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E - Produzierendes Gewerbe, Handwerk\Kap2EI\"/>
    </mc:Choice>
  </mc:AlternateContent>
  <bookViews>
    <workbookView xWindow="0" yWindow="0" windowWidth="25200" windowHeight="11250"/>
  </bookViews>
  <sheets>
    <sheet name="Impressum" sheetId="13" r:id="rId1"/>
    <sheet name="Zeichenerklärung" sheetId="14" r:id="rId2"/>
    <sheet name="Inhaltsverzeichnis" sheetId="10" r:id="rId3"/>
    <sheet name="Vorbemerkungen" sheetId="11" r:id="rId4"/>
    <sheet name="Aktuelle Lage " sheetId="12" r:id="rId5"/>
    <sheet name="Graf. 1" sheetId="5" r:id="rId6"/>
    <sheet name="Graf. 2,3" sheetId="6" r:id="rId7"/>
    <sheet name="Graf. 4,5" sheetId="7" r:id="rId8"/>
    <sheet name="Graf. 6,7" sheetId="8" r:id="rId9"/>
    <sheet name="Tab. 1" sheetId="4" r:id="rId10"/>
    <sheet name="Tab. 2" sheetId="2" r:id="rId11"/>
    <sheet name="Tab. 3.1" sheetId="3"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9" l="1"/>
  <c r="J70" i="9"/>
  <c r="J69" i="9"/>
  <c r="J68" i="9"/>
  <c r="J67" i="9"/>
  <c r="J66" i="9"/>
  <c r="J65" i="9"/>
  <c r="J64" i="9"/>
  <c r="J63" i="9"/>
  <c r="J62" i="9"/>
  <c r="J61" i="9"/>
  <c r="J60" i="9"/>
  <c r="Q56" i="9"/>
  <c r="O56" i="9" s="1"/>
  <c r="K56" i="9"/>
  <c r="Q55" i="9"/>
  <c r="O55" i="9"/>
  <c r="K55" i="9"/>
  <c r="Q54" i="9"/>
  <c r="O54" i="9"/>
  <c r="K54" i="9"/>
  <c r="Q53" i="9"/>
  <c r="O53" i="9"/>
  <c r="K53" i="9"/>
  <c r="Q52" i="9"/>
  <c r="O52" i="9" s="1"/>
  <c r="K52" i="9"/>
  <c r="Q51" i="9"/>
  <c r="O51" i="9"/>
  <c r="K51" i="9"/>
  <c r="Q50" i="9"/>
  <c r="O50" i="9"/>
  <c r="K50" i="9"/>
  <c r="E50" i="9"/>
  <c r="Q49" i="9"/>
  <c r="O49" i="9"/>
  <c r="K49" i="9"/>
  <c r="E49" i="9"/>
  <c r="Q48" i="9"/>
  <c r="O48" i="9"/>
  <c r="K48" i="9"/>
  <c r="E48" i="9"/>
  <c r="Q47" i="9"/>
  <c r="O47" i="9"/>
  <c r="K47" i="9"/>
  <c r="E47" i="9"/>
  <c r="Q46" i="9"/>
  <c r="O46" i="9"/>
  <c r="K46" i="9"/>
  <c r="E46" i="9"/>
  <c r="Q45" i="9"/>
  <c r="O45" i="9"/>
  <c r="K45" i="9"/>
  <c r="E45" i="9"/>
  <c r="E44" i="9"/>
  <c r="E43" i="9"/>
  <c r="E42" i="9"/>
  <c r="E41" i="9"/>
  <c r="E40" i="9"/>
  <c r="E39" i="9"/>
  <c r="L26" i="9"/>
  <c r="J26"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alcChain>
</file>

<file path=xl/sharedStrings.xml><?xml version="1.0" encoding="utf-8"?>
<sst xmlns="http://schemas.openxmlformats.org/spreadsheetml/2006/main" count="2887" uniqueCount="353">
  <si>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</si>
  <si>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</si>
  <si>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</si>
  <si>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</si>
  <si>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</si>
  <si>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</si>
  <si>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</si>
  <si>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</si>
  <si>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</si>
  <si>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</si>
  <si>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</si>
  <si>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</si>
  <si>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</si>
  <si>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</si>
  <si>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</si>
  <si>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</si>
  <si>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</si>
  <si>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</si>
  <si>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</si>
  <si>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</si>
  <si>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</si>
  <si>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</si>
  <si>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</si>
  <si>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</si>
  <si>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Sep.</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</si>
  <si>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</si>
  <si>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</si>
  <si>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</si>
  <si>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</si>
  <si>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</si>
  <si>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</si>
  <si>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</si>
  <si>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</si>
  <si>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</si>
  <si>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</si>
  <si>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</si>
  <si>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</si>
  <si>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</si>
  <si>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</si>
  <si>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</si>
  <si>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</si>
  <si>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</si>
  <si>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</si>
  <si>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</si>
  <si>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</si>
  <si>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</si>
  <si>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</si>
  <si>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</si>
  <si>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</si>
  <si>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</si>
  <si>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</si>
  <si>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</si>
  <si>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</si>
  <si>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</si>
  <si>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</si>
  <si>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</si>
  <si>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</si>
  <si>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</si>
  <si>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</si>
  <si>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</si>
  <si>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</si>
  <si>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</si>
  <si>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</si>
  <si>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</si>
  <si>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</si>
  <si>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</si>
  <si>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</si>
  <si>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</si>
  <si>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</si>
  <si>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</si>
  <si>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</si>
  <si>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</si>
  <si>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</si>
  <si>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</si>
  <si>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</si>
  <si>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</si>
  <si>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</si>
  <si>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</si>
  <si>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</si>
  <si>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</si>
  <si>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</si>
  <si>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</si>
  <si>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</si>
  <si>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</si>
  <si>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</si>
  <si>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</si>
  <si>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</si>
  <si>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</si>
  <si>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</si>
  <si>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</si>
  <si>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</si>
  <si>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</si>
  <si>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</si>
  <si>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</si>
  <si>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</si>
  <si>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</si>
  <si>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</si>
  <si>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</si>
  <si>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</si>
  <si>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</si>
  <si>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</si>
  <si>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</si>
  <si>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</si>
  <si>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</si>
  <si>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</si>
  <si>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</si>
  <si>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September 2021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</si>
  <si>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</si>
  <si>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</si>
  <si>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</si>
  <si>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</si>
  <si>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</si>
  <si>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</si>
  <si>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</si>
  <si>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</si>
  <si>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</si>
  <si>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</si>
  <si>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</si>
  <si>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</si>
  <si>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</si>
  <si>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</si>
  <si>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</si>
  <si>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</si>
  <si>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</si>
  <si>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</si>
  <si>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</si>
  <si>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</si>
  <si>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</si>
  <si>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</si>
  <si>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</si>
  <si>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</si>
  <si>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</si>
  <si>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</si>
  <si>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</si>
  <si>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</si>
  <si>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</si>
  <si>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</si>
  <si>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</si>
  <si>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</si>
  <si>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</si>
  <si>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</si>
  <si>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</si>
  <si>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</si>
  <si>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</si>
  <si>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</si>
  <si>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</si>
  <si>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</si>
  <si>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</si>
  <si>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</si>
  <si>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</si>
  <si>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</si>
  <si>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</si>
  <si>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</si>
  <si>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</si>
  <si>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</si>
  <si>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</si>
  <si>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</si>
  <si>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</si>
  <si>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</si>
  <si>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</si>
  <si>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</si>
  <si>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</si>
  <si>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</si>
  <si>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</si>
  <si>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</si>
  <si>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</si>
  <si>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</si>
  <si>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</si>
  <si>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</si>
  <si>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</si>
  <si>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</si>
  <si>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</si>
  <si>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</si>
  <si>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1.1.2021 bis 30.9.2021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</si>
  <si>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</si>
  <si>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</si>
  <si>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</si>
  <si>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</si>
  <si>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</si>
  <si>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</si>
  <si>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</si>
  <si>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</si>
  <si>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2015</t>
  </si>
  <si>
    <t>Auftrags eingang</t>
  </si>
  <si>
    <t>Beschäftigte</t>
  </si>
  <si>
    <t>Umsatz
MD 2015:</t>
  </si>
  <si>
    <t>Entwicklung</t>
  </si>
  <si>
    <t>Beschäft.
MD 2015:</t>
  </si>
  <si>
    <t>endg. Daten 2020</t>
  </si>
  <si>
    <t>Vorjahr</t>
  </si>
  <si>
    <t>Berichtsjahr</t>
  </si>
  <si>
    <t>Umsatz je HGR in 1000 EUR</t>
  </si>
  <si>
    <t>AE Basis 2015</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</si>
  <si>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</si>
  <si>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</si>
  <si>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</si>
  <si>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</si>
  <si>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</si>
  <si>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</si>
  <si>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</si>
  <si>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</si>
  <si>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</si>
  <si>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</si>
  <si>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</si>
  <si>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</si>
  <si>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</si>
  <si>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</si>
  <si>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</si>
  <si>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</si>
  <si>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</si>
  <si>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</si>
  <si>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</si>
  <si>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</si>
  <si>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</si>
  <si>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</si>
  <si>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</si>
  <si>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</si>
  <si>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</si>
  <si>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</si>
  <si>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</si>
  <si>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</si>
  <si>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 xml:space="preserve">    September 2021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</si>
  <si>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</si>
  <si>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</si>
  <si>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</si>
  <si>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2020 bis September 2021</t>
  </si>
  <si>
    <t>6. Entgelte je Beschäftigten Januar 2020 bis September 2021</t>
  </si>
  <si>
    <t>5. Beschäftigte insgesamt Januar 2020 bis September 2021 und Veränderung zum Vorjahresmonat</t>
  </si>
  <si>
    <t>4. Volumenindex Auftragseingang Januar 2020 bis September 2021</t>
  </si>
  <si>
    <t>3. Umsatz insgesamt Januar 2020 bis September 2021</t>
  </si>
  <si>
    <t>2. Umsatz der Hauptgruppen September 2020/2021</t>
  </si>
  <si>
    <t xml:space="preserve">    im Bergbau und Verarbeitenden Gewerbe</t>
  </si>
  <si>
    <t>1. Entwicklung von Auftragseingang, Umsatz und Beschäftigten</t>
  </si>
  <si>
    <t>Grafiken</t>
  </si>
  <si>
    <t>und Verarbeitenden Gewerbe in Thüringen im September 2021</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</si>
  <si>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</si>
  <si>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</si>
  <si>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</si>
  <si>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</si>
  <si>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</si>
  <si>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</si>
  <si>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</si>
  <si>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</si>
  <si>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</si>
  <si>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</si>
  <si>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</si>
  <si>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</si>
  <si>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</si>
  <si>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</si>
  <si>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</si>
  <si>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</si>
  <si>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</si>
  <si>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</si>
  <si>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</si>
  <si>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</si>
  <si>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</si>
  <si>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</si>
  <si>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</si>
  <si>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</si>
  <si>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</si>
  <si>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</si>
  <si>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</si>
  <si>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</si>
  <si>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</si>
  <si>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</si>
  <si>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</si>
  <si>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</si>
  <si>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</si>
  <si>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</si>
  <si>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</si>
  <si>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</si>
  <si>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</si>
  <si>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</si>
  <si>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</si>
  <si>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</si>
  <si>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</si>
  <si>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</si>
  <si>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</si>
  <si>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</si>
  <si>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</si>
  <si>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</si>
  <si>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</si>
  <si>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</si>
  <si>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</si>
  <si>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September</t>
  </si>
  <si>
    <t>August</t>
  </si>
  <si>
    <t>absoluter Wert in EUR</t>
  </si>
  <si>
    <t>Entgelte je 
Beschäftigten</t>
  </si>
  <si>
    <t>Jahr
Monat</t>
  </si>
  <si>
    <t>Im Monatsdurchschnitt wurden pro Beschäftigten folgende Entgelte gezahlt:</t>
  </si>
  <si>
    <t xml:space="preserve">An Entgelten (Bruttolohn und Bruttogehalt) wurden im September 2021 insgesamt 426 Millionen EUR gezahlt. Das entspricht gemessen am Umsatz einem Anteil von 14,9 Prozent. Im Vergleich zum Vorjahresmonat stiegen die Entgelte in diesem Zeitraum um 2,4 Prozent bzw. rund 10 Millionen EUR. </t>
  </si>
  <si>
    <t xml:space="preserve">Im Monat September 2021 wurden 18 Millionen geleistete Arbeitsstunden ermittelt. Das waren 4,5 Prozent weniger als im Vorjahresmonat. Die durchschnittlich geleistete Arbeitszeit je Beschäftigten und je Arbeitstag  betrug  6,1 Stunden und lag damit auf dem Niveau des Vorjahresmonats. </t>
  </si>
  <si>
    <t xml:space="preserve">Die Anzahl der Beschäftigten im Bergbau und Verarbeitenden Gewerbe (Betriebe mit 50 und mehr Beschäftigten) betrug
142 016 Personen. Das waren gegenüber dem Vorjahresmonat 1 284 Personen weniger.  </t>
  </si>
  <si>
    <t>Verarbeitendes Gewerbe
insgesamt</t>
  </si>
  <si>
    <t>zum Vorjahresmonat</t>
  </si>
  <si>
    <t xml:space="preserve">Veränderung in % </t>
  </si>
  <si>
    <t>Monatsdurchschnitt 
Januar bis September  2021</t>
  </si>
  <si>
    <t>Hauptgruppe</t>
  </si>
  <si>
    <t>Beim Index des Auftragseingangs der Hauptgruppen wurden folgende vorläufige Ergebnisse erreicht:</t>
  </si>
  <si>
    <t>Der Volumenindex des Auftragseinganges betrug im Monat September 105,3 Prozent (Basis: MD 2015 = 100). Gegenüber dem gleichen Vorjahresmonat stieg er um 2,2 Prozent. Der Index im Monat September für den Auftragseingang aus dem Ausland betrug 128,1 Prozent. Gegenüber dem gleichen Vorjahresmonat stieg er um 3,1 Prozent.</t>
  </si>
  <si>
    <t xml:space="preserve">Im Inland wurden im September 2021 Waren im Wert von 1,8 Milliarden EUR abgesetzt, 5,5 Prozent bzw. 94 Millionen EUR mehr als im Vorjahresmonat. </t>
  </si>
  <si>
    <t>Mit 510 Millionen EUR wurden im Berichtsmonat 47,9 Prozent der Exporte Thüringens in die Länder der Eurozone ausgeführt. Der Anteil der Ausfuhren in die Länder außerhalb der Eurozone betrug 555 Millionen EUR bzw. 52,1 Prozent. Im September 2021 sind die Exporte in die Nichteurozone im Vergleich zum Vorjahresmonat um 29,5 Prozent bzw. 126 Millionen EUR gestiegen.</t>
  </si>
  <si>
    <t>In das Ausland wurden im September 2021 Umsätze in Höhe von 1,1  Miliarden EUR getätigt. Das realisierte Monatsergebnis lag um 9,7 Prozent bzw. 94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</si>
  <si>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</si>
  <si>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</si>
  <si>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</si>
  <si>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</si>
  <si>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</si>
  <si>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</si>
  <si>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</si>
  <si>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</si>
  <si>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</si>
  <si>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</si>
  <si>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September 2021 gegenüber dem Vormonat, dem Vorjahresmonat und dem Vorjahreszeitraum:</t>
  </si>
  <si>
    <r>
      <t>Der Umsatz im Bergbau und Verarbeitenden Gewerbe in den Thüringer Industriebetrieben mit 50 und mehr Beschäftigten erreichte im Monat September 2021 ein Volumen von 2,9 Milliarden EUR. Zum Vorjahresmonat stieg der Umsatz, um 7,1</t>
    </r>
    <r>
      <rPr>
        <sz val="10"/>
        <rFont val="Calibri"/>
        <family val="2"/>
      </rPr>
      <t> </t>
    </r>
    <r>
      <rPr>
        <sz val="10"/>
        <rFont val="Arial"/>
        <family val="2"/>
      </rPr>
      <t>Prozent bzw. 188 Millionen</t>
    </r>
    <r>
      <rPr>
        <sz val="10"/>
        <color rgb="FFFF0000"/>
        <rFont val="Arial"/>
        <family val="2"/>
      </rPr>
      <t xml:space="preserve"> </t>
    </r>
    <r>
      <rPr>
        <sz val="10"/>
        <rFont val="Arial"/>
        <family val="2"/>
      </rPr>
      <t xml:space="preserve">EUR. </t>
    </r>
  </si>
  <si>
    <t>Im Monat September 2021 wurde von 813 Betrieben (Vorjahresmonat 834 Betriebe) Auskunft zum Monatsbericht im Bergbau und Verarbeitenden Gewerbe gegeben. Die Anzahl sank zum September 2020 um 21 Betriebe.</t>
  </si>
  <si>
    <t>in Thüringen im September 2021</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</si>
  <si>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</si>
  <si>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</si>
  <si>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</si>
  <si>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</si>
  <si>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</si>
  <si>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</si>
  <si>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</si>
  <si>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</si>
  <si>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</si>
  <si>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</si>
  <si>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</si>
  <si>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</si>
  <si>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</si>
  <si>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</si>
  <si>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Bergbau und Verarbeitendes Gewerbe in Thüringen Januar 2020 - September 2021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</si>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</sst>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0"/>
    <numFmt numFmtId="188" formatCode="##0.0"/>
    <numFmt numFmtId="189" formatCode="###\ ###\ ###"/>
    <numFmt numFmtId="190" formatCode="#\ ###\ ###.0"/>
    <numFmt numFmtId="191" formatCode="#\ ###_D_D_J"/>
    <numFmt numFmtId="192" formatCode="#\ ###\ ###\ \ \ \ \ \ "/>
    <numFmt numFmtId="193" formatCode="#\ ##0.0\ \ \ \ \ \ "/>
    <numFmt numFmtId="194" formatCode="#\ ###\ ###\ \ \ \ \ "/>
    <numFmt numFmtId="195" formatCode="[$-407]mmmm\ yy;@"/>
    <numFmt numFmtId="196" formatCode="##\ ###\ ###\ \ "/>
    <numFmt numFmtId="197" formatCode="#\ ###\ ###\ \ "/>
    <numFmt numFmtId="198" formatCode="###\ ##0"/>
    <numFmt numFmtId="199" formatCode="0.000"/>
    <numFmt numFmtId="200" formatCode="#\ ###\ "/>
    <numFmt numFmtId="201" formatCode="###\ ###\ "/>
    <numFmt numFmtId="202" formatCode="##0.00"/>
    <numFmt numFmtId="203" formatCode="#\ 0.0"/>
    <numFmt numFmtId="204" formatCode="#\ ###\ ##0"/>
    <numFmt numFmtId="205" formatCode="\ \ \ \ @"/>
    <numFmt numFmtId="206" formatCode="0.0"/>
    <numFmt numFmtId="207" formatCode="[$-407]mmmm\ yyyy;@"/>
    <numFmt numFmtId="208" formatCode="#\ ##0.0\ \ \ \ \ \ \ \ \ \ \ "/>
    <numFmt numFmtId="209" formatCode="#\ ##0.0\ \ \ \ \ \ \ \ \ \ \ \ \ \ \ \ \ "/>
    <numFmt numFmtId="210" formatCode="###\ ###\ ##0\ \ \ \ \ \ \ \ \ \ \ "/>
    <numFmt numFmtId="211" formatCode="#\ ##0.0\ \ \ \ \ \ \ \ \ \ \ \ \ \ "/>
    <numFmt numFmtId="212" formatCode="\ 0.0\ \ \ \ \ \ \ \ \ \ \ \ \ \ "/>
  </numFmts>
  <fonts count="30"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9"/>
      <name val="Arial"/>
      <family val="2"/>
    </font>
    <font>
      <sz val="8.8000000000000007"/>
      <name val="Arial"/>
      <family val="2"/>
    </font>
    <font>
      <b/>
      <sz val="9"/>
      <color rgb="FFFF0000"/>
      <name val="Arial"/>
      <family val="2"/>
    </font>
    <font>
      <b/>
      <sz val="10"/>
      <color theme="5" tint="-0.499984740745262"/>
      <name val="Arial"/>
      <family val="2"/>
    </font>
    <font>
      <b/>
      <sz val="10"/>
      <color rgb="FFFF0000"/>
      <name val="Arial"/>
      <family val="2"/>
    </font>
    <font>
      <b/>
      <sz val="8"/>
      <color theme="5" tint="-0.499984740745262"/>
      <name val="Arial"/>
      <family val="2"/>
    </font>
    <font>
      <b/>
      <sz val="9"/>
      <name val="Arial"/>
      <family val="2"/>
    </font>
    <font>
      <b/>
      <sz val="10"/>
      <name val="Arial"/>
      <family val="2"/>
    </font>
    <font>
      <sz val="10"/>
      <name val="MS Sans Serif"/>
      <family val="2"/>
    </font>
    <font>
      <sz val="11"/>
      <name val="Arial"/>
      <family val="2"/>
    </font>
    <font>
      <b/>
      <sz val="10"/>
      <color rgb="FFC00000"/>
      <name val="Arial"/>
      <family val="2"/>
    </font>
    <font>
      <b/>
      <sz val="9"/>
      <color indexed="8"/>
      <name val="Arial"/>
      <family val="2"/>
    </font>
    <font>
      <b/>
      <sz val="11"/>
      <name val="Arial"/>
      <family val="2"/>
    </font>
    <font>
      <sz val="10"/>
      <color rgb="FFFF0000"/>
      <name val="Helvetica"/>
      <family val="2"/>
    </font>
    <font>
      <sz val="10"/>
      <name val="Calibri"/>
      <family val="2"/>
    </font>
    <font>
      <b/>
      <sz val="12"/>
      <name val="Arial"/>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2" fillId="0" borderId="0"/>
    <xf numFmtId="0" fontId="3" fillId="0" borderId="0"/>
    <xf numFmtId="0" fontId="3" fillId="0" borderId="0"/>
    <xf numFmtId="0" fontId="3" fillId="0" borderId="0"/>
    <xf numFmtId="0" fontId="1" fillId="0" borderId="0"/>
  </cellStyleXfs>
  <cellXfs count="393">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applyBorder="1"/>
    <xf numFmtId="0" fontId="3" fillId="0" borderId="0" xfId="7"/>
    <xf numFmtId="0" fontId="3" fillId="0" borderId="0" xfId="8"/>
    <xf numFmtId="0" fontId="3" fillId="0" borderId="0" xfId="9"/>
    <xf numFmtId="0" fontId="14" fillId="0" borderId="0" xfId="8" applyFont="1"/>
    <xf numFmtId="0" fontId="15" fillId="0" borderId="0" xfId="8" applyFont="1"/>
    <xf numFmtId="0" fontId="3" fillId="0" borderId="0" xfId="8" applyAlignment="1">
      <alignment horizontal="center"/>
    </xf>
    <xf numFmtId="0" fontId="16" fillId="2" borderId="0" xfId="10" applyFont="1" applyFill="1" applyAlignment="1">
      <alignment vertical="center" wrapText="1"/>
    </xf>
    <xf numFmtId="0" fontId="2" fillId="0" borderId="0" xfId="11" applyFont="1" applyFill="1"/>
    <xf numFmtId="0" fontId="14" fillId="2" borderId="0" xfId="10" applyFont="1" applyFill="1" applyAlignment="1">
      <alignment vertical="center" wrapText="1"/>
    </xf>
    <xf numFmtId="0" fontId="14" fillId="0" borderId="0" xfId="10" applyFont="1" applyAlignment="1">
      <alignment wrapText="1"/>
    </xf>
    <xf numFmtId="0" fontId="14" fillId="2" borderId="0" xfId="10" applyFont="1" applyFill="1" applyAlignment="1">
      <alignment wrapText="1"/>
    </xf>
    <xf numFmtId="0" fontId="9" fillId="3" borderId="0" xfId="10" applyFont="1" applyFill="1" applyAlignment="1">
      <alignment horizontal="center" vertical="center" wrapText="1"/>
    </xf>
    <xf numFmtId="0" fontId="13" fillId="0" borderId="0" xfId="10"/>
    <xf numFmtId="187" fontId="20" fillId="2" borderId="0" xfId="10" applyNumberFormat="1" applyFont="1" applyFill="1" applyAlignment="1">
      <alignment horizontal="center" wrapText="1"/>
    </xf>
    <xf numFmtId="0" fontId="3" fillId="0" borderId="0" xfId="11"/>
    <xf numFmtId="0" fontId="3" fillId="4" borderId="0" xfId="11" applyFill="1"/>
    <xf numFmtId="178" fontId="3" fillId="0" borderId="0" xfId="11" applyNumberFormat="1" applyFill="1"/>
    <xf numFmtId="188" fontId="3" fillId="0" borderId="0" xfId="11" applyNumberFormat="1"/>
    <xf numFmtId="178" fontId="3" fillId="0" borderId="0" xfId="11" applyNumberFormat="1"/>
    <xf numFmtId="189" fontId="3" fillId="4" borderId="0" xfId="11" applyNumberFormat="1" applyFont="1" applyFill="1"/>
    <xf numFmtId="188" fontId="3" fillId="0" borderId="0" xfId="11" applyNumberFormat="1" applyFont="1" applyAlignment="1">
      <alignment horizontal="right" vertical="center"/>
    </xf>
    <xf numFmtId="190" fontId="2" fillId="0" borderId="0" xfId="10" applyNumberFormat="1" applyFont="1" applyAlignment="1">
      <alignment horizontal="right"/>
    </xf>
    <xf numFmtId="191" fontId="2" fillId="0" borderId="0" xfId="10" applyNumberFormat="1" applyFont="1" applyAlignment="1">
      <alignment horizontal="right"/>
    </xf>
    <xf numFmtId="192" fontId="2" fillId="0" borderId="0" xfId="10" applyNumberFormat="1" applyFont="1" applyAlignment="1">
      <alignment horizontal="right"/>
    </xf>
    <xf numFmtId="193" fontId="2" fillId="0" borderId="0" xfId="12" applyNumberFormat="1" applyFont="1" applyAlignment="1"/>
    <xf numFmtId="188" fontId="2" fillId="0" borderId="0" xfId="11" applyNumberFormat="1" applyFont="1" applyAlignment="1">
      <alignment horizontal="right" vertical="center"/>
    </xf>
    <xf numFmtId="0" fontId="3" fillId="5" borderId="0" xfId="11" applyFill="1"/>
    <xf numFmtId="189" fontId="3" fillId="5" borderId="0" xfId="11" applyNumberFormat="1" applyFont="1" applyFill="1"/>
    <xf numFmtId="188" fontId="3" fillId="0" borderId="0" xfId="11" applyNumberFormat="1" applyFont="1" applyAlignment="1">
      <alignment horizontal="right"/>
    </xf>
    <xf numFmtId="0" fontId="3" fillId="0" borderId="0" xfId="11" applyBorder="1"/>
    <xf numFmtId="178" fontId="23" fillId="0" borderId="0" xfId="11" applyNumberFormat="1" applyFont="1" applyBorder="1"/>
    <xf numFmtId="194" fontId="2" fillId="0" borderId="0" xfId="10" applyNumberFormat="1" applyFont="1" applyAlignment="1">
      <alignment horizontal="right"/>
    </xf>
    <xf numFmtId="191" fontId="2" fillId="0" borderId="0" xfId="11" applyNumberFormat="1" applyFont="1" applyAlignment="1">
      <alignment horizontal="right"/>
    </xf>
    <xf numFmtId="194" fontId="2" fillId="0" borderId="0" xfId="11" applyNumberFormat="1" applyFont="1" applyAlignment="1">
      <alignment horizontal="right"/>
    </xf>
    <xf numFmtId="0" fontId="21" fillId="0" borderId="0" xfId="11" applyFont="1"/>
    <xf numFmtId="0" fontId="21" fillId="0" borderId="0" xfId="11" applyFont="1" applyAlignment="1">
      <alignment horizontal="center"/>
    </xf>
    <xf numFmtId="195" fontId="21" fillId="0" borderId="0" xfId="11" applyNumberFormat="1" applyFont="1" applyAlignment="1">
      <alignment horizontal="center"/>
    </xf>
    <xf numFmtId="196" fontId="14" fillId="0" borderId="0" xfId="11" applyNumberFormat="1" applyFont="1"/>
    <xf numFmtId="196" fontId="3" fillId="0" borderId="0" xfId="11" applyNumberFormat="1"/>
    <xf numFmtId="0" fontId="14" fillId="0" borderId="0" xfId="11" applyFont="1"/>
    <xf numFmtId="189" fontId="23" fillId="0" borderId="0" xfId="11" applyNumberFormat="1" applyFont="1" applyAlignment="1">
      <alignment horizontal="right" vertical="center"/>
    </xf>
    <xf numFmtId="189" fontId="23" fillId="0" borderId="0" xfId="11" applyNumberFormat="1" applyFont="1" applyBorder="1" applyAlignment="1">
      <alignment horizontal="right" vertical="center"/>
    </xf>
    <xf numFmtId="197" fontId="20" fillId="0" borderId="0" xfId="11" applyNumberFormat="1" applyFont="1"/>
    <xf numFmtId="164" fontId="3" fillId="0" borderId="0" xfId="11" applyNumberFormat="1"/>
    <xf numFmtId="198" fontId="3" fillId="3" borderId="0" xfId="11" applyNumberFormat="1" applyFill="1"/>
    <xf numFmtId="3" fontId="25" fillId="6" borderId="17" xfId="11" applyNumberFormat="1" applyFont="1" applyFill="1" applyBorder="1" applyAlignment="1">
      <alignment horizontal="right" vertical="center"/>
    </xf>
    <xf numFmtId="0" fontId="21" fillId="5" borderId="0" xfId="11" applyFont="1" applyFill="1" applyAlignment="1">
      <alignment horizontal="center"/>
    </xf>
    <xf numFmtId="199" fontId="3" fillId="0" borderId="0" xfId="11" applyNumberFormat="1"/>
    <xf numFmtId="199" fontId="3" fillId="0" borderId="0" xfId="11" applyNumberFormat="1" applyFill="1"/>
    <xf numFmtId="0" fontId="3" fillId="3" borderId="0" xfId="11" applyFill="1"/>
    <xf numFmtId="198" fontId="3" fillId="5" borderId="0" xfId="11" applyNumberFormat="1" applyFill="1"/>
    <xf numFmtId="199" fontId="3" fillId="5" borderId="0" xfId="11" applyNumberFormat="1" applyFill="1"/>
    <xf numFmtId="198" fontId="3" fillId="0" borderId="0" xfId="11" applyNumberFormat="1"/>
    <xf numFmtId="200" fontId="3" fillId="0" borderId="0" xfId="11" applyNumberFormat="1" applyFont="1" applyAlignment="1">
      <alignment horizontal="right" vertical="center"/>
    </xf>
    <xf numFmtId="200" fontId="3" fillId="0" borderId="0" xfId="11" applyNumberFormat="1" applyFont="1" applyFill="1" applyAlignment="1">
      <alignment horizontal="right" vertical="center"/>
    </xf>
    <xf numFmtId="200" fontId="2" fillId="0" borderId="0" xfId="11" applyNumberFormat="1" applyFont="1" applyAlignment="1">
      <alignment horizontal="right" vertical="center"/>
    </xf>
    <xf numFmtId="201" fontId="3" fillId="0" borderId="0" xfId="11" applyNumberFormat="1"/>
    <xf numFmtId="201" fontId="3" fillId="0" borderId="0" xfId="11" applyNumberFormat="1" applyFill="1"/>
    <xf numFmtId="202" fontId="3" fillId="3" borderId="0" xfId="11" applyNumberFormat="1" applyFill="1" applyAlignment="1">
      <alignment horizontal="center"/>
    </xf>
    <xf numFmtId="189" fontId="14" fillId="0" borderId="0" xfId="11" applyNumberFormat="1" applyFont="1" applyAlignment="1">
      <alignment horizontal="right" vertical="center"/>
    </xf>
    <xf numFmtId="178" fontId="13" fillId="0" borderId="0" xfId="10" applyNumberFormat="1"/>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21"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6"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21"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21"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21" fillId="0" borderId="0" xfId="14" applyFont="1" applyAlignment="1">
      <alignment horizontal="justify" vertical="center"/>
    </xf>
    <xf numFmtId="0" fontId="3" fillId="0" borderId="0" xfId="14" applyNumberFormat="1" applyFont="1" applyAlignment="1">
      <alignment horizontal="justify" vertical="top"/>
    </xf>
    <xf numFmtId="0" fontId="26"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9" fillId="0" borderId="0" xfId="15" applyFont="1" applyFill="1"/>
    <xf numFmtId="203" fontId="3" fillId="0" borderId="0" xfId="15" applyNumberFormat="1" applyFont="1" applyFill="1"/>
    <xf numFmtId="204" fontId="3" fillId="0" borderId="0" xfId="15" applyNumberFormat="1" applyFont="1" applyFill="1"/>
    <xf numFmtId="205" fontId="3" fillId="0" borderId="7" xfId="15" applyNumberFormat="1" applyFont="1" applyFill="1" applyBorder="1"/>
    <xf numFmtId="0" fontId="3" fillId="0" borderId="0" xfId="15" applyFont="1" applyFill="1" applyAlignment="1">
      <alignment horizontal="center"/>
    </xf>
    <xf numFmtId="0" fontId="9" fillId="0" borderId="0" xfId="15" applyFont="1" applyFill="1" applyAlignment="1">
      <alignment horizontal="justify" vertical="top" wrapText="1"/>
    </xf>
    <xf numFmtId="0" fontId="3" fillId="0" borderId="0" xfId="13" applyFill="1"/>
    <xf numFmtId="206" fontId="21" fillId="0" borderId="0" xfId="15" applyNumberFormat="1" applyFont="1" applyFill="1" applyAlignment="1">
      <alignment horizontal="right" indent="1"/>
    </xf>
    <xf numFmtId="206" fontId="3" fillId="0" borderId="0" xfId="15" applyNumberFormat="1" applyFont="1" applyFill="1" applyAlignment="1">
      <alignment horizontal="right" indent="1"/>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10" fontId="3" fillId="0" borderId="0" xfId="15" applyNumberFormat="1" applyFont="1" applyFill="1"/>
    <xf numFmtId="1" fontId="3" fillId="0" borderId="0" xfId="15" applyNumberFormat="1" applyFont="1" applyFill="1" applyBorder="1" applyAlignment="1">
      <alignment horizontal="center"/>
    </xf>
    <xf numFmtId="210" fontId="3" fillId="0" borderId="0" xfId="15" applyNumberFormat="1" applyFont="1" applyFill="1" applyBorder="1"/>
    <xf numFmtId="210" fontId="3" fillId="0" borderId="14" xfId="15" applyNumberFormat="1" applyFont="1" applyFill="1" applyBorder="1"/>
    <xf numFmtId="0" fontId="1" fillId="0" borderId="0" xfId="16"/>
    <xf numFmtId="0" fontId="27"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0" fontId="0" fillId="0" borderId="0" xfId="0" applyAlignment="1">
      <alignment horizontal="center"/>
    </xf>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5" applyFont="1" applyFill="1" applyAlignment="1">
      <alignment horizontal="justify" vertical="center" wrapText="1"/>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21" fillId="0" borderId="0" xfId="15" applyFont="1" applyFill="1" applyBorder="1" applyAlignment="1">
      <alignment vertical="center" wrapText="1"/>
    </xf>
    <xf numFmtId="0" fontId="21" fillId="0" borderId="7" xfId="15" applyFont="1" applyFill="1" applyBorder="1" applyAlignment="1">
      <alignment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7" fontId="3" fillId="0" borderId="2" xfId="15" applyNumberFormat="1" applyFont="1" applyFill="1" applyBorder="1" applyAlignment="1">
      <alignment horizontal="center" vertical="center" wrapText="1"/>
    </xf>
    <xf numFmtId="207"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4" applyFont="1" applyFill="1" applyAlignment="1">
      <alignment horizontal="justify" vertical="top" wrapText="1"/>
    </xf>
    <xf numFmtId="208" fontId="3" fillId="0" borderId="14" xfId="15" applyNumberFormat="1" applyFont="1" applyFill="1" applyBorder="1"/>
    <xf numFmtId="208" fontId="3" fillId="0" borderId="0" xfId="15" applyNumberFormat="1" applyFont="1" applyFill="1" applyBorder="1"/>
    <xf numFmtId="209" fontId="3" fillId="0" borderId="0" xfId="15" applyNumberFormat="1" applyFont="1" applyFill="1" applyBorder="1"/>
    <xf numFmtId="210" fontId="3" fillId="0" borderId="14" xfId="15" applyNumberFormat="1" applyFont="1" applyFill="1" applyBorder="1"/>
    <xf numFmtId="210" fontId="3" fillId="0" borderId="0" xfId="15" applyNumberFormat="1" applyFont="1" applyFill="1" applyBorder="1"/>
    <xf numFmtId="1" fontId="3" fillId="0" borderId="0" xfId="15" applyNumberFormat="1" applyFont="1" applyFill="1" applyBorder="1" applyAlignment="1">
      <alignment horizontal="center"/>
    </xf>
    <xf numFmtId="210" fontId="3" fillId="0" borderId="0" xfId="15" applyNumberFormat="1" applyFont="1" applyFill="1"/>
    <xf numFmtId="0" fontId="3" fillId="0" borderId="0" xfId="15" applyFont="1" applyFill="1" applyBorder="1" applyAlignment="1">
      <alignment horizontal="center"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11" fontId="21" fillId="0" borderId="14" xfId="15" applyNumberFormat="1" applyFont="1" applyFill="1" applyBorder="1" applyAlignment="1">
      <alignment vertical="center"/>
    </xf>
    <xf numFmtId="211" fontId="21" fillId="0" borderId="0" xfId="15" applyNumberFormat="1" applyFont="1" applyFill="1" applyBorder="1" applyAlignment="1">
      <alignment vertical="center"/>
    </xf>
    <xf numFmtId="212" fontId="21" fillId="0" borderId="0" xfId="15" applyNumberFormat="1" applyFont="1" applyFill="1" applyBorder="1" applyAlignment="1">
      <alignment vertical="center"/>
    </xf>
    <xf numFmtId="0" fontId="9" fillId="0" borderId="0" xfId="15" applyFont="1" applyFill="1" applyAlignment="1">
      <alignment horizontal="justify" vertical="center" wrapText="1"/>
    </xf>
    <xf numFmtId="211" fontId="3" fillId="0" borderId="14" xfId="15" applyNumberFormat="1" applyFont="1" applyFill="1" applyBorder="1" applyAlignment="1">
      <alignment vertical="center"/>
    </xf>
    <xf numFmtId="211" fontId="3" fillId="0" borderId="0" xfId="15" applyNumberFormat="1" applyFont="1" applyFill="1" applyBorder="1" applyAlignment="1">
      <alignment vertical="center"/>
    </xf>
    <xf numFmtId="212" fontId="3" fillId="0" borderId="0" xfId="15" applyNumberFormat="1" applyFont="1" applyFill="1" applyBorder="1" applyAlignment="1">
      <alignment vertical="center"/>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6"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0" fontId="17" fillId="3" borderId="0" xfId="10" applyFont="1" applyFill="1" applyAlignment="1">
      <alignment horizontal="center" vertical="center" wrapText="1"/>
    </xf>
    <xf numFmtId="0" fontId="13" fillId="0" borderId="0" xfId="10" applyAlignment="1">
      <alignment horizontal="center" vertical="center" wrapText="1"/>
    </xf>
    <xf numFmtId="0" fontId="18" fillId="0" borderId="0" xfId="10" applyFont="1" applyAlignment="1">
      <alignment horizontal="center" wrapText="1"/>
    </xf>
    <xf numFmtId="0" fontId="13" fillId="0" borderId="0" xfId="10" applyAlignment="1">
      <alignment horizontal="center" wrapText="1"/>
    </xf>
    <xf numFmtId="0" fontId="19" fillId="3" borderId="0" xfId="10" applyFont="1" applyFill="1" applyAlignment="1">
      <alignment horizontal="center" vertical="center" wrapText="1"/>
    </xf>
    <xf numFmtId="0" fontId="2" fillId="0" borderId="0" xfId="10" applyFont="1" applyAlignment="1">
      <alignment horizontal="center" vertical="center" wrapText="1"/>
    </xf>
    <xf numFmtId="178" fontId="17" fillId="3" borderId="0" xfId="11" applyNumberFormat="1" applyFont="1" applyFill="1" applyAlignment="1">
      <alignment horizontal="center"/>
    </xf>
    <xf numFmtId="0" fontId="3" fillId="5" borderId="0" xfId="11" applyFill="1" applyAlignment="1">
      <alignment horizontal="center" wrapText="1"/>
    </xf>
    <xf numFmtId="0" fontId="21" fillId="5" borderId="0" xfId="11" applyFont="1" applyFill="1" applyAlignment="1">
      <alignment horizontal="center" vertical="center" textRotation="255"/>
    </xf>
    <xf numFmtId="195" fontId="21" fillId="0" borderId="0" xfId="11" applyNumberFormat="1" applyFont="1" applyAlignment="1">
      <alignment horizontal="center"/>
    </xf>
    <xf numFmtId="0" fontId="24" fillId="5" borderId="0" xfId="11" applyFont="1" applyFill="1" applyAlignment="1">
      <alignment horizontal="center"/>
    </xf>
    <xf numFmtId="0" fontId="21" fillId="4" borderId="0" xfId="11" applyFont="1" applyFill="1" applyAlignment="1">
      <alignment horizontal="center" vertical="center" textRotation="255"/>
    </xf>
    <xf numFmtId="0" fontId="26" fillId="0" borderId="0" xfId="0" applyFont="1" applyAlignment="1">
      <alignment horizontal="center" wrapText="1"/>
    </xf>
    <xf numFmtId="0" fontId="0" fillId="0" borderId="0" xfId="0" applyAlignment="1">
      <alignment wrapText="1"/>
    </xf>
    <xf numFmtId="0" fontId="23" fillId="0" borderId="0" xfId="0" applyFont="1" applyAlignment="1"/>
    <xf numFmtId="0" fontId="3"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1" fillId="0" borderId="0" xfId="0" applyFont="1" applyAlignment="1">
      <alignment vertical="center" wrapText="1"/>
    </xf>
    <xf numFmtId="0" fontId="29" fillId="0" borderId="0" xfId="0" applyFont="1" applyAlignment="1">
      <alignment vertical="center"/>
    </xf>
    <xf numFmtId="0" fontId="23" fillId="0" borderId="0" xfId="0" applyFont="1" applyAlignment="1">
      <alignment horizontal="center"/>
    </xf>
    <xf numFmtId="0" fontId="23" fillId="0" borderId="0" xfId="0" applyFont="1"/>
    <xf numFmtId="0" fontId="23" fillId="0" borderId="0" xfId="0" applyFont="1" applyAlignment="1">
      <alignment vertical="top"/>
    </xf>
    <xf numFmtId="0" fontId="23"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9338247612"/>
          <c:y val="0.24737150043744532"/>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Grafiken'!$B$3:$B$23</c:f>
              <c:numCache>
                <c:formatCode>#\ ##0.0</c:formatCode>
                <c:ptCount val="21"/>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pt idx="12">
                  <c:v>113.157587530698</c:v>
                </c:pt>
                <c:pt idx="13">
                  <c:v>123.778600787377</c:v>
                </c:pt>
                <c:pt idx="14">
                  <c:v>134.07098523997499</c:v>
                </c:pt>
                <c:pt idx="15">
                  <c:v>116.56272778858001</c:v>
                </c:pt>
                <c:pt idx="16">
                  <c:v>114.86800987594999</c:v>
                </c:pt>
                <c:pt idx="17">
                  <c:v>121.275700256626</c:v>
                </c:pt>
                <c:pt idx="18">
                  <c:v>113.034852584017</c:v>
                </c:pt>
                <c:pt idx="19">
                  <c:v>101.561851306489</c:v>
                </c:pt>
                <c:pt idx="20">
                  <c:v>105.34752271858601</c:v>
                </c:pt>
              </c:numCache>
            </c:numRef>
          </c:val>
          <c:smooth val="0"/>
          <c:extLst>
            <c:ext xmlns:c16="http://schemas.microsoft.com/office/drawing/2014/chart" uri="{C3380CC4-5D6E-409C-BE32-E72D297353CC}">
              <c16:uniqueId val="{00000000-09BE-4FC3-82B3-5D2852D825EB}"/>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Grafiken'!$C$3:$C$23</c:f>
              <c:numCache>
                <c:formatCode>##0.0</c:formatCode>
                <c:ptCount val="21"/>
                <c:pt idx="0">
                  <c:v>109.3880546114992</c:v>
                </c:pt>
                <c:pt idx="1">
                  <c:v>109.10469165232379</c:v>
                </c:pt>
                <c:pt idx="2">
                  <c:v>111.6538677531197</c:v>
                </c:pt>
                <c:pt idx="3">
                  <c:v>77.966555253266762</c:v>
                </c:pt>
                <c:pt idx="4">
                  <c:v>80.994600282096414</c:v>
                </c:pt>
                <c:pt idx="5">
                  <c:v>100.36611837813773</c:v>
                </c:pt>
                <c:pt idx="6">
                  <c:v>105.01247747891517</c:v>
                </c:pt>
                <c:pt idx="7">
                  <c:v>93.754687621254135</c:v>
                </c:pt>
                <c:pt idx="8">
                  <c:v>109.49624140621529</c:v>
                </c:pt>
                <c:pt idx="9">
                  <c:v>111.93282836079922</c:v>
                </c:pt>
                <c:pt idx="10">
                  <c:v>115.60194735584707</c:v>
                </c:pt>
                <c:pt idx="11">
                  <c:v>98.525209115752688</c:v>
                </c:pt>
                <c:pt idx="12" formatCode="#\ ##0.0">
                  <c:v>96.538637454595374</c:v>
                </c:pt>
                <c:pt idx="13" formatCode="#\ ##0.0">
                  <c:v>103.95148790618886</c:v>
                </c:pt>
                <c:pt idx="14">
                  <c:v>129.54583717506</c:v>
                </c:pt>
                <c:pt idx="15">
                  <c:v>111.40301974873989</c:v>
                </c:pt>
                <c:pt idx="16" formatCode="#\ ##0.0">
                  <c:v>107.36065665670178</c:v>
                </c:pt>
                <c:pt idx="17" formatCode="#\ ##0.0">
                  <c:v>124.67295452312921</c:v>
                </c:pt>
                <c:pt idx="18" formatCode="#\ ##0.0">
                  <c:v>115.62718958131423</c:v>
                </c:pt>
                <c:pt idx="19" formatCode="#\ ##0.0">
                  <c:v>106.48202748416081</c:v>
                </c:pt>
                <c:pt idx="20" formatCode="#\ ##0.0">
                  <c:v>117.21997772288756</c:v>
                </c:pt>
              </c:numCache>
            </c:numRef>
          </c:val>
          <c:smooth val="0"/>
          <c:extLst>
            <c:ext xmlns:c16="http://schemas.microsoft.com/office/drawing/2014/chart" uri="{C3380CC4-5D6E-409C-BE32-E72D297353CC}">
              <c16:uniqueId val="{00000001-09BE-4FC3-82B3-5D2852D825EB}"/>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Grafiken'!$D$3:$D$23</c:f>
              <c:numCache>
                <c:formatCode>#\ ##0.0</c:formatCode>
                <c:ptCount val="21"/>
                <c:pt idx="0">
                  <c:v>103.41793345270663</c:v>
                </c:pt>
                <c:pt idx="1">
                  <c:v>103.75979208347972</c:v>
                </c:pt>
                <c:pt idx="2">
                  <c:v>103.5881505626124</c:v>
                </c:pt>
                <c:pt idx="3">
                  <c:v>103.21566709616589</c:v>
                </c:pt>
                <c:pt idx="4">
                  <c:v>102.25276528615501</c:v>
                </c:pt>
                <c:pt idx="5">
                  <c:v>102.04195246384494</c:v>
                </c:pt>
                <c:pt idx="6">
                  <c:v>101.72573323037983</c:v>
                </c:pt>
                <c:pt idx="7">
                  <c:v>102.37384021788715</c:v>
                </c:pt>
                <c:pt idx="8">
                  <c:v>102.05904539538359</c:v>
                </c:pt>
                <c:pt idx="9">
                  <c:v>101.80478803874611</c:v>
                </c:pt>
                <c:pt idx="10">
                  <c:v>101.71148912076428</c:v>
                </c:pt>
                <c:pt idx="11">
                  <c:v>100.9964348180639</c:v>
                </c:pt>
                <c:pt idx="12">
                  <c:v>99.962312459975294</c:v>
                </c:pt>
                <c:pt idx="13">
                  <c:v>100.28280492632507</c:v>
                </c:pt>
                <c:pt idx="14">
                  <c:v>100.25502891257476</c:v>
                </c:pt>
                <c:pt idx="15">
                  <c:v>100.42453381699974</c:v>
                </c:pt>
                <c:pt idx="16">
                  <c:v>100.26072655642098</c:v>
                </c:pt>
                <c:pt idx="17">
                  <c:v>100.29562462497906</c:v>
                </c:pt>
                <c:pt idx="18" formatCode="##0.0">
                  <c:v>100.14962250141971</c:v>
                </c:pt>
                <c:pt idx="19">
                  <c:v>100.71796247507999</c:v>
                </c:pt>
                <c:pt idx="20">
                  <c:v>101.14457355806557</c:v>
                </c:pt>
              </c:numCache>
            </c:numRef>
          </c:val>
          <c:smooth val="0"/>
          <c:extLst>
            <c:ext xmlns:c16="http://schemas.microsoft.com/office/drawing/2014/chart" uri="{C3380CC4-5D6E-409C-BE32-E72D297353CC}">
              <c16:uniqueId val="{00000002-09BE-4FC3-82B3-5D2852D825EB}"/>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2020 bis September 2021</a:t>
            </a:r>
          </a:p>
        </c:rich>
      </c:tx>
      <c:layout>
        <c:manualLayout>
          <c:xMode val="edge"/>
          <c:yMode val="edge"/>
          <c:x val="0.34798417371374385"/>
          <c:y val="3.294118616789999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3004.5905115420637</c:v>
                </c:pt>
                <c:pt idx="1">
                  <c:v>2945.6861169073636</c:v>
                </c:pt>
                <c:pt idx="2">
                  <c:v>2989.3955323932428</c:v>
                </c:pt>
                <c:pt idx="3">
                  <c:v>2734.1887196047583</c:v>
                </c:pt>
                <c:pt idx="4">
                  <c:v>2777.8537249602987</c:v>
                </c:pt>
                <c:pt idx="5">
                  <c:v>2964.4292414640277</c:v>
                </c:pt>
                <c:pt idx="6">
                  <c:v>2998.5589363728018</c:v>
                </c:pt>
                <c:pt idx="7">
                  <c:v>2845.6083886407591</c:v>
                </c:pt>
                <c:pt idx="8">
                  <c:v>2901.9134054431265</c:v>
                </c:pt>
                <c:pt idx="9">
                  <c:v>2999.1332209342186</c:v>
                </c:pt>
                <c:pt idx="10">
                  <c:v>3741.0170083746466</c:v>
                </c:pt>
                <c:pt idx="11">
                  <c:v>3217.6779518785966</c:v>
                </c:pt>
              </c:numCache>
            </c:numRef>
          </c:val>
          <c:extLst>
            <c:ext xmlns:c16="http://schemas.microsoft.com/office/drawing/2014/chart" uri="{C3380CC4-5D6E-409C-BE32-E72D297353CC}">
              <c16:uniqueId val="{00000000-6507-49F0-90E6-D8C8D363ECD5}"/>
            </c:ext>
          </c:extLst>
        </c:ser>
        <c:ser>
          <c:idx val="1"/>
          <c:order val="1"/>
          <c:tx>
            <c:strRef>
              <c:f>'Daten für Grafiken'!$D$54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2988.5702855595769</c:v>
                </c:pt>
                <c:pt idx="1">
                  <c:v>2945.8382455293099</c:v>
                </c:pt>
                <c:pt idx="2" formatCode="#\ ###\ ">
                  <c:v>3099.1042147662451</c:v>
                </c:pt>
                <c:pt idx="3" formatCode="#\ ###\ ">
                  <c:v>3070.4791390376226</c:v>
                </c:pt>
                <c:pt idx="4" formatCode="#\ ###\ ">
                  <c:v>3172.229387320192</c:v>
                </c:pt>
                <c:pt idx="5" formatCode="#\ ###\ ">
                  <c:v>3308.1777466909048</c:v>
                </c:pt>
                <c:pt idx="6" formatCode="#\ ###\ ">
                  <c:v>3177.288076291255</c:v>
                </c:pt>
                <c:pt idx="7" formatCode="#\ ###\ ">
                  <c:v>2980.0223452625924</c:v>
                </c:pt>
                <c:pt idx="8" formatCode="#\ ###\ ">
                  <c:v>2999.5656264082922</c:v>
                </c:pt>
              </c:numCache>
            </c:numRef>
          </c:val>
          <c:extLst>
            <c:ext xmlns:c16="http://schemas.microsoft.com/office/drawing/2014/chart" uri="{C3380CC4-5D6E-409C-BE32-E72D297353CC}">
              <c16:uniqueId val="{00000001-6507-49F0-90E6-D8C8D363ECD5}"/>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2020 bis September</a:t>
            </a:r>
            <a:r>
              <a:rPr lang="de-DE" sz="950" baseline="0"/>
              <a:t> 2021</a:t>
            </a:r>
            <a:endParaRPr lang="de-DE" sz="950"/>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2665.0587070000001</c:v>
                </c:pt>
                <c:pt idx="1">
                  <c:v>2658.1550380000003</c:v>
                </c:pt>
                <c:pt idx="2">
                  <c:v>2720.2614900000003</c:v>
                </c:pt>
                <c:pt idx="3">
                  <c:v>1899.5259369999999</c:v>
                </c:pt>
                <c:pt idx="4">
                  <c:v>1973.2992369999999</c:v>
                </c:pt>
                <c:pt idx="5">
                  <c:v>2445.254179</c:v>
                </c:pt>
                <c:pt idx="6">
                  <c:v>2558.4550199999999</c:v>
                </c:pt>
                <c:pt idx="7">
                  <c:v>2284.177623</c:v>
                </c:pt>
                <c:pt idx="8">
                  <c:v>2667.6944989999997</c:v>
                </c:pt>
                <c:pt idx="9">
                  <c:v>2727.0579029999999</c:v>
                </c:pt>
                <c:pt idx="10">
                  <c:v>2816.4499079999996</c:v>
                </c:pt>
                <c:pt idx="11">
                  <c:v>2400.4034750000001</c:v>
                </c:pt>
              </c:numCache>
            </c:numRef>
          </c:val>
          <c:extLst>
            <c:ext xmlns:c16="http://schemas.microsoft.com/office/drawing/2014/chart" uri="{C3380CC4-5D6E-409C-BE32-E72D297353CC}">
              <c16:uniqueId val="{00000000-1108-4D9F-BFDE-E1F19E092011}"/>
            </c:ext>
          </c:extLst>
        </c:ser>
        <c:ser>
          <c:idx val="1"/>
          <c:order val="1"/>
          <c:tx>
            <c:strRef>
              <c:f>'Daten für Grafiken'!$D$38</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2352.003948</c:v>
                </c:pt>
                <c:pt idx="1">
                  <c:v>2532.605767</c:v>
                </c:pt>
                <c:pt idx="2">
                  <c:v>3156.16968</c:v>
                </c:pt>
                <c:pt idx="3">
                  <c:v>2714.1499939999999</c:v>
                </c:pt>
                <c:pt idx="4">
                  <c:v>2615.6645149999999</c:v>
                </c:pt>
                <c:pt idx="5">
                  <c:v>3037.4499679999999</c:v>
                </c:pt>
                <c:pt idx="6">
                  <c:v>2817.0648930000002</c:v>
                </c:pt>
                <c:pt idx="7">
                  <c:v>2594.2581709999999</c:v>
                </c:pt>
                <c:pt idx="8">
                  <c:v>2855.8705369999998</c:v>
                </c:pt>
              </c:numCache>
            </c:numRef>
          </c:val>
          <c:extLst>
            <c:ext xmlns:c16="http://schemas.microsoft.com/office/drawing/2014/chart" uri="{C3380CC4-5D6E-409C-BE32-E72D297353CC}">
              <c16:uniqueId val="{00000001-1108-4D9F-BFDE-E1F19E092011}"/>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September 2021</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2021</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0F66-4135-BEFB-1C78C9EB4FE9}"/>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0F66-4135-BEFB-1C78C9EB4FE9}"/>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0F66-4135-BEFB-1C78C9EB4FE9}"/>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0F66-4135-BEFB-1C78C9EB4FE9}"/>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F66-4135-BEFB-1C78C9EB4FE9}"/>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F66-4135-BEFB-1C78C9EB4FE9}"/>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0F66-4135-BEFB-1C78C9EB4FE9}"/>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F66-4135-BEFB-1C78C9EB4FE9}"/>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1265984.9110000001</c:v>
                </c:pt>
                <c:pt idx="1">
                  <c:v>887087.02300000004</c:v>
                </c:pt>
                <c:pt idx="2">
                  <c:v>210558.068</c:v>
                </c:pt>
                <c:pt idx="3">
                  <c:v>492240.53499999997</c:v>
                </c:pt>
              </c:numCache>
            </c:numRef>
          </c:val>
          <c:extLst>
            <c:ext xmlns:c16="http://schemas.microsoft.com/office/drawing/2014/chart" uri="{C3380CC4-5D6E-409C-BE32-E72D297353CC}">
              <c16:uniqueId val="{00000008-0F66-4135-BEFB-1C78C9EB4FE9}"/>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September 2020</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2020</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4ED7-452F-83C7-486DBF0F9458}"/>
              </c:ext>
            </c:extLst>
          </c:dPt>
          <c:dPt>
            <c:idx val="1"/>
            <c:bubble3D val="0"/>
            <c:spPr>
              <a:solidFill>
                <a:srgbClr val="FFFF00"/>
              </a:solidFill>
              <a:ln>
                <a:solidFill>
                  <a:srgbClr val="000000"/>
                </a:solidFill>
              </a:ln>
            </c:spPr>
            <c:extLst>
              <c:ext xmlns:c16="http://schemas.microsoft.com/office/drawing/2014/chart" uri="{C3380CC4-5D6E-409C-BE32-E72D297353CC}">
                <c16:uniqueId val="{00000003-4ED7-452F-83C7-486DBF0F9458}"/>
              </c:ext>
            </c:extLst>
          </c:dPt>
          <c:dPt>
            <c:idx val="2"/>
            <c:bubble3D val="0"/>
            <c:spPr>
              <a:solidFill>
                <a:srgbClr val="CCFFCC"/>
              </a:solidFill>
              <a:ln>
                <a:solidFill>
                  <a:srgbClr val="000000"/>
                </a:solidFill>
              </a:ln>
            </c:spPr>
            <c:extLst>
              <c:ext xmlns:c16="http://schemas.microsoft.com/office/drawing/2014/chart" uri="{C3380CC4-5D6E-409C-BE32-E72D297353CC}">
                <c16:uniqueId val="{00000005-4ED7-452F-83C7-486DBF0F9458}"/>
              </c:ext>
            </c:extLst>
          </c:dPt>
          <c:dPt>
            <c:idx val="3"/>
            <c:bubble3D val="0"/>
            <c:spPr>
              <a:solidFill>
                <a:srgbClr val="FF9900"/>
              </a:solidFill>
              <a:ln>
                <a:solidFill>
                  <a:srgbClr val="000000"/>
                </a:solidFill>
              </a:ln>
            </c:spPr>
            <c:extLst>
              <c:ext xmlns:c16="http://schemas.microsoft.com/office/drawing/2014/chart" uri="{C3380CC4-5D6E-409C-BE32-E72D297353CC}">
                <c16:uniqueId val="{00000007-4ED7-452F-83C7-486DBF0F9458}"/>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ED7-452F-83C7-486DBF0F9458}"/>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ED7-452F-83C7-486DBF0F9458}"/>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4ED7-452F-83C7-486DBF0F9458}"/>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4ED7-452F-83C7-486DBF0F9458}"/>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1166808.47</c:v>
                </c:pt>
                <c:pt idx="1">
                  <c:v>899170.91</c:v>
                </c:pt>
                <c:pt idx="2">
                  <c:v>130394.409</c:v>
                </c:pt>
                <c:pt idx="3">
                  <c:v>471320.71</c:v>
                </c:pt>
              </c:numCache>
            </c:numRef>
          </c:val>
          <c:extLst>
            <c:ext xmlns:c16="http://schemas.microsoft.com/office/drawing/2014/chart" uri="{C3380CC4-5D6E-409C-BE32-E72D297353CC}">
              <c16:uniqueId val="{00000008-4ED7-452F-83C7-486DBF0F9458}"/>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numCache>
            </c:numRef>
          </c:val>
          <c:extLst>
            <c:ext xmlns:c16="http://schemas.microsoft.com/office/drawing/2014/chart" uri="{C3380CC4-5D6E-409C-BE32-E72D297353CC}">
              <c16:uniqueId val="{00000000-0960-4918-B0DB-F72ECF8E5D1A}"/>
            </c:ext>
          </c:extLst>
        </c:ser>
        <c:ser>
          <c:idx val="1"/>
          <c:order val="1"/>
          <c:tx>
            <c:strRef>
              <c:f>'Daten für Grafiken'!$J$44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113.157587530698</c:v>
                </c:pt>
                <c:pt idx="1">
                  <c:v>123.778600787377</c:v>
                </c:pt>
                <c:pt idx="2">
                  <c:v>134.07098523997499</c:v>
                </c:pt>
                <c:pt idx="3">
                  <c:v>116.56272778858001</c:v>
                </c:pt>
                <c:pt idx="4">
                  <c:v>114.86800987594999</c:v>
                </c:pt>
                <c:pt idx="5">
                  <c:v>121.275700256626</c:v>
                </c:pt>
                <c:pt idx="6">
                  <c:v>113.034852584017</c:v>
                </c:pt>
                <c:pt idx="7">
                  <c:v>101.561851306489</c:v>
                </c:pt>
                <c:pt idx="8">
                  <c:v>105.34752271858601</c:v>
                </c:pt>
              </c:numCache>
            </c:numRef>
          </c:val>
          <c:extLst>
            <c:ext xmlns:c16="http://schemas.microsoft.com/office/drawing/2014/chart" uri="{C3380CC4-5D6E-409C-BE32-E72D297353CC}">
              <c16:uniqueId val="{00000001-0960-4918-B0DB-F72ECF8E5D1A}"/>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2020 bis September 2021</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2020</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145.208</c:v>
                </c:pt>
                <c:pt idx="1">
                  <c:v>145.68799999999999</c:v>
                </c:pt>
                <c:pt idx="2">
                  <c:v>145.447</c:v>
                </c:pt>
                <c:pt idx="3">
                  <c:v>144.92400000000001</c:v>
                </c:pt>
                <c:pt idx="4">
                  <c:v>143.572</c:v>
                </c:pt>
                <c:pt idx="5">
                  <c:v>143.27600000000001</c:v>
                </c:pt>
                <c:pt idx="6">
                  <c:v>142.83199999999999</c:v>
                </c:pt>
                <c:pt idx="7">
                  <c:v>143.74199999999999</c:v>
                </c:pt>
                <c:pt idx="8">
                  <c:v>143.30000000000001</c:v>
                </c:pt>
                <c:pt idx="9">
                  <c:v>142.94300000000001</c:v>
                </c:pt>
                <c:pt idx="10">
                  <c:v>142.81200000000001</c:v>
                </c:pt>
                <c:pt idx="11">
                  <c:v>141.80799999999999</c:v>
                </c:pt>
              </c:numCache>
            </c:numRef>
          </c:yVal>
          <c:smooth val="0"/>
          <c:extLst>
            <c:ext xmlns:c16="http://schemas.microsoft.com/office/drawing/2014/chart" uri="{C3380CC4-5D6E-409C-BE32-E72D297353CC}">
              <c16:uniqueId val="{00000000-CCF4-40E2-9107-A2FD020C14FF}"/>
            </c:ext>
          </c:extLst>
        </c:ser>
        <c:ser>
          <c:idx val="1"/>
          <c:order val="1"/>
          <c:tx>
            <c:strRef>
              <c:f>'Daten für Grafiken'!$J$44</c:f>
              <c:strCache>
                <c:ptCount val="1"/>
                <c:pt idx="0">
                  <c:v>2021</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140.35599999999999</c:v>
                </c:pt>
                <c:pt idx="1">
                  <c:v>140.80600000000001</c:v>
                </c:pt>
                <c:pt idx="2">
                  <c:v>140.767</c:v>
                </c:pt>
                <c:pt idx="3">
                  <c:v>141.005</c:v>
                </c:pt>
                <c:pt idx="4">
                  <c:v>140.77500000000001</c:v>
                </c:pt>
                <c:pt idx="5">
                  <c:v>140.82400000000001</c:v>
                </c:pt>
                <c:pt idx="6">
                  <c:v>140.619</c:v>
                </c:pt>
                <c:pt idx="7">
                  <c:v>141.417</c:v>
                </c:pt>
                <c:pt idx="8">
                  <c:v>142.01599999999999</c:v>
                </c:pt>
              </c:numCache>
            </c:numRef>
          </c:yVal>
          <c:smooth val="0"/>
          <c:extLst>
            <c:ext xmlns:c16="http://schemas.microsoft.com/office/drawing/2014/chart" uri="{C3380CC4-5D6E-409C-BE32-E72D297353CC}">
              <c16:uniqueId val="{00000001-CCF4-40E2-9107-A2FD020C14FF}"/>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-4852.0000000000036</c:v>
                </c:pt>
                <c:pt idx="1">
                  <c:v>-4881.9999999999764</c:v>
                </c:pt>
                <c:pt idx="2">
                  <c:v>-4680.0000000000073</c:v>
                </c:pt>
                <c:pt idx="3">
                  <c:v>-3919.0000000000109</c:v>
                </c:pt>
                <c:pt idx="4">
                  <c:v>-2796.9999999999973</c:v>
                </c:pt>
                <c:pt idx="5">
                  <c:v>-2451.9999999999982</c:v>
                </c:pt>
                <c:pt idx="6">
                  <c:v>-2212.9999999999936</c:v>
                </c:pt>
                <c:pt idx="7">
                  <c:v>-2324.9999999999886</c:v>
                </c:pt>
                <c:pt idx="8">
                  <c:v>-1284.0000000000202</c:v>
                </c:pt>
                <c:pt idx="9">
                  <c:v>0</c:v>
                </c:pt>
                <c:pt idx="10">
                  <c:v>0</c:v>
                </c:pt>
                <c:pt idx="11">
                  <c:v>0</c:v>
                </c:pt>
              </c:numCache>
            </c:numRef>
          </c:val>
          <c:extLst>
            <c:ext xmlns:c16="http://schemas.microsoft.com/office/drawing/2014/chart" uri="{C3380CC4-5D6E-409C-BE32-E72D297353CC}">
              <c16:uniqueId val="{00000000-6079-40FA-AB9C-A4823D9F1237}"/>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2020 bis September 2021</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18.353387602611427</c:v>
                </c:pt>
                <c:pt idx="1">
                  <c:v>18.245531807698644</c:v>
                </c:pt>
                <c:pt idx="2">
                  <c:v>18.702767949837398</c:v>
                </c:pt>
                <c:pt idx="3">
                  <c:v>13.107048777290165</c:v>
                </c:pt>
                <c:pt idx="4">
                  <c:v>13.744318091271278</c:v>
                </c:pt>
                <c:pt idx="5">
                  <c:v>17.066739572573216</c:v>
                </c:pt>
                <c:pt idx="6">
                  <c:v>17.912337711437214</c:v>
                </c:pt>
                <c:pt idx="7">
                  <c:v>15.890815648870895</c:v>
                </c:pt>
                <c:pt idx="8">
                  <c:v>18.616151423586878</c:v>
                </c:pt>
                <c:pt idx="9">
                  <c:v>19.077939479372898</c:v>
                </c:pt>
                <c:pt idx="10">
                  <c:v>19.721381312494746</c:v>
                </c:pt>
                <c:pt idx="11">
                  <c:v>16.927137220749184</c:v>
                </c:pt>
              </c:numCache>
            </c:numRef>
          </c:val>
          <c:extLst>
            <c:ext xmlns:c16="http://schemas.microsoft.com/office/drawing/2014/chart" uri="{C3380CC4-5D6E-409C-BE32-E72D297353CC}">
              <c16:uniqueId val="{00000000-EF93-49C5-8760-688CC4882115}"/>
            </c:ext>
          </c:extLst>
        </c:ser>
        <c:ser>
          <c:idx val="1"/>
          <c:order val="1"/>
          <c:tx>
            <c:strRef>
              <c:f>'Daten für Grafiken'!$I$59</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16.757416483798341</c:v>
                </c:pt>
                <c:pt idx="1">
                  <c:v>17.986490398136443</c:v>
                </c:pt>
                <c:pt idx="2">
                  <c:v>22.42123281735066</c:v>
                </c:pt>
                <c:pt idx="3">
                  <c:v>19.248608162831104</c:v>
                </c:pt>
                <c:pt idx="4">
                  <c:v>18.580461836263542</c:v>
                </c:pt>
                <c:pt idx="5">
                  <c:v>21.569121513378402</c:v>
                </c:pt>
                <c:pt idx="6">
                  <c:v>20.033316216158557</c:v>
                </c:pt>
                <c:pt idx="7">
                  <c:v>18.344740526245076</c:v>
                </c:pt>
                <c:pt idx="8">
                  <c:v>20.109498486086075</c:v>
                </c:pt>
              </c:numCache>
            </c:numRef>
          </c:val>
          <c:extLst>
            <c:ext xmlns:c16="http://schemas.microsoft.com/office/drawing/2014/chart" uri="{C3380CC4-5D6E-409C-BE32-E72D297353CC}">
              <c16:uniqueId val="{00000001-EF93-49C5-8760-688CC4882115}"/>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1103630</xdr:colOff>
      <xdr:row>7</xdr:row>
      <xdr:rowOff>11430</xdr:rowOff>
    </xdr:from>
    <xdr:to>
      <xdr:col>1</xdr:col>
      <xdr:colOff>1408430</xdr:colOff>
      <xdr:row>7</xdr:row>
      <xdr:rowOff>11430</xdr:rowOff>
    </xdr:to>
    <xdr:sp macro="" textlink="">
      <xdr:nvSpPr>
        <xdr:cNvPr id="2" name="Line 1"/>
        <xdr:cNvSpPr>
          <a:spLocks noChangeShapeType="1"/>
        </xdr:cNvSpPr>
      </xdr:nvSpPr>
      <xdr:spPr bwMode="auto">
        <a:xfrm>
          <a:off x="131318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350520</xdr:colOff>
      <xdr:row>6</xdr:row>
      <xdr:rowOff>129540</xdr:rowOff>
    </xdr:from>
    <xdr:to>
      <xdr:col>2</xdr:col>
      <xdr:colOff>655320</xdr:colOff>
      <xdr:row>6</xdr:row>
      <xdr:rowOff>129540</xdr:rowOff>
    </xdr:to>
    <xdr:sp macro="" textlink="">
      <xdr:nvSpPr>
        <xdr:cNvPr id="2" name="Line 1"/>
        <xdr:cNvSpPr>
          <a:spLocks noChangeShapeType="1"/>
        </xdr:cNvSpPr>
      </xdr:nvSpPr>
      <xdr:spPr bwMode="auto">
        <a:xfrm>
          <a:off x="79819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92</xdr:row>
      <xdr:rowOff>129540</xdr:rowOff>
    </xdr:from>
    <xdr:to>
      <xdr:col>2</xdr:col>
      <xdr:colOff>919480</xdr:colOff>
      <xdr:row>92</xdr:row>
      <xdr:rowOff>129540</xdr:rowOff>
    </xdr:to>
    <xdr:sp macro="" textlink="">
      <xdr:nvSpPr>
        <xdr:cNvPr id="3" name="Line 1"/>
        <xdr:cNvSpPr>
          <a:spLocks noChangeShapeType="1"/>
        </xdr:cNvSpPr>
      </xdr:nvSpPr>
      <xdr:spPr bwMode="auto">
        <a:xfrm>
          <a:off x="106235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178</xdr:row>
      <xdr:rowOff>137160</xdr:rowOff>
    </xdr:from>
    <xdr:to>
      <xdr:col>2</xdr:col>
      <xdr:colOff>914400</xdr:colOff>
      <xdr:row>178</xdr:row>
      <xdr:rowOff>137160</xdr:rowOff>
    </xdr:to>
    <xdr:sp macro="" textlink="">
      <xdr:nvSpPr>
        <xdr:cNvPr id="4" name="Line 1"/>
        <xdr:cNvSpPr>
          <a:spLocks noChangeShapeType="1"/>
        </xdr:cNvSpPr>
      </xdr:nvSpPr>
      <xdr:spPr bwMode="auto">
        <a:xfrm>
          <a:off x="105727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264</xdr:row>
      <xdr:rowOff>137160</xdr:rowOff>
    </xdr:from>
    <xdr:to>
      <xdr:col>2</xdr:col>
      <xdr:colOff>914400</xdr:colOff>
      <xdr:row>264</xdr:row>
      <xdr:rowOff>137160</xdr:rowOff>
    </xdr:to>
    <xdr:sp macro="" textlink="">
      <xdr:nvSpPr>
        <xdr:cNvPr id="5" name="Line 1"/>
        <xdr:cNvSpPr>
          <a:spLocks noChangeShapeType="1"/>
        </xdr:cNvSpPr>
      </xdr:nvSpPr>
      <xdr:spPr bwMode="auto">
        <a:xfrm>
          <a:off x="105727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6235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6997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612140</xdr:colOff>
      <xdr:row>522</xdr:row>
      <xdr:rowOff>129540</xdr:rowOff>
    </xdr:from>
    <xdr:to>
      <xdr:col>2</xdr:col>
      <xdr:colOff>916940</xdr:colOff>
      <xdr:row>522</xdr:row>
      <xdr:rowOff>129540</xdr:rowOff>
    </xdr:to>
    <xdr:sp macro="" textlink="">
      <xdr:nvSpPr>
        <xdr:cNvPr id="8" name="Line 1"/>
        <xdr:cNvSpPr>
          <a:spLocks noChangeShapeType="1"/>
        </xdr:cNvSpPr>
      </xdr:nvSpPr>
      <xdr:spPr bwMode="auto">
        <a:xfrm>
          <a:off x="105981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608</xdr:row>
      <xdr:rowOff>134620</xdr:rowOff>
    </xdr:from>
    <xdr:to>
      <xdr:col>2</xdr:col>
      <xdr:colOff>919480</xdr:colOff>
      <xdr:row>608</xdr:row>
      <xdr:rowOff>134620</xdr:rowOff>
    </xdr:to>
    <xdr:sp macro="" textlink="">
      <xdr:nvSpPr>
        <xdr:cNvPr id="9" name="Line 1"/>
        <xdr:cNvSpPr>
          <a:spLocks noChangeShapeType="1"/>
        </xdr:cNvSpPr>
      </xdr:nvSpPr>
      <xdr:spPr bwMode="auto">
        <a:xfrm>
          <a:off x="1062355" y="82125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75055" y="936180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780</xdr:row>
      <xdr:rowOff>144780</xdr:rowOff>
    </xdr:from>
    <xdr:to>
      <xdr:col>2</xdr:col>
      <xdr:colOff>927100</xdr:colOff>
      <xdr:row>780</xdr:row>
      <xdr:rowOff>144780</xdr:rowOff>
    </xdr:to>
    <xdr:sp macro="" textlink="">
      <xdr:nvSpPr>
        <xdr:cNvPr id="11" name="Line 1"/>
        <xdr:cNvSpPr>
          <a:spLocks noChangeShapeType="1"/>
        </xdr:cNvSpPr>
      </xdr:nvSpPr>
      <xdr:spPr bwMode="auto">
        <a:xfrm>
          <a:off x="1069975" y="105110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67435" y="1165974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72515" y="1280795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67435" y="139571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1124</xdr:row>
      <xdr:rowOff>142240</xdr:rowOff>
    </xdr:from>
    <xdr:to>
      <xdr:col>2</xdr:col>
      <xdr:colOff>922020</xdr:colOff>
      <xdr:row>1124</xdr:row>
      <xdr:rowOff>142240</xdr:rowOff>
    </xdr:to>
    <xdr:sp macro="" textlink="">
      <xdr:nvSpPr>
        <xdr:cNvPr id="15" name="Line 1"/>
        <xdr:cNvSpPr>
          <a:spLocks noChangeShapeType="1"/>
        </xdr:cNvSpPr>
      </xdr:nvSpPr>
      <xdr:spPr bwMode="auto">
        <a:xfrm>
          <a:off x="1064895" y="151056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0.56317</cdr:x>
      <cdr:y>0.72848</cdr:y>
    </cdr:from>
    <cdr:to>
      <cdr:x>0.56317</cdr:x>
      <cdr:y>0.75448</cdr:y>
    </cdr:to>
    <cdr:sp macro="" textlink="">
      <cdr:nvSpPr>
        <cdr:cNvPr id="12" name="Line 11"/>
        <cdr:cNvSpPr>
          <a:spLocks xmlns:a="http://schemas.openxmlformats.org/drawingml/2006/main" noChangeShapeType="1"/>
        </cdr:cNvSpPr>
      </cdr:nvSpPr>
      <cdr:spPr bwMode="auto">
        <a:xfrm xmlns:a="http://schemas.openxmlformats.org/drawingml/2006/main" flipH="1">
          <a:off x="3363327" y="6654241"/>
          <a:ext cx="0" cy="2374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61</xdr:row>
      <xdr:rowOff>36195</xdr:rowOff>
    </xdr:from>
    <xdr:to>
      <xdr:col>1</xdr:col>
      <xdr:colOff>861060</xdr:colOff>
      <xdr:row>62</xdr:row>
      <xdr:rowOff>54270</xdr:rowOff>
    </xdr:to>
    <xdr:sp macro="" textlink="">
      <xdr:nvSpPr>
        <xdr:cNvPr id="3" name="Text Box 3"/>
        <xdr:cNvSpPr txBox="1">
          <a:spLocks noChangeArrowheads="1"/>
        </xdr:cNvSpPr>
      </xdr:nvSpPr>
      <xdr:spPr bwMode="auto">
        <a:xfrm>
          <a:off x="114300" y="101422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3257550" y="99269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530351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September 2020/2021</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802255" y="9940288"/>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3516630" y="39184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659630" y="99441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47622</xdr:rowOff>
    </xdr:from>
    <xdr:to>
      <xdr:col>1</xdr:col>
      <xdr:colOff>61305</xdr:colOff>
      <xdr:row>25</xdr:row>
      <xdr:rowOff>29697</xdr:rowOff>
    </xdr:to>
    <xdr:sp macro="" textlink="">
      <xdr:nvSpPr>
        <xdr:cNvPr id="12" name="Rectangle 13"/>
        <xdr:cNvSpPr>
          <a:spLocks noChangeArrowheads="1"/>
        </xdr:cNvSpPr>
      </xdr:nvSpPr>
      <xdr:spPr bwMode="auto">
        <a:xfrm>
          <a:off x="821055" y="3933822"/>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58273</xdr:rowOff>
    </xdr:to>
    <xdr:sp macro="" textlink="">
      <xdr:nvSpPr>
        <xdr:cNvPr id="13" name="Rectangle 14"/>
        <xdr:cNvSpPr>
          <a:spLocks noChangeArrowheads="1"/>
        </xdr:cNvSpPr>
      </xdr:nvSpPr>
      <xdr:spPr bwMode="auto">
        <a:xfrm>
          <a:off x="819150" y="4286248"/>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3516630" y="427100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198246" y="3916680"/>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15391" y="4278629"/>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907155" y="3893820"/>
          <a:ext cx="22098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907155" y="4255770"/>
          <a:ext cx="215265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2514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5080635" y="994410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3586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390525"/>
          <a:ext cx="482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2020 bis September 2021</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746885" y="80333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7456170"/>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92480" y="826770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561213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29700</xdr:rowOff>
    </xdr:to>
    <xdr:sp macro="" textlink="">
      <xdr:nvSpPr>
        <xdr:cNvPr id="11" name="Rectangle 4"/>
        <xdr:cNvSpPr>
          <a:spLocks noChangeArrowheads="1"/>
        </xdr:cNvSpPr>
      </xdr:nvSpPr>
      <xdr:spPr bwMode="auto">
        <a:xfrm>
          <a:off x="2691765" y="10350500"/>
          <a:ext cx="288000" cy="1471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50019</xdr:rowOff>
    </xdr:to>
    <xdr:sp macro="" textlink="">
      <xdr:nvSpPr>
        <xdr:cNvPr id="12" name="Rectangle 5"/>
        <xdr:cNvSpPr>
          <a:spLocks noChangeArrowheads="1"/>
        </xdr:cNvSpPr>
      </xdr:nvSpPr>
      <xdr:spPr bwMode="auto">
        <a:xfrm>
          <a:off x="4038600" y="10370819"/>
          <a:ext cx="286207" cy="14717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3236595" y="10370820"/>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581525" y="10370820"/>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1048321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5452110" y="8515350"/>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27</xdr:row>
      <xdr:rowOff>369570</xdr:rowOff>
    </xdr:from>
    <xdr:to>
      <xdr:col>6</xdr:col>
      <xdr:colOff>657523</xdr:colOff>
      <xdr:row>55</xdr:row>
      <xdr:rowOff>35025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232410</xdr:colOff>
      <xdr:row>53</xdr:row>
      <xdr:rowOff>146685</xdr:rowOff>
    </xdr:from>
    <xdr:to>
      <xdr:col>2</xdr:col>
      <xdr:colOff>367665</xdr:colOff>
      <xdr:row>54</xdr:row>
      <xdr:rowOff>175260</xdr:rowOff>
    </xdr:to>
    <xdr:sp macro="" textlink="">
      <xdr:nvSpPr>
        <xdr:cNvPr id="4" name="Text Box 17"/>
        <xdr:cNvSpPr txBox="1">
          <a:spLocks noChangeArrowheads="1"/>
        </xdr:cNvSpPr>
      </xdr:nvSpPr>
      <xdr:spPr bwMode="auto">
        <a:xfrm>
          <a:off x="232410" y="10186035"/>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52</xdr:row>
      <xdr:rowOff>68579</xdr:rowOff>
    </xdr:from>
    <xdr:to>
      <xdr:col>3</xdr:col>
      <xdr:colOff>446115</xdr:colOff>
      <xdr:row>53</xdr:row>
      <xdr:rowOff>31604</xdr:rowOff>
    </xdr:to>
    <xdr:sp macro="" textlink="">
      <xdr:nvSpPr>
        <xdr:cNvPr id="5" name="Rectangle 4"/>
        <xdr:cNvSpPr>
          <a:spLocks noChangeArrowheads="1"/>
        </xdr:cNvSpPr>
      </xdr:nvSpPr>
      <xdr:spPr bwMode="auto">
        <a:xfrm>
          <a:off x="2815590" y="9926954"/>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817242</xdr:colOff>
      <xdr:row>52</xdr:row>
      <xdr:rowOff>60960</xdr:rowOff>
    </xdr:from>
    <xdr:to>
      <xdr:col>5</xdr:col>
      <xdr:colOff>219417</xdr:colOff>
      <xdr:row>53</xdr:row>
      <xdr:rowOff>23985</xdr:rowOff>
    </xdr:to>
    <xdr:sp macro="" textlink="">
      <xdr:nvSpPr>
        <xdr:cNvPr id="6" name="Rectangle 5"/>
        <xdr:cNvSpPr>
          <a:spLocks noChangeArrowheads="1"/>
        </xdr:cNvSpPr>
      </xdr:nvSpPr>
      <xdr:spPr bwMode="auto">
        <a:xfrm>
          <a:off x="4360542" y="991933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55244</xdr:rowOff>
    </xdr:from>
    <xdr:to>
      <xdr:col>4</xdr:col>
      <xdr:colOff>257175</xdr:colOff>
      <xdr:row>53</xdr:row>
      <xdr:rowOff>54269</xdr:rowOff>
    </xdr:to>
    <xdr:sp macro="" textlink="">
      <xdr:nvSpPr>
        <xdr:cNvPr id="7" name="Text Box 7"/>
        <xdr:cNvSpPr txBox="1">
          <a:spLocks noChangeArrowheads="1"/>
        </xdr:cNvSpPr>
      </xdr:nvSpPr>
      <xdr:spPr bwMode="auto">
        <a:xfrm>
          <a:off x="3314700" y="991361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409575</xdr:colOff>
      <xdr:row>52</xdr:row>
      <xdr:rowOff>55245</xdr:rowOff>
    </xdr:from>
    <xdr:to>
      <xdr:col>6</xdr:col>
      <xdr:colOff>9525</xdr:colOff>
      <xdr:row>53</xdr:row>
      <xdr:rowOff>54270</xdr:rowOff>
    </xdr:to>
    <xdr:sp macro="" textlink="">
      <xdr:nvSpPr>
        <xdr:cNvPr id="8" name="Text Box 14"/>
        <xdr:cNvSpPr txBox="1">
          <a:spLocks noChangeArrowheads="1"/>
        </xdr:cNvSpPr>
      </xdr:nvSpPr>
      <xdr:spPr bwMode="auto">
        <a:xfrm>
          <a:off x="4838700" y="991362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74785</xdr:rowOff>
    </xdr:to>
    <xdr:sp macro="" textlink="">
      <xdr:nvSpPr>
        <xdr:cNvPr id="9" name="Rectangle 4"/>
        <xdr:cNvSpPr>
          <a:spLocks noChangeArrowheads="1"/>
        </xdr:cNvSpPr>
      </xdr:nvSpPr>
      <xdr:spPr bwMode="auto">
        <a:xfrm>
          <a:off x="2844165" y="4509135"/>
          <a:ext cx="288000" cy="1471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868677</xdr:colOff>
      <xdr:row>23</xdr:row>
      <xdr:rowOff>93344</xdr:rowOff>
    </xdr:from>
    <xdr:to>
      <xdr:col>5</xdr:col>
      <xdr:colOff>270852</xdr:colOff>
      <xdr:row>24</xdr:row>
      <xdr:rowOff>59544</xdr:rowOff>
    </xdr:to>
    <xdr:sp macro="" textlink="">
      <xdr:nvSpPr>
        <xdr:cNvPr id="10" name="Rectangle 5"/>
        <xdr:cNvSpPr>
          <a:spLocks noChangeArrowheads="1"/>
        </xdr:cNvSpPr>
      </xdr:nvSpPr>
      <xdr:spPr bwMode="auto">
        <a:xfrm>
          <a:off x="4411977" y="4493894"/>
          <a:ext cx="288000" cy="14717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43275" y="449579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67275" y="449580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991969</xdr:colOff>
      <xdr:row>7</xdr:row>
      <xdr:rowOff>152400</xdr:rowOff>
    </xdr:from>
    <xdr:to>
      <xdr:col>1</xdr:col>
      <xdr:colOff>1296769</xdr:colOff>
      <xdr:row>7</xdr:row>
      <xdr:rowOff>152400</xdr:rowOff>
    </xdr:to>
    <xdr:sp macro="" textlink="">
      <xdr:nvSpPr>
        <xdr:cNvPr id="2" name="Line 2"/>
        <xdr:cNvSpPr>
          <a:spLocks noChangeShapeType="1"/>
        </xdr:cNvSpPr>
      </xdr:nvSpPr>
      <xdr:spPr bwMode="auto">
        <a:xfrm>
          <a:off x="1220569"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3.5" customHeight="1" x14ac:dyDescent="0.2"/>
  <cols>
    <col min="1" max="16384" width="80.28515625" style="381"/>
  </cols>
  <sheetData>
    <row r="1" spans="1:1" ht="13.5" customHeight="1" x14ac:dyDescent="0.25">
      <c r="A1" s="380" t="s">
        <v>318</v>
      </c>
    </row>
    <row r="4" spans="1:1" ht="26.25" customHeight="1" x14ac:dyDescent="0.2">
      <c r="A4" s="387" t="s">
        <v>331</v>
      </c>
    </row>
    <row r="5" spans="1:1" ht="13.5" customHeight="1" x14ac:dyDescent="0.2">
      <c r="A5" s="382"/>
    </row>
    <row r="6" spans="1:1" ht="13.5" customHeight="1" x14ac:dyDescent="0.2">
      <c r="A6" s="382"/>
    </row>
    <row r="7" spans="1:1" ht="13.5" customHeight="1" x14ac:dyDescent="0.2">
      <c r="A7" s="383" t="s">
        <v>319</v>
      </c>
    </row>
    <row r="10" spans="1:1" ht="13.5" customHeight="1" x14ac:dyDescent="0.2">
      <c r="A10" s="383" t="s">
        <v>332</v>
      </c>
    </row>
    <row r="11" spans="1:1" ht="13.5" customHeight="1" x14ac:dyDescent="0.2">
      <c r="A11" s="381" t="s">
        <v>320</v>
      </c>
    </row>
    <row r="14" spans="1:1" ht="13.5" customHeight="1" x14ac:dyDescent="0.2">
      <c r="A14" s="381" t="s">
        <v>321</v>
      </c>
    </row>
    <row r="17" spans="1:1" ht="13.5" customHeight="1" x14ac:dyDescent="0.2">
      <c r="A17" s="381" t="s">
        <v>322</v>
      </c>
    </row>
    <row r="18" spans="1:1" ht="13.5" customHeight="1" x14ac:dyDescent="0.2">
      <c r="A18" s="381" t="s">
        <v>323</v>
      </c>
    </row>
    <row r="19" spans="1:1" ht="13.5" customHeight="1" x14ac:dyDescent="0.2">
      <c r="A19" s="381" t="s">
        <v>324</v>
      </c>
    </row>
    <row r="20" spans="1:1" ht="13.5" customHeight="1" x14ac:dyDescent="0.2">
      <c r="A20" s="381" t="s">
        <v>325</v>
      </c>
    </row>
    <row r="21" spans="1:1" ht="13.5" customHeight="1" x14ac:dyDescent="0.2">
      <c r="A21" s="381" t="s">
        <v>326</v>
      </c>
    </row>
    <row r="24" spans="1:1" ht="13.5" customHeight="1" x14ac:dyDescent="0.2">
      <c r="A24" s="384" t="s">
        <v>327</v>
      </c>
    </row>
    <row r="25" spans="1:1" ht="13.5" customHeight="1" x14ac:dyDescent="0.2">
      <c r="A25" s="385" t="s">
        <v>328</v>
      </c>
    </row>
    <row r="28" spans="1:1" ht="13.5" customHeight="1" x14ac:dyDescent="0.2">
      <c r="A28" s="384" t="s">
        <v>329</v>
      </c>
    </row>
    <row r="29" spans="1:1" ht="13.5" customHeight="1" x14ac:dyDescent="0.2">
      <c r="A29" s="386" t="s">
        <v>330</v>
      </c>
    </row>
    <row r="30" spans="1:1" ht="13.5" customHeight="1" x14ac:dyDescent="0.2">
      <c r="A30" s="381"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0"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104</v>
      </c>
      <c r="C1" s="63"/>
      <c r="D1" s="63"/>
      <c r="E1" s="63"/>
      <c r="F1" s="63"/>
      <c r="G1" s="63"/>
      <c r="H1" s="63"/>
      <c r="I1" s="64"/>
    </row>
    <row r="2" spans="1:9" x14ac:dyDescent="0.2">
      <c r="A2" s="61"/>
      <c r="B2" s="65"/>
      <c r="C2" s="63"/>
      <c r="D2" s="63"/>
      <c r="E2" s="63"/>
      <c r="F2" s="64"/>
      <c r="G2" s="64"/>
      <c r="H2" s="64"/>
      <c r="I2" s="64"/>
    </row>
    <row r="3" spans="1:9" x14ac:dyDescent="0.2">
      <c r="A3" s="61"/>
      <c r="B3" s="320" t="s">
        <v>105</v>
      </c>
      <c r="C3" s="320"/>
      <c r="D3" s="320"/>
      <c r="E3" s="320"/>
      <c r="F3" s="320"/>
      <c r="G3" s="320"/>
      <c r="H3" s="320"/>
      <c r="I3" s="320"/>
    </row>
    <row r="4" spans="1:9" x14ac:dyDescent="0.2">
      <c r="A4" s="61"/>
      <c r="B4" s="337" t="s">
        <v>106</v>
      </c>
      <c r="C4" s="337"/>
      <c r="D4" s="337"/>
      <c r="E4" s="337"/>
      <c r="F4" s="337"/>
      <c r="G4" s="337"/>
      <c r="H4" s="337"/>
      <c r="I4" s="337"/>
    </row>
    <row r="5" spans="1:9" x14ac:dyDescent="0.2">
      <c r="A5" s="61"/>
      <c r="H5" s="64"/>
      <c r="I5" s="64"/>
    </row>
    <row r="6" spans="1:9" x14ac:dyDescent="0.2">
      <c r="A6" s="321" t="s">
        <v>3</v>
      </c>
      <c r="B6" s="324" t="s">
        <v>107</v>
      </c>
      <c r="C6" s="324" t="s">
        <v>108</v>
      </c>
      <c r="D6" s="324" t="s">
        <v>109</v>
      </c>
      <c r="E6" s="324" t="s">
        <v>110</v>
      </c>
      <c r="F6" s="324" t="s">
        <v>111</v>
      </c>
      <c r="G6" s="324" t="s">
        <v>112</v>
      </c>
      <c r="H6" s="332" t="s">
        <v>113</v>
      </c>
      <c r="I6" s="332" t="s">
        <v>114</v>
      </c>
    </row>
    <row r="7" spans="1:9" x14ac:dyDescent="0.2">
      <c r="A7" s="322"/>
      <c r="B7" s="338"/>
      <c r="C7" s="325"/>
      <c r="D7" s="325"/>
      <c r="E7" s="325"/>
      <c r="F7" s="325"/>
      <c r="G7" s="325"/>
      <c r="H7" s="333"/>
      <c r="I7" s="333"/>
    </row>
    <row r="8" spans="1:9" x14ac:dyDescent="0.2">
      <c r="A8" s="322"/>
      <c r="B8" s="338"/>
      <c r="C8" s="325"/>
      <c r="D8" s="325"/>
      <c r="E8" s="325"/>
      <c r="F8" s="325"/>
      <c r="G8" s="325"/>
      <c r="H8" s="333"/>
      <c r="I8" s="333"/>
    </row>
    <row r="9" spans="1:9" x14ac:dyDescent="0.2">
      <c r="A9" s="322"/>
      <c r="B9" s="338"/>
      <c r="C9" s="326"/>
      <c r="D9" s="326"/>
      <c r="E9" s="326"/>
      <c r="F9" s="326"/>
      <c r="G9" s="326"/>
      <c r="H9" s="334"/>
      <c r="I9" s="334"/>
    </row>
    <row r="10" spans="1:9" x14ac:dyDescent="0.2">
      <c r="A10" s="323"/>
      <c r="B10" s="339"/>
      <c r="C10" s="66" t="s">
        <v>17</v>
      </c>
      <c r="D10" s="67" t="s">
        <v>115</v>
      </c>
      <c r="E10" s="335" t="s">
        <v>116</v>
      </c>
      <c r="F10" s="336"/>
      <c r="G10" s="68" t="s">
        <v>20</v>
      </c>
      <c r="H10" s="69"/>
      <c r="I10" s="70" t="s">
        <v>116</v>
      </c>
    </row>
    <row r="11" spans="1:9" x14ac:dyDescent="0.2">
      <c r="A11" s="71"/>
      <c r="B11" s="72"/>
      <c r="C11" s="73"/>
      <c r="D11" s="74"/>
      <c r="E11" s="74"/>
      <c r="F11" s="75"/>
      <c r="G11" s="76"/>
      <c r="H11" s="77"/>
      <c r="I11" s="78"/>
    </row>
    <row r="12" spans="1:9" ht="13.5" customHeight="1" x14ac:dyDescent="0.2">
      <c r="A12" s="79" t="s">
        <v>117</v>
      </c>
      <c r="B12" s="80" t="s">
        <v>118</v>
      </c>
      <c r="C12" s="81">
        <v>175</v>
      </c>
      <c r="D12" s="81">
        <v>129</v>
      </c>
      <c r="E12" s="81">
        <v>3000</v>
      </c>
      <c r="F12" s="81">
        <v>20109</v>
      </c>
      <c r="G12" s="82">
        <v>14.9</v>
      </c>
      <c r="H12" s="82">
        <v>37.299999999999997</v>
      </c>
      <c r="I12" s="81">
        <v>156</v>
      </c>
    </row>
    <row r="13" spans="1:9" ht="13.5" customHeight="1" x14ac:dyDescent="0.2">
      <c r="A13" s="79"/>
      <c r="B13" s="83" t="s">
        <v>119</v>
      </c>
      <c r="C13" s="84"/>
      <c r="D13" s="85"/>
      <c r="E13" s="85"/>
      <c r="F13" s="86"/>
      <c r="G13" s="87"/>
      <c r="H13" s="87"/>
      <c r="I13" s="85"/>
    </row>
    <row r="14" spans="1:9" ht="13.5" customHeight="1" x14ac:dyDescent="0.2">
      <c r="A14" s="79" t="s">
        <v>21</v>
      </c>
      <c r="B14" s="83" t="s">
        <v>120</v>
      </c>
      <c r="C14" s="85">
        <v>166</v>
      </c>
      <c r="D14" s="85">
        <v>129</v>
      </c>
      <c r="E14" s="85">
        <v>2981</v>
      </c>
      <c r="F14" s="85">
        <v>18917</v>
      </c>
      <c r="G14" s="87">
        <v>15.8</v>
      </c>
      <c r="H14" s="87">
        <v>35.700000000000003</v>
      </c>
      <c r="I14" s="85">
        <v>147</v>
      </c>
    </row>
    <row r="15" spans="1:9" ht="13.5" customHeight="1" x14ac:dyDescent="0.2">
      <c r="A15" s="79" t="s">
        <v>21</v>
      </c>
      <c r="B15" s="83" t="s">
        <v>121</v>
      </c>
      <c r="C15" s="85">
        <v>179</v>
      </c>
      <c r="D15" s="85">
        <v>128</v>
      </c>
      <c r="E15" s="85">
        <v>3207</v>
      </c>
      <c r="F15" s="85">
        <v>20044</v>
      </c>
      <c r="G15" s="87">
        <v>16</v>
      </c>
      <c r="H15" s="87">
        <v>41.7</v>
      </c>
      <c r="I15" s="85">
        <v>157</v>
      </c>
    </row>
    <row r="16" spans="1:9" ht="13.5" customHeight="1" x14ac:dyDescent="0.2">
      <c r="A16" s="79" t="s">
        <v>21</v>
      </c>
      <c r="B16" s="83" t="s">
        <v>122</v>
      </c>
      <c r="C16" s="85">
        <v>212</v>
      </c>
      <c r="D16" s="85">
        <v>136</v>
      </c>
      <c r="E16" s="85">
        <v>3989</v>
      </c>
      <c r="F16" s="85">
        <v>32048</v>
      </c>
      <c r="G16" s="87">
        <v>12.4</v>
      </c>
      <c r="H16" s="87">
        <v>61.2</v>
      </c>
      <c r="I16" s="85">
        <v>236</v>
      </c>
    </row>
    <row r="17" spans="1:9" ht="13.5" customHeight="1" x14ac:dyDescent="0.2">
      <c r="A17" s="79" t="s">
        <v>21</v>
      </c>
      <c r="B17" s="83" t="s">
        <v>123</v>
      </c>
      <c r="C17" s="85">
        <v>184</v>
      </c>
      <c r="D17" s="85">
        <v>131</v>
      </c>
      <c r="E17" s="85">
        <v>2404</v>
      </c>
      <c r="F17" s="85">
        <v>20284</v>
      </c>
      <c r="G17" s="87">
        <v>11.9</v>
      </c>
      <c r="H17" s="87">
        <v>23.1</v>
      </c>
      <c r="I17" s="85">
        <v>155</v>
      </c>
    </row>
    <row r="18" spans="1:9" ht="13.5" customHeight="1" x14ac:dyDescent="0.2">
      <c r="A18" s="79"/>
      <c r="B18" s="72"/>
      <c r="C18" s="88"/>
      <c r="D18" s="88"/>
      <c r="E18" s="88"/>
      <c r="F18" s="88"/>
      <c r="G18" s="89"/>
      <c r="H18" s="89"/>
      <c r="I18" s="88"/>
    </row>
    <row r="19" spans="1:9" ht="13.5" customHeight="1" x14ac:dyDescent="0.2">
      <c r="A19" s="79" t="s">
        <v>124</v>
      </c>
      <c r="B19" s="80" t="s">
        <v>125</v>
      </c>
      <c r="C19" s="81">
        <v>146</v>
      </c>
      <c r="D19" s="81">
        <v>175</v>
      </c>
      <c r="E19" s="81">
        <v>3784</v>
      </c>
      <c r="F19" s="90" t="s">
        <v>21</v>
      </c>
      <c r="G19" s="90" t="s">
        <v>21</v>
      </c>
      <c r="H19" s="90" t="s">
        <v>21</v>
      </c>
      <c r="I19" s="90" t="s">
        <v>21</v>
      </c>
    </row>
    <row r="20" spans="1:9" ht="13.5" customHeight="1" x14ac:dyDescent="0.2">
      <c r="A20" s="79"/>
      <c r="B20" s="72"/>
      <c r="C20" s="84"/>
      <c r="D20" s="91"/>
      <c r="E20" s="91"/>
      <c r="F20" s="91"/>
      <c r="G20" s="92"/>
      <c r="H20" s="92"/>
      <c r="I20" s="91"/>
    </row>
    <row r="21" spans="1:9" ht="13.5" customHeight="1" x14ac:dyDescent="0.2">
      <c r="A21" s="79">
        <v>5</v>
      </c>
      <c r="B21" s="83" t="s">
        <v>126</v>
      </c>
      <c r="C21" s="93" t="s">
        <v>55</v>
      </c>
      <c r="D21" s="93" t="s">
        <v>55</v>
      </c>
      <c r="E21" s="93" t="s">
        <v>55</v>
      </c>
      <c r="F21" s="93" t="s">
        <v>55</v>
      </c>
      <c r="G21" s="93" t="s">
        <v>55</v>
      </c>
      <c r="H21" s="93" t="s">
        <v>55</v>
      </c>
      <c r="I21" s="93" t="s">
        <v>55</v>
      </c>
    </row>
    <row r="22" spans="1:9" ht="13.5" customHeight="1" x14ac:dyDescent="0.2">
      <c r="A22" s="79">
        <v>6</v>
      </c>
      <c r="B22" s="83" t="s">
        <v>127</v>
      </c>
      <c r="C22" s="93" t="s">
        <v>55</v>
      </c>
      <c r="D22" s="93" t="s">
        <v>55</v>
      </c>
      <c r="E22" s="93" t="s">
        <v>55</v>
      </c>
      <c r="F22" s="93" t="s">
        <v>55</v>
      </c>
      <c r="G22" s="93" t="s">
        <v>55</v>
      </c>
      <c r="H22" s="93" t="s">
        <v>55</v>
      </c>
      <c r="I22" s="93" t="s">
        <v>55</v>
      </c>
    </row>
    <row r="23" spans="1:9" ht="13.5" customHeight="1" x14ac:dyDescent="0.2">
      <c r="A23" s="79">
        <v>7</v>
      </c>
      <c r="B23" s="83" t="s">
        <v>128</v>
      </c>
      <c r="C23" s="93" t="s">
        <v>55</v>
      </c>
      <c r="D23" s="93" t="s">
        <v>55</v>
      </c>
      <c r="E23" s="93" t="s">
        <v>55</v>
      </c>
      <c r="F23" s="93" t="s">
        <v>55</v>
      </c>
      <c r="G23" s="93" t="s">
        <v>55</v>
      </c>
      <c r="H23" s="93" t="s">
        <v>55</v>
      </c>
      <c r="I23" s="93" t="s">
        <v>55</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146</v>
      </c>
      <c r="D25" s="85">
        <v>175</v>
      </c>
      <c r="E25" s="85">
        <v>3784</v>
      </c>
      <c r="F25" s="93" t="s">
        <v>21</v>
      </c>
      <c r="G25" s="93" t="s">
        <v>21</v>
      </c>
      <c r="H25" s="93" t="s">
        <v>21</v>
      </c>
      <c r="I25" s="93" t="s">
        <v>21</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55</v>
      </c>
      <c r="D28" s="93" t="s">
        <v>55</v>
      </c>
      <c r="E28" s="93" t="s">
        <v>55</v>
      </c>
      <c r="F28" s="93" t="s">
        <v>55</v>
      </c>
      <c r="G28" s="93" t="s">
        <v>55</v>
      </c>
      <c r="H28" s="93" t="s">
        <v>55</v>
      </c>
      <c r="I28" s="93" t="s">
        <v>55</v>
      </c>
    </row>
    <row r="29" spans="1:9" ht="13.5" customHeight="1" x14ac:dyDescent="0.2">
      <c r="A29" s="79"/>
      <c r="B29" s="83"/>
      <c r="C29" s="81"/>
      <c r="D29" s="81"/>
      <c r="E29" s="81"/>
      <c r="F29" s="95"/>
      <c r="G29" s="96"/>
      <c r="H29" s="96"/>
      <c r="I29" s="95"/>
    </row>
    <row r="30" spans="1:9" ht="13.5" customHeight="1" x14ac:dyDescent="0.2">
      <c r="A30" s="79" t="s">
        <v>134</v>
      </c>
      <c r="B30" s="80" t="s">
        <v>135</v>
      </c>
      <c r="C30" s="81">
        <v>175</v>
      </c>
      <c r="D30" s="81">
        <v>129</v>
      </c>
      <c r="E30" s="81">
        <v>2997</v>
      </c>
      <c r="F30" s="90" t="s">
        <v>21</v>
      </c>
      <c r="G30" s="90" t="s">
        <v>21</v>
      </c>
      <c r="H30" s="90" t="s">
        <v>21</v>
      </c>
      <c r="I30" s="90" t="s">
        <v>21</v>
      </c>
    </row>
    <row r="31" spans="1:9" ht="13.5" customHeight="1" x14ac:dyDescent="0.2">
      <c r="A31" s="79"/>
      <c r="B31" s="83"/>
      <c r="C31" s="95"/>
      <c r="D31" s="95"/>
      <c r="E31" s="95"/>
      <c r="F31" s="97"/>
      <c r="G31" s="98"/>
      <c r="H31" s="98"/>
      <c r="I31" s="95"/>
    </row>
    <row r="32" spans="1:9" ht="13.5" customHeight="1" x14ac:dyDescent="0.2">
      <c r="A32" s="79">
        <v>10</v>
      </c>
      <c r="B32" s="83" t="s">
        <v>136</v>
      </c>
      <c r="C32" s="85">
        <v>199</v>
      </c>
      <c r="D32" s="85">
        <v>132</v>
      </c>
      <c r="E32" s="85">
        <v>2174</v>
      </c>
      <c r="F32" s="85">
        <v>20649</v>
      </c>
      <c r="G32" s="87">
        <v>10.5</v>
      </c>
      <c r="H32" s="87">
        <v>18.8</v>
      </c>
      <c r="I32" s="85">
        <v>157</v>
      </c>
    </row>
    <row r="33" spans="1:9" ht="13.5" customHeight="1" x14ac:dyDescent="0.2">
      <c r="A33" s="79">
        <v>11</v>
      </c>
      <c r="B33" s="83" t="s">
        <v>50</v>
      </c>
      <c r="C33" s="85">
        <v>128</v>
      </c>
      <c r="D33" s="85">
        <v>117</v>
      </c>
      <c r="E33" s="85">
        <v>3475</v>
      </c>
      <c r="F33" s="85">
        <v>46610</v>
      </c>
      <c r="G33" s="87">
        <v>7.5</v>
      </c>
      <c r="H33" s="93" t="s">
        <v>21</v>
      </c>
      <c r="I33" s="85">
        <v>399</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102</v>
      </c>
      <c r="D35" s="85">
        <v>136</v>
      </c>
      <c r="E35" s="85">
        <v>2725</v>
      </c>
      <c r="F35" s="85">
        <v>16647</v>
      </c>
      <c r="G35" s="87">
        <v>16.399999999999999</v>
      </c>
      <c r="H35" s="87">
        <v>57.6</v>
      </c>
      <c r="I35" s="85">
        <v>123</v>
      </c>
    </row>
    <row r="36" spans="1:9" ht="13.5" customHeight="1" x14ac:dyDescent="0.2">
      <c r="A36" s="79">
        <v>14</v>
      </c>
      <c r="B36" s="83" t="s">
        <v>137</v>
      </c>
      <c r="C36" s="93" t="s">
        <v>55</v>
      </c>
      <c r="D36" s="93" t="s">
        <v>55</v>
      </c>
      <c r="E36" s="93" t="s">
        <v>55</v>
      </c>
      <c r="F36" s="93" t="s">
        <v>55</v>
      </c>
      <c r="G36" s="93" t="s">
        <v>55</v>
      </c>
      <c r="H36" s="93" t="s">
        <v>55</v>
      </c>
      <c r="I36" s="93" t="s">
        <v>55</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21</v>
      </c>
      <c r="D38" s="93" t="s">
        <v>21</v>
      </c>
      <c r="E38" s="93" t="s">
        <v>21</v>
      </c>
      <c r="F38" s="93" t="s">
        <v>21</v>
      </c>
      <c r="G38" s="93" t="s">
        <v>21</v>
      </c>
      <c r="H38" s="93" t="s">
        <v>21</v>
      </c>
      <c r="I38" s="93" t="s">
        <v>21</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238</v>
      </c>
      <c r="D40" s="85">
        <v>131</v>
      </c>
      <c r="E40" s="85">
        <v>2897</v>
      </c>
      <c r="F40" s="85">
        <v>21584</v>
      </c>
      <c r="G40" s="87">
        <v>13.4</v>
      </c>
      <c r="H40" s="87">
        <v>32</v>
      </c>
      <c r="I40" s="85">
        <v>164</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206</v>
      </c>
      <c r="D42" s="85">
        <v>131</v>
      </c>
      <c r="E42" s="85">
        <v>2919</v>
      </c>
      <c r="F42" s="85">
        <v>29041</v>
      </c>
      <c r="G42" s="87">
        <v>10.1</v>
      </c>
      <c r="H42" s="87">
        <v>31.2</v>
      </c>
      <c r="I42" s="85">
        <v>222</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146</v>
      </c>
      <c r="D45" s="85">
        <v>132</v>
      </c>
      <c r="E45" s="85">
        <v>2694</v>
      </c>
      <c r="F45" s="85">
        <v>15243</v>
      </c>
      <c r="G45" s="87">
        <v>17.7</v>
      </c>
      <c r="H45" s="87">
        <v>15.6</v>
      </c>
      <c r="I45" s="85">
        <v>116</v>
      </c>
    </row>
    <row r="46" spans="1:9" ht="13.5" customHeight="1" x14ac:dyDescent="0.2">
      <c r="A46" s="79">
        <v>19</v>
      </c>
      <c r="B46" s="83" t="s">
        <v>147</v>
      </c>
      <c r="C46" s="93" t="s">
        <v>55</v>
      </c>
      <c r="D46" s="93" t="s">
        <v>55</v>
      </c>
      <c r="E46" s="93" t="s">
        <v>55</v>
      </c>
      <c r="F46" s="93" t="s">
        <v>55</v>
      </c>
      <c r="G46" s="93" t="s">
        <v>55</v>
      </c>
      <c r="H46" s="93" t="s">
        <v>55</v>
      </c>
      <c r="I46" s="93" t="s">
        <v>55</v>
      </c>
    </row>
    <row r="47" spans="1:9" ht="13.5" customHeight="1" x14ac:dyDescent="0.2">
      <c r="A47" s="79">
        <v>20</v>
      </c>
      <c r="B47" s="83" t="s">
        <v>148</v>
      </c>
      <c r="C47" s="85">
        <v>151</v>
      </c>
      <c r="D47" s="85">
        <v>126</v>
      </c>
      <c r="E47" s="85">
        <v>3813</v>
      </c>
      <c r="F47" s="85">
        <v>23057</v>
      </c>
      <c r="G47" s="87">
        <v>16.5</v>
      </c>
      <c r="H47" s="87">
        <v>54.3</v>
      </c>
      <c r="I47" s="85">
        <v>183</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224</v>
      </c>
      <c r="D49" s="85">
        <v>134</v>
      </c>
      <c r="E49" s="85">
        <v>3802</v>
      </c>
      <c r="F49" s="85">
        <v>15391</v>
      </c>
      <c r="G49" s="87">
        <v>24.7</v>
      </c>
      <c r="H49" s="87">
        <v>79.400000000000006</v>
      </c>
      <c r="I49" s="85">
        <v>115</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152</v>
      </c>
      <c r="D51" s="85">
        <v>135</v>
      </c>
      <c r="E51" s="85">
        <v>2689</v>
      </c>
      <c r="F51" s="85">
        <v>17207</v>
      </c>
      <c r="G51" s="87">
        <v>15.6</v>
      </c>
      <c r="H51" s="87">
        <v>36.799999999999997</v>
      </c>
      <c r="I51" s="85">
        <v>128</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135</v>
      </c>
      <c r="D54" s="85">
        <v>128</v>
      </c>
      <c r="E54" s="85">
        <v>2962</v>
      </c>
      <c r="F54" s="85">
        <v>15872</v>
      </c>
      <c r="G54" s="87">
        <v>18.7</v>
      </c>
      <c r="H54" s="87">
        <v>29.7</v>
      </c>
      <c r="I54" s="85">
        <v>124</v>
      </c>
    </row>
    <row r="55" spans="1:9" ht="13.5" customHeight="1" x14ac:dyDescent="0.2">
      <c r="A55" s="79">
        <v>24</v>
      </c>
      <c r="B55" s="83" t="s">
        <v>156</v>
      </c>
      <c r="C55" s="85">
        <v>267</v>
      </c>
      <c r="D55" s="85">
        <v>119</v>
      </c>
      <c r="E55" s="85">
        <v>3358</v>
      </c>
      <c r="F55" s="85">
        <v>29104</v>
      </c>
      <c r="G55" s="87">
        <v>11.5</v>
      </c>
      <c r="H55" s="87">
        <v>39.700000000000003</v>
      </c>
      <c r="I55" s="85">
        <v>245</v>
      </c>
    </row>
    <row r="56" spans="1:9" ht="13.5" customHeight="1" x14ac:dyDescent="0.2">
      <c r="A56" s="79">
        <v>25</v>
      </c>
      <c r="B56" s="83" t="s">
        <v>157</v>
      </c>
      <c r="C56" s="85">
        <v>149</v>
      </c>
      <c r="D56" s="85">
        <v>127</v>
      </c>
      <c r="E56" s="85">
        <v>2907</v>
      </c>
      <c r="F56" s="85">
        <v>15327</v>
      </c>
      <c r="G56" s="87">
        <v>19</v>
      </c>
      <c r="H56" s="87">
        <v>29.2</v>
      </c>
      <c r="I56" s="85">
        <v>121</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178</v>
      </c>
      <c r="D58" s="85">
        <v>135</v>
      </c>
      <c r="E58" s="85">
        <v>3780</v>
      </c>
      <c r="F58" s="85">
        <v>27897</v>
      </c>
      <c r="G58" s="87">
        <v>13.6</v>
      </c>
      <c r="H58" s="87">
        <v>59.7</v>
      </c>
      <c r="I58" s="85">
        <v>207</v>
      </c>
    </row>
    <row r="59" spans="1:9" ht="13.5" customHeight="1" x14ac:dyDescent="0.2">
      <c r="A59" s="79">
        <v>27</v>
      </c>
      <c r="B59" s="83" t="s">
        <v>160</v>
      </c>
      <c r="C59" s="85">
        <v>199</v>
      </c>
      <c r="D59" s="85">
        <v>124</v>
      </c>
      <c r="E59" s="85">
        <v>3100</v>
      </c>
      <c r="F59" s="85">
        <v>22603</v>
      </c>
      <c r="G59" s="87">
        <v>13.7</v>
      </c>
      <c r="H59" s="87">
        <v>39.200000000000003</v>
      </c>
      <c r="I59" s="85">
        <v>182</v>
      </c>
    </row>
    <row r="60" spans="1:9" ht="13.5" customHeight="1" x14ac:dyDescent="0.2">
      <c r="A60" s="79">
        <v>28</v>
      </c>
      <c r="B60" s="83" t="s">
        <v>93</v>
      </c>
      <c r="C60" s="85">
        <v>156</v>
      </c>
      <c r="D60" s="85">
        <v>133</v>
      </c>
      <c r="E60" s="85">
        <v>3185</v>
      </c>
      <c r="F60" s="85">
        <v>17808</v>
      </c>
      <c r="G60" s="87">
        <v>17.899999999999999</v>
      </c>
      <c r="H60" s="87">
        <v>45.3</v>
      </c>
      <c r="I60" s="85">
        <v>134</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306</v>
      </c>
      <c r="D62" s="85">
        <v>115</v>
      </c>
      <c r="E62" s="85">
        <v>3169</v>
      </c>
      <c r="F62" s="85">
        <v>22026</v>
      </c>
      <c r="G62" s="87">
        <v>14.4</v>
      </c>
      <c r="H62" s="87">
        <v>27.7</v>
      </c>
      <c r="I62" s="85">
        <v>192</v>
      </c>
    </row>
    <row r="63" spans="1:9" ht="13.5" customHeight="1" x14ac:dyDescent="0.2">
      <c r="A63" s="79">
        <v>30</v>
      </c>
      <c r="B63" s="83" t="s">
        <v>97</v>
      </c>
      <c r="C63" s="93" t="s">
        <v>21</v>
      </c>
      <c r="D63" s="93" t="s">
        <v>21</v>
      </c>
      <c r="E63" s="93" t="s">
        <v>21</v>
      </c>
      <c r="F63" s="93" t="s">
        <v>21</v>
      </c>
      <c r="G63" s="93" t="s">
        <v>21</v>
      </c>
      <c r="H63" s="93" t="s">
        <v>21</v>
      </c>
      <c r="I63" s="93" t="s">
        <v>21</v>
      </c>
    </row>
    <row r="64" spans="1:9" ht="13.5" customHeight="1" x14ac:dyDescent="0.2">
      <c r="A64" s="79">
        <v>31</v>
      </c>
      <c r="B64" s="83" t="s">
        <v>98</v>
      </c>
      <c r="C64" s="85">
        <v>152</v>
      </c>
      <c r="D64" s="85">
        <v>141</v>
      </c>
      <c r="E64" s="85">
        <v>2629</v>
      </c>
      <c r="F64" s="85">
        <v>21301</v>
      </c>
      <c r="G64" s="87">
        <v>12.3</v>
      </c>
      <c r="H64" s="87">
        <v>11</v>
      </c>
      <c r="I64" s="85">
        <v>151</v>
      </c>
    </row>
    <row r="65" spans="1:9" ht="13.5" customHeight="1" x14ac:dyDescent="0.2">
      <c r="A65" s="79">
        <v>32</v>
      </c>
      <c r="B65" s="83" t="s">
        <v>163</v>
      </c>
      <c r="C65" s="85">
        <v>160</v>
      </c>
      <c r="D65" s="85">
        <v>133</v>
      </c>
      <c r="E65" s="85">
        <v>3207</v>
      </c>
      <c r="F65" s="85">
        <v>19737</v>
      </c>
      <c r="G65" s="87">
        <v>16.2</v>
      </c>
      <c r="H65" s="87">
        <v>66.5</v>
      </c>
      <c r="I65" s="85">
        <v>148</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206</v>
      </c>
      <c r="D67" s="85">
        <v>136</v>
      </c>
      <c r="E67" s="85">
        <v>3201</v>
      </c>
      <c r="F67" s="93" t="s">
        <v>21</v>
      </c>
      <c r="G67" s="93" t="s">
        <v>21</v>
      </c>
      <c r="H67" s="93" t="s">
        <v>21</v>
      </c>
      <c r="I67" s="93" t="s">
        <v>21</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pane ySplit="9" topLeftCell="A19" activePane="bottomLeft" state="frozen"/>
      <selection activeCell="A52" sqref="A52:H52"/>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24"/>
  </cols>
  <sheetData>
    <row r="1" spans="1:14" s="53" customFormat="1" ht="12.75" x14ac:dyDescent="0.2">
      <c r="A1" s="343" t="s">
        <v>166</v>
      </c>
      <c r="B1" s="344"/>
      <c r="C1" s="344"/>
      <c r="D1" s="344"/>
      <c r="E1" s="344"/>
      <c r="F1" s="344"/>
      <c r="G1" s="344"/>
      <c r="H1" s="344"/>
      <c r="I1" s="344"/>
      <c r="J1" s="344"/>
      <c r="K1" s="344"/>
      <c r="L1" s="344"/>
      <c r="M1" s="101"/>
    </row>
    <row r="2" spans="1:14" s="103" customFormat="1" ht="10.9" customHeight="1" x14ac:dyDescent="0.2">
      <c r="A2" s="343"/>
      <c r="B2" s="343"/>
      <c r="C2" s="343"/>
      <c r="D2" s="343"/>
      <c r="E2" s="343"/>
      <c r="F2" s="343"/>
      <c r="G2" s="343"/>
      <c r="H2" s="343"/>
      <c r="I2" s="343"/>
      <c r="J2" s="343"/>
      <c r="K2" s="343"/>
      <c r="L2" s="343"/>
      <c r="M2" s="102"/>
    </row>
    <row r="3" spans="1:14" s="103" customFormat="1" ht="10.9" customHeight="1" x14ac:dyDescent="0.2">
      <c r="A3" s="345" t="s">
        <v>167</v>
      </c>
      <c r="B3" s="345"/>
      <c r="C3" s="345"/>
      <c r="D3" s="345"/>
      <c r="E3" s="345"/>
      <c r="F3" s="345"/>
      <c r="G3" s="345"/>
      <c r="H3" s="345"/>
      <c r="I3" s="345"/>
      <c r="J3" s="345"/>
      <c r="K3" s="345"/>
      <c r="L3" s="345"/>
      <c r="M3" s="102"/>
    </row>
    <row r="4" spans="1:14" s="103" customFormat="1" ht="10.9" customHeight="1" x14ac:dyDescent="0.2">
      <c r="A4" s="345" t="s">
        <v>2</v>
      </c>
      <c r="B4" s="345"/>
      <c r="C4" s="345"/>
      <c r="D4" s="345"/>
      <c r="E4" s="345"/>
      <c r="F4" s="345"/>
      <c r="G4" s="345"/>
      <c r="H4" s="345"/>
      <c r="I4" s="345"/>
      <c r="J4" s="345"/>
      <c r="K4" s="345"/>
      <c r="L4" s="345"/>
      <c r="M4" s="104"/>
      <c r="N4" s="53"/>
    </row>
    <row r="5" spans="1:14" s="103" customFormat="1" ht="18" customHeight="1" x14ac:dyDescent="0.2">
      <c r="A5" s="105"/>
      <c r="B5" s="105"/>
      <c r="C5" s="105"/>
      <c r="D5" s="105"/>
      <c r="E5" s="105"/>
      <c r="F5" s="105"/>
      <c r="G5" s="105"/>
      <c r="H5" s="105"/>
      <c r="I5" s="106"/>
      <c r="J5" s="106"/>
      <c r="K5" s="106"/>
      <c r="L5" s="53"/>
      <c r="M5" s="53"/>
    </row>
    <row r="6" spans="1:14" s="107" customFormat="1" ht="18" customHeight="1" x14ac:dyDescent="0.2">
      <c r="A6" s="11"/>
      <c r="B6" s="346" t="s">
        <v>3</v>
      </c>
      <c r="C6" s="349" t="s">
        <v>168</v>
      </c>
      <c r="D6" s="352" t="s">
        <v>5</v>
      </c>
      <c r="E6" s="352" t="s">
        <v>6</v>
      </c>
      <c r="F6" s="349" t="s">
        <v>169</v>
      </c>
      <c r="G6" s="355" t="s">
        <v>170</v>
      </c>
      <c r="H6" s="349" t="s">
        <v>9</v>
      </c>
      <c r="I6" s="340" t="s">
        <v>10</v>
      </c>
      <c r="J6" s="341"/>
      <c r="K6" s="342"/>
      <c r="L6" s="358" t="s">
        <v>113</v>
      </c>
      <c r="M6"/>
    </row>
    <row r="7" spans="1:14" s="107" customFormat="1" ht="15" customHeight="1" x14ac:dyDescent="0.2">
      <c r="A7" s="11"/>
      <c r="B7" s="347"/>
      <c r="C7" s="350"/>
      <c r="D7" s="350"/>
      <c r="E7" s="350"/>
      <c r="F7" s="353"/>
      <c r="G7" s="356"/>
      <c r="H7" s="353"/>
      <c r="I7" s="352" t="s">
        <v>12</v>
      </c>
      <c r="J7" s="361" t="s">
        <v>13</v>
      </c>
      <c r="K7" s="362"/>
      <c r="L7" s="359"/>
      <c r="M7"/>
    </row>
    <row r="8" spans="1:14" s="107" customFormat="1" ht="22.5" customHeight="1" x14ac:dyDescent="0.2">
      <c r="A8" s="11"/>
      <c r="B8" s="347"/>
      <c r="C8" s="350"/>
      <c r="D8" s="350"/>
      <c r="E8" s="351"/>
      <c r="F8" s="354"/>
      <c r="G8" s="357"/>
      <c r="H8" s="354"/>
      <c r="I8" s="351"/>
      <c r="J8" s="12" t="s">
        <v>14</v>
      </c>
      <c r="K8" s="13" t="s">
        <v>15</v>
      </c>
      <c r="L8" s="360"/>
      <c r="M8"/>
    </row>
    <row r="9" spans="1:14" s="107" customFormat="1" ht="10.9" customHeight="1" x14ac:dyDescent="0.2">
      <c r="A9" s="11"/>
      <c r="B9" s="348"/>
      <c r="C9" s="351"/>
      <c r="D9" s="351"/>
      <c r="E9" s="108" t="s">
        <v>16</v>
      </c>
      <c r="F9" s="108" t="s">
        <v>17</v>
      </c>
      <c r="G9" s="109" t="s">
        <v>18</v>
      </c>
      <c r="H9" s="340" t="s">
        <v>19</v>
      </c>
      <c r="I9" s="341"/>
      <c r="J9" s="341"/>
      <c r="K9" s="342"/>
      <c r="L9" s="110" t="s">
        <v>20</v>
      </c>
      <c r="M9"/>
    </row>
    <row r="10" spans="1:14" s="107" customFormat="1" ht="10.9" customHeight="1" x14ac:dyDescent="0.2">
      <c r="A10" s="11"/>
      <c r="B10" s="17"/>
      <c r="C10" s="18"/>
      <c r="D10" s="18"/>
      <c r="E10" s="11"/>
      <c r="F10" s="11"/>
      <c r="G10" s="11"/>
      <c r="H10" s="11"/>
      <c r="I10" s="11"/>
      <c r="J10" s="11"/>
      <c r="K10" s="11"/>
      <c r="L10" s="11"/>
      <c r="M10"/>
    </row>
    <row r="11" spans="1:14" s="107" customFormat="1" ht="10.9" customHeight="1" x14ac:dyDescent="0.2">
      <c r="A11" s="11"/>
      <c r="B11" s="111" t="s">
        <v>117</v>
      </c>
      <c r="C11" s="112" t="s">
        <v>118</v>
      </c>
      <c r="D11" s="113">
        <v>2005</v>
      </c>
      <c r="E11" s="114">
        <v>823.5</v>
      </c>
      <c r="F11" s="114">
        <v>115081.83333333333</v>
      </c>
      <c r="G11" s="114">
        <v>189327.19</v>
      </c>
      <c r="H11" s="114">
        <v>2955303.733</v>
      </c>
      <c r="I11" s="114">
        <v>20975426.210000001</v>
      </c>
      <c r="J11" s="114">
        <v>6786815.4800000004</v>
      </c>
      <c r="K11" s="114">
        <v>4378348.3759999992</v>
      </c>
      <c r="L11" s="115">
        <v>32.356031348552037</v>
      </c>
      <c r="M11"/>
    </row>
    <row r="12" spans="1:14" s="107" customFormat="1" ht="10.9" customHeight="1" x14ac:dyDescent="0.2">
      <c r="A12" s="11"/>
      <c r="B12" s="26"/>
      <c r="C12" s="27"/>
      <c r="D12" s="113">
        <v>2006</v>
      </c>
      <c r="E12" s="114">
        <v>832.66666666666663</v>
      </c>
      <c r="F12" s="114">
        <v>116776.83333333333</v>
      </c>
      <c r="G12" s="114">
        <v>194163.59700000001</v>
      </c>
      <c r="H12" s="114">
        <v>3079251.4879999999</v>
      </c>
      <c r="I12" s="114">
        <v>23020933.177999999</v>
      </c>
      <c r="J12" s="114">
        <v>7545322.3669999996</v>
      </c>
      <c r="K12" s="114">
        <v>4902229.2120000003</v>
      </c>
      <c r="L12" s="115">
        <v>32.77591880684794</v>
      </c>
      <c r="M12"/>
    </row>
    <row r="13" spans="1:14" s="107" customFormat="1" ht="10.9" customHeight="1" x14ac:dyDescent="0.2">
      <c r="A13" s="11"/>
      <c r="B13" s="26"/>
      <c r="C13" s="27"/>
      <c r="D13" s="113">
        <v>2007</v>
      </c>
      <c r="E13" s="114">
        <v>853.08333333333337</v>
      </c>
      <c r="F13" s="114">
        <v>122441.41666666667</v>
      </c>
      <c r="G13" s="114">
        <v>203569.639</v>
      </c>
      <c r="H13" s="114">
        <v>3303308.2710000002</v>
      </c>
      <c r="I13" s="114">
        <v>25437934.982000001</v>
      </c>
      <c r="J13" s="114">
        <v>8686240.3139999993</v>
      </c>
      <c r="K13" s="114">
        <v>5412230.4800000004</v>
      </c>
      <c r="L13" s="115">
        <v>34.146798158523573</v>
      </c>
      <c r="M13"/>
    </row>
    <row r="14" spans="1:14" s="107" customFormat="1" ht="10.9" customHeight="1" x14ac:dyDescent="0.2">
      <c r="A14" s="11"/>
      <c r="B14" s="26"/>
      <c r="C14" s="27"/>
      <c r="D14" s="113">
        <v>2008</v>
      </c>
      <c r="E14" s="114">
        <v>873.41666666666663</v>
      </c>
      <c r="F14" s="114">
        <v>128989</v>
      </c>
      <c r="G14" s="114">
        <v>212694.98800000004</v>
      </c>
      <c r="H14" s="114">
        <v>3552346.3569999998</v>
      </c>
      <c r="I14" s="114">
        <v>26563938.158000004</v>
      </c>
      <c r="J14" s="114">
        <v>8811645.5130000021</v>
      </c>
      <c r="K14" s="114">
        <v>5598386.375</v>
      </c>
      <c r="L14" s="115">
        <v>33.171457713043516</v>
      </c>
      <c r="M14"/>
    </row>
    <row r="15" spans="1:14" s="107" customFormat="1" ht="10.9" customHeight="1" x14ac:dyDescent="0.2">
      <c r="A15" s="11"/>
      <c r="B15" s="26"/>
      <c r="C15" s="27"/>
      <c r="D15" s="113">
        <v>2009</v>
      </c>
      <c r="E15" s="114">
        <v>876.41666666666663</v>
      </c>
      <c r="F15" s="114">
        <v>126595.08333333333</v>
      </c>
      <c r="G15" s="114">
        <v>196076.47099999999</v>
      </c>
      <c r="H15" s="114">
        <v>3357829.7009999994</v>
      </c>
      <c r="I15" s="114">
        <v>22112679.952</v>
      </c>
      <c r="J15" s="114">
        <v>6741760.5969999991</v>
      </c>
      <c r="K15" s="114">
        <v>4244504.682</v>
      </c>
      <c r="L15" s="115">
        <v>30.488211341340538</v>
      </c>
      <c r="M15"/>
    </row>
    <row r="16" spans="1:14" s="107" customFormat="1" ht="10.9" customHeight="1" x14ac:dyDescent="0.2">
      <c r="A16" s="11"/>
      <c r="B16" s="26"/>
      <c r="C16" s="27"/>
      <c r="D16" s="113">
        <v>2010</v>
      </c>
      <c r="E16" s="114">
        <v>853.08333333333337</v>
      </c>
      <c r="F16" s="114">
        <v>125947.16666666667</v>
      </c>
      <c r="G16" s="114">
        <v>206164.21100000001</v>
      </c>
      <c r="H16" s="116">
        <v>3548618.2269999995</v>
      </c>
      <c r="I16" s="116">
        <v>25415307.976</v>
      </c>
      <c r="J16" s="116">
        <v>8011943.9720000001</v>
      </c>
      <c r="K16" s="114">
        <v>4801619.1390000004</v>
      </c>
      <c r="L16" s="115">
        <v>31.524087685916619</v>
      </c>
      <c r="M16"/>
    </row>
    <row r="17" spans="1:15" s="107" customFormat="1" ht="10.9" customHeight="1" x14ac:dyDescent="0.2">
      <c r="A17" s="11"/>
      <c r="B17" s="26"/>
      <c r="C17" s="27"/>
      <c r="D17" s="113">
        <v>2011</v>
      </c>
      <c r="E17" s="114">
        <v>867.83333333333337</v>
      </c>
      <c r="F17" s="114">
        <v>133565.83333333334</v>
      </c>
      <c r="G17" s="114">
        <v>220659.56400000001</v>
      </c>
      <c r="H17" s="114">
        <v>3908177.1570000006</v>
      </c>
      <c r="I17" s="114">
        <v>28220571.332000002</v>
      </c>
      <c r="J17" s="114">
        <v>8883585.7990000006</v>
      </c>
      <c r="K17" s="114">
        <v>5481422.2829999998</v>
      </c>
      <c r="L17" s="115">
        <v>31.479113921859845</v>
      </c>
      <c r="M17"/>
    </row>
    <row r="18" spans="1:15" s="107" customFormat="1" ht="10.9" customHeight="1" x14ac:dyDescent="0.2">
      <c r="A18" s="11"/>
      <c r="B18" s="26"/>
      <c r="C18" s="27"/>
      <c r="D18" s="113">
        <v>2012</v>
      </c>
      <c r="E18" s="114">
        <v>878.83333333333337</v>
      </c>
      <c r="F18" s="114">
        <v>137176.66666666666</v>
      </c>
      <c r="G18" s="114">
        <v>223757.29</v>
      </c>
      <c r="H18" s="114">
        <v>4162553.0649999999</v>
      </c>
      <c r="I18" s="114">
        <v>27951737.178000003</v>
      </c>
      <c r="J18" s="114">
        <v>8926713.4440000001</v>
      </c>
      <c r="K18" s="114">
        <v>5173898.7920000004</v>
      </c>
      <c r="L18" s="115">
        <v>31.936166926419002</v>
      </c>
      <c r="M18"/>
      <c r="N18" s="117"/>
      <c r="O18" s="117"/>
    </row>
    <row r="19" spans="1:15" s="107" customFormat="1" ht="10.9" customHeight="1" x14ac:dyDescent="0.2">
      <c r="A19" s="11"/>
      <c r="B19" s="26"/>
      <c r="C19" s="27"/>
      <c r="D19" s="113">
        <v>2013</v>
      </c>
      <c r="E19" s="114">
        <v>871.66666666666697</v>
      </c>
      <c r="F19" s="114">
        <v>137982.5</v>
      </c>
      <c r="G19" s="114">
        <v>223880.19099999999</v>
      </c>
      <c r="H19" s="114">
        <v>4315207.3629999999</v>
      </c>
      <c r="I19" s="114">
        <v>27998421.166000001</v>
      </c>
      <c r="J19" s="114">
        <v>8923237.6899999995</v>
      </c>
      <c r="K19" s="114">
        <v>5207650.4550000001</v>
      </c>
      <c r="L19" s="115">
        <v>31.870503115497002</v>
      </c>
      <c r="M19"/>
      <c r="N19" s="117"/>
      <c r="O19" s="117"/>
    </row>
    <row r="20" spans="1:15" s="107" customFormat="1" ht="10.9" customHeight="1" x14ac:dyDescent="0.2">
      <c r="A20" s="11"/>
      <c r="B20" s="26"/>
      <c r="C20" s="27"/>
      <c r="D20" s="113">
        <v>2014</v>
      </c>
      <c r="E20" s="114">
        <v>856.75</v>
      </c>
      <c r="F20" s="114">
        <v>139366.58333333299</v>
      </c>
      <c r="G20" s="114">
        <v>226330.29399999999</v>
      </c>
      <c r="H20" s="114">
        <v>4488254.426</v>
      </c>
      <c r="I20" s="114">
        <v>28537109.002999999</v>
      </c>
      <c r="J20" s="114">
        <v>9216226.3190000001</v>
      </c>
      <c r="K20" s="114">
        <v>5272640.4670000002</v>
      </c>
      <c r="L20" s="115">
        <v>32.2955850854799</v>
      </c>
      <c r="M20"/>
      <c r="N20" s="117"/>
      <c r="O20" s="117"/>
    </row>
    <row r="21" spans="1:15" s="107" customFormat="1" ht="10.9" customHeight="1" x14ac:dyDescent="0.2">
      <c r="A21" s="11"/>
      <c r="B21" s="26"/>
      <c r="C21" s="27"/>
      <c r="D21" s="113">
        <v>2015</v>
      </c>
      <c r="E21" s="114">
        <v>844.16666666666697</v>
      </c>
      <c r="F21" s="114">
        <v>140408.91666666701</v>
      </c>
      <c r="G21" s="114">
        <v>228613.674</v>
      </c>
      <c r="H21" s="114">
        <v>4666230.8470000001</v>
      </c>
      <c r="I21" s="114">
        <v>29236011.736000001</v>
      </c>
      <c r="J21" s="114">
        <v>9631449.4159999993</v>
      </c>
      <c r="K21" s="114">
        <v>5289540.1529999999</v>
      </c>
      <c r="L21" s="115">
        <v>32.943786939790598</v>
      </c>
      <c r="M21"/>
      <c r="N21" s="117"/>
      <c r="O21" s="117"/>
    </row>
    <row r="22" spans="1:15" s="107" customFormat="1" ht="10.9" customHeight="1" x14ac:dyDescent="0.2">
      <c r="A22" s="11"/>
      <c r="B22" s="26"/>
      <c r="C22" s="27"/>
      <c r="D22" s="113">
        <v>2016</v>
      </c>
      <c r="E22" s="114">
        <v>843.66666666666697</v>
      </c>
      <c r="F22" s="114">
        <v>142138.08333333299</v>
      </c>
      <c r="G22" s="114">
        <v>232112.30100000001</v>
      </c>
      <c r="H22" s="114">
        <v>4841420.9380000001</v>
      </c>
      <c r="I22" s="114">
        <v>29907285.879000001</v>
      </c>
      <c r="J22" s="114">
        <v>10156130.960000001</v>
      </c>
      <c r="K22" s="114">
        <v>5615135.1009999998</v>
      </c>
      <c r="L22" s="115">
        <v>33.9587182905532</v>
      </c>
      <c r="M22"/>
      <c r="N22" s="117"/>
      <c r="O22" s="117"/>
    </row>
    <row r="23" spans="1:15" s="107" customFormat="1" ht="10.9" customHeight="1" x14ac:dyDescent="0.2">
      <c r="A23" s="11"/>
      <c r="B23" s="26"/>
      <c r="C23" s="27"/>
      <c r="D23" s="113">
        <v>2017</v>
      </c>
      <c r="E23" s="114">
        <v>850.58333333333303</v>
      </c>
      <c r="F23" s="114">
        <v>144685.66666666701</v>
      </c>
      <c r="G23" s="114">
        <v>234165.14600000001</v>
      </c>
      <c r="H23" s="114">
        <v>5075572.4009999996</v>
      </c>
      <c r="I23" s="114">
        <v>31231722.697999999</v>
      </c>
      <c r="J23" s="114">
        <v>10811477.739</v>
      </c>
      <c r="K23" s="114">
        <v>6097057.4970000004</v>
      </c>
      <c r="L23" s="115">
        <v>34.616975321993202</v>
      </c>
      <c r="M23"/>
      <c r="N23" s="117"/>
      <c r="O23" s="117"/>
    </row>
    <row r="24" spans="1:15" s="107" customFormat="1" ht="10.9" customHeight="1" x14ac:dyDescent="0.2">
      <c r="A24" s="11"/>
      <c r="B24" s="26"/>
      <c r="C24" s="27"/>
      <c r="D24" s="113">
        <v>2018</v>
      </c>
      <c r="E24" s="114">
        <v>848.33333333333303</v>
      </c>
      <c r="F24" s="114">
        <v>148107.25</v>
      </c>
      <c r="G24" s="114">
        <v>237443.69</v>
      </c>
      <c r="H24" s="114">
        <v>5355903.398</v>
      </c>
      <c r="I24" s="114">
        <v>32185353.965</v>
      </c>
      <c r="J24" s="114">
        <v>11594356.234999999</v>
      </c>
      <c r="K24" s="114">
        <v>6454557.3820000002</v>
      </c>
      <c r="L24" s="115">
        <v>36.023702730155797</v>
      </c>
      <c r="M24"/>
      <c r="N24" s="117"/>
      <c r="O24" s="117"/>
    </row>
    <row r="25" spans="1:15" s="107" customFormat="1" ht="10.9" customHeight="1" x14ac:dyDescent="0.2">
      <c r="A25" s="11"/>
      <c r="B25" s="26"/>
      <c r="C25" s="27"/>
      <c r="D25" s="113">
        <v>2019</v>
      </c>
      <c r="E25" s="114">
        <v>848.5</v>
      </c>
      <c r="F25" s="114">
        <v>148885.91666666701</v>
      </c>
      <c r="G25" s="114">
        <v>236857.30100000001</v>
      </c>
      <c r="H25" s="114">
        <v>5501575.1270000003</v>
      </c>
      <c r="I25" s="114">
        <v>32428988.596999999</v>
      </c>
      <c r="J25" s="114">
        <v>12020204.369000001</v>
      </c>
      <c r="K25" s="114">
        <v>6749067.3320000004</v>
      </c>
      <c r="L25" s="115">
        <v>37.066232679584701</v>
      </c>
      <c r="M25"/>
      <c r="N25" s="117"/>
      <c r="O25" s="117"/>
    </row>
    <row r="26" spans="1:15" s="107" customFormat="1" ht="10.9" customHeight="1" x14ac:dyDescent="0.2">
      <c r="A26" s="11"/>
      <c r="B26" s="26"/>
      <c r="C26" s="27"/>
      <c r="D26" s="113">
        <v>2020</v>
      </c>
      <c r="E26" s="114">
        <v>834.16666666666697</v>
      </c>
      <c r="F26" s="114">
        <v>143796</v>
      </c>
      <c r="G26" s="114">
        <v>218899.764</v>
      </c>
      <c r="H26" s="116">
        <v>5192470.9529999997</v>
      </c>
      <c r="I26" s="116">
        <v>29815793.015999999</v>
      </c>
      <c r="J26" s="116">
        <v>11006109.838</v>
      </c>
      <c r="K26" s="114">
        <v>6059967.0650000004</v>
      </c>
      <c r="L26" s="115">
        <v>36.913691452358201</v>
      </c>
      <c r="M26"/>
      <c r="N26" s="117"/>
      <c r="O26" s="117"/>
    </row>
    <row r="27" spans="1:15" s="107" customFormat="1" ht="10.9" customHeight="1" x14ac:dyDescent="0.2">
      <c r="A27" s="11"/>
      <c r="B27" s="26"/>
      <c r="C27" s="27"/>
      <c r="D27" s="118"/>
      <c r="E27" s="114"/>
      <c r="F27" s="114"/>
      <c r="G27" s="114"/>
      <c r="H27" s="116"/>
      <c r="I27" s="116"/>
      <c r="J27" s="116"/>
      <c r="K27" s="114"/>
      <c r="L27" s="115"/>
      <c r="M27"/>
      <c r="N27" s="117"/>
      <c r="O27" s="117"/>
    </row>
    <row r="28" spans="1:15" s="107" customFormat="1" ht="10.9" customHeight="1" x14ac:dyDescent="0.2">
      <c r="A28" s="11"/>
      <c r="B28" s="26"/>
      <c r="C28" s="27"/>
      <c r="D28" s="118">
        <v>2020</v>
      </c>
      <c r="E28" s="114"/>
      <c r="F28" s="114"/>
      <c r="G28" s="114"/>
      <c r="H28" s="116"/>
      <c r="I28" s="116"/>
      <c r="J28" s="116"/>
      <c r="K28" s="114"/>
      <c r="L28" s="115"/>
      <c r="M28"/>
      <c r="N28" s="117"/>
      <c r="O28" s="117"/>
    </row>
    <row r="29" spans="1:15" s="107" customFormat="1" ht="10.9" customHeight="1" x14ac:dyDescent="0.2">
      <c r="A29" s="11"/>
      <c r="B29" s="26"/>
      <c r="C29" s="27"/>
      <c r="D29" s="119" t="s">
        <v>24</v>
      </c>
      <c r="E29" s="114">
        <v>835</v>
      </c>
      <c r="F29" s="114">
        <v>144221</v>
      </c>
      <c r="G29" s="114">
        <v>164340.68799999999</v>
      </c>
      <c r="H29" s="114">
        <v>3773211.2570000002</v>
      </c>
      <c r="I29" s="114">
        <v>21871881.73</v>
      </c>
      <c r="J29" s="114">
        <v>8084809.4790000003</v>
      </c>
      <c r="K29" s="114">
        <v>4539546.6550000003</v>
      </c>
      <c r="L29" s="115">
        <v>36.964398302824897</v>
      </c>
      <c r="M29"/>
      <c r="N29" s="117"/>
      <c r="O29" s="117"/>
    </row>
    <row r="30" spans="1:15" s="107" customFormat="1" ht="10.9" customHeight="1" x14ac:dyDescent="0.2">
      <c r="A30" s="11"/>
      <c r="B30" s="26"/>
      <c r="C30" s="27"/>
      <c r="D30" s="118"/>
      <c r="E30" s="11"/>
      <c r="F30" s="11"/>
      <c r="G30" s="11"/>
      <c r="H30" s="11"/>
      <c r="I30" s="11"/>
      <c r="J30" s="11"/>
      <c r="K30" s="11"/>
      <c r="L30" s="11"/>
      <c r="M30"/>
      <c r="N30" s="117"/>
      <c r="O30" s="117"/>
    </row>
    <row r="31" spans="1:15" s="107" customFormat="1" ht="10.9" customHeight="1" x14ac:dyDescent="0.2">
      <c r="A31" s="11"/>
      <c r="B31" s="26"/>
      <c r="C31" s="27"/>
      <c r="D31" s="120" t="s">
        <v>25</v>
      </c>
      <c r="E31" s="114">
        <v>828</v>
      </c>
      <c r="F31" s="114">
        <v>145208</v>
      </c>
      <c r="G31" s="114">
        <v>20454.151999999998</v>
      </c>
      <c r="H31" s="114">
        <v>436290.57900000003</v>
      </c>
      <c r="I31" s="114">
        <v>2665058.7069999999</v>
      </c>
      <c r="J31" s="114">
        <v>989090.11199999996</v>
      </c>
      <c r="K31" s="114">
        <v>564633.86199999996</v>
      </c>
      <c r="L31" s="115">
        <v>37.113257933195698</v>
      </c>
      <c r="M31"/>
      <c r="N31" s="117"/>
      <c r="O31" s="117"/>
    </row>
    <row r="32" spans="1:15" s="107" customFormat="1" ht="10.9" customHeight="1" x14ac:dyDescent="0.2">
      <c r="A32" s="11"/>
      <c r="B32" s="26"/>
      <c r="C32" s="27"/>
      <c r="D32" s="120" t="s">
        <v>26</v>
      </c>
      <c r="E32" s="114">
        <v>836</v>
      </c>
      <c r="F32" s="114">
        <v>145688</v>
      </c>
      <c r="G32" s="114">
        <v>19280.63</v>
      </c>
      <c r="H32" s="114">
        <v>429151.11900000001</v>
      </c>
      <c r="I32" s="114">
        <v>2658155.0380000002</v>
      </c>
      <c r="J32" s="114">
        <v>1010540.037</v>
      </c>
      <c r="K32" s="114">
        <v>595162.80200000003</v>
      </c>
      <c r="L32" s="115">
        <v>38.016595065137103</v>
      </c>
      <c r="M32"/>
      <c r="N32" s="117"/>
      <c r="O32" s="117"/>
    </row>
    <row r="33" spans="1:15" s="107" customFormat="1" ht="10.9" customHeight="1" x14ac:dyDescent="0.2">
      <c r="A33" s="11"/>
      <c r="B33" s="26"/>
      <c r="C33" s="27"/>
      <c r="D33" s="120" t="s">
        <v>27</v>
      </c>
      <c r="E33" s="114">
        <v>836</v>
      </c>
      <c r="F33" s="114">
        <v>145447</v>
      </c>
      <c r="G33" s="114">
        <v>19738.123</v>
      </c>
      <c r="H33" s="114">
        <v>434798.61200000002</v>
      </c>
      <c r="I33" s="114">
        <v>2720261.49</v>
      </c>
      <c r="J33" s="114">
        <v>1002663.975</v>
      </c>
      <c r="K33" s="114">
        <v>559154.02</v>
      </c>
      <c r="L33" s="115">
        <v>36.859102651929298</v>
      </c>
      <c r="M33"/>
      <c r="N33" s="117"/>
      <c r="O33" s="117"/>
    </row>
    <row r="34" spans="1:15" s="107" customFormat="1" ht="10.9" customHeight="1" x14ac:dyDescent="0.2">
      <c r="A34" s="11"/>
      <c r="B34" s="26"/>
      <c r="C34" s="27"/>
      <c r="D34" s="120" t="s">
        <v>28</v>
      </c>
      <c r="E34" s="114">
        <v>840</v>
      </c>
      <c r="F34" s="114">
        <v>144924</v>
      </c>
      <c r="G34" s="114">
        <v>16166.155000000001</v>
      </c>
      <c r="H34" s="116">
        <v>396249.56599999999</v>
      </c>
      <c r="I34" s="116">
        <v>1899525.9369999999</v>
      </c>
      <c r="J34" s="116">
        <v>684899.03700000001</v>
      </c>
      <c r="K34" s="114">
        <v>375720.14799999999</v>
      </c>
      <c r="L34" s="115">
        <v>36.056314033894701</v>
      </c>
      <c r="M34"/>
      <c r="N34" s="117"/>
      <c r="O34" s="117"/>
    </row>
    <row r="35" spans="1:15" s="107" customFormat="1" ht="10.9" customHeight="1" x14ac:dyDescent="0.2">
      <c r="A35" s="11"/>
      <c r="B35" s="26"/>
      <c r="C35" s="27"/>
      <c r="D35" s="121" t="s">
        <v>29</v>
      </c>
      <c r="E35" s="114">
        <v>836</v>
      </c>
      <c r="F35" s="114">
        <v>143572</v>
      </c>
      <c r="G35" s="114">
        <v>15812.136</v>
      </c>
      <c r="H35" s="114">
        <v>398822.01500000001</v>
      </c>
      <c r="I35" s="114">
        <v>1973299.237</v>
      </c>
      <c r="J35" s="114">
        <v>729561.63300000003</v>
      </c>
      <c r="K35" s="114">
        <v>407371.12300000002</v>
      </c>
      <c r="L35" s="115">
        <v>36.971667516030202</v>
      </c>
      <c r="M35"/>
      <c r="N35" s="117"/>
      <c r="O35" s="117"/>
    </row>
    <row r="36" spans="1:15" s="107" customFormat="1" ht="10.9" customHeight="1" x14ac:dyDescent="0.2">
      <c r="A36" s="11"/>
      <c r="B36" s="26"/>
      <c r="C36" s="27"/>
      <c r="D36" s="120" t="s">
        <v>30</v>
      </c>
      <c r="E36" s="114">
        <v>836</v>
      </c>
      <c r="F36" s="114">
        <v>143276</v>
      </c>
      <c r="G36" s="114">
        <v>17911.518</v>
      </c>
      <c r="H36" s="114">
        <v>424731.56400000001</v>
      </c>
      <c r="I36" s="114">
        <v>2445254.179</v>
      </c>
      <c r="J36" s="114">
        <v>914476.97900000005</v>
      </c>
      <c r="K36" s="114">
        <v>516818.66200000001</v>
      </c>
      <c r="L36" s="115">
        <v>37.398033580868102</v>
      </c>
      <c r="M36"/>
      <c r="N36" s="117"/>
      <c r="O36" s="117"/>
    </row>
    <row r="37" spans="1:15" s="107" customFormat="1" ht="10.9" customHeight="1" x14ac:dyDescent="0.2">
      <c r="A37" s="11"/>
      <c r="B37" s="26"/>
      <c r="C37" s="27"/>
      <c r="D37" s="120" t="s">
        <v>31</v>
      </c>
      <c r="E37" s="114">
        <v>834</v>
      </c>
      <c r="F37" s="114">
        <v>142832</v>
      </c>
      <c r="G37" s="114">
        <v>18581.651000000002</v>
      </c>
      <c r="H37" s="114">
        <v>428290.17</v>
      </c>
      <c r="I37" s="114">
        <v>2558455.02</v>
      </c>
      <c r="J37" s="114">
        <v>956057.49699999997</v>
      </c>
      <c r="K37" s="114">
        <v>518297.90600000002</v>
      </c>
      <c r="L37" s="115">
        <v>37.3685481873353</v>
      </c>
      <c r="M37"/>
      <c r="N37" s="117"/>
      <c r="O37" s="117"/>
    </row>
    <row r="38" spans="1:15" s="107" customFormat="1" ht="10.9" customHeight="1" x14ac:dyDescent="0.2">
      <c r="A38" s="11"/>
      <c r="B38" s="26"/>
      <c r="C38" s="27"/>
      <c r="D38" s="120" t="s">
        <v>32</v>
      </c>
      <c r="E38" s="114">
        <v>835</v>
      </c>
      <c r="F38" s="114">
        <v>143742</v>
      </c>
      <c r="G38" s="114">
        <v>17189.413</v>
      </c>
      <c r="H38" s="114">
        <v>409033.44099999999</v>
      </c>
      <c r="I38" s="114">
        <v>2284177.6230000001</v>
      </c>
      <c r="J38" s="114">
        <v>827531.65099999995</v>
      </c>
      <c r="K38" s="114">
        <v>460536.946</v>
      </c>
      <c r="L38" s="115">
        <v>36.228866033331201</v>
      </c>
      <c r="M38"/>
      <c r="N38" s="117"/>
      <c r="O38" s="117"/>
    </row>
    <row r="39" spans="1:15" s="107" customFormat="1" ht="10.9" customHeight="1" x14ac:dyDescent="0.2">
      <c r="A39" s="11"/>
      <c r="B39" s="26"/>
      <c r="C39" s="27"/>
      <c r="D39" s="120" t="s">
        <v>33</v>
      </c>
      <c r="E39" s="114">
        <v>834</v>
      </c>
      <c r="F39" s="114">
        <v>143300</v>
      </c>
      <c r="G39" s="114">
        <v>19206.91</v>
      </c>
      <c r="H39" s="114">
        <v>415844.19099999999</v>
      </c>
      <c r="I39" s="114">
        <v>2667694.4989999998</v>
      </c>
      <c r="J39" s="114">
        <v>969988.55799999996</v>
      </c>
      <c r="K39" s="114">
        <v>541851.18599999999</v>
      </c>
      <c r="L39" s="115">
        <v>36.3605562167484</v>
      </c>
      <c r="M39"/>
      <c r="N39" s="117"/>
      <c r="O39" s="117"/>
    </row>
    <row r="40" spans="1:15" s="107" customFormat="1" ht="10.9" customHeight="1" x14ac:dyDescent="0.2">
      <c r="A40" s="11"/>
      <c r="B40" s="26"/>
      <c r="C40" s="27"/>
      <c r="D40" s="120" t="s">
        <v>34</v>
      </c>
      <c r="E40" s="114">
        <v>834</v>
      </c>
      <c r="F40" s="114">
        <v>142943</v>
      </c>
      <c r="G40" s="114">
        <v>19172.697</v>
      </c>
      <c r="H40" s="114">
        <v>428705.1</v>
      </c>
      <c r="I40" s="114">
        <v>2727057.9029999999</v>
      </c>
      <c r="J40" s="114">
        <v>962577.32799999998</v>
      </c>
      <c r="K40" s="114">
        <v>510715.55200000003</v>
      </c>
      <c r="L40" s="115">
        <v>35.297282354770701</v>
      </c>
      <c r="M40"/>
      <c r="N40" s="117"/>
      <c r="O40" s="117"/>
    </row>
    <row r="41" spans="1:15" s="107" customFormat="1" ht="10.9" customHeight="1" x14ac:dyDescent="0.2">
      <c r="A41" s="11"/>
      <c r="B41" s="26"/>
      <c r="C41" s="27"/>
      <c r="D41" s="120" t="s">
        <v>35</v>
      </c>
      <c r="E41" s="114">
        <v>831</v>
      </c>
      <c r="F41" s="114">
        <v>142812</v>
      </c>
      <c r="G41" s="114">
        <v>19316.922999999999</v>
      </c>
      <c r="H41" s="114">
        <v>534262.12100000004</v>
      </c>
      <c r="I41" s="114">
        <v>2816449.9079999998</v>
      </c>
      <c r="J41" s="114">
        <v>1033639.5919999999</v>
      </c>
      <c r="K41" s="114">
        <v>525535.48100000003</v>
      </c>
      <c r="L41" s="115">
        <v>36.700087903711399</v>
      </c>
      <c r="M41"/>
      <c r="N41" s="117"/>
      <c r="O41" s="117"/>
    </row>
    <row r="42" spans="1:15" s="107" customFormat="1" ht="10.9" customHeight="1" x14ac:dyDescent="0.2">
      <c r="A42" s="11"/>
      <c r="B42" s="26"/>
      <c r="C42" s="27"/>
      <c r="D42" s="120" t="s">
        <v>36</v>
      </c>
      <c r="E42" s="114">
        <v>830</v>
      </c>
      <c r="F42" s="114">
        <v>141808</v>
      </c>
      <c r="G42" s="114">
        <v>16069.456</v>
      </c>
      <c r="H42" s="116">
        <v>456292.47499999998</v>
      </c>
      <c r="I42" s="116">
        <v>2400403.4750000001</v>
      </c>
      <c r="J42" s="116">
        <v>925083.43900000001</v>
      </c>
      <c r="K42" s="114">
        <v>484169.37699999998</v>
      </c>
      <c r="L42" s="115">
        <v>38.538664380162203</v>
      </c>
      <c r="M42"/>
      <c r="N42" s="117"/>
      <c r="O42" s="117"/>
    </row>
    <row r="43" spans="1:15" s="107" customFormat="1" ht="10.9" customHeight="1" x14ac:dyDescent="0.2">
      <c r="A43" s="11"/>
      <c r="B43" s="26"/>
      <c r="C43" s="27"/>
      <c r="D43" s="27"/>
      <c r="E43" s="11"/>
      <c r="F43" s="11"/>
      <c r="G43" s="11"/>
      <c r="H43" s="11"/>
      <c r="I43" s="11"/>
      <c r="J43" s="11"/>
      <c r="K43" s="11"/>
      <c r="L43" s="11"/>
      <c r="M43"/>
      <c r="N43" s="117"/>
      <c r="O43" s="117"/>
    </row>
    <row r="44" spans="1:15" s="107" customFormat="1" ht="10.9" customHeight="1" x14ac:dyDescent="0.2">
      <c r="A44" s="11"/>
      <c r="B44" s="26"/>
      <c r="C44" s="27"/>
      <c r="D44" s="118">
        <v>2021</v>
      </c>
      <c r="E44" s="11"/>
      <c r="F44" s="11"/>
      <c r="G44" s="11"/>
      <c r="H44" s="11"/>
      <c r="I44" s="11"/>
      <c r="J44" s="11"/>
      <c r="K44" s="11"/>
      <c r="L44" s="11"/>
      <c r="M44"/>
      <c r="N44" s="117"/>
      <c r="O44" s="117"/>
    </row>
    <row r="45" spans="1:15" s="107" customFormat="1" ht="10.9" customHeight="1" x14ac:dyDescent="0.2">
      <c r="A45" s="11"/>
      <c r="B45" s="26"/>
      <c r="C45" s="27"/>
      <c r="D45" s="119" t="s">
        <v>24</v>
      </c>
      <c r="E45" s="114">
        <v>810.88888888888903</v>
      </c>
      <c r="F45" s="114">
        <v>140953.88888888899</v>
      </c>
      <c r="G45" s="114">
        <v>167121.61600000001</v>
      </c>
      <c r="H45" s="114">
        <v>3910100.6039999998</v>
      </c>
      <c r="I45" s="114">
        <v>24675237.473000001</v>
      </c>
      <c r="J45" s="114">
        <v>9212266.6740000006</v>
      </c>
      <c r="K45" s="114">
        <v>4710867.2</v>
      </c>
      <c r="L45" s="115">
        <v>37.334054774873799</v>
      </c>
      <c r="M45"/>
      <c r="N45" s="117"/>
      <c r="O45" s="117"/>
    </row>
    <row r="46" spans="1:15" s="107" customFormat="1" ht="10.9" customHeight="1" x14ac:dyDescent="0.2">
      <c r="A46" s="11"/>
      <c r="B46" s="26"/>
      <c r="C46" s="27"/>
      <c r="D46" s="118"/>
      <c r="E46" s="11"/>
      <c r="F46" s="11"/>
      <c r="G46" s="11"/>
      <c r="H46" s="11"/>
      <c r="I46" s="11"/>
      <c r="J46" s="11"/>
      <c r="K46" s="11"/>
      <c r="L46" s="11"/>
      <c r="M46"/>
      <c r="N46" s="117"/>
      <c r="O46" s="117"/>
    </row>
    <row r="47" spans="1:15" s="107" customFormat="1" ht="10.9" customHeight="1" x14ac:dyDescent="0.2">
      <c r="A47" s="11"/>
      <c r="B47" s="26"/>
      <c r="C47" s="27"/>
      <c r="D47" s="120" t="s">
        <v>25</v>
      </c>
      <c r="E47" s="114">
        <v>805</v>
      </c>
      <c r="F47" s="114">
        <v>140356</v>
      </c>
      <c r="G47" s="114">
        <v>18464.017</v>
      </c>
      <c r="H47" s="114">
        <v>419463.77100000001</v>
      </c>
      <c r="I47" s="114">
        <v>2352003.9479999999</v>
      </c>
      <c r="J47" s="114">
        <v>865823.57</v>
      </c>
      <c r="K47" s="114">
        <v>447896.64</v>
      </c>
      <c r="L47" s="115">
        <v>36.812164823798199</v>
      </c>
      <c r="M47"/>
      <c r="N47" s="117"/>
      <c r="O47" s="117"/>
    </row>
    <row r="48" spans="1:15" s="107" customFormat="1" ht="10.9" customHeight="1" x14ac:dyDescent="0.2">
      <c r="A48" s="11"/>
      <c r="B48" s="26"/>
      <c r="C48" s="27"/>
      <c r="D48" s="120" t="s">
        <v>26</v>
      </c>
      <c r="E48" s="114">
        <v>809</v>
      </c>
      <c r="F48" s="114">
        <v>140806</v>
      </c>
      <c r="G48" s="114">
        <v>18418.621999999999</v>
      </c>
      <c r="H48" s="114">
        <v>414791.7</v>
      </c>
      <c r="I48" s="114">
        <v>2532605.767</v>
      </c>
      <c r="J48" s="114">
        <v>919720.55099999998</v>
      </c>
      <c r="K48" s="114">
        <v>492687.30499999999</v>
      </c>
      <c r="L48" s="115">
        <v>36.315188213815702</v>
      </c>
      <c r="M48"/>
      <c r="N48" s="117"/>
      <c r="O48" s="117"/>
    </row>
    <row r="49" spans="1:12" customFormat="1" ht="10.9" customHeight="1" x14ac:dyDescent="0.2">
      <c r="A49" s="11"/>
      <c r="B49" s="26"/>
      <c r="C49" s="27"/>
      <c r="D49" s="120" t="s">
        <v>27</v>
      </c>
      <c r="E49" s="114">
        <v>809</v>
      </c>
      <c r="F49" s="114">
        <v>140767</v>
      </c>
      <c r="G49" s="114">
        <v>20448.701000000001</v>
      </c>
      <c r="H49" s="114">
        <v>436251.603</v>
      </c>
      <c r="I49" s="114">
        <v>3156169.68</v>
      </c>
      <c r="J49" s="114">
        <v>1195607.1059999999</v>
      </c>
      <c r="K49" s="114">
        <v>613349.62199999997</v>
      </c>
      <c r="L49" s="115">
        <v>37.881585187777397</v>
      </c>
    </row>
    <row r="50" spans="1:12" customFormat="1" ht="10.9" customHeight="1" x14ac:dyDescent="0.2">
      <c r="A50" s="11"/>
      <c r="B50" s="26"/>
      <c r="C50" s="27"/>
      <c r="D50" s="120" t="s">
        <v>28</v>
      </c>
      <c r="E50" s="114">
        <v>814</v>
      </c>
      <c r="F50" s="114">
        <v>141005</v>
      </c>
      <c r="G50" s="114">
        <v>18453.883999999998</v>
      </c>
      <c r="H50" s="114">
        <v>432952.91100000002</v>
      </c>
      <c r="I50" s="114">
        <v>2714149.9939999999</v>
      </c>
      <c r="J50" s="114">
        <v>1024268.927</v>
      </c>
      <c r="K50" s="114">
        <v>551486.54099999997</v>
      </c>
      <c r="L50" s="115">
        <v>37.738110615267601</v>
      </c>
    </row>
    <row r="51" spans="1:12" customFormat="1" ht="10.9" customHeight="1" x14ac:dyDescent="0.2">
      <c r="A51" s="11"/>
      <c r="B51" s="26"/>
      <c r="C51" s="27"/>
      <c r="D51" s="121" t="s">
        <v>29</v>
      </c>
      <c r="E51" s="114">
        <v>813</v>
      </c>
      <c r="F51" s="114">
        <v>140775</v>
      </c>
      <c r="G51" s="114">
        <v>17351.530999999999</v>
      </c>
      <c r="H51" s="114">
        <v>446570.592</v>
      </c>
      <c r="I51" s="114">
        <v>2615664.5150000001</v>
      </c>
      <c r="J51" s="114">
        <v>964895.01300000004</v>
      </c>
      <c r="K51" s="114">
        <v>492185.11599999998</v>
      </c>
      <c r="L51" s="115">
        <v>36.889096727299503</v>
      </c>
    </row>
    <row r="52" spans="1:12" customFormat="1" ht="10.9" customHeight="1" x14ac:dyDescent="0.2">
      <c r="A52" s="11"/>
      <c r="B52" s="26"/>
      <c r="C52" s="27"/>
      <c r="D52" s="120" t="s">
        <v>30</v>
      </c>
      <c r="E52" s="114">
        <v>812</v>
      </c>
      <c r="F52" s="114">
        <v>140824</v>
      </c>
      <c r="G52" s="114">
        <v>19368.758999999998</v>
      </c>
      <c r="H52" s="114">
        <v>465870.82299999997</v>
      </c>
      <c r="I52" s="114">
        <v>3037449.9679999999</v>
      </c>
      <c r="J52" s="114">
        <v>1172454.223</v>
      </c>
      <c r="K52" s="114">
        <v>570047.75699999998</v>
      </c>
      <c r="L52" s="115">
        <v>38.599951780341598</v>
      </c>
    </row>
    <row r="53" spans="1:12" customFormat="1" ht="10.9" customHeight="1" x14ac:dyDescent="0.2">
      <c r="A53" s="11"/>
      <c r="B53" s="26"/>
      <c r="C53" s="27"/>
      <c r="D53" s="120" t="s">
        <v>31</v>
      </c>
      <c r="E53" s="114">
        <v>811</v>
      </c>
      <c r="F53" s="114">
        <v>140619</v>
      </c>
      <c r="G53" s="114">
        <v>18690.949000000001</v>
      </c>
      <c r="H53" s="114">
        <v>446787.07199999999</v>
      </c>
      <c r="I53" s="114">
        <v>2817064.8930000002</v>
      </c>
      <c r="J53" s="114">
        <v>1064832.216</v>
      </c>
      <c r="K53" s="114">
        <v>568360.14599999995</v>
      </c>
      <c r="L53" s="115">
        <v>37.799349906562497</v>
      </c>
    </row>
    <row r="54" spans="1:12" customFormat="1" ht="10.9" customHeight="1" x14ac:dyDescent="0.2">
      <c r="A54" s="11"/>
      <c r="B54" s="26"/>
      <c r="C54" s="27"/>
      <c r="D54" s="120" t="s">
        <v>32</v>
      </c>
      <c r="E54" s="114">
        <v>812</v>
      </c>
      <c r="F54" s="114">
        <v>141417</v>
      </c>
      <c r="G54" s="114">
        <v>17585.409</v>
      </c>
      <c r="H54" s="114">
        <v>421425.82</v>
      </c>
      <c r="I54" s="114">
        <v>2594258.1710000001</v>
      </c>
      <c r="J54" s="114">
        <v>940374.826</v>
      </c>
      <c r="K54" s="114">
        <v>465078.58899999998</v>
      </c>
      <c r="L54" s="115">
        <v>36.248313159885598</v>
      </c>
    </row>
    <row r="55" spans="1:12" customFormat="1" ht="10.9" customHeight="1" x14ac:dyDescent="0.2">
      <c r="A55" s="11"/>
      <c r="B55" s="26"/>
      <c r="C55" s="27"/>
      <c r="D55" s="120" t="s">
        <v>33</v>
      </c>
      <c r="E55" s="114">
        <v>813</v>
      </c>
      <c r="F55" s="114">
        <v>142016</v>
      </c>
      <c r="G55" s="114">
        <v>18339.743999999999</v>
      </c>
      <c r="H55" s="114">
        <v>425986.31199999998</v>
      </c>
      <c r="I55" s="114">
        <v>2855870.537</v>
      </c>
      <c r="J55" s="114">
        <v>1064290.2420000001</v>
      </c>
      <c r="K55" s="114">
        <v>509775.484</v>
      </c>
      <c r="L55" s="115">
        <v>37.266753804533501</v>
      </c>
    </row>
    <row r="56" spans="1:12" customFormat="1" ht="10.9" customHeight="1" x14ac:dyDescent="0.2">
      <c r="A56" s="11"/>
      <c r="B56" s="26"/>
      <c r="C56" s="27"/>
      <c r="D56" s="120" t="s">
        <v>34</v>
      </c>
      <c r="E56" s="114"/>
      <c r="F56" s="114"/>
      <c r="G56" s="114"/>
      <c r="H56" s="114"/>
      <c r="I56" s="114"/>
      <c r="J56" s="114"/>
      <c r="K56" s="114"/>
      <c r="L56" s="115"/>
    </row>
    <row r="57" spans="1:12" customFormat="1" ht="10.9" customHeight="1" x14ac:dyDescent="0.2">
      <c r="A57" s="11"/>
      <c r="B57" s="26"/>
      <c r="C57" s="27"/>
      <c r="D57" s="120" t="s">
        <v>35</v>
      </c>
      <c r="E57" s="114"/>
      <c r="F57" s="114"/>
      <c r="G57" s="114"/>
      <c r="H57" s="114"/>
      <c r="I57" s="114"/>
      <c r="J57" s="114"/>
      <c r="K57" s="114"/>
      <c r="L57" s="115"/>
    </row>
    <row r="58" spans="1:12" customFormat="1" ht="10.9" customHeight="1" x14ac:dyDescent="0.2">
      <c r="A58" s="11"/>
      <c r="B58" s="26"/>
      <c r="C58" s="27"/>
      <c r="D58" s="120" t="s">
        <v>36</v>
      </c>
      <c r="E58" s="114"/>
      <c r="F58" s="114"/>
      <c r="G58" s="114"/>
      <c r="H58" s="114"/>
      <c r="I58" s="114"/>
      <c r="J58" s="114"/>
      <c r="K58" s="114"/>
      <c r="L58" s="115"/>
    </row>
    <row r="62" spans="1:12" customFormat="1" ht="10.9" customHeight="1" x14ac:dyDescent="0.2">
      <c r="A62" s="11"/>
      <c r="B62" s="122"/>
      <c r="C62" s="123"/>
      <c r="D62" s="123"/>
      <c r="E62" s="11"/>
      <c r="F62" s="11"/>
      <c r="G62" s="11"/>
      <c r="H62" s="11"/>
      <c r="I62" s="11"/>
      <c r="J62" s="11"/>
      <c r="K62" s="11"/>
      <c r="L62" s="11"/>
    </row>
    <row r="67" spans="13:13" s="11" customFormat="1" ht="15" customHeight="1" x14ac:dyDescent="0.2">
      <c r="M67"/>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110" zoomScaleNormal="11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7" t="s">
        <v>0</v>
      </c>
      <c r="B1" s="367"/>
      <c r="C1" s="367"/>
      <c r="D1" s="367"/>
      <c r="E1" s="367"/>
      <c r="F1" s="367"/>
      <c r="G1" s="367"/>
      <c r="H1" s="367"/>
      <c r="I1" s="367"/>
      <c r="J1" s="367"/>
      <c r="K1" s="367"/>
      <c r="L1" s="367"/>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7" t="s">
        <v>1</v>
      </c>
      <c r="B3" s="367"/>
      <c r="C3" s="367"/>
      <c r="D3" s="367"/>
      <c r="E3" s="367"/>
      <c r="F3" s="367"/>
      <c r="G3" s="367"/>
      <c r="H3" s="367"/>
      <c r="I3" s="367"/>
      <c r="J3" s="367"/>
      <c r="K3" s="367"/>
      <c r="L3" s="367"/>
      <c r="M3" s="1"/>
    </row>
    <row r="4" spans="1:13" s="2" customFormat="1" ht="11.1" customHeight="1" x14ac:dyDescent="0.2">
      <c r="A4" s="367" t="s">
        <v>2</v>
      </c>
      <c r="B4" s="367"/>
      <c r="C4" s="367"/>
      <c r="D4" s="367"/>
      <c r="E4" s="367"/>
      <c r="F4" s="367"/>
      <c r="G4" s="367"/>
      <c r="H4" s="367"/>
      <c r="I4" s="367"/>
      <c r="J4" s="367"/>
      <c r="K4" s="367"/>
      <c r="L4" s="367"/>
      <c r="M4" s="1"/>
    </row>
    <row r="5" spans="1:13" s="10" customFormat="1" ht="18" customHeight="1" x14ac:dyDescent="0.2">
      <c r="A5" s="6"/>
      <c r="B5" s="6"/>
      <c r="C5" s="6"/>
      <c r="D5" s="6"/>
      <c r="E5" s="7"/>
      <c r="F5" s="7"/>
      <c r="G5" s="7"/>
      <c r="H5" s="7"/>
      <c r="I5" s="7"/>
      <c r="J5" s="1"/>
      <c r="K5" s="8"/>
      <c r="L5" s="5"/>
      <c r="M5" s="9"/>
    </row>
    <row r="6" spans="1:13" ht="15" customHeight="1" x14ac:dyDescent="0.2">
      <c r="B6" s="346" t="s">
        <v>3</v>
      </c>
      <c r="C6" s="349" t="s">
        <v>4</v>
      </c>
      <c r="D6" s="352" t="s">
        <v>5</v>
      </c>
      <c r="E6" s="352" t="s">
        <v>6</v>
      </c>
      <c r="F6" s="349" t="s">
        <v>7</v>
      </c>
      <c r="G6" s="349" t="s">
        <v>8</v>
      </c>
      <c r="H6" s="349" t="s">
        <v>9</v>
      </c>
      <c r="I6" s="361" t="s">
        <v>10</v>
      </c>
      <c r="J6" s="366"/>
      <c r="K6" s="362"/>
      <c r="L6" s="363" t="s">
        <v>11</v>
      </c>
    </row>
    <row r="7" spans="1:13" ht="15" customHeight="1" x14ac:dyDescent="0.2">
      <c r="B7" s="347"/>
      <c r="C7" s="353"/>
      <c r="D7" s="350"/>
      <c r="E7" s="350"/>
      <c r="F7" s="353"/>
      <c r="G7" s="353"/>
      <c r="H7" s="353"/>
      <c r="I7" s="349" t="s">
        <v>12</v>
      </c>
      <c r="J7" s="361" t="s">
        <v>13</v>
      </c>
      <c r="K7" s="362"/>
      <c r="L7" s="364"/>
    </row>
    <row r="8" spans="1:13" ht="21" customHeight="1" x14ac:dyDescent="0.2">
      <c r="B8" s="347"/>
      <c r="C8" s="353"/>
      <c r="D8" s="350"/>
      <c r="E8" s="351"/>
      <c r="F8" s="354"/>
      <c r="G8" s="354"/>
      <c r="H8" s="354"/>
      <c r="I8" s="354"/>
      <c r="J8" s="12" t="s">
        <v>14</v>
      </c>
      <c r="K8" s="13" t="s">
        <v>15</v>
      </c>
      <c r="L8" s="365"/>
    </row>
    <row r="9" spans="1:13" ht="11.1" customHeight="1" x14ac:dyDescent="0.2">
      <c r="B9" s="348"/>
      <c r="C9" s="354"/>
      <c r="D9" s="351"/>
      <c r="E9" s="14" t="s">
        <v>16</v>
      </c>
      <c r="F9" s="14" t="s">
        <v>17</v>
      </c>
      <c r="G9" s="15" t="s">
        <v>18</v>
      </c>
      <c r="H9" s="361" t="s">
        <v>19</v>
      </c>
      <c r="I9" s="366"/>
      <c r="J9" s="366"/>
      <c r="K9" s="362"/>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2018</v>
      </c>
      <c r="E12" s="22">
        <v>424.66666666666703</v>
      </c>
      <c r="F12" s="22">
        <v>70907</v>
      </c>
      <c r="G12" s="22">
        <v>113927.011</v>
      </c>
      <c r="H12" s="22">
        <v>2540968.7790000001</v>
      </c>
      <c r="I12" s="22">
        <v>14606943.471000001</v>
      </c>
      <c r="J12" s="22">
        <v>5131897.4689999996</v>
      </c>
      <c r="K12" s="22">
        <v>2806143.2930000001</v>
      </c>
      <c r="L12" s="23">
        <v>35.133273974727501</v>
      </c>
    </row>
    <row r="13" spans="1:13" ht="11.1" customHeight="1" x14ac:dyDescent="0.2">
      <c r="B13" s="26"/>
      <c r="C13" s="26"/>
      <c r="D13" s="21">
        <v>2019</v>
      </c>
      <c r="E13" s="22">
        <v>421.25</v>
      </c>
      <c r="F13" s="22">
        <v>70950.833333333299</v>
      </c>
      <c r="G13" s="22">
        <v>112228.447</v>
      </c>
      <c r="H13" s="22">
        <v>2599390.2200000002</v>
      </c>
      <c r="I13" s="22">
        <v>14277181.374</v>
      </c>
      <c r="J13" s="22">
        <v>5085453.932</v>
      </c>
      <c r="K13" s="22">
        <v>2836937.3220000002</v>
      </c>
      <c r="L13" s="23">
        <v>35.6194531594384</v>
      </c>
    </row>
    <row r="14" spans="1:13" ht="11.1" customHeight="1" x14ac:dyDescent="0.2">
      <c r="B14" s="26"/>
      <c r="C14" s="26"/>
      <c r="D14" s="21">
        <v>2020</v>
      </c>
      <c r="E14" s="22">
        <v>417.91666666666703</v>
      </c>
      <c r="F14" s="22">
        <v>68529.333333333299</v>
      </c>
      <c r="G14" s="22">
        <v>103359.614</v>
      </c>
      <c r="H14" s="22">
        <v>2462058.5120000001</v>
      </c>
      <c r="I14" s="22">
        <v>12936471.389</v>
      </c>
      <c r="J14" s="22">
        <v>4602805.432</v>
      </c>
      <c r="K14" s="22">
        <v>2686479.264</v>
      </c>
      <c r="L14" s="23">
        <v>35.580068888907398</v>
      </c>
    </row>
    <row r="15" spans="1:13" ht="11.1" customHeight="1" x14ac:dyDescent="0.2">
      <c r="B15" s="26"/>
      <c r="C15" s="26"/>
      <c r="D15" s="27"/>
    </row>
    <row r="16" spans="1:13" ht="11.1" customHeight="1" x14ac:dyDescent="0.2">
      <c r="B16" s="26"/>
      <c r="C16" s="26"/>
      <c r="D16" s="28">
        <v>2020</v>
      </c>
      <c r="E16" s="29"/>
      <c r="F16" s="29"/>
      <c r="G16" s="29"/>
      <c r="H16" s="29"/>
      <c r="I16" s="29"/>
      <c r="J16" s="30"/>
      <c r="K16" s="29"/>
      <c r="L16" s="31"/>
    </row>
    <row r="17" spans="2:12" s="11" customFormat="1" ht="11.1" customHeight="1" x14ac:dyDescent="0.2">
      <c r="B17" s="26"/>
      <c r="C17" s="26"/>
      <c r="D17" s="32" t="s">
        <v>24</v>
      </c>
      <c r="E17" s="29">
        <v>418</v>
      </c>
      <c r="F17" s="29">
        <v>68775.555555555606</v>
      </c>
      <c r="G17" s="29">
        <v>77564.611999999994</v>
      </c>
      <c r="H17" s="29">
        <v>1783958.34</v>
      </c>
      <c r="I17" s="29">
        <v>9551566.0390000008</v>
      </c>
      <c r="J17" s="29">
        <v>3396635.2450000001</v>
      </c>
      <c r="K17" s="29">
        <v>1975122.8740000001</v>
      </c>
      <c r="L17" s="31">
        <v>35.561029794812697</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69317</v>
      </c>
      <c r="G19" s="29">
        <v>9744.1090000000004</v>
      </c>
      <c r="H19" s="29">
        <v>207002.16899999999</v>
      </c>
      <c r="I19" s="29">
        <v>1181946.737</v>
      </c>
      <c r="J19" s="29">
        <v>429203.49599999998</v>
      </c>
      <c r="K19" s="29">
        <v>254136.258</v>
      </c>
      <c r="L19" s="31">
        <v>36.313268827104501</v>
      </c>
    </row>
    <row r="20" spans="2:12" s="11" customFormat="1" ht="11.1" customHeight="1" x14ac:dyDescent="0.2">
      <c r="B20" s="26"/>
      <c r="C20" s="26"/>
      <c r="D20" s="34" t="s">
        <v>26</v>
      </c>
      <c r="E20" s="29">
        <v>418</v>
      </c>
      <c r="F20" s="29">
        <v>69677</v>
      </c>
      <c r="G20" s="29">
        <v>9190.0499999999993</v>
      </c>
      <c r="H20" s="29">
        <v>202430.125</v>
      </c>
      <c r="I20" s="29">
        <v>1160491.2150000001</v>
      </c>
      <c r="J20" s="29">
        <v>430158.42200000002</v>
      </c>
      <c r="K20" s="29">
        <v>257713.321</v>
      </c>
      <c r="L20" s="31">
        <v>37.0669261809104</v>
      </c>
    </row>
    <row r="21" spans="2:12" s="11" customFormat="1" ht="11.1" customHeight="1" x14ac:dyDescent="0.2">
      <c r="B21" s="26"/>
      <c r="C21" s="26"/>
      <c r="D21" s="34" t="s">
        <v>27</v>
      </c>
      <c r="E21" s="29">
        <v>419</v>
      </c>
      <c r="F21" s="29">
        <v>69597</v>
      </c>
      <c r="G21" s="29">
        <v>9458.3709999999992</v>
      </c>
      <c r="H21" s="29">
        <v>205415.30600000001</v>
      </c>
      <c r="I21" s="29">
        <v>1169549.7830000001</v>
      </c>
      <c r="J21" s="29">
        <v>404650.92700000003</v>
      </c>
      <c r="K21" s="29">
        <v>228539.84</v>
      </c>
      <c r="L21" s="31">
        <v>34.5988629882889</v>
      </c>
    </row>
    <row r="22" spans="2:12" s="11" customFormat="1" ht="11.1" customHeight="1" x14ac:dyDescent="0.2">
      <c r="B22" s="26"/>
      <c r="C22" s="26"/>
      <c r="D22" s="34" t="s">
        <v>28</v>
      </c>
      <c r="E22" s="29">
        <v>420</v>
      </c>
      <c r="F22" s="29">
        <v>68986</v>
      </c>
      <c r="G22" s="29">
        <v>7625.0680000000002</v>
      </c>
      <c r="H22" s="29">
        <v>188507.11799999999</v>
      </c>
      <c r="I22" s="29">
        <v>873662.23</v>
      </c>
      <c r="J22" s="29">
        <v>306825.83100000001</v>
      </c>
      <c r="K22" s="29">
        <v>161236.454</v>
      </c>
      <c r="L22" s="31">
        <v>35.119502762526402</v>
      </c>
    </row>
    <row r="23" spans="2:12" s="11" customFormat="1" ht="11.1" customHeight="1" x14ac:dyDescent="0.2">
      <c r="B23" s="26"/>
      <c r="C23" s="26"/>
      <c r="D23" s="35" t="s">
        <v>29</v>
      </c>
      <c r="E23" s="29">
        <v>420</v>
      </c>
      <c r="F23" s="29">
        <v>68703</v>
      </c>
      <c r="G23" s="29">
        <v>7385.2629999999999</v>
      </c>
      <c r="H23" s="29">
        <v>188092.723</v>
      </c>
      <c r="I23" s="29">
        <v>877463.75899999996</v>
      </c>
      <c r="J23" s="29">
        <v>312968.49900000001</v>
      </c>
      <c r="K23" s="29">
        <v>176620.28</v>
      </c>
      <c r="L23" s="31">
        <v>35.667398885701402</v>
      </c>
    </row>
    <row r="24" spans="2:12" s="11" customFormat="1" ht="11.1" customHeight="1" x14ac:dyDescent="0.2">
      <c r="B24" s="26"/>
      <c r="C24" s="26"/>
      <c r="D24" s="34" t="s">
        <v>30</v>
      </c>
      <c r="E24" s="29">
        <v>420</v>
      </c>
      <c r="F24" s="29">
        <v>68501</v>
      </c>
      <c r="G24" s="29">
        <v>8285.2720000000008</v>
      </c>
      <c r="H24" s="29">
        <v>201784.215</v>
      </c>
      <c r="I24" s="29">
        <v>1035581.183</v>
      </c>
      <c r="J24" s="29">
        <v>359871.69699999999</v>
      </c>
      <c r="K24" s="29">
        <v>216652.85</v>
      </c>
      <c r="L24" s="31">
        <v>34.750698729140602</v>
      </c>
    </row>
    <row r="25" spans="2:12" s="11" customFormat="1" ht="11.1" customHeight="1" x14ac:dyDescent="0.2">
      <c r="B25" s="26"/>
      <c r="C25" s="26"/>
      <c r="D25" s="34" t="s">
        <v>31</v>
      </c>
      <c r="E25" s="29">
        <v>418</v>
      </c>
      <c r="F25" s="29">
        <v>68059</v>
      </c>
      <c r="G25" s="29">
        <v>8694.5630000000001</v>
      </c>
      <c r="H25" s="29">
        <v>201633.57</v>
      </c>
      <c r="I25" s="29">
        <v>1104701.43</v>
      </c>
      <c r="J25" s="29">
        <v>373658.42499999999</v>
      </c>
      <c r="K25" s="29">
        <v>218747.26</v>
      </c>
      <c r="L25" s="31">
        <v>33.8243813986916</v>
      </c>
    </row>
    <row r="26" spans="2:12" s="11" customFormat="1" ht="11.1" customHeight="1" x14ac:dyDescent="0.2">
      <c r="B26" s="26"/>
      <c r="C26" s="26"/>
      <c r="D26" s="34" t="s">
        <v>32</v>
      </c>
      <c r="E26" s="29">
        <v>418</v>
      </c>
      <c r="F26" s="29">
        <v>68047</v>
      </c>
      <c r="G26" s="29">
        <v>8125.71</v>
      </c>
      <c r="H26" s="29">
        <v>192479.96299999999</v>
      </c>
      <c r="I26" s="29">
        <v>981361.23199999996</v>
      </c>
      <c r="J26" s="29">
        <v>353500.88699999999</v>
      </c>
      <c r="K26" s="29">
        <v>204691.307</v>
      </c>
      <c r="L26" s="31">
        <v>36.021484798168601</v>
      </c>
    </row>
    <row r="27" spans="2:12" s="11" customFormat="1" ht="11.1" customHeight="1" x14ac:dyDescent="0.2">
      <c r="B27" s="26"/>
      <c r="C27" s="26"/>
      <c r="D27" s="34" t="s">
        <v>33</v>
      </c>
      <c r="E27" s="29">
        <v>418</v>
      </c>
      <c r="F27" s="29">
        <v>68093</v>
      </c>
      <c r="G27" s="29">
        <v>9056.2060000000001</v>
      </c>
      <c r="H27" s="29">
        <v>196613.15100000001</v>
      </c>
      <c r="I27" s="29">
        <v>1166808.47</v>
      </c>
      <c r="J27" s="29">
        <v>425797.06099999999</v>
      </c>
      <c r="K27" s="29">
        <v>256785.304</v>
      </c>
      <c r="L27" s="31">
        <v>36.492455441294503</v>
      </c>
    </row>
    <row r="28" spans="2:12" s="11" customFormat="1" ht="11.1" customHeight="1" x14ac:dyDescent="0.2">
      <c r="B28" s="26"/>
      <c r="C28" s="26"/>
      <c r="D28" s="34" t="s">
        <v>34</v>
      </c>
      <c r="E28" s="29">
        <v>418</v>
      </c>
      <c r="F28" s="29">
        <v>67931</v>
      </c>
      <c r="G28" s="29">
        <v>9083.4279999999999</v>
      </c>
      <c r="H28" s="29">
        <v>202673.00200000001</v>
      </c>
      <c r="I28" s="29">
        <v>1206266.7050000001</v>
      </c>
      <c r="J28" s="29">
        <v>421428.033</v>
      </c>
      <c r="K28" s="29">
        <v>255674.31599999999</v>
      </c>
      <c r="L28" s="31">
        <v>34.936555179146701</v>
      </c>
    </row>
    <row r="29" spans="2:12" s="11" customFormat="1" ht="11.1" customHeight="1" x14ac:dyDescent="0.2">
      <c r="B29" s="26"/>
      <c r="C29" s="26"/>
      <c r="D29" s="34" t="s">
        <v>35</v>
      </c>
      <c r="E29" s="29">
        <v>418</v>
      </c>
      <c r="F29" s="29">
        <v>67914</v>
      </c>
      <c r="G29" s="29">
        <v>9227.2999999999993</v>
      </c>
      <c r="H29" s="29">
        <v>262918.408</v>
      </c>
      <c r="I29" s="29">
        <v>1221846.372</v>
      </c>
      <c r="J29" s="29">
        <v>427353.80099999998</v>
      </c>
      <c r="K29" s="29">
        <v>251849.62599999999</v>
      </c>
      <c r="L29" s="31">
        <v>34.976066614698802</v>
      </c>
    </row>
    <row r="30" spans="2:12" s="11" customFormat="1" ht="11.1" customHeight="1" x14ac:dyDescent="0.2">
      <c r="B30" s="26"/>
      <c r="C30" s="26"/>
      <c r="D30" s="34" t="s">
        <v>36</v>
      </c>
      <c r="E30" s="29">
        <v>417</v>
      </c>
      <c r="F30" s="29">
        <v>67527</v>
      </c>
      <c r="G30" s="29">
        <v>7484.2740000000003</v>
      </c>
      <c r="H30" s="29">
        <v>212508.76199999999</v>
      </c>
      <c r="I30" s="29">
        <v>956792.27300000004</v>
      </c>
      <c r="J30" s="29">
        <v>357388.353</v>
      </c>
      <c r="K30" s="29">
        <v>203832.448</v>
      </c>
      <c r="L30" s="31">
        <v>37.352763299333198</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2021</v>
      </c>
      <c r="E32" s="29"/>
      <c r="F32" s="29"/>
      <c r="G32" s="29"/>
      <c r="H32" s="29"/>
      <c r="I32" s="29"/>
      <c r="J32" s="30"/>
      <c r="K32" s="29"/>
      <c r="L32" s="31"/>
    </row>
    <row r="33" spans="2:12" s="11" customFormat="1" ht="11.1" customHeight="1" x14ac:dyDescent="0.2">
      <c r="B33" s="26"/>
      <c r="C33" s="26"/>
      <c r="D33" s="32" t="s">
        <v>24</v>
      </c>
      <c r="E33" s="29">
        <v>402.444444444444</v>
      </c>
      <c r="F33" s="29">
        <v>66795.666666666701</v>
      </c>
      <c r="G33" s="29">
        <v>79698.104999999996</v>
      </c>
      <c r="H33" s="29">
        <v>1859541.493</v>
      </c>
      <c r="I33" s="29">
        <v>11262749.232000001</v>
      </c>
      <c r="J33" s="29">
        <v>4050759.821</v>
      </c>
      <c r="K33" s="29">
        <v>2253853.12</v>
      </c>
      <c r="L33" s="31">
        <v>35.965994958769798</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401</v>
      </c>
      <c r="F35" s="29">
        <v>66825</v>
      </c>
      <c r="G35" s="29">
        <v>8876.4670000000006</v>
      </c>
      <c r="H35" s="29">
        <v>199559.71299999999</v>
      </c>
      <c r="I35" s="29">
        <v>1085674.9620000001</v>
      </c>
      <c r="J35" s="29">
        <v>393919.18800000002</v>
      </c>
      <c r="K35" s="29">
        <v>227430.853</v>
      </c>
      <c r="L35" s="31">
        <v>36.283344627781901</v>
      </c>
    </row>
    <row r="36" spans="2:12" s="11" customFormat="1" ht="11.1" customHeight="1" x14ac:dyDescent="0.2">
      <c r="B36" s="26"/>
      <c r="C36" s="26"/>
      <c r="D36" s="34" t="s">
        <v>26</v>
      </c>
      <c r="E36" s="29">
        <v>401</v>
      </c>
      <c r="F36" s="29">
        <v>66709</v>
      </c>
      <c r="G36" s="29">
        <v>8832.2860000000001</v>
      </c>
      <c r="H36" s="29">
        <v>198310.97200000001</v>
      </c>
      <c r="I36" s="29">
        <v>1132332.77</v>
      </c>
      <c r="J36" s="29">
        <v>414265.47899999999</v>
      </c>
      <c r="K36" s="29">
        <v>236353.046</v>
      </c>
      <c r="L36" s="31">
        <v>36.585135569290301</v>
      </c>
    </row>
    <row r="37" spans="2:12" s="11" customFormat="1" ht="11.1" customHeight="1" x14ac:dyDescent="0.2">
      <c r="B37" s="26"/>
      <c r="C37" s="26"/>
      <c r="D37" s="34" t="s">
        <v>27</v>
      </c>
      <c r="E37" s="29">
        <v>401</v>
      </c>
      <c r="F37" s="29">
        <v>66869</v>
      </c>
      <c r="G37" s="29">
        <v>9833.4</v>
      </c>
      <c r="H37" s="29">
        <v>206031.13399999999</v>
      </c>
      <c r="I37" s="29">
        <v>1407146.53</v>
      </c>
      <c r="J37" s="29">
        <v>523807.31400000001</v>
      </c>
      <c r="K37" s="29">
        <v>292229.55499999999</v>
      </c>
      <c r="L37" s="31">
        <v>37.224788096517599</v>
      </c>
    </row>
    <row r="38" spans="2:12" s="11" customFormat="1" ht="11.1" customHeight="1" x14ac:dyDescent="0.2">
      <c r="B38" s="26"/>
      <c r="C38" s="26"/>
      <c r="D38" s="34" t="s">
        <v>28</v>
      </c>
      <c r="E38" s="29">
        <v>404</v>
      </c>
      <c r="F38" s="29">
        <v>66997</v>
      </c>
      <c r="G38" s="29">
        <v>8830.848</v>
      </c>
      <c r="H38" s="29">
        <v>206496.47500000001</v>
      </c>
      <c r="I38" s="29">
        <v>1259955.574</v>
      </c>
      <c r="J38" s="29">
        <v>458037.23</v>
      </c>
      <c r="K38" s="29">
        <v>257691.274</v>
      </c>
      <c r="L38" s="31">
        <v>36.353442887344201</v>
      </c>
    </row>
    <row r="39" spans="2:12" s="11" customFormat="1" ht="11.1" customHeight="1" x14ac:dyDescent="0.2">
      <c r="B39" s="26"/>
      <c r="C39" s="26"/>
      <c r="D39" s="35" t="s">
        <v>29</v>
      </c>
      <c r="E39" s="29">
        <v>404</v>
      </c>
      <c r="F39" s="29">
        <v>66859</v>
      </c>
      <c r="G39" s="29">
        <v>8304.527</v>
      </c>
      <c r="H39" s="29">
        <v>213421.97500000001</v>
      </c>
      <c r="I39" s="29">
        <v>1220916.487</v>
      </c>
      <c r="J39" s="29">
        <v>438694.72200000001</v>
      </c>
      <c r="K39" s="29">
        <v>244932.56700000001</v>
      </c>
      <c r="L39" s="31">
        <v>35.931591281722099</v>
      </c>
    </row>
    <row r="40" spans="2:12" s="11" customFormat="1" ht="11.1" customHeight="1" x14ac:dyDescent="0.2">
      <c r="B40" s="26"/>
      <c r="C40" s="26"/>
      <c r="D40" s="34" t="s">
        <v>30</v>
      </c>
      <c r="E40" s="29">
        <v>403</v>
      </c>
      <c r="F40" s="29">
        <v>66746</v>
      </c>
      <c r="G40" s="29">
        <v>9239.7839999999997</v>
      </c>
      <c r="H40" s="29">
        <v>221858.81700000001</v>
      </c>
      <c r="I40" s="29">
        <v>1420249.8659999999</v>
      </c>
      <c r="J40" s="29">
        <v>509840.81199999998</v>
      </c>
      <c r="K40" s="29">
        <v>275996.25699999998</v>
      </c>
      <c r="L40" s="31">
        <v>35.897965858354098</v>
      </c>
    </row>
    <row r="41" spans="2:12" s="11" customFormat="1" ht="11.1" customHeight="1" x14ac:dyDescent="0.2">
      <c r="B41" s="26"/>
      <c r="C41" s="26"/>
      <c r="D41" s="34" t="s">
        <v>31</v>
      </c>
      <c r="E41" s="29">
        <v>402</v>
      </c>
      <c r="F41" s="29">
        <v>66487</v>
      </c>
      <c r="G41" s="29">
        <v>8904.5660000000007</v>
      </c>
      <c r="H41" s="29">
        <v>212889.97500000001</v>
      </c>
      <c r="I41" s="29">
        <v>1288690.818</v>
      </c>
      <c r="J41" s="29">
        <v>452306.17499999999</v>
      </c>
      <c r="K41" s="29">
        <v>252280.67600000001</v>
      </c>
      <c r="L41" s="31">
        <v>35.098114201043401</v>
      </c>
    </row>
    <row r="42" spans="2:12" s="11" customFormat="1" ht="11.1" customHeight="1" x14ac:dyDescent="0.2">
      <c r="B42" s="26"/>
      <c r="C42" s="26"/>
      <c r="D42" s="34" t="s">
        <v>32</v>
      </c>
      <c r="E42" s="29">
        <v>403</v>
      </c>
      <c r="F42" s="29">
        <v>66747</v>
      </c>
      <c r="G42" s="29">
        <v>8272.2739999999994</v>
      </c>
      <c r="H42" s="29">
        <v>201468.52499999999</v>
      </c>
      <c r="I42" s="29">
        <v>1181797.314</v>
      </c>
      <c r="J42" s="29">
        <v>407975.755</v>
      </c>
      <c r="K42" s="29">
        <v>214166.18400000001</v>
      </c>
      <c r="L42" s="31">
        <v>34.521634984863397</v>
      </c>
    </row>
    <row r="43" spans="2:12" s="11" customFormat="1" ht="11.1" customHeight="1" x14ac:dyDescent="0.2">
      <c r="B43" s="26"/>
      <c r="C43" s="26"/>
      <c r="D43" s="34" t="s">
        <v>33</v>
      </c>
      <c r="E43" s="37">
        <v>403</v>
      </c>
      <c r="F43" s="37">
        <v>66922</v>
      </c>
      <c r="G43" s="37">
        <v>8603.9529999999995</v>
      </c>
      <c r="H43" s="37">
        <v>199503.90700000001</v>
      </c>
      <c r="I43" s="37">
        <v>1265984.9110000001</v>
      </c>
      <c r="J43" s="29">
        <v>451913.14600000001</v>
      </c>
      <c r="K43" s="29">
        <v>252772.70800000001</v>
      </c>
      <c r="L43" s="31">
        <v>35.696566528824903</v>
      </c>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2018</v>
      </c>
      <c r="E50" s="22">
        <v>251</v>
      </c>
      <c r="F50" s="22">
        <v>47553.833333333299</v>
      </c>
      <c r="G50" s="22">
        <v>75989.544999999998</v>
      </c>
      <c r="H50" s="22">
        <v>1890938.817</v>
      </c>
      <c r="I50" s="22">
        <v>11361487.868000001</v>
      </c>
      <c r="J50" s="22">
        <v>4793780.2649999997</v>
      </c>
      <c r="K50" s="22">
        <v>2665616.6680000001</v>
      </c>
      <c r="L50" s="23">
        <v>42.193243707999201</v>
      </c>
    </row>
    <row r="51" spans="2:12" s="11" customFormat="1" ht="11.1" customHeight="1" x14ac:dyDescent="0.2">
      <c r="B51" s="26"/>
      <c r="D51" s="21">
        <v>2019</v>
      </c>
      <c r="E51" s="22">
        <v>252.916666666667</v>
      </c>
      <c r="F51" s="22">
        <v>47409.333333333299</v>
      </c>
      <c r="G51" s="22">
        <v>75886.491999999998</v>
      </c>
      <c r="H51" s="22">
        <v>1910834.9110000001</v>
      </c>
      <c r="I51" s="22">
        <v>11759302.625</v>
      </c>
      <c r="J51" s="22">
        <v>5023813.4170000004</v>
      </c>
      <c r="K51" s="22">
        <v>2925452.1340000001</v>
      </c>
      <c r="L51" s="23">
        <v>42.722035287360399</v>
      </c>
    </row>
    <row r="52" spans="2:12" s="11" customFormat="1" ht="11.1" customHeight="1" x14ac:dyDescent="0.2">
      <c r="B52" s="26"/>
      <c r="D52" s="21">
        <v>2020</v>
      </c>
      <c r="E52" s="22">
        <v>251.25</v>
      </c>
      <c r="F52" s="22">
        <v>45551.25</v>
      </c>
      <c r="G52" s="22">
        <v>68727.323999999993</v>
      </c>
      <c r="H52" s="22">
        <v>1753993.7139999999</v>
      </c>
      <c r="I52" s="22">
        <v>10050771.119999999</v>
      </c>
      <c r="J52" s="22">
        <v>4403943.3569999998</v>
      </c>
      <c r="K52" s="22">
        <v>2377423.3309999998</v>
      </c>
      <c r="L52" s="23">
        <v>43.816969906285202</v>
      </c>
    </row>
    <row r="53" spans="2:12" s="11" customFormat="1" ht="11.1" customHeight="1" x14ac:dyDescent="0.2">
      <c r="B53" s="26"/>
      <c r="D53" s="27"/>
    </row>
    <row r="54" spans="2:12" s="11" customFormat="1" ht="11.1" customHeight="1" x14ac:dyDescent="0.2">
      <c r="B54" s="26"/>
      <c r="D54" s="28">
        <v>2020</v>
      </c>
      <c r="E54" s="29"/>
      <c r="F54" s="29"/>
      <c r="G54" s="29"/>
      <c r="H54" s="29"/>
      <c r="I54" s="29"/>
      <c r="J54" s="30"/>
      <c r="K54" s="29"/>
      <c r="L54" s="31"/>
    </row>
    <row r="55" spans="2:12" s="11" customFormat="1" ht="11.1" customHeight="1" x14ac:dyDescent="0.2">
      <c r="B55" s="26"/>
      <c r="C55" s="27"/>
      <c r="D55" s="32" t="s">
        <v>24</v>
      </c>
      <c r="E55" s="29">
        <v>251.777777777778</v>
      </c>
      <c r="F55" s="29">
        <v>45778.111111111102</v>
      </c>
      <c r="G55" s="29">
        <v>51726.434999999998</v>
      </c>
      <c r="H55" s="29">
        <v>1280565.8970000001</v>
      </c>
      <c r="I55" s="29">
        <v>7287093.8779999996</v>
      </c>
      <c r="J55" s="29">
        <v>3250404.5809999998</v>
      </c>
      <c r="K55" s="29">
        <v>1829016.4620000001</v>
      </c>
      <c r="L55" s="31">
        <v>44.6049500036371</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249</v>
      </c>
      <c r="F57" s="29">
        <v>46259</v>
      </c>
      <c r="G57" s="29">
        <v>6574.6040000000003</v>
      </c>
      <c r="H57" s="29">
        <v>152890.63699999999</v>
      </c>
      <c r="I57" s="29">
        <v>916493.88199999998</v>
      </c>
      <c r="J57" s="29">
        <v>395873.94300000003</v>
      </c>
      <c r="K57" s="29">
        <v>229953.72099999999</v>
      </c>
      <c r="L57" s="31">
        <v>43.194390139966004</v>
      </c>
    </row>
    <row r="58" spans="2:12" s="11" customFormat="1" ht="11.1" customHeight="1" x14ac:dyDescent="0.2">
      <c r="B58" s="26"/>
      <c r="C58" s="27"/>
      <c r="D58" s="34" t="s">
        <v>26</v>
      </c>
      <c r="E58" s="29">
        <v>253</v>
      </c>
      <c r="F58" s="29">
        <v>46429</v>
      </c>
      <c r="G58" s="29">
        <v>6217.2</v>
      </c>
      <c r="H58" s="29">
        <v>150472.74799999999</v>
      </c>
      <c r="I58" s="29">
        <v>940178.62100000004</v>
      </c>
      <c r="J58" s="29">
        <v>420952.92200000002</v>
      </c>
      <c r="K58" s="29">
        <v>258311.45600000001</v>
      </c>
      <c r="L58" s="31">
        <v>44.773717738046699</v>
      </c>
    </row>
    <row r="59" spans="2:12" s="11" customFormat="1" ht="11.1" customHeight="1" x14ac:dyDescent="0.2">
      <c r="B59" s="26"/>
      <c r="C59" s="27"/>
      <c r="D59" s="34" t="s">
        <v>27</v>
      </c>
      <c r="E59" s="29">
        <v>252</v>
      </c>
      <c r="F59" s="29">
        <v>46192</v>
      </c>
      <c r="G59" s="29">
        <v>6224.9219999999996</v>
      </c>
      <c r="H59" s="29">
        <v>150550.628</v>
      </c>
      <c r="I59" s="29">
        <v>936379.88300000003</v>
      </c>
      <c r="J59" s="29">
        <v>429474.28399999999</v>
      </c>
      <c r="K59" s="29">
        <v>239736.837</v>
      </c>
      <c r="L59" s="31">
        <v>45.865389869765103</v>
      </c>
    </row>
    <row r="60" spans="2:12" s="11" customFormat="1" ht="11.1" customHeight="1" x14ac:dyDescent="0.2">
      <c r="B60" s="26"/>
      <c r="C60" s="27"/>
      <c r="D60" s="34" t="s">
        <v>28</v>
      </c>
      <c r="E60" s="29">
        <v>254</v>
      </c>
      <c r="F60" s="29">
        <v>46365</v>
      </c>
      <c r="G60" s="29">
        <v>4833.8680000000004</v>
      </c>
      <c r="H60" s="29">
        <v>128860.789</v>
      </c>
      <c r="I60" s="29">
        <v>517068.52299999999</v>
      </c>
      <c r="J60" s="29">
        <v>243415.48800000001</v>
      </c>
      <c r="K60" s="29">
        <v>139076.799</v>
      </c>
      <c r="L60" s="31">
        <v>47.0760599751302</v>
      </c>
    </row>
    <row r="61" spans="2:12" s="11" customFormat="1" ht="11.1" customHeight="1" x14ac:dyDescent="0.2">
      <c r="B61" s="26"/>
      <c r="C61" s="27"/>
      <c r="D61" s="35" t="s">
        <v>29</v>
      </c>
      <c r="E61" s="29">
        <v>251</v>
      </c>
      <c r="F61" s="29">
        <v>45488</v>
      </c>
      <c r="G61" s="29">
        <v>4819.3249999999998</v>
      </c>
      <c r="H61" s="29">
        <v>129157.95600000001</v>
      </c>
      <c r="I61" s="29">
        <v>588325.19400000002</v>
      </c>
      <c r="J61" s="29">
        <v>264038.05900000001</v>
      </c>
      <c r="K61" s="29">
        <v>159563.079</v>
      </c>
      <c r="L61" s="31">
        <v>44.879611088013299</v>
      </c>
    </row>
    <row r="62" spans="2:12" s="11" customFormat="1" ht="11.1" customHeight="1" x14ac:dyDescent="0.2">
      <c r="B62" s="26"/>
      <c r="C62" s="27"/>
      <c r="D62" s="34" t="s">
        <v>30</v>
      </c>
      <c r="E62" s="29">
        <v>252</v>
      </c>
      <c r="F62" s="29">
        <v>45412</v>
      </c>
      <c r="G62" s="29">
        <v>5781.018</v>
      </c>
      <c r="H62" s="29">
        <v>143085.451</v>
      </c>
      <c r="I62" s="29">
        <v>852193.27599999995</v>
      </c>
      <c r="J62" s="29">
        <v>386441.304</v>
      </c>
      <c r="K62" s="29">
        <v>218496.747</v>
      </c>
      <c r="L62" s="31">
        <v>45.346673681100498</v>
      </c>
    </row>
    <row r="63" spans="2:12" s="11" customFormat="1" ht="11.1" customHeight="1" x14ac:dyDescent="0.2">
      <c r="B63" s="26"/>
      <c r="C63" s="27"/>
      <c r="D63" s="34" t="s">
        <v>31</v>
      </c>
      <c r="E63" s="29">
        <v>252</v>
      </c>
      <c r="F63" s="29">
        <v>45367</v>
      </c>
      <c r="G63" s="29">
        <v>5926.6040000000003</v>
      </c>
      <c r="H63" s="29">
        <v>146610.152</v>
      </c>
      <c r="I63" s="29">
        <v>885205.90399999998</v>
      </c>
      <c r="J63" s="29">
        <v>421125.65600000002</v>
      </c>
      <c r="K63" s="29">
        <v>216398.05</v>
      </c>
      <c r="L63" s="31">
        <v>47.573751383384398</v>
      </c>
    </row>
    <row r="64" spans="2:12" s="11" customFormat="1" ht="11.1" customHeight="1" x14ac:dyDescent="0.2">
      <c r="B64" s="26"/>
      <c r="C64" s="27"/>
      <c r="D64" s="34" t="s">
        <v>32</v>
      </c>
      <c r="E64" s="29">
        <v>252</v>
      </c>
      <c r="F64" s="29">
        <v>45457</v>
      </c>
      <c r="G64" s="29">
        <v>5261.5940000000001</v>
      </c>
      <c r="H64" s="29">
        <v>138113.579</v>
      </c>
      <c r="I64" s="29">
        <v>752077.68500000006</v>
      </c>
      <c r="J64" s="29">
        <v>322397.11700000003</v>
      </c>
      <c r="K64" s="29">
        <v>178105.57</v>
      </c>
      <c r="L64" s="31">
        <v>42.867528638348098</v>
      </c>
    </row>
    <row r="65" spans="2:12" s="11" customFormat="1" ht="11.1" customHeight="1" x14ac:dyDescent="0.2">
      <c r="B65" s="26"/>
      <c r="C65" s="27"/>
      <c r="D65" s="34" t="s">
        <v>33</v>
      </c>
      <c r="E65" s="29">
        <v>251</v>
      </c>
      <c r="F65" s="29">
        <v>45034</v>
      </c>
      <c r="G65" s="29">
        <v>6087.3</v>
      </c>
      <c r="H65" s="29">
        <v>140823.95699999999</v>
      </c>
      <c r="I65" s="29">
        <v>899170.91</v>
      </c>
      <c r="J65" s="29">
        <v>366685.80800000002</v>
      </c>
      <c r="K65" s="29">
        <v>189374.20300000001</v>
      </c>
      <c r="L65" s="31">
        <v>40.780434945343202</v>
      </c>
    </row>
    <row r="66" spans="2:12" s="11" customFormat="1" ht="11.1" customHeight="1" x14ac:dyDescent="0.2">
      <c r="B66" s="26"/>
      <c r="C66" s="27"/>
      <c r="D66" s="34" t="s">
        <v>34</v>
      </c>
      <c r="E66" s="29">
        <v>251</v>
      </c>
      <c r="F66" s="29">
        <v>44981</v>
      </c>
      <c r="G66" s="29">
        <v>6016.4489999999996</v>
      </c>
      <c r="H66" s="29">
        <v>143883.592</v>
      </c>
      <c r="I66" s="29">
        <v>921347.08</v>
      </c>
      <c r="J66" s="29">
        <v>366433.87</v>
      </c>
      <c r="K66" s="29">
        <v>163940.74</v>
      </c>
      <c r="L66" s="31">
        <v>39.771534306051102</v>
      </c>
    </row>
    <row r="67" spans="2:12" s="11" customFormat="1" ht="11.1" customHeight="1" x14ac:dyDescent="0.2">
      <c r="B67" s="26"/>
      <c r="C67" s="27"/>
      <c r="D67" s="34" t="s">
        <v>35</v>
      </c>
      <c r="E67" s="29">
        <v>249</v>
      </c>
      <c r="F67" s="29">
        <v>44991</v>
      </c>
      <c r="G67" s="29">
        <v>6050.549</v>
      </c>
      <c r="H67" s="29">
        <v>171913.32199999999</v>
      </c>
      <c r="I67" s="29">
        <v>964338.38600000006</v>
      </c>
      <c r="J67" s="29">
        <v>388482.29800000001</v>
      </c>
      <c r="K67" s="29">
        <v>181084.66699999999</v>
      </c>
      <c r="L67" s="31">
        <v>40.284852665815201</v>
      </c>
    </row>
    <row r="68" spans="2:12" s="11" customFormat="1" ht="11.1" customHeight="1" x14ac:dyDescent="0.2">
      <c r="B68" s="26"/>
      <c r="C68" s="27"/>
      <c r="D68" s="34" t="s">
        <v>36</v>
      </c>
      <c r="E68" s="29">
        <v>249</v>
      </c>
      <c r="F68" s="29">
        <v>44640</v>
      </c>
      <c r="G68" s="29">
        <v>4933.8909999999996</v>
      </c>
      <c r="H68" s="29">
        <v>157630.90299999999</v>
      </c>
      <c r="I68" s="29">
        <v>877991.77599999995</v>
      </c>
      <c r="J68" s="29">
        <v>398622.60800000001</v>
      </c>
      <c r="K68" s="29">
        <v>203381.462</v>
      </c>
      <c r="L68" s="31">
        <v>45.401633465869701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2021</v>
      </c>
      <c r="E70" s="29"/>
      <c r="F70" s="29"/>
      <c r="G70" s="29"/>
      <c r="H70" s="29"/>
      <c r="I70" s="29"/>
      <c r="J70" s="30"/>
      <c r="K70" s="29"/>
      <c r="L70" s="31"/>
    </row>
    <row r="71" spans="2:12" s="11" customFormat="1" ht="11.1" customHeight="1" x14ac:dyDescent="0.2">
      <c r="B71" s="26"/>
      <c r="C71" s="27"/>
      <c r="D71" s="32" t="s">
        <v>24</v>
      </c>
      <c r="E71" s="29">
        <v>246.777777777778</v>
      </c>
      <c r="F71" s="29">
        <v>44112.666666666701</v>
      </c>
      <c r="G71" s="29">
        <v>51584.580999999998</v>
      </c>
      <c r="H71" s="29">
        <v>1306578.1529999999</v>
      </c>
      <c r="I71" s="29">
        <v>8131818.3389999997</v>
      </c>
      <c r="J71" s="29">
        <v>3540327.8119999999</v>
      </c>
      <c r="K71" s="29">
        <v>1683461.7960000001</v>
      </c>
      <c r="L71" s="31">
        <v>43.536730217160397</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246</v>
      </c>
      <c r="F73" s="29">
        <v>44198</v>
      </c>
      <c r="G73" s="29">
        <v>5751.3670000000002</v>
      </c>
      <c r="H73" s="29">
        <v>142268.476</v>
      </c>
      <c r="I73" s="29">
        <v>780945.57</v>
      </c>
      <c r="J73" s="29">
        <v>334090.549</v>
      </c>
      <c r="K73" s="29">
        <v>145779.628</v>
      </c>
      <c r="L73" s="31">
        <v>42.780260473210703</v>
      </c>
    </row>
    <row r="74" spans="2:12" s="11" customFormat="1" ht="11.1" customHeight="1" x14ac:dyDescent="0.2">
      <c r="B74" s="26"/>
      <c r="C74" s="27"/>
      <c r="D74" s="34" t="s">
        <v>26</v>
      </c>
      <c r="E74" s="29">
        <v>246</v>
      </c>
      <c r="F74" s="29">
        <v>44214</v>
      </c>
      <c r="G74" s="29">
        <v>5730.6120000000001</v>
      </c>
      <c r="H74" s="29">
        <v>138829.95300000001</v>
      </c>
      <c r="I74" s="29">
        <v>855676.62399999995</v>
      </c>
      <c r="J74" s="29">
        <v>351821.163</v>
      </c>
      <c r="K74" s="29">
        <v>175447.06099999999</v>
      </c>
      <c r="L74" s="31">
        <v>41.116135831238999</v>
      </c>
    </row>
    <row r="75" spans="2:12" s="11" customFormat="1" ht="11.1" customHeight="1" x14ac:dyDescent="0.2">
      <c r="B75" s="26"/>
      <c r="C75" s="27"/>
      <c r="D75" s="34" t="s">
        <v>27</v>
      </c>
      <c r="E75" s="29">
        <v>246</v>
      </c>
      <c r="F75" s="29">
        <v>44084</v>
      </c>
      <c r="G75" s="29">
        <v>6412.6360000000004</v>
      </c>
      <c r="H75" s="29">
        <v>147979.823</v>
      </c>
      <c r="I75" s="29">
        <v>1107046.7039999999</v>
      </c>
      <c r="J75" s="29">
        <v>480907.88500000001</v>
      </c>
      <c r="K75" s="29">
        <v>229071.09</v>
      </c>
      <c r="L75" s="31">
        <v>43.440613956247297</v>
      </c>
    </row>
    <row r="76" spans="2:12" s="11" customFormat="1" ht="11.1" customHeight="1" x14ac:dyDescent="0.2">
      <c r="B76" s="26"/>
      <c r="C76" s="27"/>
      <c r="D76" s="34" t="s">
        <v>28</v>
      </c>
      <c r="E76" s="29">
        <v>248</v>
      </c>
      <c r="F76" s="29">
        <v>44013</v>
      </c>
      <c r="G76" s="29">
        <v>5719.3360000000002</v>
      </c>
      <c r="H76" s="29">
        <v>143902.42800000001</v>
      </c>
      <c r="I76" s="29">
        <v>904398.53799999994</v>
      </c>
      <c r="J76" s="29">
        <v>396317.22</v>
      </c>
      <c r="K76" s="29">
        <v>211287.84</v>
      </c>
      <c r="L76" s="31">
        <v>43.821081453362503</v>
      </c>
    </row>
    <row r="77" spans="2:12" s="11" customFormat="1" ht="11.1" customHeight="1" x14ac:dyDescent="0.2">
      <c r="B77" s="26"/>
      <c r="C77" s="27"/>
      <c r="D77" s="35" t="s">
        <v>29</v>
      </c>
      <c r="E77" s="29">
        <v>247</v>
      </c>
      <c r="F77" s="29">
        <v>43931</v>
      </c>
      <c r="G77" s="29">
        <v>5287.8559999999998</v>
      </c>
      <c r="H77" s="29">
        <v>147140.60500000001</v>
      </c>
      <c r="I77" s="29">
        <v>855982.62699999998</v>
      </c>
      <c r="J77" s="29">
        <v>363694.93</v>
      </c>
      <c r="K77" s="29">
        <v>162802.27499999999</v>
      </c>
      <c r="L77" s="31">
        <v>42.488587797004399</v>
      </c>
    </row>
    <row r="78" spans="2:12" s="11" customFormat="1" ht="11.1" customHeight="1" x14ac:dyDescent="0.2">
      <c r="B78" s="26"/>
      <c r="C78" s="27"/>
      <c r="D78" s="34" t="s">
        <v>30</v>
      </c>
      <c r="E78" s="29">
        <v>247</v>
      </c>
      <c r="F78" s="29">
        <v>44072</v>
      </c>
      <c r="G78" s="29">
        <v>5980.6549999999997</v>
      </c>
      <c r="H78" s="29">
        <v>157817.712</v>
      </c>
      <c r="I78" s="29">
        <v>997787.78899999999</v>
      </c>
      <c r="J78" s="29">
        <v>458164.59899999999</v>
      </c>
      <c r="K78" s="29">
        <v>201367.73699999999</v>
      </c>
      <c r="L78" s="31">
        <v>45.918040293836498</v>
      </c>
    </row>
    <row r="79" spans="2:12" s="11" customFormat="1" ht="11.1" customHeight="1" x14ac:dyDescent="0.2">
      <c r="B79" s="26"/>
      <c r="C79" s="27"/>
      <c r="D79" s="34" t="s">
        <v>31</v>
      </c>
      <c r="E79" s="29">
        <v>247</v>
      </c>
      <c r="F79" s="29">
        <v>44028</v>
      </c>
      <c r="G79" s="29">
        <v>5726.241</v>
      </c>
      <c r="H79" s="29">
        <v>148297.66099999999</v>
      </c>
      <c r="I79" s="29">
        <v>937371.49800000002</v>
      </c>
      <c r="J79" s="29">
        <v>440100.25300000003</v>
      </c>
      <c r="K79" s="29">
        <v>234374.671</v>
      </c>
      <c r="L79" s="31">
        <v>46.950462430211402</v>
      </c>
    </row>
    <row r="80" spans="2:12" s="11" customFormat="1" ht="11.1" customHeight="1" x14ac:dyDescent="0.2">
      <c r="B80" s="26"/>
      <c r="C80" s="27"/>
      <c r="D80" s="34" t="s">
        <v>32</v>
      </c>
      <c r="E80" s="29">
        <v>247</v>
      </c>
      <c r="F80" s="29">
        <v>44218</v>
      </c>
      <c r="G80" s="29">
        <v>5317.1369999999997</v>
      </c>
      <c r="H80" s="29">
        <v>138403.639</v>
      </c>
      <c r="I80" s="29">
        <v>805521.96600000001</v>
      </c>
      <c r="J80" s="29">
        <v>345199.20699999999</v>
      </c>
      <c r="K80" s="29">
        <v>165337.46100000001</v>
      </c>
      <c r="L80" s="31">
        <v>42.854102255480903</v>
      </c>
    </row>
    <row r="81" spans="1:12" s="11" customFormat="1" ht="11.1" customHeight="1" x14ac:dyDescent="0.2">
      <c r="B81" s="26"/>
      <c r="C81" s="27"/>
      <c r="D81" s="34" t="s">
        <v>33</v>
      </c>
      <c r="E81" s="37">
        <v>247</v>
      </c>
      <c r="F81" s="37">
        <v>44256</v>
      </c>
      <c r="G81" s="37">
        <v>5658.741</v>
      </c>
      <c r="H81" s="37">
        <v>141937.856</v>
      </c>
      <c r="I81" s="37">
        <v>887087.02300000004</v>
      </c>
      <c r="J81" s="29">
        <v>370032.00599999999</v>
      </c>
      <c r="K81" s="29">
        <v>157994.033</v>
      </c>
      <c r="L81" s="31">
        <v>41.713157379825603</v>
      </c>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7" t="s">
        <v>39</v>
      </c>
      <c r="B87" s="367"/>
      <c r="C87" s="367"/>
      <c r="D87" s="367"/>
      <c r="E87" s="367"/>
      <c r="F87" s="367"/>
      <c r="G87" s="367"/>
      <c r="H87" s="367"/>
      <c r="I87" s="367"/>
      <c r="J87" s="367"/>
      <c r="K87" s="367"/>
      <c r="L87" s="367"/>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7" t="s">
        <v>1</v>
      </c>
      <c r="B89" s="367"/>
      <c r="C89" s="367"/>
      <c r="D89" s="367"/>
      <c r="E89" s="367"/>
      <c r="F89" s="367"/>
      <c r="G89" s="367"/>
      <c r="H89" s="367"/>
      <c r="I89" s="367"/>
      <c r="J89" s="367"/>
      <c r="K89" s="367"/>
      <c r="L89" s="367"/>
    </row>
    <row r="90" spans="1:12" s="11" customFormat="1" ht="11.1" customHeight="1" x14ac:dyDescent="0.2">
      <c r="A90" s="367" t="s">
        <v>2</v>
      </c>
      <c r="B90" s="367"/>
      <c r="C90" s="367"/>
      <c r="D90" s="367"/>
      <c r="E90" s="367"/>
      <c r="F90" s="367"/>
      <c r="G90" s="367"/>
      <c r="H90" s="367"/>
      <c r="I90" s="367"/>
      <c r="J90" s="367"/>
      <c r="K90" s="367"/>
      <c r="L90" s="367"/>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6" t="s">
        <v>3</v>
      </c>
      <c r="C92" s="349" t="s">
        <v>4</v>
      </c>
      <c r="D92" s="352" t="s">
        <v>5</v>
      </c>
      <c r="E92" s="352" t="s">
        <v>6</v>
      </c>
      <c r="F92" s="349" t="s">
        <v>7</v>
      </c>
      <c r="G92" s="349" t="s">
        <v>8</v>
      </c>
      <c r="H92" s="349" t="s">
        <v>9</v>
      </c>
      <c r="I92" s="361" t="s">
        <v>10</v>
      </c>
      <c r="J92" s="366"/>
      <c r="K92" s="362"/>
      <c r="L92" s="363" t="s">
        <v>11</v>
      </c>
    </row>
    <row r="93" spans="1:12" s="11" customFormat="1" ht="15" customHeight="1" x14ac:dyDescent="0.2">
      <c r="B93" s="347"/>
      <c r="C93" s="353"/>
      <c r="D93" s="350"/>
      <c r="E93" s="350"/>
      <c r="F93" s="353"/>
      <c r="G93" s="353"/>
      <c r="H93" s="353"/>
      <c r="I93" s="349" t="s">
        <v>12</v>
      </c>
      <c r="J93" s="361" t="s">
        <v>13</v>
      </c>
      <c r="K93" s="362"/>
      <c r="L93" s="364"/>
    </row>
    <row r="94" spans="1:12" s="11" customFormat="1" ht="21" customHeight="1" x14ac:dyDescent="0.2">
      <c r="B94" s="347"/>
      <c r="C94" s="353"/>
      <c r="D94" s="350"/>
      <c r="E94" s="351"/>
      <c r="F94" s="354"/>
      <c r="G94" s="354"/>
      <c r="H94" s="354"/>
      <c r="I94" s="354"/>
      <c r="J94" s="12" t="s">
        <v>14</v>
      </c>
      <c r="K94" s="13" t="s">
        <v>15</v>
      </c>
      <c r="L94" s="365"/>
    </row>
    <row r="95" spans="1:12" s="11" customFormat="1" ht="11.1" customHeight="1" x14ac:dyDescent="0.2">
      <c r="B95" s="348"/>
      <c r="C95" s="354"/>
      <c r="D95" s="351"/>
      <c r="E95" s="14" t="s">
        <v>16</v>
      </c>
      <c r="F95" s="14" t="s">
        <v>17</v>
      </c>
      <c r="G95" s="15" t="s">
        <v>18</v>
      </c>
      <c r="H95" s="361" t="s">
        <v>19</v>
      </c>
      <c r="I95" s="366"/>
      <c r="J95" s="366"/>
      <c r="K95" s="362"/>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2018</v>
      </c>
      <c r="E98" s="22">
        <v>33.3333333333333</v>
      </c>
      <c r="F98" s="22">
        <v>6089.75</v>
      </c>
      <c r="G98" s="22">
        <v>10018.393</v>
      </c>
      <c r="H98" s="22">
        <v>267863.571</v>
      </c>
      <c r="I98" s="22">
        <v>1352821.352</v>
      </c>
      <c r="J98" s="22">
        <v>572778.58200000005</v>
      </c>
      <c r="K98" s="22">
        <v>233835.41699999999</v>
      </c>
      <c r="L98" s="23">
        <v>42.339558076401502</v>
      </c>
    </row>
    <row r="99" spans="2:12" s="11" customFormat="1" ht="11.1" customHeight="1" x14ac:dyDescent="0.2">
      <c r="B99" s="26"/>
      <c r="C99" s="26"/>
      <c r="D99" s="21">
        <v>2019</v>
      </c>
      <c r="E99" s="22">
        <v>36</v>
      </c>
      <c r="F99" s="22">
        <v>6732.6666666666697</v>
      </c>
      <c r="G99" s="22">
        <v>10847.3</v>
      </c>
      <c r="H99" s="22">
        <v>314477.83299999998</v>
      </c>
      <c r="I99" s="22">
        <v>1645284.844</v>
      </c>
      <c r="J99" s="22">
        <v>820274.28200000001</v>
      </c>
      <c r="K99" s="22">
        <v>265539.69799999997</v>
      </c>
      <c r="L99" s="23">
        <v>49.856065044989897</v>
      </c>
    </row>
    <row r="100" spans="2:12" s="11" customFormat="1" ht="11.1" customHeight="1" x14ac:dyDescent="0.2">
      <c r="B100" s="26"/>
      <c r="C100" s="26"/>
      <c r="D100" s="21">
        <v>2020</v>
      </c>
      <c r="E100" s="22">
        <v>33.1666666666667</v>
      </c>
      <c r="F100" s="22">
        <v>6734.75</v>
      </c>
      <c r="G100" s="22">
        <v>10741.076999999999</v>
      </c>
      <c r="H100" s="22">
        <v>304364.95199999999</v>
      </c>
      <c r="I100" s="22">
        <v>1507445.6810000001</v>
      </c>
      <c r="J100" s="22">
        <v>845338.30099999998</v>
      </c>
      <c r="K100" s="22">
        <v>275261.29300000001</v>
      </c>
      <c r="L100" s="23">
        <v>56.077529801221402</v>
      </c>
    </row>
    <row r="101" spans="2:12" s="11" customFormat="1" ht="11.1" customHeight="1" x14ac:dyDescent="0.2">
      <c r="B101" s="26"/>
      <c r="C101" s="26"/>
      <c r="D101" s="27"/>
    </row>
    <row r="102" spans="2:12" s="11" customFormat="1" ht="11.1" customHeight="1" x14ac:dyDescent="0.2">
      <c r="B102" s="26"/>
      <c r="C102" s="26"/>
      <c r="D102" s="28">
        <v>2020</v>
      </c>
      <c r="E102" s="29"/>
      <c r="F102" s="29"/>
      <c r="G102" s="29"/>
      <c r="H102" s="29"/>
      <c r="I102" s="29"/>
      <c r="J102" s="30"/>
      <c r="K102" s="29"/>
      <c r="L102" s="31"/>
    </row>
    <row r="103" spans="2:12" s="11" customFormat="1" ht="11.1" customHeight="1" x14ac:dyDescent="0.2">
      <c r="B103" s="26"/>
      <c r="C103" s="26"/>
      <c r="D103" s="32" t="s">
        <v>24</v>
      </c>
      <c r="E103" s="29">
        <v>33.2222222222222</v>
      </c>
      <c r="F103" s="29">
        <v>6751.1111111111104</v>
      </c>
      <c r="G103" s="29">
        <v>8085.18</v>
      </c>
      <c r="H103" s="29">
        <v>220478.94899999999</v>
      </c>
      <c r="I103" s="29">
        <v>1112922.4380000001</v>
      </c>
      <c r="J103" s="29">
        <v>620328.39599999995</v>
      </c>
      <c r="K103" s="29">
        <v>204297.533</v>
      </c>
      <c r="L103" s="31">
        <v>55.738690749624404</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35</v>
      </c>
      <c r="F105" s="29">
        <v>6861</v>
      </c>
      <c r="G105" s="29">
        <v>1004.22</v>
      </c>
      <c r="H105" s="29">
        <v>22926.27</v>
      </c>
      <c r="I105" s="29">
        <v>135391.63500000001</v>
      </c>
      <c r="J105" s="29">
        <v>75416.509999999995</v>
      </c>
      <c r="K105" s="29">
        <v>19419.564999999999</v>
      </c>
      <c r="L105" s="31">
        <v>55.702488562162699</v>
      </c>
    </row>
    <row r="106" spans="2:12" s="11" customFormat="1" ht="11.1" customHeight="1" x14ac:dyDescent="0.2">
      <c r="B106" s="26"/>
      <c r="C106" s="26"/>
      <c r="D106" s="34" t="s">
        <v>26</v>
      </c>
      <c r="E106" s="29">
        <v>33</v>
      </c>
      <c r="F106" s="29">
        <v>6785</v>
      </c>
      <c r="G106" s="29">
        <v>920.45100000000002</v>
      </c>
      <c r="H106" s="29">
        <v>24357.877</v>
      </c>
      <c r="I106" s="29">
        <v>131883.253</v>
      </c>
      <c r="J106" s="29">
        <v>71856.357999999993</v>
      </c>
      <c r="K106" s="29">
        <v>21617.751</v>
      </c>
      <c r="L106" s="31">
        <v>54.484823785776697</v>
      </c>
    </row>
    <row r="107" spans="2:12" s="11" customFormat="1" ht="11.1" customHeight="1" x14ac:dyDescent="0.2">
      <c r="B107" s="26"/>
      <c r="C107" s="26"/>
      <c r="D107" s="34" t="s">
        <v>27</v>
      </c>
      <c r="E107" s="29">
        <v>33</v>
      </c>
      <c r="F107" s="29">
        <v>6775</v>
      </c>
      <c r="G107" s="29">
        <v>975.83299999999997</v>
      </c>
      <c r="H107" s="29">
        <v>25357.853999999999</v>
      </c>
      <c r="I107" s="29">
        <v>130475.04399999999</v>
      </c>
      <c r="J107" s="29">
        <v>71174.786999999997</v>
      </c>
      <c r="K107" s="29">
        <v>26550.2</v>
      </c>
      <c r="L107" s="31">
        <v>54.550498561242101</v>
      </c>
    </row>
    <row r="108" spans="2:12" s="11" customFormat="1" ht="11.1" customHeight="1" x14ac:dyDescent="0.2">
      <c r="B108" s="26"/>
      <c r="C108" s="26"/>
      <c r="D108" s="34" t="s">
        <v>28</v>
      </c>
      <c r="E108" s="29">
        <v>33</v>
      </c>
      <c r="F108" s="29">
        <v>6775</v>
      </c>
      <c r="G108" s="29">
        <v>811.25599999999997</v>
      </c>
      <c r="H108" s="29">
        <v>22000.919000000002</v>
      </c>
      <c r="I108" s="29">
        <v>87755.483999999997</v>
      </c>
      <c r="J108" s="29">
        <v>49313.218999999997</v>
      </c>
      <c r="K108" s="29">
        <v>19444.989000000001</v>
      </c>
      <c r="L108" s="31">
        <v>56.193888691902202</v>
      </c>
    </row>
    <row r="109" spans="2:12" s="11" customFormat="1" ht="11.1" customHeight="1" x14ac:dyDescent="0.2">
      <c r="B109" s="26"/>
      <c r="C109" s="26"/>
      <c r="D109" s="35" t="s">
        <v>29</v>
      </c>
      <c r="E109" s="29">
        <v>33</v>
      </c>
      <c r="F109" s="29">
        <v>6733</v>
      </c>
      <c r="G109" s="29">
        <v>824.17499999999995</v>
      </c>
      <c r="H109" s="29">
        <v>28301.141</v>
      </c>
      <c r="I109" s="29">
        <v>115428.89599999999</v>
      </c>
      <c r="J109" s="29">
        <v>71190.815000000002</v>
      </c>
      <c r="K109" s="29">
        <v>16796.386999999999</v>
      </c>
      <c r="L109" s="31">
        <v>61.675037591973499</v>
      </c>
    </row>
    <row r="110" spans="2:12" s="11" customFormat="1" ht="11.1" customHeight="1" x14ac:dyDescent="0.2">
      <c r="B110" s="26"/>
      <c r="C110" s="26"/>
      <c r="D110" s="34" t="s">
        <v>30</v>
      </c>
      <c r="E110" s="29">
        <v>33</v>
      </c>
      <c r="F110" s="29">
        <v>6700</v>
      </c>
      <c r="G110" s="29">
        <v>891.16800000000001</v>
      </c>
      <c r="H110" s="29">
        <v>25252.602999999999</v>
      </c>
      <c r="I110" s="29">
        <v>133367.696</v>
      </c>
      <c r="J110" s="29">
        <v>78306.524999999994</v>
      </c>
      <c r="K110" s="29">
        <v>21652.445</v>
      </c>
      <c r="L110" s="31">
        <v>58.714761781593602</v>
      </c>
    </row>
    <row r="111" spans="2:12" s="11" customFormat="1" ht="11.1" customHeight="1" x14ac:dyDescent="0.2">
      <c r="B111" s="26"/>
      <c r="C111" s="26"/>
      <c r="D111" s="34" t="s">
        <v>31</v>
      </c>
      <c r="E111" s="29">
        <v>33</v>
      </c>
      <c r="F111" s="29">
        <v>6672</v>
      </c>
      <c r="G111" s="29">
        <v>906.30499999999995</v>
      </c>
      <c r="H111" s="29">
        <v>25238.141</v>
      </c>
      <c r="I111" s="29">
        <v>122186.53</v>
      </c>
      <c r="J111" s="29">
        <v>68566.990000000005</v>
      </c>
      <c r="K111" s="29">
        <v>27477.962</v>
      </c>
      <c r="L111" s="31">
        <v>56.116652138333102</v>
      </c>
    </row>
    <row r="112" spans="2:12" s="11" customFormat="1" ht="11.1" customHeight="1" x14ac:dyDescent="0.2">
      <c r="B112" s="26"/>
      <c r="C112" s="26"/>
      <c r="D112" s="34" t="s">
        <v>32</v>
      </c>
      <c r="E112" s="29">
        <v>33</v>
      </c>
      <c r="F112" s="29">
        <v>6710</v>
      </c>
      <c r="G112" s="29">
        <v>819.91200000000003</v>
      </c>
      <c r="H112" s="29">
        <v>23329.316999999999</v>
      </c>
      <c r="I112" s="29">
        <v>126039.49099999999</v>
      </c>
      <c r="J112" s="29">
        <v>61884.256999999998</v>
      </c>
      <c r="K112" s="29">
        <v>22635.100999999999</v>
      </c>
      <c r="L112" s="31">
        <v>49.099101011126699</v>
      </c>
    </row>
    <row r="113" spans="2:12" s="11" customFormat="1" ht="11.1" customHeight="1" x14ac:dyDescent="0.2">
      <c r="B113" s="26"/>
      <c r="C113" s="26"/>
      <c r="D113" s="34" t="s">
        <v>33</v>
      </c>
      <c r="E113" s="29">
        <v>33</v>
      </c>
      <c r="F113" s="29">
        <v>6749</v>
      </c>
      <c r="G113" s="29">
        <v>931.86</v>
      </c>
      <c r="H113" s="29">
        <v>23714.827000000001</v>
      </c>
      <c r="I113" s="29">
        <v>130394.409</v>
      </c>
      <c r="J113" s="29">
        <v>72618.934999999998</v>
      </c>
      <c r="K113" s="29">
        <v>28703.133000000002</v>
      </c>
      <c r="L113" s="31">
        <v>55.691755157999097</v>
      </c>
    </row>
    <row r="114" spans="2:12" s="11" customFormat="1" ht="11.1" customHeight="1" x14ac:dyDescent="0.2">
      <c r="B114" s="26"/>
      <c r="C114" s="26"/>
      <c r="D114" s="34" t="s">
        <v>34</v>
      </c>
      <c r="E114" s="29">
        <v>33</v>
      </c>
      <c r="F114" s="29">
        <v>6735</v>
      </c>
      <c r="G114" s="29">
        <v>938.99099999999999</v>
      </c>
      <c r="H114" s="29">
        <v>25548.241000000002</v>
      </c>
      <c r="I114" s="29">
        <v>118193.11599999999</v>
      </c>
      <c r="J114" s="29">
        <v>64126.201999999997</v>
      </c>
      <c r="K114" s="29">
        <v>23937.045999999998</v>
      </c>
      <c r="L114" s="31">
        <v>54.255445807859097</v>
      </c>
    </row>
    <row r="115" spans="2:12" s="11" customFormat="1" ht="11.1" customHeight="1" x14ac:dyDescent="0.2">
      <c r="B115" s="26"/>
      <c r="C115" s="26"/>
      <c r="D115" s="34" t="s">
        <v>35</v>
      </c>
      <c r="E115" s="29">
        <v>33</v>
      </c>
      <c r="F115" s="29">
        <v>6723</v>
      </c>
      <c r="G115" s="29">
        <v>942.01199999999994</v>
      </c>
      <c r="H115" s="29">
        <v>29301.508999999998</v>
      </c>
      <c r="I115" s="29">
        <v>135624.79</v>
      </c>
      <c r="J115" s="29">
        <v>77459.782000000007</v>
      </c>
      <c r="K115" s="29">
        <v>24188.023000000001</v>
      </c>
      <c r="L115" s="31">
        <v>57.113291751456401</v>
      </c>
    </row>
    <row r="116" spans="2:12" s="11" customFormat="1" ht="11.1" customHeight="1" x14ac:dyDescent="0.2">
      <c r="B116" s="26"/>
      <c r="C116" s="26"/>
      <c r="D116" s="34" t="s">
        <v>36</v>
      </c>
      <c r="E116" s="29">
        <v>33</v>
      </c>
      <c r="F116" s="29">
        <v>6599</v>
      </c>
      <c r="G116" s="29">
        <v>774.89400000000001</v>
      </c>
      <c r="H116" s="29">
        <v>29036.253000000001</v>
      </c>
      <c r="I116" s="29">
        <v>140705.337</v>
      </c>
      <c r="J116" s="29">
        <v>83423.921000000002</v>
      </c>
      <c r="K116" s="29">
        <v>22838.690999999999</v>
      </c>
      <c r="L116" s="31">
        <v>59.2898057591092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2021</v>
      </c>
      <c r="E118" s="29"/>
      <c r="F118" s="29"/>
      <c r="G118" s="29"/>
      <c r="H118" s="29"/>
      <c r="I118" s="29"/>
      <c r="J118" s="30"/>
      <c r="K118" s="29"/>
      <c r="L118" s="31"/>
    </row>
    <row r="119" spans="2:12" s="11" customFormat="1" ht="11.1" customHeight="1" x14ac:dyDescent="0.2">
      <c r="B119" s="26"/>
      <c r="C119" s="26"/>
      <c r="D119" s="32" t="s">
        <v>24</v>
      </c>
      <c r="E119" s="29">
        <v>30.8888888888889</v>
      </c>
      <c r="F119" s="29">
        <v>6474.3333333333303</v>
      </c>
      <c r="G119" s="29">
        <v>7945.5789999999997</v>
      </c>
      <c r="H119" s="29">
        <v>230890.60200000001</v>
      </c>
      <c r="I119" s="29">
        <v>1273247.102</v>
      </c>
      <c r="J119" s="29">
        <v>755057.745</v>
      </c>
      <c r="K119" s="29">
        <v>233718.64799999999</v>
      </c>
      <c r="L119" s="31">
        <v>59.301744634954602</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30</v>
      </c>
      <c r="F121" s="29">
        <v>6471</v>
      </c>
      <c r="G121" s="29">
        <v>861.3</v>
      </c>
      <c r="H121" s="29">
        <v>24193.047999999999</v>
      </c>
      <c r="I121" s="29">
        <v>111310.023</v>
      </c>
      <c r="J121" s="29">
        <v>58212.341</v>
      </c>
      <c r="K121" s="29">
        <v>22710.080999999998</v>
      </c>
      <c r="L121" s="31">
        <v>52.297483578814798</v>
      </c>
    </row>
    <row r="122" spans="2:12" s="11" customFormat="1" ht="11.1" customHeight="1" x14ac:dyDescent="0.2">
      <c r="B122" s="26"/>
      <c r="C122" s="26"/>
      <c r="D122" s="34" t="s">
        <v>26</v>
      </c>
      <c r="E122" s="29">
        <v>31</v>
      </c>
      <c r="F122" s="29">
        <v>6505</v>
      </c>
      <c r="G122" s="29">
        <v>866.63300000000004</v>
      </c>
      <c r="H122" s="29">
        <v>24260.881000000001</v>
      </c>
      <c r="I122" s="29">
        <v>122536.952</v>
      </c>
      <c r="J122" s="29">
        <v>67768.616999999998</v>
      </c>
      <c r="K122" s="29">
        <v>26184.267</v>
      </c>
      <c r="L122" s="31">
        <v>55.304637412557803</v>
      </c>
    </row>
    <row r="123" spans="2:12" s="11" customFormat="1" ht="11.1" customHeight="1" x14ac:dyDescent="0.2">
      <c r="B123" s="26"/>
      <c r="C123" s="26"/>
      <c r="D123" s="34" t="s">
        <v>27</v>
      </c>
      <c r="E123" s="29">
        <v>31</v>
      </c>
      <c r="F123" s="29">
        <v>6456</v>
      </c>
      <c r="G123" s="29">
        <v>962.15099999999995</v>
      </c>
      <c r="H123" s="29">
        <v>25675.922999999999</v>
      </c>
      <c r="I123" s="29">
        <v>146125.024</v>
      </c>
      <c r="J123" s="29">
        <v>88089.504000000001</v>
      </c>
      <c r="K123" s="29">
        <v>28150.717000000001</v>
      </c>
      <c r="L123" s="31">
        <v>60.283654085148299</v>
      </c>
    </row>
    <row r="124" spans="2:12" s="11" customFormat="1" ht="11.1" customHeight="1" x14ac:dyDescent="0.2">
      <c r="B124" s="26"/>
      <c r="C124" s="26"/>
      <c r="D124" s="34" t="s">
        <v>28</v>
      </c>
      <c r="E124" s="29">
        <v>31</v>
      </c>
      <c r="F124" s="29">
        <v>6437</v>
      </c>
      <c r="G124" s="29">
        <v>847.51499999999999</v>
      </c>
      <c r="H124" s="29">
        <v>23817.165000000001</v>
      </c>
      <c r="I124" s="29">
        <v>130176.534</v>
      </c>
      <c r="J124" s="29">
        <v>80171.945999999996</v>
      </c>
      <c r="K124" s="29">
        <v>26682.137999999999</v>
      </c>
      <c r="L124" s="31">
        <v>61.587095259426697</v>
      </c>
    </row>
    <row r="125" spans="2:12" s="11" customFormat="1" ht="11.1" customHeight="1" x14ac:dyDescent="0.2">
      <c r="B125" s="26"/>
      <c r="C125" s="26"/>
      <c r="D125" s="35" t="s">
        <v>29</v>
      </c>
      <c r="E125" s="29">
        <v>31</v>
      </c>
      <c r="F125" s="29">
        <v>6422</v>
      </c>
      <c r="G125" s="29">
        <v>817.20500000000004</v>
      </c>
      <c r="H125" s="29">
        <v>28730.057000000001</v>
      </c>
      <c r="I125" s="29">
        <v>117200.952</v>
      </c>
      <c r="J125" s="29">
        <v>66729.258000000002</v>
      </c>
      <c r="K125" s="29">
        <v>25048.502</v>
      </c>
      <c r="L125" s="31">
        <v>56.9357644808209</v>
      </c>
    </row>
    <row r="126" spans="2:12" s="11" customFormat="1" ht="11.1" customHeight="1" x14ac:dyDescent="0.2">
      <c r="B126" s="26"/>
      <c r="C126" s="26"/>
      <c r="D126" s="34" t="s">
        <v>30</v>
      </c>
      <c r="E126" s="29">
        <v>31</v>
      </c>
      <c r="F126" s="29">
        <v>6435</v>
      </c>
      <c r="G126" s="29">
        <v>936.46</v>
      </c>
      <c r="H126" s="29">
        <v>26735.231</v>
      </c>
      <c r="I126" s="29">
        <v>162853.25700000001</v>
      </c>
      <c r="J126" s="29">
        <v>106585.288</v>
      </c>
      <c r="K126" s="29">
        <v>30158.001</v>
      </c>
      <c r="L126" s="31">
        <v>65.448668306339101</v>
      </c>
    </row>
    <row r="127" spans="2:12" s="11" customFormat="1" ht="11.1" customHeight="1" x14ac:dyDescent="0.2">
      <c r="B127" s="26"/>
      <c r="C127" s="26"/>
      <c r="D127" s="34" t="s">
        <v>31</v>
      </c>
      <c r="E127" s="29">
        <v>31</v>
      </c>
      <c r="F127" s="29">
        <v>6426</v>
      </c>
      <c r="G127" s="29">
        <v>898.85500000000002</v>
      </c>
      <c r="H127" s="29">
        <v>27544.713</v>
      </c>
      <c r="I127" s="29">
        <v>130328.41099999999</v>
      </c>
      <c r="J127" s="29">
        <v>72020.11</v>
      </c>
      <c r="K127" s="29">
        <v>21635.879000000001</v>
      </c>
      <c r="L127" s="31">
        <v>55.260483456673199</v>
      </c>
    </row>
    <row r="128" spans="2:12" s="11" customFormat="1" ht="11.1" customHeight="1" x14ac:dyDescent="0.2">
      <c r="B128" s="26"/>
      <c r="C128" s="26"/>
      <c r="D128" s="34" t="s">
        <v>32</v>
      </c>
      <c r="E128" s="29">
        <v>31</v>
      </c>
      <c r="F128" s="29">
        <v>6547</v>
      </c>
      <c r="G128" s="29">
        <v>863.428</v>
      </c>
      <c r="H128" s="29">
        <v>23725.053</v>
      </c>
      <c r="I128" s="29">
        <v>142157.88099999999</v>
      </c>
      <c r="J128" s="29">
        <v>86701.638999999996</v>
      </c>
      <c r="K128" s="29">
        <v>24267.883000000002</v>
      </c>
      <c r="L128" s="31">
        <v>60.989681606185499</v>
      </c>
    </row>
    <row r="129" spans="2:12" s="11" customFormat="1" ht="11.1" customHeight="1" x14ac:dyDescent="0.2">
      <c r="B129" s="26"/>
      <c r="C129" s="26"/>
      <c r="D129" s="34" t="s">
        <v>33</v>
      </c>
      <c r="E129" s="37">
        <v>31</v>
      </c>
      <c r="F129" s="37">
        <v>6570</v>
      </c>
      <c r="G129" s="37">
        <v>892.03200000000004</v>
      </c>
      <c r="H129" s="37">
        <v>26208.530999999999</v>
      </c>
      <c r="I129" s="37">
        <v>210558.068</v>
      </c>
      <c r="J129" s="29">
        <v>128779.042</v>
      </c>
      <c r="K129" s="29">
        <v>28881.18</v>
      </c>
      <c r="L129" s="31">
        <v>61.160820491571002</v>
      </c>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2018</v>
      </c>
      <c r="E136" s="22">
        <v>139.333333333333</v>
      </c>
      <c r="F136" s="22">
        <v>23556.666666666701</v>
      </c>
      <c r="G136" s="22">
        <v>37508.741000000002</v>
      </c>
      <c r="H136" s="22">
        <v>656132.23100000003</v>
      </c>
      <c r="I136" s="22">
        <v>4864101.2740000002</v>
      </c>
      <c r="J136" s="22">
        <v>1095899.919</v>
      </c>
      <c r="K136" s="22">
        <v>748962.00399999996</v>
      </c>
      <c r="L136" s="23">
        <v>22.530368042661799</v>
      </c>
    </row>
    <row r="137" spans="2:12" s="11" customFormat="1" ht="11.1" customHeight="1" x14ac:dyDescent="0.2">
      <c r="B137" s="26"/>
      <c r="D137" s="21">
        <v>2019</v>
      </c>
      <c r="E137" s="22">
        <v>138.333333333333</v>
      </c>
      <c r="F137" s="22">
        <v>23793.083333333299</v>
      </c>
      <c r="G137" s="22">
        <v>37895.061999999998</v>
      </c>
      <c r="H137" s="22">
        <v>676872.16299999994</v>
      </c>
      <c r="I137" s="22">
        <v>4747219.7539999997</v>
      </c>
      <c r="J137" s="22">
        <v>1090662.7379999999</v>
      </c>
      <c r="K137" s="22">
        <v>721138.17799999996</v>
      </c>
      <c r="L137" s="23">
        <v>22.9747682752839</v>
      </c>
    </row>
    <row r="138" spans="2:12" s="11" customFormat="1" ht="11.1" customHeight="1" x14ac:dyDescent="0.2">
      <c r="B138" s="26"/>
      <c r="D138" s="21">
        <v>2020</v>
      </c>
      <c r="E138" s="22">
        <v>131.833333333333</v>
      </c>
      <c r="F138" s="22">
        <v>22980.666666666701</v>
      </c>
      <c r="G138" s="22">
        <v>36071.749000000003</v>
      </c>
      <c r="H138" s="22">
        <v>672053.77500000002</v>
      </c>
      <c r="I138" s="22">
        <v>5321104.8260000004</v>
      </c>
      <c r="J138" s="22">
        <v>1154022.7479999999</v>
      </c>
      <c r="K138" s="22">
        <v>720803.17700000003</v>
      </c>
      <c r="L138" s="23">
        <v>21.687652954349101</v>
      </c>
    </row>
    <row r="139" spans="2:12" s="11" customFormat="1" ht="11.1" customHeight="1" x14ac:dyDescent="0.2">
      <c r="B139" s="26"/>
      <c r="D139" s="27"/>
    </row>
    <row r="140" spans="2:12" s="11" customFormat="1" ht="11.1" customHeight="1" x14ac:dyDescent="0.2">
      <c r="B140" s="26"/>
      <c r="D140" s="28">
        <v>2020</v>
      </c>
      <c r="E140" s="29"/>
      <c r="F140" s="29"/>
      <c r="G140" s="29"/>
      <c r="H140" s="29"/>
      <c r="I140" s="29"/>
      <c r="J140" s="30"/>
      <c r="K140" s="29"/>
      <c r="L140" s="31"/>
    </row>
    <row r="141" spans="2:12" s="11" customFormat="1" ht="11.1" customHeight="1" x14ac:dyDescent="0.2">
      <c r="B141" s="26"/>
      <c r="C141" s="27"/>
      <c r="D141" s="32" t="s">
        <v>24</v>
      </c>
      <c r="E141" s="29">
        <v>132</v>
      </c>
      <c r="F141" s="29">
        <v>22916.222222222201</v>
      </c>
      <c r="G141" s="29">
        <v>26964.460999999999</v>
      </c>
      <c r="H141" s="29">
        <v>488208.071</v>
      </c>
      <c r="I141" s="29">
        <v>3920299.375</v>
      </c>
      <c r="J141" s="29">
        <v>817441.25699999998</v>
      </c>
      <c r="K141" s="29">
        <v>531109.78599999996</v>
      </c>
      <c r="L141" s="31">
        <v>20.851500837228802</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133</v>
      </c>
      <c r="F143" s="29">
        <v>22771</v>
      </c>
      <c r="G143" s="29">
        <v>3131.2190000000001</v>
      </c>
      <c r="H143" s="29">
        <v>53471.502999999997</v>
      </c>
      <c r="I143" s="29">
        <v>431226.45299999998</v>
      </c>
      <c r="J143" s="29">
        <v>88596.163</v>
      </c>
      <c r="K143" s="29">
        <v>61124.317999999999</v>
      </c>
      <c r="L143" s="31">
        <v>20.545159598546199</v>
      </c>
    </row>
    <row r="144" spans="2:12" s="11" customFormat="1" ht="11.1" customHeight="1" x14ac:dyDescent="0.2">
      <c r="B144" s="26"/>
      <c r="C144" s="27"/>
      <c r="D144" s="34" t="s">
        <v>26</v>
      </c>
      <c r="E144" s="29">
        <v>132</v>
      </c>
      <c r="F144" s="29">
        <v>22797</v>
      </c>
      <c r="G144" s="29">
        <v>2952.9290000000001</v>
      </c>
      <c r="H144" s="29">
        <v>51890.368999999999</v>
      </c>
      <c r="I144" s="29">
        <v>425601.94900000002</v>
      </c>
      <c r="J144" s="29">
        <v>87572.335000000006</v>
      </c>
      <c r="K144" s="29">
        <v>57520.273999999998</v>
      </c>
      <c r="L144" s="31">
        <v>20.576112305350399</v>
      </c>
    </row>
    <row r="145" spans="2:12" s="11" customFormat="1" ht="11.1" customHeight="1" x14ac:dyDescent="0.2">
      <c r="B145" s="26"/>
      <c r="C145" s="27"/>
      <c r="D145" s="34" t="s">
        <v>27</v>
      </c>
      <c r="E145" s="29">
        <v>132</v>
      </c>
      <c r="F145" s="29">
        <v>22883</v>
      </c>
      <c r="G145" s="29">
        <v>3078.9969999999998</v>
      </c>
      <c r="H145" s="29">
        <v>53474.824000000001</v>
      </c>
      <c r="I145" s="29">
        <v>483856.78</v>
      </c>
      <c r="J145" s="29">
        <v>97363.976999999999</v>
      </c>
      <c r="K145" s="29">
        <v>64327.142999999996</v>
      </c>
      <c r="L145" s="31">
        <v>20.1224785979025</v>
      </c>
    </row>
    <row r="146" spans="2:12" s="11" customFormat="1" ht="11.1" customHeight="1" x14ac:dyDescent="0.2">
      <c r="B146" s="26"/>
      <c r="C146" s="27"/>
      <c r="D146" s="34" t="s">
        <v>28</v>
      </c>
      <c r="E146" s="29">
        <v>133</v>
      </c>
      <c r="F146" s="29">
        <v>22798</v>
      </c>
      <c r="G146" s="29">
        <v>2895.9630000000002</v>
      </c>
      <c r="H146" s="29">
        <v>56880.74</v>
      </c>
      <c r="I146" s="29">
        <v>421039.7</v>
      </c>
      <c r="J146" s="29">
        <v>85344.498999999996</v>
      </c>
      <c r="K146" s="29">
        <v>55961.906000000003</v>
      </c>
      <c r="L146" s="31">
        <v>20.269941053064599</v>
      </c>
    </row>
    <row r="147" spans="2:12" s="11" customFormat="1" ht="11.1" customHeight="1" x14ac:dyDescent="0.2">
      <c r="B147" s="26"/>
      <c r="C147" s="27"/>
      <c r="D147" s="35" t="s">
        <v>29</v>
      </c>
      <c r="E147" s="29">
        <v>132</v>
      </c>
      <c r="F147" s="29">
        <v>22648</v>
      </c>
      <c r="G147" s="29">
        <v>2783.373</v>
      </c>
      <c r="H147" s="29">
        <v>53270.195</v>
      </c>
      <c r="I147" s="29">
        <v>392081.38799999998</v>
      </c>
      <c r="J147" s="29">
        <v>81364.259999999995</v>
      </c>
      <c r="K147" s="29">
        <v>54391.377</v>
      </c>
      <c r="L147" s="31">
        <v>20.7518802193181</v>
      </c>
    </row>
    <row r="148" spans="2:12" s="11" customFormat="1" ht="11.1" customHeight="1" x14ac:dyDescent="0.2">
      <c r="B148" s="26"/>
      <c r="C148" s="27"/>
      <c r="D148" s="34" t="s">
        <v>30</v>
      </c>
      <c r="E148" s="29">
        <v>131</v>
      </c>
      <c r="F148" s="29">
        <v>22663</v>
      </c>
      <c r="G148" s="29">
        <v>2954.06</v>
      </c>
      <c r="H148" s="29">
        <v>54609.294999999998</v>
      </c>
      <c r="I148" s="29">
        <v>424112.02399999998</v>
      </c>
      <c r="J148" s="29">
        <v>89857.452999999994</v>
      </c>
      <c r="K148" s="29">
        <v>60016.62</v>
      </c>
      <c r="L148" s="31">
        <v>21.1871977013319</v>
      </c>
    </row>
    <row r="149" spans="2:12" s="11" customFormat="1" ht="11.1" customHeight="1" x14ac:dyDescent="0.2">
      <c r="B149" s="26"/>
      <c r="C149" s="27"/>
      <c r="D149" s="34" t="s">
        <v>31</v>
      </c>
      <c r="E149" s="29">
        <v>131</v>
      </c>
      <c r="F149" s="29">
        <v>22734</v>
      </c>
      <c r="G149" s="29">
        <v>3054.1790000000001</v>
      </c>
      <c r="H149" s="29">
        <v>54808.307000000001</v>
      </c>
      <c r="I149" s="29">
        <v>446361.15600000002</v>
      </c>
      <c r="J149" s="29">
        <v>92706.426000000007</v>
      </c>
      <c r="K149" s="29">
        <v>55674.633999999998</v>
      </c>
      <c r="L149" s="31">
        <v>20.7693758190733</v>
      </c>
    </row>
    <row r="150" spans="2:12" s="11" customFormat="1" ht="11.1" customHeight="1" x14ac:dyDescent="0.2">
      <c r="B150" s="26"/>
      <c r="C150" s="27"/>
      <c r="D150" s="34" t="s">
        <v>32</v>
      </c>
      <c r="E150" s="29">
        <v>132</v>
      </c>
      <c r="F150" s="29">
        <v>23528</v>
      </c>
      <c r="G150" s="29">
        <v>2982.1970000000001</v>
      </c>
      <c r="H150" s="29">
        <v>55110.582000000002</v>
      </c>
      <c r="I150" s="29">
        <v>424699.21500000003</v>
      </c>
      <c r="J150" s="29">
        <v>89749.39</v>
      </c>
      <c r="K150" s="29">
        <v>55104.968000000001</v>
      </c>
      <c r="L150" s="31">
        <v>21.132459592608399</v>
      </c>
    </row>
    <row r="151" spans="2:12" s="11" customFormat="1" ht="11.1" customHeight="1" x14ac:dyDescent="0.2">
      <c r="B151" s="26"/>
      <c r="C151" s="27"/>
      <c r="D151" s="34" t="s">
        <v>33</v>
      </c>
      <c r="E151" s="29">
        <v>132</v>
      </c>
      <c r="F151" s="29">
        <v>23424</v>
      </c>
      <c r="G151" s="29">
        <v>3131.5439999999999</v>
      </c>
      <c r="H151" s="29">
        <v>54692.256000000001</v>
      </c>
      <c r="I151" s="29">
        <v>471320.71</v>
      </c>
      <c r="J151" s="29">
        <v>104886.754</v>
      </c>
      <c r="K151" s="29">
        <v>66988.546000000002</v>
      </c>
      <c r="L151" s="31">
        <v>22.253796995256199</v>
      </c>
    </row>
    <row r="152" spans="2:12" s="11" customFormat="1" ht="11.1" customHeight="1" x14ac:dyDescent="0.2">
      <c r="B152" s="26"/>
      <c r="C152" s="27"/>
      <c r="D152" s="34" t="s">
        <v>34</v>
      </c>
      <c r="E152" s="29">
        <v>132</v>
      </c>
      <c r="F152" s="29">
        <v>23296</v>
      </c>
      <c r="G152" s="29">
        <v>3133.8290000000002</v>
      </c>
      <c r="H152" s="29">
        <v>56600.264999999999</v>
      </c>
      <c r="I152" s="29">
        <v>481251.00199999998</v>
      </c>
      <c r="J152" s="29">
        <v>110589.223</v>
      </c>
      <c r="K152" s="29">
        <v>67163.45</v>
      </c>
      <c r="L152" s="31">
        <v>22.9795309600207</v>
      </c>
    </row>
    <row r="153" spans="2:12" s="11" customFormat="1" ht="11.1" customHeight="1" x14ac:dyDescent="0.2">
      <c r="B153" s="26"/>
      <c r="C153" s="27"/>
      <c r="D153" s="34" t="s">
        <v>35</v>
      </c>
      <c r="E153" s="29">
        <v>131</v>
      </c>
      <c r="F153" s="29">
        <v>23184</v>
      </c>
      <c r="G153" s="29">
        <v>3097.0619999999999</v>
      </c>
      <c r="H153" s="29">
        <v>70128.881999999998</v>
      </c>
      <c r="I153" s="29">
        <v>494640.36</v>
      </c>
      <c r="J153" s="29">
        <v>140343.71100000001</v>
      </c>
      <c r="K153" s="29">
        <v>68413.164999999994</v>
      </c>
      <c r="L153" s="31">
        <v>28.372879034779899</v>
      </c>
    </row>
    <row r="154" spans="2:12" s="11" customFormat="1" ht="11.1" customHeight="1" x14ac:dyDescent="0.2">
      <c r="B154" s="26"/>
      <c r="C154" s="27"/>
      <c r="D154" s="34" t="s">
        <v>36</v>
      </c>
      <c r="E154" s="29">
        <v>131</v>
      </c>
      <c r="F154" s="29">
        <v>23042</v>
      </c>
      <c r="G154" s="29">
        <v>2876.3969999999999</v>
      </c>
      <c r="H154" s="29">
        <v>57116.557000000001</v>
      </c>
      <c r="I154" s="29">
        <v>424914.08899999998</v>
      </c>
      <c r="J154" s="29">
        <v>85648.557000000001</v>
      </c>
      <c r="K154" s="29">
        <v>54116.775999999998</v>
      </c>
      <c r="L154" s="31">
        <v>20.156676188724798</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2021</v>
      </c>
      <c r="E156" s="29"/>
      <c r="F156" s="29"/>
      <c r="G156" s="29"/>
      <c r="H156" s="29"/>
      <c r="I156" s="29"/>
      <c r="J156" s="30"/>
      <c r="K156" s="29"/>
      <c r="L156" s="31"/>
    </row>
    <row r="157" spans="2:12" s="11" customFormat="1" ht="11.1" customHeight="1" x14ac:dyDescent="0.2">
      <c r="B157" s="26"/>
      <c r="C157" s="27"/>
      <c r="D157" s="32" t="s">
        <v>24</v>
      </c>
      <c r="E157" s="29">
        <v>130.777777777778</v>
      </c>
      <c r="F157" s="29">
        <v>23571.222222222201</v>
      </c>
      <c r="G157" s="29">
        <v>27893.350999999999</v>
      </c>
      <c r="H157" s="29">
        <v>513090.35600000003</v>
      </c>
      <c r="I157" s="29">
        <v>4007422.8</v>
      </c>
      <c r="J157" s="29">
        <v>866121.29599999997</v>
      </c>
      <c r="K157" s="29">
        <v>539833.63600000006</v>
      </c>
      <c r="L157" s="31">
        <v>21.6129252945309</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22862</v>
      </c>
      <c r="G159" s="29">
        <v>2974.8829999999998</v>
      </c>
      <c r="H159" s="29">
        <v>53442.534</v>
      </c>
      <c r="I159" s="29">
        <v>374073.39299999998</v>
      </c>
      <c r="J159" s="29">
        <v>79601.491999999998</v>
      </c>
      <c r="K159" s="29">
        <v>51976.078000000001</v>
      </c>
      <c r="L159" s="31">
        <v>21.279645515980299</v>
      </c>
    </row>
    <row r="160" spans="2:12" s="11" customFormat="1" ht="11.1" customHeight="1" x14ac:dyDescent="0.2">
      <c r="B160" s="26"/>
      <c r="C160" s="27"/>
      <c r="D160" s="34" t="s">
        <v>26</v>
      </c>
      <c r="E160" s="29">
        <v>131</v>
      </c>
      <c r="F160" s="29">
        <v>23378</v>
      </c>
      <c r="G160" s="29">
        <v>2989.0909999999999</v>
      </c>
      <c r="H160" s="29">
        <v>53389.894</v>
      </c>
      <c r="I160" s="29">
        <v>422059.42099999997</v>
      </c>
      <c r="J160" s="29">
        <v>85865.292000000001</v>
      </c>
      <c r="K160" s="29">
        <v>54702.930999999997</v>
      </c>
      <c r="L160" s="31">
        <v>20.3443609424844</v>
      </c>
    </row>
    <row r="161" spans="1:15" s="11" customFormat="1" ht="11.1" customHeight="1" x14ac:dyDescent="0.2">
      <c r="B161" s="26"/>
      <c r="C161" s="27"/>
      <c r="D161" s="34" t="s">
        <v>27</v>
      </c>
      <c r="E161" s="29">
        <v>131</v>
      </c>
      <c r="F161" s="29">
        <v>23358</v>
      </c>
      <c r="G161" s="29">
        <v>3240.5140000000001</v>
      </c>
      <c r="H161" s="29">
        <v>56564.722999999998</v>
      </c>
      <c r="I161" s="29">
        <v>495851.42200000002</v>
      </c>
      <c r="J161" s="29">
        <v>102802.40300000001</v>
      </c>
      <c r="K161" s="29">
        <v>63898.26</v>
      </c>
      <c r="L161" s="31">
        <v>20.732501398372499</v>
      </c>
    </row>
    <row r="162" spans="1:15" s="11" customFormat="1" ht="11.1" customHeight="1" x14ac:dyDescent="0.2">
      <c r="B162" s="26"/>
      <c r="C162" s="27"/>
      <c r="D162" s="34" t="s">
        <v>28</v>
      </c>
      <c r="E162" s="29">
        <v>131</v>
      </c>
      <c r="F162" s="29">
        <v>23558</v>
      </c>
      <c r="G162" s="29">
        <v>3056.1849999999999</v>
      </c>
      <c r="H162" s="29">
        <v>58736.843000000001</v>
      </c>
      <c r="I162" s="29">
        <v>419619.348</v>
      </c>
      <c r="J162" s="29">
        <v>89742.531000000003</v>
      </c>
      <c r="K162" s="29">
        <v>55825.288999999997</v>
      </c>
      <c r="L162" s="31">
        <v>21.3866523142303</v>
      </c>
    </row>
    <row r="163" spans="1:15" s="11" customFormat="1" ht="11.1" customHeight="1" x14ac:dyDescent="0.2">
      <c r="B163" s="26"/>
      <c r="C163" s="27"/>
      <c r="D163" s="35" t="s">
        <v>29</v>
      </c>
      <c r="E163" s="29">
        <v>131</v>
      </c>
      <c r="F163" s="29">
        <v>23563</v>
      </c>
      <c r="G163" s="29">
        <v>2941.9430000000002</v>
      </c>
      <c r="H163" s="29">
        <v>57277.955000000002</v>
      </c>
      <c r="I163" s="29">
        <v>421564.44900000002</v>
      </c>
      <c r="J163" s="29">
        <v>95776.103000000003</v>
      </c>
      <c r="K163" s="29">
        <v>59401.771999999997</v>
      </c>
      <c r="L163" s="31">
        <v>22.719207757483399</v>
      </c>
    </row>
    <row r="164" spans="1:15" s="11" customFormat="1" ht="11.1" customHeight="1" x14ac:dyDescent="0.2">
      <c r="B164" s="26"/>
      <c r="C164" s="27"/>
      <c r="D164" s="34" t="s">
        <v>30</v>
      </c>
      <c r="E164" s="29">
        <v>131</v>
      </c>
      <c r="F164" s="29">
        <v>23571</v>
      </c>
      <c r="G164" s="29">
        <v>3211.86</v>
      </c>
      <c r="H164" s="29">
        <v>59459.063000000002</v>
      </c>
      <c r="I164" s="29">
        <v>456559.05599999998</v>
      </c>
      <c r="J164" s="29">
        <v>97863.524000000005</v>
      </c>
      <c r="K164" s="29">
        <v>62525.762000000002</v>
      </c>
      <c r="L164" s="31">
        <v>21.435019788546299</v>
      </c>
      <c r="O164" s="43"/>
    </row>
    <row r="165" spans="1:15" s="11" customFormat="1" ht="11.1" customHeight="1" x14ac:dyDescent="0.2">
      <c r="B165" s="26"/>
      <c r="C165" s="27"/>
      <c r="D165" s="34" t="s">
        <v>31</v>
      </c>
      <c r="E165" s="29">
        <v>131</v>
      </c>
      <c r="F165" s="29">
        <v>23678</v>
      </c>
      <c r="G165" s="29">
        <v>3161.2869999999998</v>
      </c>
      <c r="H165" s="29">
        <v>58054.722999999998</v>
      </c>
      <c r="I165" s="29">
        <v>460674.16600000003</v>
      </c>
      <c r="J165" s="29">
        <v>100405.678</v>
      </c>
      <c r="K165" s="29">
        <v>60068.92</v>
      </c>
      <c r="L165" s="31">
        <v>21.795378471472599</v>
      </c>
    </row>
    <row r="166" spans="1:15" s="11" customFormat="1" ht="11.1" customHeight="1" x14ac:dyDescent="0.2">
      <c r="B166" s="26"/>
      <c r="C166" s="27"/>
      <c r="D166" s="34" t="s">
        <v>32</v>
      </c>
      <c r="E166" s="29">
        <v>131</v>
      </c>
      <c r="F166" s="29">
        <v>23905</v>
      </c>
      <c r="G166" s="29">
        <v>3132.57</v>
      </c>
      <c r="H166" s="29">
        <v>57828.603000000003</v>
      </c>
      <c r="I166" s="29">
        <v>464781.01</v>
      </c>
      <c r="J166" s="29">
        <v>100498.22500000001</v>
      </c>
      <c r="K166" s="29">
        <v>61307.061000000002</v>
      </c>
      <c r="L166" s="31">
        <v>21.622704636749301</v>
      </c>
    </row>
    <row r="167" spans="1:15" s="11" customFormat="1" ht="11.1" customHeight="1" x14ac:dyDescent="0.2">
      <c r="B167" s="26"/>
      <c r="C167" s="27"/>
      <c r="D167" s="34" t="s">
        <v>33</v>
      </c>
      <c r="E167" s="37">
        <v>132</v>
      </c>
      <c r="F167" s="37">
        <v>24268</v>
      </c>
      <c r="G167" s="37">
        <v>3185.018</v>
      </c>
      <c r="H167" s="37">
        <v>58336.017999999996</v>
      </c>
      <c r="I167" s="37">
        <v>492240.53499999997</v>
      </c>
      <c r="J167" s="29">
        <v>113566.048</v>
      </c>
      <c r="K167" s="29">
        <v>70127.562999999995</v>
      </c>
      <c r="L167" s="31">
        <v>23.071250725013901</v>
      </c>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7" t="s">
        <v>42</v>
      </c>
      <c r="B173" s="367"/>
      <c r="C173" s="367"/>
      <c r="D173" s="367"/>
      <c r="E173" s="367"/>
      <c r="F173" s="367"/>
      <c r="G173" s="367"/>
      <c r="H173" s="367"/>
      <c r="I173" s="367"/>
      <c r="J173" s="367"/>
      <c r="K173" s="367"/>
      <c r="L173" s="367"/>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7" t="s">
        <v>1</v>
      </c>
      <c r="B175" s="367"/>
      <c r="C175" s="367"/>
      <c r="D175" s="367"/>
      <c r="E175" s="367"/>
      <c r="F175" s="367"/>
      <c r="G175" s="367"/>
      <c r="H175" s="367"/>
      <c r="I175" s="367"/>
      <c r="J175" s="367"/>
      <c r="K175" s="367"/>
      <c r="L175" s="367"/>
    </row>
    <row r="176" spans="1:15" s="11" customFormat="1" ht="11.1" customHeight="1" x14ac:dyDescent="0.2">
      <c r="A176" s="367" t="s">
        <v>2</v>
      </c>
      <c r="B176" s="367"/>
      <c r="C176" s="367"/>
      <c r="D176" s="367"/>
      <c r="E176" s="367"/>
      <c r="F176" s="367"/>
      <c r="G176" s="367"/>
      <c r="H176" s="367"/>
      <c r="I176" s="367"/>
      <c r="J176" s="367"/>
      <c r="K176" s="367"/>
      <c r="L176" s="367"/>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6" t="s">
        <v>3</v>
      </c>
      <c r="C178" s="349" t="s">
        <v>4</v>
      </c>
      <c r="D178" s="352" t="s">
        <v>5</v>
      </c>
      <c r="E178" s="352" t="s">
        <v>6</v>
      </c>
      <c r="F178" s="349" t="s">
        <v>7</v>
      </c>
      <c r="G178" s="349" t="s">
        <v>8</v>
      </c>
      <c r="H178" s="349" t="s">
        <v>9</v>
      </c>
      <c r="I178" s="361" t="s">
        <v>10</v>
      </c>
      <c r="J178" s="366"/>
      <c r="K178" s="362"/>
      <c r="L178" s="363" t="s">
        <v>11</v>
      </c>
    </row>
    <row r="179" spans="1:12" s="11" customFormat="1" ht="15" customHeight="1" x14ac:dyDescent="0.2">
      <c r="B179" s="347"/>
      <c r="C179" s="353"/>
      <c r="D179" s="350"/>
      <c r="E179" s="350"/>
      <c r="F179" s="353"/>
      <c r="G179" s="353"/>
      <c r="H179" s="353"/>
      <c r="I179" s="349" t="s">
        <v>12</v>
      </c>
      <c r="J179" s="361" t="s">
        <v>13</v>
      </c>
      <c r="K179" s="362"/>
      <c r="L179" s="364"/>
    </row>
    <row r="180" spans="1:12" s="11" customFormat="1" ht="21" customHeight="1" x14ac:dyDescent="0.2">
      <c r="B180" s="347"/>
      <c r="C180" s="353"/>
      <c r="D180" s="350"/>
      <c r="E180" s="351"/>
      <c r="F180" s="354"/>
      <c r="G180" s="354"/>
      <c r="H180" s="354"/>
      <c r="I180" s="354"/>
      <c r="J180" s="12" t="s">
        <v>14</v>
      </c>
      <c r="K180" s="13" t="s">
        <v>15</v>
      </c>
      <c r="L180" s="365"/>
    </row>
    <row r="181" spans="1:12" s="11" customFormat="1" ht="11.1" customHeight="1" x14ac:dyDescent="0.2">
      <c r="B181" s="348"/>
      <c r="C181" s="354"/>
      <c r="D181" s="351"/>
      <c r="E181" s="14" t="s">
        <v>16</v>
      </c>
      <c r="F181" s="14" t="s">
        <v>17</v>
      </c>
      <c r="G181" s="15" t="s">
        <v>18</v>
      </c>
      <c r="H181" s="361" t="s">
        <v>19</v>
      </c>
      <c r="I181" s="366"/>
      <c r="J181" s="366"/>
      <c r="K181" s="362"/>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2018</v>
      </c>
      <c r="E184" s="22">
        <v>3</v>
      </c>
      <c r="F184" s="22">
        <v>310.16666666666703</v>
      </c>
      <c r="G184" s="22">
        <v>646.77</v>
      </c>
      <c r="H184" s="22">
        <v>10528.324000000001</v>
      </c>
      <c r="I184" s="44" t="s">
        <v>21</v>
      </c>
      <c r="J184" s="44" t="s">
        <v>21</v>
      </c>
      <c r="K184" s="44" t="s">
        <v>21</v>
      </c>
      <c r="L184" s="44" t="s">
        <v>21</v>
      </c>
    </row>
    <row r="185" spans="1:12" s="11" customFormat="1" ht="11.1" customHeight="1" x14ac:dyDescent="0.2">
      <c r="B185" s="42"/>
      <c r="C185" s="45" t="s">
        <v>45</v>
      </c>
      <c r="D185" s="21">
        <v>2019</v>
      </c>
      <c r="E185" s="22">
        <v>3</v>
      </c>
      <c r="F185" s="22">
        <v>314.66666666666703</v>
      </c>
      <c r="G185" s="22">
        <v>686.71799999999996</v>
      </c>
      <c r="H185" s="22">
        <v>11106.880999999999</v>
      </c>
      <c r="I185" s="44" t="s">
        <v>21</v>
      </c>
      <c r="J185" s="44" t="s">
        <v>21</v>
      </c>
      <c r="K185" s="44" t="s">
        <v>21</v>
      </c>
      <c r="L185" s="44" t="s">
        <v>21</v>
      </c>
    </row>
    <row r="186" spans="1:12" s="11" customFormat="1" ht="11.1" customHeight="1" x14ac:dyDescent="0.2">
      <c r="B186" s="26"/>
      <c r="C186" s="26"/>
      <c r="D186" s="21">
        <v>2020</v>
      </c>
      <c r="E186" s="22">
        <v>4</v>
      </c>
      <c r="F186" s="22">
        <v>562.83333333333303</v>
      </c>
      <c r="G186" s="22">
        <v>1147.2619999999999</v>
      </c>
      <c r="H186" s="22">
        <v>20787.451000000001</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2020</v>
      </c>
      <c r="E188" s="29"/>
      <c r="F188" s="29"/>
      <c r="G188" s="29"/>
      <c r="H188" s="29"/>
      <c r="I188" s="29"/>
      <c r="J188" s="30"/>
      <c r="K188" s="29"/>
      <c r="L188" s="31"/>
    </row>
    <row r="189" spans="1:12" s="11" customFormat="1" ht="11.1" customHeight="1" x14ac:dyDescent="0.2">
      <c r="B189" s="26"/>
      <c r="C189" s="46"/>
      <c r="D189" s="32" t="s">
        <v>24</v>
      </c>
      <c r="E189" s="29">
        <v>4</v>
      </c>
      <c r="F189" s="29">
        <v>558.44444444444503</v>
      </c>
      <c r="G189" s="29">
        <v>854.99400000000003</v>
      </c>
      <c r="H189" s="29">
        <v>14722.618</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4</v>
      </c>
      <c r="F191" s="29">
        <v>538</v>
      </c>
      <c r="G191" s="29">
        <v>86.626000000000005</v>
      </c>
      <c r="H191" s="29">
        <v>1479.731</v>
      </c>
      <c r="I191" s="44" t="s">
        <v>21</v>
      </c>
      <c r="J191" s="44" t="s">
        <v>21</v>
      </c>
      <c r="K191" s="44" t="s">
        <v>21</v>
      </c>
      <c r="L191" s="44" t="s">
        <v>21</v>
      </c>
    </row>
    <row r="192" spans="1:12" s="11" customFormat="1" ht="11.1" customHeight="1" x14ac:dyDescent="0.2">
      <c r="B192" s="26"/>
      <c r="C192" s="26"/>
      <c r="D192" s="34" t="s">
        <v>26</v>
      </c>
      <c r="E192" s="29">
        <v>4</v>
      </c>
      <c r="F192" s="29">
        <v>543</v>
      </c>
      <c r="G192" s="29">
        <v>83.007999999999996</v>
      </c>
      <c r="H192" s="29">
        <v>1453.1790000000001</v>
      </c>
      <c r="I192" s="44" t="s">
        <v>21</v>
      </c>
      <c r="J192" s="44" t="s">
        <v>21</v>
      </c>
      <c r="K192" s="44" t="s">
        <v>21</v>
      </c>
      <c r="L192" s="44" t="s">
        <v>21</v>
      </c>
    </row>
    <row r="193" spans="2:12" s="11" customFormat="1" ht="11.1" customHeight="1" x14ac:dyDescent="0.2">
      <c r="B193" s="26"/>
      <c r="C193" s="26"/>
      <c r="D193" s="34" t="s">
        <v>27</v>
      </c>
      <c r="E193" s="29">
        <v>4</v>
      </c>
      <c r="F193" s="29">
        <v>545</v>
      </c>
      <c r="G193" s="29">
        <v>92.555000000000007</v>
      </c>
      <c r="H193" s="29">
        <v>1533.6579999999999</v>
      </c>
      <c r="I193" s="44" t="s">
        <v>21</v>
      </c>
      <c r="J193" s="44" t="s">
        <v>21</v>
      </c>
      <c r="K193" s="44" t="s">
        <v>21</v>
      </c>
      <c r="L193" s="44" t="s">
        <v>21</v>
      </c>
    </row>
    <row r="194" spans="2:12" s="11" customFormat="1" ht="11.1" customHeight="1" x14ac:dyDescent="0.2">
      <c r="B194" s="26"/>
      <c r="C194" s="26"/>
      <c r="D194" s="34" t="s">
        <v>28</v>
      </c>
      <c r="E194" s="29">
        <v>4</v>
      </c>
      <c r="F194" s="29">
        <v>559</v>
      </c>
      <c r="G194" s="29">
        <v>92.92</v>
      </c>
      <c r="H194" s="29">
        <v>1547.201</v>
      </c>
      <c r="I194" s="44" t="s">
        <v>21</v>
      </c>
      <c r="J194" s="44" t="s">
        <v>21</v>
      </c>
      <c r="K194" s="44" t="s">
        <v>21</v>
      </c>
      <c r="L194" s="44" t="s">
        <v>21</v>
      </c>
    </row>
    <row r="195" spans="2:12" s="11" customFormat="1" ht="11.1" customHeight="1" x14ac:dyDescent="0.2">
      <c r="B195" s="26"/>
      <c r="C195" s="26"/>
      <c r="D195" s="35" t="s">
        <v>29</v>
      </c>
      <c r="E195" s="29">
        <v>4</v>
      </c>
      <c r="F195" s="29">
        <v>565</v>
      </c>
      <c r="G195" s="29">
        <v>94.334999999999994</v>
      </c>
      <c r="H195" s="29">
        <v>1586.37</v>
      </c>
      <c r="I195" s="44" t="s">
        <v>21</v>
      </c>
      <c r="J195" s="44" t="s">
        <v>21</v>
      </c>
      <c r="K195" s="44" t="s">
        <v>21</v>
      </c>
      <c r="L195" s="44" t="s">
        <v>21</v>
      </c>
    </row>
    <row r="196" spans="2:12" s="11" customFormat="1" ht="11.1" customHeight="1" x14ac:dyDescent="0.2">
      <c r="B196" s="26"/>
      <c r="C196" s="26"/>
      <c r="D196" s="34" t="s">
        <v>30</v>
      </c>
      <c r="E196" s="29">
        <v>4</v>
      </c>
      <c r="F196" s="29">
        <v>559</v>
      </c>
      <c r="G196" s="29">
        <v>99.207999999999998</v>
      </c>
      <c r="H196" s="29">
        <v>1779.7629999999999</v>
      </c>
      <c r="I196" s="44" t="s">
        <v>21</v>
      </c>
      <c r="J196" s="44" t="s">
        <v>21</v>
      </c>
      <c r="K196" s="44" t="s">
        <v>21</v>
      </c>
      <c r="L196" s="44" t="s">
        <v>21</v>
      </c>
    </row>
    <row r="197" spans="2:12" s="11" customFormat="1" ht="11.1" customHeight="1" x14ac:dyDescent="0.2">
      <c r="B197" s="26"/>
      <c r="C197" s="26"/>
      <c r="D197" s="34" t="s">
        <v>31</v>
      </c>
      <c r="E197" s="29">
        <v>4</v>
      </c>
      <c r="F197" s="29">
        <v>568</v>
      </c>
      <c r="G197" s="29">
        <v>104.956</v>
      </c>
      <c r="H197" s="29">
        <v>1743.59</v>
      </c>
      <c r="I197" s="44" t="s">
        <v>21</v>
      </c>
      <c r="J197" s="44" t="s">
        <v>21</v>
      </c>
      <c r="K197" s="44" t="s">
        <v>21</v>
      </c>
      <c r="L197" s="44" t="s">
        <v>21</v>
      </c>
    </row>
    <row r="198" spans="2:12" s="11" customFormat="1" ht="11.1" customHeight="1" x14ac:dyDescent="0.2">
      <c r="B198" s="26"/>
      <c r="C198" s="26"/>
      <c r="D198" s="34" t="s">
        <v>32</v>
      </c>
      <c r="E198" s="29">
        <v>4</v>
      </c>
      <c r="F198" s="29">
        <v>570</v>
      </c>
      <c r="G198" s="29">
        <v>97.988</v>
      </c>
      <c r="H198" s="29">
        <v>1706.0050000000001</v>
      </c>
      <c r="I198" s="44" t="s">
        <v>21</v>
      </c>
      <c r="J198" s="44" t="s">
        <v>21</v>
      </c>
      <c r="K198" s="44" t="s">
        <v>21</v>
      </c>
      <c r="L198" s="44" t="s">
        <v>21</v>
      </c>
    </row>
    <row r="199" spans="2:12" s="11" customFormat="1" ht="11.1" customHeight="1" x14ac:dyDescent="0.2">
      <c r="B199" s="26"/>
      <c r="C199" s="26"/>
      <c r="D199" s="34" t="s">
        <v>33</v>
      </c>
      <c r="E199" s="29">
        <v>4</v>
      </c>
      <c r="F199" s="29">
        <v>579</v>
      </c>
      <c r="G199" s="29">
        <v>103.398</v>
      </c>
      <c r="H199" s="29">
        <v>1893.1210000000001</v>
      </c>
      <c r="I199" s="44" t="s">
        <v>21</v>
      </c>
      <c r="J199" s="44" t="s">
        <v>21</v>
      </c>
      <c r="K199" s="44" t="s">
        <v>21</v>
      </c>
      <c r="L199" s="44" t="s">
        <v>21</v>
      </c>
    </row>
    <row r="200" spans="2:12" s="11" customFormat="1" ht="11.1" customHeight="1" x14ac:dyDescent="0.2">
      <c r="B200" s="26"/>
      <c r="C200" s="26"/>
      <c r="D200" s="34" t="s">
        <v>34</v>
      </c>
      <c r="E200" s="29">
        <v>4</v>
      </c>
      <c r="F200" s="29">
        <v>581</v>
      </c>
      <c r="G200" s="29">
        <v>100.864</v>
      </c>
      <c r="H200" s="29">
        <v>1690.549</v>
      </c>
      <c r="I200" s="44" t="s">
        <v>21</v>
      </c>
      <c r="J200" s="44" t="s">
        <v>21</v>
      </c>
      <c r="K200" s="44" t="s">
        <v>21</v>
      </c>
      <c r="L200" s="44" t="s">
        <v>21</v>
      </c>
    </row>
    <row r="201" spans="2:12" s="11" customFormat="1" ht="11.1" customHeight="1" x14ac:dyDescent="0.2">
      <c r="B201" s="26"/>
      <c r="C201" s="26"/>
      <c r="D201" s="34" t="s">
        <v>35</v>
      </c>
      <c r="E201" s="29">
        <v>4</v>
      </c>
      <c r="F201" s="29">
        <v>580</v>
      </c>
      <c r="G201" s="29">
        <v>99.063000000000002</v>
      </c>
      <c r="H201" s="29">
        <v>2270.0300000000002</v>
      </c>
      <c r="I201" s="44" t="s">
        <v>21</v>
      </c>
      <c r="J201" s="44" t="s">
        <v>21</v>
      </c>
      <c r="K201" s="44" t="s">
        <v>21</v>
      </c>
      <c r="L201" s="44" t="s">
        <v>21</v>
      </c>
    </row>
    <row r="202" spans="2:12" s="11" customFormat="1" ht="11.1" customHeight="1" x14ac:dyDescent="0.2">
      <c r="B202" s="26"/>
      <c r="C202" s="26"/>
      <c r="D202" s="34" t="s">
        <v>36</v>
      </c>
      <c r="E202" s="29">
        <v>4</v>
      </c>
      <c r="F202" s="29">
        <v>567</v>
      </c>
      <c r="G202" s="29">
        <v>92.340999999999994</v>
      </c>
      <c r="H202" s="29">
        <v>2104.2539999999999</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2021</v>
      </c>
      <c r="E204" s="29"/>
      <c r="F204" s="29"/>
      <c r="G204" s="29"/>
      <c r="H204" s="29"/>
      <c r="I204" s="29"/>
      <c r="J204" s="30"/>
      <c r="K204" s="29"/>
      <c r="L204" s="31"/>
    </row>
    <row r="205" spans="2:12" s="11" customFormat="1" ht="11.1" customHeight="1" x14ac:dyDescent="0.2">
      <c r="B205" s="26"/>
      <c r="C205" s="26"/>
      <c r="D205" s="32" t="s">
        <v>24</v>
      </c>
      <c r="E205" s="29">
        <v>3</v>
      </c>
      <c r="F205" s="29">
        <v>429.222222222222</v>
      </c>
      <c r="G205" s="29">
        <v>674.77</v>
      </c>
      <c r="H205" s="29">
        <v>12772.641</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447</v>
      </c>
      <c r="G207" s="29">
        <v>69.231999999999999</v>
      </c>
      <c r="H207" s="29">
        <v>1303.105</v>
      </c>
      <c r="I207" s="44" t="s">
        <v>21</v>
      </c>
      <c r="J207" s="44" t="s">
        <v>21</v>
      </c>
      <c r="K207" s="44" t="s">
        <v>21</v>
      </c>
      <c r="L207" s="44" t="s">
        <v>21</v>
      </c>
    </row>
    <row r="208" spans="2:12" s="11" customFormat="1" ht="11.1" customHeight="1" x14ac:dyDescent="0.2">
      <c r="B208" s="26"/>
      <c r="C208" s="26"/>
      <c r="D208" s="34" t="s">
        <v>26</v>
      </c>
      <c r="E208" s="29">
        <v>3</v>
      </c>
      <c r="F208" s="29">
        <v>404</v>
      </c>
      <c r="G208" s="29">
        <v>64.265000000000001</v>
      </c>
      <c r="H208" s="29">
        <v>1189.269</v>
      </c>
      <c r="I208" s="44" t="s">
        <v>21</v>
      </c>
      <c r="J208" s="44" t="s">
        <v>21</v>
      </c>
      <c r="K208" s="44" t="s">
        <v>21</v>
      </c>
      <c r="L208" s="44" t="s">
        <v>21</v>
      </c>
    </row>
    <row r="209" spans="2:12" s="11" customFormat="1" ht="11.1" customHeight="1" x14ac:dyDescent="0.2">
      <c r="B209" s="26"/>
      <c r="C209" s="26"/>
      <c r="D209" s="34" t="s">
        <v>27</v>
      </c>
      <c r="E209" s="29">
        <v>3</v>
      </c>
      <c r="F209" s="29">
        <v>425</v>
      </c>
      <c r="G209" s="29">
        <v>77.691000000000003</v>
      </c>
      <c r="H209" s="29">
        <v>1321.9259999999999</v>
      </c>
      <c r="I209" s="44" t="s">
        <v>21</v>
      </c>
      <c r="J209" s="44" t="s">
        <v>21</v>
      </c>
      <c r="K209" s="44" t="s">
        <v>21</v>
      </c>
      <c r="L209" s="44" t="s">
        <v>21</v>
      </c>
    </row>
    <row r="210" spans="2:12" s="11" customFormat="1" ht="11.1" customHeight="1" x14ac:dyDescent="0.2">
      <c r="B210" s="26"/>
      <c r="C210" s="26"/>
      <c r="D210" s="34" t="s">
        <v>28</v>
      </c>
      <c r="E210" s="29">
        <v>3</v>
      </c>
      <c r="F210" s="29">
        <v>433</v>
      </c>
      <c r="G210" s="29">
        <v>76.814999999999998</v>
      </c>
      <c r="H210" s="29">
        <v>1329.3009999999999</v>
      </c>
      <c r="I210" s="44" t="s">
        <v>21</v>
      </c>
      <c r="J210" s="44" t="s">
        <v>21</v>
      </c>
      <c r="K210" s="44" t="s">
        <v>21</v>
      </c>
      <c r="L210" s="44" t="s">
        <v>21</v>
      </c>
    </row>
    <row r="211" spans="2:12" s="11" customFormat="1" ht="11.1" customHeight="1" x14ac:dyDescent="0.2">
      <c r="B211" s="26"/>
      <c r="C211" s="26"/>
      <c r="D211" s="35" t="s">
        <v>29</v>
      </c>
      <c r="E211" s="29">
        <v>3</v>
      </c>
      <c r="F211" s="29">
        <v>411</v>
      </c>
      <c r="G211" s="29">
        <v>71.213999999999999</v>
      </c>
      <c r="H211" s="29">
        <v>1542.2570000000001</v>
      </c>
      <c r="I211" s="44" t="s">
        <v>21</v>
      </c>
      <c r="J211" s="44" t="s">
        <v>21</v>
      </c>
      <c r="K211" s="44" t="s">
        <v>21</v>
      </c>
      <c r="L211" s="44" t="s">
        <v>21</v>
      </c>
    </row>
    <row r="212" spans="2:12" s="11" customFormat="1" ht="11.1" customHeight="1" x14ac:dyDescent="0.2">
      <c r="B212" s="26"/>
      <c r="C212" s="26"/>
      <c r="D212" s="34" t="s">
        <v>30</v>
      </c>
      <c r="E212" s="29">
        <v>3</v>
      </c>
      <c r="F212" s="29">
        <v>435</v>
      </c>
      <c r="G212" s="29">
        <v>81.215999999999994</v>
      </c>
      <c r="H212" s="29">
        <v>1673.7280000000001</v>
      </c>
      <c r="I212" s="44" t="s">
        <v>21</v>
      </c>
      <c r="J212" s="44" t="s">
        <v>21</v>
      </c>
      <c r="K212" s="44" t="s">
        <v>21</v>
      </c>
      <c r="L212" s="44" t="s">
        <v>21</v>
      </c>
    </row>
    <row r="213" spans="2:12" s="11" customFormat="1" ht="11.1" customHeight="1" x14ac:dyDescent="0.2">
      <c r="B213" s="26"/>
      <c r="C213" s="26"/>
      <c r="D213" s="34" t="s">
        <v>31</v>
      </c>
      <c r="E213" s="29">
        <v>3</v>
      </c>
      <c r="F213" s="29">
        <v>435</v>
      </c>
      <c r="G213" s="29">
        <v>80.738</v>
      </c>
      <c r="H213" s="29">
        <v>1399.7</v>
      </c>
      <c r="I213" s="44" t="s">
        <v>21</v>
      </c>
      <c r="J213" s="44" t="s">
        <v>21</v>
      </c>
      <c r="K213" s="44" t="s">
        <v>21</v>
      </c>
      <c r="L213" s="44" t="s">
        <v>21</v>
      </c>
    </row>
    <row r="214" spans="2:12" s="11" customFormat="1" ht="11.1" customHeight="1" x14ac:dyDescent="0.2">
      <c r="B214" s="26"/>
      <c r="C214" s="26"/>
      <c r="D214" s="34" t="s">
        <v>32</v>
      </c>
      <c r="E214" s="29">
        <v>3</v>
      </c>
      <c r="F214" s="29">
        <v>436</v>
      </c>
      <c r="G214" s="29">
        <v>77.215999999999994</v>
      </c>
      <c r="H214" s="29">
        <v>1359.5419999999999</v>
      </c>
      <c r="I214" s="44" t="s">
        <v>21</v>
      </c>
      <c r="J214" s="44" t="s">
        <v>21</v>
      </c>
      <c r="K214" s="44" t="s">
        <v>21</v>
      </c>
      <c r="L214" s="44" t="s">
        <v>21</v>
      </c>
    </row>
    <row r="215" spans="2:12" s="11" customFormat="1" ht="11.1" customHeight="1" x14ac:dyDescent="0.2">
      <c r="B215" s="26"/>
      <c r="C215" s="26"/>
      <c r="D215" s="34" t="s">
        <v>33</v>
      </c>
      <c r="E215" s="37">
        <v>3</v>
      </c>
      <c r="F215" s="37">
        <v>437</v>
      </c>
      <c r="G215" s="37">
        <v>76.382999999999996</v>
      </c>
      <c r="H215" s="37">
        <v>1653.8130000000001</v>
      </c>
      <c r="I215" s="44" t="s">
        <v>21</v>
      </c>
      <c r="J215" s="44" t="s">
        <v>21</v>
      </c>
      <c r="K215" s="44" t="s">
        <v>21</v>
      </c>
      <c r="L215" s="44" t="s">
        <v>21</v>
      </c>
    </row>
    <row r="216" spans="2:12" s="11" customFormat="1" ht="11.1" customHeight="1" x14ac:dyDescent="0.2">
      <c r="B216" s="26"/>
      <c r="C216" s="26"/>
      <c r="D216" s="34" t="s">
        <v>34</v>
      </c>
      <c r="E216" s="29"/>
      <c r="F216" s="29"/>
      <c r="G216" s="29"/>
      <c r="H216" s="29"/>
      <c r="I216" s="44"/>
      <c r="J216" s="44"/>
      <c r="K216" s="44"/>
      <c r="L216" s="44"/>
    </row>
    <row r="217" spans="2:12" s="11" customFormat="1" ht="11.1" customHeight="1" x14ac:dyDescent="0.2">
      <c r="B217" s="26"/>
      <c r="C217" s="26"/>
      <c r="D217" s="34" t="s">
        <v>35</v>
      </c>
      <c r="E217" s="29"/>
      <c r="F217" s="29"/>
      <c r="G217" s="29"/>
      <c r="H217" s="29"/>
      <c r="I217" s="44"/>
      <c r="J217" s="44"/>
      <c r="K217" s="44"/>
      <c r="L217" s="44"/>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2018</v>
      </c>
      <c r="E222" s="22">
        <v>90.0833333333333</v>
      </c>
      <c r="F222" s="22">
        <v>16419.75</v>
      </c>
      <c r="G222" s="22">
        <v>26116.994999999999</v>
      </c>
      <c r="H222" s="22">
        <v>402498.74900000001</v>
      </c>
      <c r="I222" s="22">
        <v>3261682.452</v>
      </c>
      <c r="J222" s="22">
        <v>649629.19999999995</v>
      </c>
      <c r="K222" s="22">
        <v>473171.50599999999</v>
      </c>
      <c r="L222" s="23">
        <v>19.9169971191297</v>
      </c>
    </row>
    <row r="223" spans="2:12" s="11" customFormat="1" ht="11.1" customHeight="1" x14ac:dyDescent="0.2">
      <c r="B223" s="42"/>
      <c r="C223" s="45" t="s">
        <v>48</v>
      </c>
      <c r="D223" s="21">
        <v>2019</v>
      </c>
      <c r="E223" s="22">
        <v>89.3333333333333</v>
      </c>
      <c r="F223" s="22">
        <v>16953.416666666701</v>
      </c>
      <c r="G223" s="22">
        <v>27049.637999999999</v>
      </c>
      <c r="H223" s="22">
        <v>427193.89299999998</v>
      </c>
      <c r="I223" s="22">
        <v>3285098.6430000002</v>
      </c>
      <c r="J223" s="22">
        <v>675920.76899999997</v>
      </c>
      <c r="K223" s="22">
        <v>487995.77299999999</v>
      </c>
      <c r="L223" s="23">
        <v>20.575356859991899</v>
      </c>
    </row>
    <row r="224" spans="2:12" s="11" customFormat="1" ht="11.1" customHeight="1" x14ac:dyDescent="0.2">
      <c r="B224" s="26"/>
      <c r="D224" s="21">
        <v>2020</v>
      </c>
      <c r="E224" s="22">
        <v>86</v>
      </c>
      <c r="F224" s="22">
        <v>16267</v>
      </c>
      <c r="G224" s="22">
        <v>25593.024000000001</v>
      </c>
      <c r="H224" s="22">
        <v>426776.641</v>
      </c>
      <c r="I224" s="22">
        <v>3820735.8050000002</v>
      </c>
      <c r="J224" s="22">
        <v>663521.03399999999</v>
      </c>
      <c r="K224" s="22">
        <v>473533.18699999998</v>
      </c>
      <c r="L224" s="23">
        <v>17.366315491683199</v>
      </c>
    </row>
    <row r="225" spans="2:12" s="11" customFormat="1" ht="11.1" customHeight="1" x14ac:dyDescent="0.2">
      <c r="B225" s="26"/>
      <c r="D225" s="27"/>
    </row>
    <row r="226" spans="2:12" s="11" customFormat="1" ht="11.1" customHeight="1" x14ac:dyDescent="0.2">
      <c r="B226" s="26"/>
      <c r="D226" s="28">
        <v>2020</v>
      </c>
      <c r="E226" s="29"/>
      <c r="F226" s="29"/>
      <c r="G226" s="29"/>
      <c r="H226" s="29"/>
      <c r="I226" s="29"/>
      <c r="J226" s="30"/>
      <c r="K226" s="29"/>
      <c r="L226" s="31"/>
    </row>
    <row r="227" spans="2:12" s="11" customFormat="1" ht="11.1" customHeight="1" x14ac:dyDescent="0.2">
      <c r="B227" s="26"/>
      <c r="C227" s="27"/>
      <c r="D227" s="32" t="s">
        <v>24</v>
      </c>
      <c r="E227" s="29">
        <v>86</v>
      </c>
      <c r="F227" s="29">
        <v>16187.8888888889</v>
      </c>
      <c r="G227" s="29">
        <v>19074.116000000002</v>
      </c>
      <c r="H227" s="29">
        <v>308360.95600000001</v>
      </c>
      <c r="I227" s="29">
        <v>2841486.4950000001</v>
      </c>
      <c r="J227" s="29">
        <v>477067.91499999998</v>
      </c>
      <c r="K227" s="29">
        <v>343902.06</v>
      </c>
      <c r="L227" s="31">
        <v>16.7893782300028</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87</v>
      </c>
      <c r="F229" s="29">
        <v>16015</v>
      </c>
      <c r="G229" s="29">
        <v>2172.864</v>
      </c>
      <c r="H229" s="29">
        <v>33576.807999999997</v>
      </c>
      <c r="I229" s="29">
        <v>311596.73100000003</v>
      </c>
      <c r="J229" s="29">
        <v>52971.826999999997</v>
      </c>
      <c r="K229" s="29">
        <v>39802.614000000001</v>
      </c>
      <c r="L229" s="31">
        <v>17.000122828631302</v>
      </c>
    </row>
    <row r="230" spans="2:12" s="11" customFormat="1" ht="11.1" customHeight="1" x14ac:dyDescent="0.2">
      <c r="B230" s="26"/>
      <c r="C230" s="27"/>
      <c r="D230" s="34" t="s">
        <v>26</v>
      </c>
      <c r="E230" s="29">
        <v>86</v>
      </c>
      <c r="F230" s="29">
        <v>16074</v>
      </c>
      <c r="G230" s="29">
        <v>2073.4569999999999</v>
      </c>
      <c r="H230" s="29">
        <v>32782.034</v>
      </c>
      <c r="I230" s="29">
        <v>311044.55900000001</v>
      </c>
      <c r="J230" s="29">
        <v>51109.928999999996</v>
      </c>
      <c r="K230" s="29">
        <v>37246.292000000001</v>
      </c>
      <c r="L230" s="31">
        <v>16.4317064938596</v>
      </c>
    </row>
    <row r="231" spans="2:12" s="11" customFormat="1" ht="11.1" customHeight="1" x14ac:dyDescent="0.2">
      <c r="B231" s="26"/>
      <c r="C231" s="27"/>
      <c r="D231" s="34" t="s">
        <v>27</v>
      </c>
      <c r="E231" s="29">
        <v>86</v>
      </c>
      <c r="F231" s="29">
        <v>16147</v>
      </c>
      <c r="G231" s="29">
        <v>2151.37</v>
      </c>
      <c r="H231" s="29">
        <v>33731.326000000001</v>
      </c>
      <c r="I231" s="29">
        <v>354150.44099999999</v>
      </c>
      <c r="J231" s="29">
        <v>57384.932999999997</v>
      </c>
      <c r="K231" s="29">
        <v>41557.027000000002</v>
      </c>
      <c r="L231" s="31">
        <v>16.203546955345999</v>
      </c>
    </row>
    <row r="232" spans="2:12" s="11" customFormat="1" ht="11.1" customHeight="1" x14ac:dyDescent="0.2">
      <c r="B232" s="26"/>
      <c r="C232" s="27"/>
      <c r="D232" s="34" t="s">
        <v>28</v>
      </c>
      <c r="E232" s="29">
        <v>87</v>
      </c>
      <c r="F232" s="29">
        <v>16073</v>
      </c>
      <c r="G232" s="29">
        <v>2052.09</v>
      </c>
      <c r="H232" s="29">
        <v>33877.010999999999</v>
      </c>
      <c r="I232" s="29">
        <v>308220.239</v>
      </c>
      <c r="J232" s="29">
        <v>48023.877</v>
      </c>
      <c r="K232" s="29">
        <v>35927.17</v>
      </c>
      <c r="L232" s="31">
        <v>15.5810264620553</v>
      </c>
    </row>
    <row r="233" spans="2:12" s="11" customFormat="1" ht="11.1" customHeight="1" x14ac:dyDescent="0.2">
      <c r="B233" s="26"/>
      <c r="C233" s="27"/>
      <c r="D233" s="35" t="s">
        <v>29</v>
      </c>
      <c r="E233" s="29">
        <v>86</v>
      </c>
      <c r="F233" s="29">
        <v>15940</v>
      </c>
      <c r="G233" s="29">
        <v>1981.403</v>
      </c>
      <c r="H233" s="29">
        <v>34407.063000000002</v>
      </c>
      <c r="I233" s="29">
        <v>282098.21600000001</v>
      </c>
      <c r="J233" s="29">
        <v>45918.525000000001</v>
      </c>
      <c r="K233" s="29">
        <v>34089.735000000001</v>
      </c>
      <c r="L233" s="31">
        <v>16.2774957073816</v>
      </c>
    </row>
    <row r="234" spans="2:12" s="11" customFormat="1" ht="11.1" customHeight="1" x14ac:dyDescent="0.2">
      <c r="B234" s="26"/>
      <c r="C234" s="27"/>
      <c r="D234" s="34" t="s">
        <v>30</v>
      </c>
      <c r="E234" s="29">
        <v>85</v>
      </c>
      <c r="F234" s="29">
        <v>15962</v>
      </c>
      <c r="G234" s="29">
        <v>2088.9409999999998</v>
      </c>
      <c r="H234" s="29">
        <v>34986.107000000004</v>
      </c>
      <c r="I234" s="29">
        <v>303914.83399999997</v>
      </c>
      <c r="J234" s="29">
        <v>49980.828000000001</v>
      </c>
      <c r="K234" s="29">
        <v>37467.576000000001</v>
      </c>
      <c r="L234" s="31">
        <v>16.445669117947698</v>
      </c>
    </row>
    <row r="235" spans="2:12" s="11" customFormat="1" ht="11.1" customHeight="1" x14ac:dyDescent="0.2">
      <c r="B235" s="26"/>
      <c r="C235" s="27"/>
      <c r="D235" s="34" t="s">
        <v>31</v>
      </c>
      <c r="E235" s="29">
        <v>85</v>
      </c>
      <c r="F235" s="29">
        <v>16027</v>
      </c>
      <c r="G235" s="29">
        <v>2164.5430000000001</v>
      </c>
      <c r="H235" s="29">
        <v>34670.11</v>
      </c>
      <c r="I235" s="29">
        <v>318742.63900000002</v>
      </c>
      <c r="J235" s="29">
        <v>51595.807000000001</v>
      </c>
      <c r="K235" s="29">
        <v>35653.620000000003</v>
      </c>
      <c r="L235" s="31">
        <v>16.187293661705599</v>
      </c>
    </row>
    <row r="236" spans="2:12" s="11" customFormat="1" ht="11.1" customHeight="1" x14ac:dyDescent="0.2">
      <c r="B236" s="26"/>
      <c r="C236" s="27"/>
      <c r="D236" s="34" t="s">
        <v>32</v>
      </c>
      <c r="E236" s="29">
        <v>86</v>
      </c>
      <c r="F236" s="29">
        <v>16788</v>
      </c>
      <c r="G236" s="29">
        <v>2158.797</v>
      </c>
      <c r="H236" s="29">
        <v>35309.826999999997</v>
      </c>
      <c r="I236" s="29">
        <v>307460.35499999998</v>
      </c>
      <c r="J236" s="29">
        <v>54640.298000000003</v>
      </c>
      <c r="K236" s="29">
        <v>37284.750999999997</v>
      </c>
      <c r="L236" s="31">
        <v>17.771493823976101</v>
      </c>
    </row>
    <row r="237" spans="2:12" s="11" customFormat="1" ht="11.1" customHeight="1" x14ac:dyDescent="0.2">
      <c r="B237" s="26"/>
      <c r="C237" s="27"/>
      <c r="D237" s="34" t="s">
        <v>33</v>
      </c>
      <c r="E237" s="29">
        <v>86</v>
      </c>
      <c r="F237" s="29">
        <v>16665</v>
      </c>
      <c r="G237" s="29">
        <v>2230.6509999999998</v>
      </c>
      <c r="H237" s="29">
        <v>35020.67</v>
      </c>
      <c r="I237" s="29">
        <v>344258.48100000003</v>
      </c>
      <c r="J237" s="29">
        <v>65441.891000000003</v>
      </c>
      <c r="K237" s="29">
        <v>44873.275000000001</v>
      </c>
      <c r="L237" s="31">
        <v>19.009521801730099</v>
      </c>
    </row>
    <row r="238" spans="2:12" s="11" customFormat="1" ht="11.1" customHeight="1" x14ac:dyDescent="0.2">
      <c r="B238" s="26"/>
      <c r="C238" s="27"/>
      <c r="D238" s="34" t="s">
        <v>34</v>
      </c>
      <c r="E238" s="29">
        <v>86</v>
      </c>
      <c r="F238" s="29">
        <v>16599</v>
      </c>
      <c r="G238" s="29">
        <v>2227.8780000000002</v>
      </c>
      <c r="H238" s="29">
        <v>36497.169000000002</v>
      </c>
      <c r="I238" s="29">
        <v>350962.19199999998</v>
      </c>
      <c r="J238" s="29">
        <v>71960.938999999998</v>
      </c>
      <c r="K238" s="29">
        <v>46471.133999999998</v>
      </c>
      <c r="L238" s="31">
        <v>20.503900602489999</v>
      </c>
    </row>
    <row r="239" spans="2:12" s="11" customFormat="1" ht="11.1" customHeight="1" x14ac:dyDescent="0.2">
      <c r="B239" s="26"/>
      <c r="C239" s="27"/>
      <c r="D239" s="34" t="s">
        <v>35</v>
      </c>
      <c r="E239" s="29">
        <v>86</v>
      </c>
      <c r="F239" s="29">
        <v>16524</v>
      </c>
      <c r="G239" s="29">
        <v>2200.7640000000001</v>
      </c>
      <c r="H239" s="29">
        <v>45430.423000000003</v>
      </c>
      <c r="I239" s="29">
        <v>326926.29700000002</v>
      </c>
      <c r="J239" s="29">
        <v>60823.678999999996</v>
      </c>
      <c r="K239" s="29">
        <v>46037.451999999997</v>
      </c>
      <c r="L239" s="31">
        <v>18.604706797263201</v>
      </c>
    </row>
    <row r="240" spans="2:12" s="11" customFormat="1" ht="11.1" customHeight="1" x14ac:dyDescent="0.2">
      <c r="B240" s="26"/>
      <c r="C240" s="27"/>
      <c r="D240" s="34" t="s">
        <v>36</v>
      </c>
      <c r="E240" s="29">
        <v>86</v>
      </c>
      <c r="F240" s="29">
        <v>16390</v>
      </c>
      <c r="G240" s="29">
        <v>2090.2660000000001</v>
      </c>
      <c r="H240" s="29">
        <v>36488.093000000001</v>
      </c>
      <c r="I240" s="29">
        <v>301360.821</v>
      </c>
      <c r="J240" s="29">
        <v>53668.500999999997</v>
      </c>
      <c r="K240" s="29">
        <v>37122.540999999997</v>
      </c>
      <c r="L240" s="31">
        <v>17.808718738525101</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2021</v>
      </c>
      <c r="E242" s="29"/>
      <c r="F242" s="29"/>
      <c r="G242" s="29"/>
      <c r="H242" s="29"/>
      <c r="I242" s="29"/>
      <c r="J242" s="30"/>
      <c r="K242" s="29"/>
      <c r="L242" s="31"/>
    </row>
    <row r="243" spans="2:12" s="11" customFormat="1" ht="11.1" customHeight="1" x14ac:dyDescent="0.2">
      <c r="B243" s="26"/>
      <c r="C243" s="27"/>
      <c r="D243" s="32" t="s">
        <v>24</v>
      </c>
      <c r="E243" s="29">
        <v>86.8888888888889</v>
      </c>
      <c r="F243" s="29">
        <v>16948</v>
      </c>
      <c r="G243" s="29">
        <v>20053.864000000001</v>
      </c>
      <c r="H243" s="29">
        <v>332352.81</v>
      </c>
      <c r="I243" s="29">
        <v>2941124.8760000002</v>
      </c>
      <c r="J243" s="29">
        <v>519656.05499999999</v>
      </c>
      <c r="K243" s="29">
        <v>355311.49200000003</v>
      </c>
      <c r="L243" s="31">
        <v>17.668615815685602</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85</v>
      </c>
      <c r="F245" s="29">
        <v>16325</v>
      </c>
      <c r="G245" s="29">
        <v>2120.547</v>
      </c>
      <c r="H245" s="29">
        <v>34568.826999999997</v>
      </c>
      <c r="I245" s="29">
        <v>279715.701</v>
      </c>
      <c r="J245" s="29">
        <v>50110.519</v>
      </c>
      <c r="K245" s="29">
        <v>35512.769999999997</v>
      </c>
      <c r="L245" s="31">
        <v>17.914803788579601</v>
      </c>
    </row>
    <row r="246" spans="2:12" s="11" customFormat="1" ht="11.1" customHeight="1" x14ac:dyDescent="0.2">
      <c r="B246" s="26"/>
      <c r="C246" s="27"/>
      <c r="D246" s="34" t="s">
        <v>26</v>
      </c>
      <c r="E246" s="29">
        <v>87</v>
      </c>
      <c r="F246" s="29">
        <v>16765</v>
      </c>
      <c r="G246" s="29">
        <v>2141.326</v>
      </c>
      <c r="H246" s="29">
        <v>35047.029000000002</v>
      </c>
      <c r="I246" s="29">
        <v>315480.49800000002</v>
      </c>
      <c r="J246" s="29">
        <v>51647.714</v>
      </c>
      <c r="K246" s="29">
        <v>36487.667999999998</v>
      </c>
      <c r="L246" s="31">
        <v>16.371127320839999</v>
      </c>
    </row>
    <row r="247" spans="2:12" s="11" customFormat="1" ht="11.1" customHeight="1" x14ac:dyDescent="0.2">
      <c r="B247" s="26"/>
      <c r="C247" s="27"/>
      <c r="D247" s="34" t="s">
        <v>27</v>
      </c>
      <c r="E247" s="29">
        <v>87</v>
      </c>
      <c r="F247" s="29">
        <v>16741</v>
      </c>
      <c r="G247" s="29">
        <v>2299.107</v>
      </c>
      <c r="H247" s="29">
        <v>36588.372000000003</v>
      </c>
      <c r="I247" s="29">
        <v>362804.76400000002</v>
      </c>
      <c r="J247" s="29">
        <v>61702.127</v>
      </c>
      <c r="K247" s="29">
        <v>42919.822999999997</v>
      </c>
      <c r="L247" s="31">
        <v>17.006978166361701</v>
      </c>
    </row>
    <row r="248" spans="2:12" s="11" customFormat="1" ht="11.1" customHeight="1" x14ac:dyDescent="0.2">
      <c r="B248" s="26"/>
      <c r="C248" s="27"/>
      <c r="D248" s="34" t="s">
        <v>28</v>
      </c>
      <c r="E248" s="29">
        <v>87</v>
      </c>
      <c r="F248" s="29">
        <v>16951</v>
      </c>
      <c r="G248" s="29">
        <v>2195.884</v>
      </c>
      <c r="H248" s="29">
        <v>36647.642999999996</v>
      </c>
      <c r="I248" s="29">
        <v>305372.85600000003</v>
      </c>
      <c r="J248" s="29">
        <v>54461.493999999999</v>
      </c>
      <c r="K248" s="29">
        <v>37751.853000000003</v>
      </c>
      <c r="L248" s="31">
        <v>17.834425336088199</v>
      </c>
    </row>
    <row r="249" spans="2:12" s="11" customFormat="1" ht="11.1" customHeight="1" x14ac:dyDescent="0.2">
      <c r="B249" s="26"/>
      <c r="C249" s="27"/>
      <c r="D249" s="35" t="s">
        <v>29</v>
      </c>
      <c r="E249" s="29">
        <v>87</v>
      </c>
      <c r="F249" s="29">
        <v>16974</v>
      </c>
      <c r="G249" s="29">
        <v>2115.8449999999998</v>
      </c>
      <c r="H249" s="29">
        <v>37632.303</v>
      </c>
      <c r="I249" s="29">
        <v>306454.17300000001</v>
      </c>
      <c r="J249" s="29">
        <v>55870.444000000003</v>
      </c>
      <c r="K249" s="29">
        <v>40100.008999999998</v>
      </c>
      <c r="L249" s="31">
        <v>18.2312557381948</v>
      </c>
    </row>
    <row r="250" spans="2:12" s="11" customFormat="1" ht="11.1" customHeight="1" x14ac:dyDescent="0.2">
      <c r="B250" s="26"/>
      <c r="C250" s="27"/>
      <c r="D250" s="34" t="s">
        <v>30</v>
      </c>
      <c r="E250" s="29">
        <v>87</v>
      </c>
      <c r="F250" s="29">
        <v>16956</v>
      </c>
      <c r="G250" s="29">
        <v>2305.7539999999999</v>
      </c>
      <c r="H250" s="29">
        <v>38284.894999999997</v>
      </c>
      <c r="I250" s="29">
        <v>331295.886</v>
      </c>
      <c r="J250" s="29">
        <v>55881.906000000003</v>
      </c>
      <c r="K250" s="29">
        <v>38113.175999999999</v>
      </c>
      <c r="L250" s="31">
        <v>16.8676727848048</v>
      </c>
    </row>
    <row r="251" spans="2:12" s="11" customFormat="1" ht="11.1" customHeight="1" x14ac:dyDescent="0.2">
      <c r="B251" s="26"/>
      <c r="C251" s="27"/>
      <c r="D251" s="34" t="s">
        <v>31</v>
      </c>
      <c r="E251" s="29">
        <v>87</v>
      </c>
      <c r="F251" s="29">
        <v>17036</v>
      </c>
      <c r="G251" s="29">
        <v>2284.1889999999999</v>
      </c>
      <c r="H251" s="29">
        <v>37683.474999999999</v>
      </c>
      <c r="I251" s="29">
        <v>333578.74400000001</v>
      </c>
      <c r="J251" s="29">
        <v>58822.016000000003</v>
      </c>
      <c r="K251" s="29">
        <v>37771.858</v>
      </c>
      <c r="L251" s="31">
        <v>17.6336223629405</v>
      </c>
    </row>
    <row r="252" spans="2:12" s="11" customFormat="1" ht="11.1" customHeight="1" x14ac:dyDescent="0.2">
      <c r="B252" s="26"/>
      <c r="C252" s="27"/>
      <c r="D252" s="34" t="s">
        <v>32</v>
      </c>
      <c r="E252" s="29">
        <v>87</v>
      </c>
      <c r="F252" s="29">
        <v>17235</v>
      </c>
      <c r="G252" s="29">
        <v>2280.6289999999999</v>
      </c>
      <c r="H252" s="29">
        <v>37751.406999999999</v>
      </c>
      <c r="I252" s="29">
        <v>344058.18300000002</v>
      </c>
      <c r="J252" s="29">
        <v>63184.928</v>
      </c>
      <c r="K252" s="29">
        <v>41735.398999999998</v>
      </c>
      <c r="L252" s="31">
        <v>18.364605500459799</v>
      </c>
    </row>
    <row r="253" spans="2:12" s="11" customFormat="1" ht="11.1" customHeight="1" x14ac:dyDescent="0.2">
      <c r="B253" s="26"/>
      <c r="C253" s="27"/>
      <c r="D253" s="34" t="s">
        <v>33</v>
      </c>
      <c r="E253" s="37">
        <v>88</v>
      </c>
      <c r="F253" s="37">
        <v>17549</v>
      </c>
      <c r="G253" s="37">
        <v>2310.5830000000001</v>
      </c>
      <c r="H253" s="37">
        <v>38148.858999999997</v>
      </c>
      <c r="I253" s="37">
        <v>362364.071</v>
      </c>
      <c r="J253" s="29">
        <v>67974.907000000007</v>
      </c>
      <c r="K253" s="29">
        <v>44918.936000000002</v>
      </c>
      <c r="L253" s="31">
        <v>18.758732567611499</v>
      </c>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7" t="s">
        <v>49</v>
      </c>
      <c r="B259" s="367"/>
      <c r="C259" s="367"/>
      <c r="D259" s="367"/>
      <c r="E259" s="367"/>
      <c r="F259" s="367"/>
      <c r="G259" s="367"/>
      <c r="H259" s="367"/>
      <c r="I259" s="367"/>
      <c r="J259" s="367"/>
      <c r="K259" s="367"/>
      <c r="L259" s="367"/>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7" t="s">
        <v>1</v>
      </c>
      <c r="B261" s="367"/>
      <c r="C261" s="367"/>
      <c r="D261" s="367"/>
      <c r="E261" s="367"/>
      <c r="F261" s="367"/>
      <c r="G261" s="367"/>
      <c r="H261" s="367"/>
      <c r="I261" s="367"/>
      <c r="J261" s="367"/>
      <c r="K261" s="367"/>
      <c r="L261" s="367"/>
    </row>
    <row r="262" spans="1:12" s="11" customFormat="1" ht="11.1" customHeight="1" x14ac:dyDescent="0.2">
      <c r="A262" s="367" t="s">
        <v>2</v>
      </c>
      <c r="B262" s="367"/>
      <c r="C262" s="367"/>
      <c r="D262" s="367"/>
      <c r="E262" s="367"/>
      <c r="F262" s="367"/>
      <c r="G262" s="367"/>
      <c r="H262" s="367"/>
      <c r="I262" s="367"/>
      <c r="J262" s="367"/>
      <c r="K262" s="367"/>
      <c r="L262" s="367"/>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6" t="s">
        <v>3</v>
      </c>
      <c r="C264" s="349" t="s">
        <v>4</v>
      </c>
      <c r="D264" s="352" t="s">
        <v>5</v>
      </c>
      <c r="E264" s="352" t="s">
        <v>6</v>
      </c>
      <c r="F264" s="349" t="s">
        <v>7</v>
      </c>
      <c r="G264" s="349" t="s">
        <v>8</v>
      </c>
      <c r="H264" s="349" t="s">
        <v>9</v>
      </c>
      <c r="I264" s="361" t="s">
        <v>10</v>
      </c>
      <c r="J264" s="366"/>
      <c r="K264" s="362"/>
      <c r="L264" s="363" t="s">
        <v>11</v>
      </c>
    </row>
    <row r="265" spans="1:12" s="11" customFormat="1" ht="15" customHeight="1" x14ac:dyDescent="0.2">
      <c r="B265" s="347"/>
      <c r="C265" s="353"/>
      <c r="D265" s="350"/>
      <c r="E265" s="350"/>
      <c r="F265" s="353"/>
      <c r="G265" s="353"/>
      <c r="H265" s="353"/>
      <c r="I265" s="349" t="s">
        <v>12</v>
      </c>
      <c r="J265" s="361" t="s">
        <v>13</v>
      </c>
      <c r="K265" s="362"/>
      <c r="L265" s="364"/>
    </row>
    <row r="266" spans="1:12" s="11" customFormat="1" ht="21" customHeight="1" x14ac:dyDescent="0.2">
      <c r="B266" s="347"/>
      <c r="C266" s="353"/>
      <c r="D266" s="350"/>
      <c r="E266" s="351"/>
      <c r="F266" s="354"/>
      <c r="G266" s="354"/>
      <c r="H266" s="354"/>
      <c r="I266" s="354"/>
      <c r="J266" s="12" t="s">
        <v>14</v>
      </c>
      <c r="K266" s="13" t="s">
        <v>15</v>
      </c>
      <c r="L266" s="365"/>
    </row>
    <row r="267" spans="1:12" s="11" customFormat="1" ht="11.1" customHeight="1" x14ac:dyDescent="0.2">
      <c r="B267" s="348"/>
      <c r="C267" s="354"/>
      <c r="D267" s="351"/>
      <c r="E267" s="14" t="s">
        <v>16</v>
      </c>
      <c r="F267" s="14" t="s">
        <v>17</v>
      </c>
      <c r="G267" s="15" t="s">
        <v>18</v>
      </c>
      <c r="H267" s="361" t="s">
        <v>19</v>
      </c>
      <c r="I267" s="366"/>
      <c r="J267" s="366"/>
      <c r="K267" s="362"/>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2018</v>
      </c>
      <c r="E270" s="22">
        <v>7.25</v>
      </c>
      <c r="F270" s="22">
        <v>877.66666666666697</v>
      </c>
      <c r="G270" s="22">
        <v>1417.521</v>
      </c>
      <c r="H270" s="22">
        <v>36148.370000000003</v>
      </c>
      <c r="I270" s="22">
        <v>490472.48499999999</v>
      </c>
      <c r="J270" s="44" t="s">
        <v>21</v>
      </c>
      <c r="K270" s="44" t="s">
        <v>21</v>
      </c>
      <c r="L270" s="44" t="s">
        <v>21</v>
      </c>
    </row>
    <row r="271" spans="1:12" s="11" customFormat="1" ht="11.1" customHeight="1" x14ac:dyDescent="0.2">
      <c r="B271" s="26"/>
      <c r="C271" s="26"/>
      <c r="D271" s="21">
        <v>2019</v>
      </c>
      <c r="E271" s="22">
        <v>6.25</v>
      </c>
      <c r="F271" s="22">
        <v>770.5</v>
      </c>
      <c r="G271" s="22">
        <v>1158.4190000000001</v>
      </c>
      <c r="H271" s="22">
        <v>32537.624</v>
      </c>
      <c r="I271" s="22">
        <v>440613.84700000001</v>
      </c>
      <c r="J271" s="44" t="s">
        <v>21</v>
      </c>
      <c r="K271" s="44" t="s">
        <v>21</v>
      </c>
      <c r="L271" s="44" t="s">
        <v>21</v>
      </c>
    </row>
    <row r="272" spans="1:12" s="11" customFormat="1" ht="11.1" customHeight="1" x14ac:dyDescent="0.2">
      <c r="B272" s="26"/>
      <c r="C272" s="26"/>
      <c r="D272" s="21">
        <v>2020</v>
      </c>
      <c r="E272" s="22">
        <v>6</v>
      </c>
      <c r="F272" s="22">
        <v>767.08333333333303</v>
      </c>
      <c r="G272" s="22">
        <v>1167.4190000000001</v>
      </c>
      <c r="H272" s="22">
        <v>32947.567999999999</v>
      </c>
      <c r="I272" s="22">
        <v>444832.59100000001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2020</v>
      </c>
      <c r="E274" s="29"/>
      <c r="F274" s="29"/>
      <c r="G274" s="29"/>
      <c r="H274" s="29"/>
      <c r="I274" s="29"/>
      <c r="J274" s="30"/>
      <c r="K274" s="29"/>
      <c r="L274" s="31"/>
    </row>
    <row r="275" spans="2:12" s="11" customFormat="1" ht="11.1" customHeight="1" x14ac:dyDescent="0.2">
      <c r="B275" s="26"/>
      <c r="C275" s="26"/>
      <c r="D275" s="32" t="s">
        <v>24</v>
      </c>
      <c r="E275" s="29">
        <v>6</v>
      </c>
      <c r="F275" s="29">
        <v>763.66666666666697</v>
      </c>
      <c r="G275" s="29">
        <v>888.90599999999995</v>
      </c>
      <c r="H275" s="29">
        <v>24047.098000000002</v>
      </c>
      <c r="I275" s="29">
        <v>326434.272</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766</v>
      </c>
      <c r="G277" s="29">
        <v>106.32599999999999</v>
      </c>
      <c r="H277" s="29">
        <v>2544.85</v>
      </c>
      <c r="I277" s="29">
        <v>32578.742999999999</v>
      </c>
      <c r="J277" s="44" t="s">
        <v>21</v>
      </c>
      <c r="K277" s="44" t="s">
        <v>21</v>
      </c>
      <c r="L277" s="44" t="s">
        <v>21</v>
      </c>
    </row>
    <row r="278" spans="2:12" s="11" customFormat="1" ht="11.1" customHeight="1" x14ac:dyDescent="0.2">
      <c r="B278" s="26"/>
      <c r="C278" s="26"/>
      <c r="D278" s="34" t="s">
        <v>26</v>
      </c>
      <c r="E278" s="29">
        <v>6</v>
      </c>
      <c r="F278" s="29">
        <v>767</v>
      </c>
      <c r="G278" s="29">
        <v>95.2</v>
      </c>
      <c r="H278" s="29">
        <v>2477.9189999999999</v>
      </c>
      <c r="I278" s="29">
        <v>29559.502</v>
      </c>
      <c r="J278" s="44" t="s">
        <v>21</v>
      </c>
      <c r="K278" s="44" t="s">
        <v>21</v>
      </c>
      <c r="L278" s="44" t="s">
        <v>21</v>
      </c>
    </row>
    <row r="279" spans="2:12" s="11" customFormat="1" ht="11.1" customHeight="1" x14ac:dyDescent="0.2">
      <c r="B279" s="26"/>
      <c r="C279" s="26"/>
      <c r="D279" s="34" t="s">
        <v>27</v>
      </c>
      <c r="E279" s="29">
        <v>6</v>
      </c>
      <c r="F279" s="29">
        <v>759</v>
      </c>
      <c r="G279" s="29">
        <v>106.07299999999999</v>
      </c>
      <c r="H279" s="29">
        <v>2535.7330000000002</v>
      </c>
      <c r="I279" s="29">
        <v>38214.535000000003</v>
      </c>
      <c r="J279" s="44" t="s">
        <v>21</v>
      </c>
      <c r="K279" s="44" t="s">
        <v>21</v>
      </c>
      <c r="L279" s="44" t="s">
        <v>21</v>
      </c>
    </row>
    <row r="280" spans="2:12" s="11" customFormat="1" ht="11.1" customHeight="1" x14ac:dyDescent="0.2">
      <c r="B280" s="26"/>
      <c r="C280" s="26"/>
      <c r="D280" s="34" t="s">
        <v>28</v>
      </c>
      <c r="E280" s="29">
        <v>6</v>
      </c>
      <c r="F280" s="29">
        <v>763</v>
      </c>
      <c r="G280" s="29">
        <v>97.691000000000003</v>
      </c>
      <c r="H280" s="29">
        <v>2673.232</v>
      </c>
      <c r="I280" s="29">
        <v>37377.499000000003</v>
      </c>
      <c r="J280" s="44" t="s">
        <v>21</v>
      </c>
      <c r="K280" s="44" t="s">
        <v>21</v>
      </c>
      <c r="L280" s="44" t="s">
        <v>21</v>
      </c>
    </row>
    <row r="281" spans="2:12" s="11" customFormat="1" ht="11.1" customHeight="1" x14ac:dyDescent="0.2">
      <c r="B281" s="26"/>
      <c r="C281" s="26"/>
      <c r="D281" s="35" t="s">
        <v>29</v>
      </c>
      <c r="E281" s="29">
        <v>6</v>
      </c>
      <c r="F281" s="29">
        <v>761</v>
      </c>
      <c r="G281" s="29">
        <v>91.802999999999997</v>
      </c>
      <c r="H281" s="29">
        <v>2656.7080000000001</v>
      </c>
      <c r="I281" s="29">
        <v>36066.792000000001</v>
      </c>
      <c r="J281" s="44" t="s">
        <v>21</v>
      </c>
      <c r="K281" s="44" t="s">
        <v>21</v>
      </c>
      <c r="L281" s="44" t="s">
        <v>21</v>
      </c>
    </row>
    <row r="282" spans="2:12" s="11" customFormat="1" ht="11.1" customHeight="1" x14ac:dyDescent="0.2">
      <c r="B282" s="26"/>
      <c r="C282" s="26"/>
      <c r="D282" s="34" t="s">
        <v>30</v>
      </c>
      <c r="E282" s="29">
        <v>6</v>
      </c>
      <c r="F282" s="29">
        <v>755</v>
      </c>
      <c r="G282" s="29">
        <v>99.682000000000002</v>
      </c>
      <c r="H282" s="29">
        <v>2796.0459999999998</v>
      </c>
      <c r="I282" s="29">
        <v>37738.283000000003</v>
      </c>
      <c r="J282" s="44" t="s">
        <v>21</v>
      </c>
      <c r="K282" s="44" t="s">
        <v>21</v>
      </c>
      <c r="L282" s="44" t="s">
        <v>21</v>
      </c>
    </row>
    <row r="283" spans="2:12" s="11" customFormat="1" ht="11.1" customHeight="1" x14ac:dyDescent="0.2">
      <c r="B283" s="26"/>
      <c r="C283" s="26"/>
      <c r="D283" s="34" t="s">
        <v>31</v>
      </c>
      <c r="E283" s="29">
        <v>6</v>
      </c>
      <c r="F283" s="29">
        <v>762</v>
      </c>
      <c r="G283" s="29">
        <v>101.89700000000001</v>
      </c>
      <c r="H283" s="29">
        <v>3003.1489999999999</v>
      </c>
      <c r="I283" s="29">
        <v>40440.427000000003</v>
      </c>
      <c r="J283" s="44" t="s">
        <v>21</v>
      </c>
      <c r="K283" s="44" t="s">
        <v>21</v>
      </c>
      <c r="L283" s="44" t="s">
        <v>21</v>
      </c>
    </row>
    <row r="284" spans="2:12" s="11" customFormat="1" ht="11.1" customHeight="1" x14ac:dyDescent="0.2">
      <c r="B284" s="26"/>
      <c r="C284" s="26"/>
      <c r="D284" s="34" t="s">
        <v>32</v>
      </c>
      <c r="E284" s="29">
        <v>6</v>
      </c>
      <c r="F284" s="29">
        <v>764</v>
      </c>
      <c r="G284" s="29">
        <v>93.117999999999995</v>
      </c>
      <c r="H284" s="29">
        <v>2573.451</v>
      </c>
      <c r="I284" s="29">
        <v>36727.245999999999</v>
      </c>
      <c r="J284" s="44" t="s">
        <v>21</v>
      </c>
      <c r="K284" s="44" t="s">
        <v>21</v>
      </c>
      <c r="L284" s="44" t="s">
        <v>21</v>
      </c>
    </row>
    <row r="285" spans="2:12" s="11" customFormat="1" ht="11.1" customHeight="1" x14ac:dyDescent="0.2">
      <c r="B285" s="26"/>
      <c r="C285" s="26"/>
      <c r="D285" s="34" t="s">
        <v>33</v>
      </c>
      <c r="E285" s="29">
        <v>6</v>
      </c>
      <c r="F285" s="29">
        <v>776</v>
      </c>
      <c r="G285" s="29">
        <v>97.116</v>
      </c>
      <c r="H285" s="29">
        <v>2786.01</v>
      </c>
      <c r="I285" s="29">
        <v>37731.245000000003</v>
      </c>
      <c r="J285" s="44" t="s">
        <v>21</v>
      </c>
      <c r="K285" s="44" t="s">
        <v>21</v>
      </c>
      <c r="L285" s="44" t="s">
        <v>21</v>
      </c>
    </row>
    <row r="286" spans="2:12" s="11" customFormat="1" ht="11.1" customHeight="1" x14ac:dyDescent="0.2">
      <c r="B286" s="26"/>
      <c r="C286" s="26"/>
      <c r="D286" s="34" t="s">
        <v>34</v>
      </c>
      <c r="E286" s="29">
        <v>6</v>
      </c>
      <c r="F286" s="29">
        <v>776</v>
      </c>
      <c r="G286" s="29">
        <v>97.025999999999996</v>
      </c>
      <c r="H286" s="29">
        <v>2611.5320000000002</v>
      </c>
      <c r="I286" s="29">
        <v>37316.714999999997</v>
      </c>
      <c r="J286" s="44" t="s">
        <v>21</v>
      </c>
      <c r="K286" s="44" t="s">
        <v>21</v>
      </c>
      <c r="L286" s="44" t="s">
        <v>21</v>
      </c>
    </row>
    <row r="287" spans="2:12" s="11" customFormat="1" ht="11.1" customHeight="1" x14ac:dyDescent="0.2">
      <c r="B287" s="26"/>
      <c r="C287" s="26"/>
      <c r="D287" s="34" t="s">
        <v>35</v>
      </c>
      <c r="E287" s="29">
        <v>6</v>
      </c>
      <c r="F287" s="29">
        <v>777</v>
      </c>
      <c r="G287" s="29">
        <v>96.805000000000007</v>
      </c>
      <c r="H287" s="29">
        <v>3666.9659999999999</v>
      </c>
      <c r="I287" s="29">
        <v>35125.485999999997</v>
      </c>
      <c r="J287" s="44" t="s">
        <v>21</v>
      </c>
      <c r="K287" s="44" t="s">
        <v>21</v>
      </c>
      <c r="L287" s="44" t="s">
        <v>21</v>
      </c>
    </row>
    <row r="288" spans="2:12" s="11" customFormat="1" ht="11.1" customHeight="1" x14ac:dyDescent="0.2">
      <c r="B288" s="26"/>
      <c r="C288" s="26"/>
      <c r="D288" s="34" t="s">
        <v>36</v>
      </c>
      <c r="E288" s="29">
        <v>6</v>
      </c>
      <c r="F288" s="29">
        <v>779</v>
      </c>
      <c r="G288" s="29">
        <v>84.682000000000002</v>
      </c>
      <c r="H288" s="29">
        <v>2621.9720000000002</v>
      </c>
      <c r="I288" s="29">
        <v>45956.118000000002</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2021</v>
      </c>
      <c r="E290" s="29"/>
      <c r="F290" s="29"/>
      <c r="G290" s="29"/>
      <c r="H290" s="29"/>
      <c r="I290" s="29"/>
      <c r="J290" s="30"/>
      <c r="K290" s="29"/>
      <c r="L290" s="31"/>
    </row>
    <row r="291" spans="2:12" s="11" customFormat="1" ht="11.1" customHeight="1" x14ac:dyDescent="0.2">
      <c r="B291" s="26"/>
      <c r="C291" s="26"/>
      <c r="D291" s="32" t="s">
        <v>24</v>
      </c>
      <c r="E291" s="29">
        <v>6</v>
      </c>
      <c r="F291" s="29">
        <v>767.77777777777806</v>
      </c>
      <c r="G291" s="29">
        <v>856.53599999999994</v>
      </c>
      <c r="H291" s="29">
        <v>24088.228999999999</v>
      </c>
      <c r="I291" s="29">
        <v>302795.15899999999</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775</v>
      </c>
      <c r="G293" s="29">
        <v>96.471999999999994</v>
      </c>
      <c r="H293" s="29">
        <v>2482.598</v>
      </c>
      <c r="I293" s="29">
        <v>24760.530999999999</v>
      </c>
      <c r="J293" s="44" t="s">
        <v>21</v>
      </c>
      <c r="K293" s="44" t="s">
        <v>21</v>
      </c>
      <c r="L293" s="44" t="s">
        <v>21</v>
      </c>
    </row>
    <row r="294" spans="2:12" s="11" customFormat="1" ht="11.1" customHeight="1" x14ac:dyDescent="0.2">
      <c r="B294" s="26"/>
      <c r="C294" s="26"/>
      <c r="D294" s="34" t="s">
        <v>26</v>
      </c>
      <c r="E294" s="29">
        <v>6</v>
      </c>
      <c r="F294" s="29">
        <v>771</v>
      </c>
      <c r="G294" s="29">
        <v>89.796999999999997</v>
      </c>
      <c r="H294" s="29">
        <v>2352.8359999999998</v>
      </c>
      <c r="I294" s="29">
        <v>27413.793000000001</v>
      </c>
      <c r="J294" s="44" t="s">
        <v>21</v>
      </c>
      <c r="K294" s="44" t="s">
        <v>21</v>
      </c>
      <c r="L294" s="44" t="s">
        <v>21</v>
      </c>
    </row>
    <row r="295" spans="2:12" s="11" customFormat="1" ht="11.1" customHeight="1" x14ac:dyDescent="0.2">
      <c r="B295" s="26"/>
      <c r="C295" s="26"/>
      <c r="D295" s="34" t="s">
        <v>27</v>
      </c>
      <c r="E295" s="29">
        <v>6</v>
      </c>
      <c r="F295" s="29">
        <v>773</v>
      </c>
      <c r="G295" s="29">
        <v>108.21599999999999</v>
      </c>
      <c r="H295" s="29">
        <v>2602.6590000000001</v>
      </c>
      <c r="I295" s="29">
        <v>38517.720999999998</v>
      </c>
      <c r="J295" s="44" t="s">
        <v>21</v>
      </c>
      <c r="K295" s="44" t="s">
        <v>21</v>
      </c>
      <c r="L295" s="44" t="s">
        <v>21</v>
      </c>
    </row>
    <row r="296" spans="2:12" s="11" customFormat="1" ht="11.1" customHeight="1" x14ac:dyDescent="0.2">
      <c r="B296" s="26"/>
      <c r="C296" s="26"/>
      <c r="D296" s="34" t="s">
        <v>28</v>
      </c>
      <c r="E296" s="29">
        <v>6</v>
      </c>
      <c r="F296" s="29">
        <v>768</v>
      </c>
      <c r="G296" s="29">
        <v>93.281000000000006</v>
      </c>
      <c r="H296" s="29">
        <v>2700.9189999999999</v>
      </c>
      <c r="I296" s="29">
        <v>33967.061999999998</v>
      </c>
      <c r="J296" s="44" t="s">
        <v>21</v>
      </c>
      <c r="K296" s="44" t="s">
        <v>21</v>
      </c>
      <c r="L296" s="44" t="s">
        <v>21</v>
      </c>
    </row>
    <row r="297" spans="2:12" s="11" customFormat="1" ht="11.1" customHeight="1" x14ac:dyDescent="0.2">
      <c r="B297" s="26"/>
      <c r="C297" s="26"/>
      <c r="D297" s="35" t="s">
        <v>29</v>
      </c>
      <c r="E297" s="29">
        <v>6</v>
      </c>
      <c r="F297" s="29">
        <v>767</v>
      </c>
      <c r="G297" s="29">
        <v>84.204999999999998</v>
      </c>
      <c r="H297" s="29">
        <v>2750.3580000000002</v>
      </c>
      <c r="I297" s="29">
        <v>33244.173999999999</v>
      </c>
      <c r="J297" s="44" t="s">
        <v>21</v>
      </c>
      <c r="K297" s="44" t="s">
        <v>21</v>
      </c>
      <c r="L297" s="44" t="s">
        <v>21</v>
      </c>
    </row>
    <row r="298" spans="2:12" s="11" customFormat="1" ht="11.1" customHeight="1" x14ac:dyDescent="0.2">
      <c r="B298" s="26"/>
      <c r="C298" s="26"/>
      <c r="D298" s="34" t="s">
        <v>30</v>
      </c>
      <c r="E298" s="29">
        <v>6</v>
      </c>
      <c r="F298" s="29">
        <v>762</v>
      </c>
      <c r="G298" s="29">
        <v>102.986</v>
      </c>
      <c r="H298" s="29">
        <v>2810.46</v>
      </c>
      <c r="I298" s="29">
        <v>36555.54</v>
      </c>
      <c r="J298" s="44" t="s">
        <v>21</v>
      </c>
      <c r="K298" s="44" t="s">
        <v>21</v>
      </c>
      <c r="L298" s="44" t="s">
        <v>21</v>
      </c>
    </row>
    <row r="299" spans="2:12" s="11" customFormat="1" ht="11.1" customHeight="1" x14ac:dyDescent="0.2">
      <c r="B299" s="26"/>
      <c r="C299" s="26"/>
      <c r="D299" s="34" t="s">
        <v>31</v>
      </c>
      <c r="E299" s="29">
        <v>6</v>
      </c>
      <c r="F299" s="29">
        <v>762</v>
      </c>
      <c r="G299" s="29">
        <v>97.710999999999999</v>
      </c>
      <c r="H299" s="29">
        <v>3024.0219999999999</v>
      </c>
      <c r="I299" s="29">
        <v>36596.993999999999</v>
      </c>
      <c r="J299" s="44" t="s">
        <v>21</v>
      </c>
      <c r="K299" s="44" t="s">
        <v>21</v>
      </c>
      <c r="L299" s="44" t="s">
        <v>21</v>
      </c>
    </row>
    <row r="300" spans="2:12" s="11" customFormat="1" ht="11.1" customHeight="1" x14ac:dyDescent="0.2">
      <c r="B300" s="26"/>
      <c r="C300" s="26"/>
      <c r="D300" s="34" t="s">
        <v>32</v>
      </c>
      <c r="E300" s="29">
        <v>6</v>
      </c>
      <c r="F300" s="29">
        <v>764</v>
      </c>
      <c r="G300" s="29">
        <v>94.123999999999995</v>
      </c>
      <c r="H300" s="29">
        <v>2695.7080000000001</v>
      </c>
      <c r="I300" s="29">
        <v>35942.987999999998</v>
      </c>
      <c r="J300" s="44" t="s">
        <v>21</v>
      </c>
      <c r="K300" s="44" t="s">
        <v>21</v>
      </c>
      <c r="L300" s="44" t="s">
        <v>21</v>
      </c>
    </row>
    <row r="301" spans="2:12" s="11" customFormat="1" ht="11.1" customHeight="1" x14ac:dyDescent="0.2">
      <c r="B301" s="26"/>
      <c r="C301" s="26"/>
      <c r="D301" s="34" t="s">
        <v>33</v>
      </c>
      <c r="E301" s="37">
        <v>6</v>
      </c>
      <c r="F301" s="37">
        <v>768</v>
      </c>
      <c r="G301" s="37">
        <v>89.744</v>
      </c>
      <c r="H301" s="37">
        <v>2668.6689999999999</v>
      </c>
      <c r="I301" s="37">
        <v>35796.356</v>
      </c>
      <c r="J301" s="44" t="s">
        <v>21</v>
      </c>
      <c r="K301" s="44" t="s">
        <v>21</v>
      </c>
      <c r="L301" s="44" t="s">
        <v>21</v>
      </c>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2018</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2019</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2020</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2020</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2021</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v>1</v>
      </c>
      <c r="F336" s="48" t="s">
        <v>21</v>
      </c>
      <c r="G336" s="48" t="s">
        <v>21</v>
      </c>
      <c r="H336" s="48" t="s">
        <v>21</v>
      </c>
      <c r="I336" s="48" t="s">
        <v>21</v>
      </c>
      <c r="J336" s="48" t="s">
        <v>21</v>
      </c>
      <c r="K336" s="48" t="s">
        <v>21</v>
      </c>
      <c r="L336" s="48" t="s">
        <v>21</v>
      </c>
    </row>
    <row r="337" spans="1:12" s="11" customFormat="1" ht="11.1" customHeight="1" x14ac:dyDescent="0.2">
      <c r="B337" s="26"/>
      <c r="C337" s="27"/>
      <c r="D337" s="34" t="s">
        <v>31</v>
      </c>
      <c r="E337" s="29">
        <v>1</v>
      </c>
      <c r="F337" s="48" t="s">
        <v>21</v>
      </c>
      <c r="G337" s="48" t="s">
        <v>21</v>
      </c>
      <c r="H337" s="48" t="s">
        <v>21</v>
      </c>
      <c r="I337" s="48" t="s">
        <v>21</v>
      </c>
      <c r="J337" s="48" t="s">
        <v>21</v>
      </c>
      <c r="K337" s="48" t="s">
        <v>21</v>
      </c>
      <c r="L337" s="48" t="s">
        <v>21</v>
      </c>
    </row>
    <row r="338" spans="1:12" s="11" customFormat="1" ht="11.1" customHeight="1" x14ac:dyDescent="0.2">
      <c r="B338" s="26"/>
      <c r="C338" s="27"/>
      <c r="D338" s="34" t="s">
        <v>32</v>
      </c>
      <c r="E338" s="29">
        <v>1</v>
      </c>
      <c r="F338" s="48" t="s">
        <v>21</v>
      </c>
      <c r="G338" s="48" t="s">
        <v>21</v>
      </c>
      <c r="H338" s="48" t="s">
        <v>21</v>
      </c>
      <c r="I338" s="48" t="s">
        <v>21</v>
      </c>
      <c r="J338" s="48" t="s">
        <v>21</v>
      </c>
      <c r="K338" s="48" t="s">
        <v>21</v>
      </c>
      <c r="L338" s="48" t="s">
        <v>21</v>
      </c>
    </row>
    <row r="339" spans="1:12" s="11" customFormat="1" ht="11.1" customHeight="1" x14ac:dyDescent="0.2">
      <c r="B339" s="26"/>
      <c r="C339" s="27"/>
      <c r="D339" s="34" t="s">
        <v>33</v>
      </c>
      <c r="E339" s="29">
        <v>1</v>
      </c>
      <c r="F339" s="48" t="s">
        <v>21</v>
      </c>
      <c r="G339" s="48" t="s">
        <v>21</v>
      </c>
      <c r="H339" s="48" t="s">
        <v>21</v>
      </c>
      <c r="I339" s="48" t="s">
        <v>21</v>
      </c>
      <c r="J339" s="48" t="s">
        <v>21</v>
      </c>
      <c r="K339" s="48" t="s">
        <v>21</v>
      </c>
      <c r="L339" s="48" t="s">
        <v>21</v>
      </c>
    </row>
    <row r="340" spans="1:12" s="11" customFormat="1" ht="11.1" customHeight="1" x14ac:dyDescent="0.2">
      <c r="B340" s="26"/>
      <c r="C340" s="27"/>
      <c r="D340" s="34" t="s">
        <v>34</v>
      </c>
      <c r="E340" s="29"/>
      <c r="F340" s="48"/>
      <c r="G340" s="48"/>
      <c r="H340" s="48"/>
      <c r="I340" s="48"/>
      <c r="J340" s="48"/>
      <c r="K340" s="48"/>
      <c r="L340" s="48"/>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67" t="s">
        <v>52</v>
      </c>
      <c r="B345" s="367"/>
      <c r="C345" s="367"/>
      <c r="D345" s="367"/>
      <c r="E345" s="367"/>
      <c r="F345" s="367"/>
      <c r="G345" s="367"/>
      <c r="H345" s="367"/>
      <c r="I345" s="367"/>
      <c r="J345" s="367"/>
      <c r="K345" s="367"/>
      <c r="L345" s="367"/>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7" t="s">
        <v>1</v>
      </c>
      <c r="B347" s="367"/>
      <c r="C347" s="367"/>
      <c r="D347" s="367"/>
      <c r="E347" s="367"/>
      <c r="F347" s="367"/>
      <c r="G347" s="367"/>
      <c r="H347" s="367"/>
      <c r="I347" s="367"/>
      <c r="J347" s="367"/>
      <c r="K347" s="367"/>
      <c r="L347" s="367"/>
    </row>
    <row r="348" spans="1:12" s="11" customFormat="1" ht="11.1" customHeight="1" x14ac:dyDescent="0.2">
      <c r="A348" s="367" t="s">
        <v>2</v>
      </c>
      <c r="B348" s="367"/>
      <c r="C348" s="367"/>
      <c r="D348" s="367"/>
      <c r="E348" s="367"/>
      <c r="F348" s="367"/>
      <c r="G348" s="367"/>
      <c r="H348" s="367"/>
      <c r="I348" s="367"/>
      <c r="J348" s="367"/>
      <c r="K348" s="367"/>
      <c r="L348" s="367"/>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6" t="s">
        <v>3</v>
      </c>
      <c r="C350" s="349" t="s">
        <v>4</v>
      </c>
      <c r="D350" s="352" t="s">
        <v>5</v>
      </c>
      <c r="E350" s="352" t="s">
        <v>6</v>
      </c>
      <c r="F350" s="349" t="s">
        <v>7</v>
      </c>
      <c r="G350" s="349" t="s">
        <v>8</v>
      </c>
      <c r="H350" s="349" t="s">
        <v>9</v>
      </c>
      <c r="I350" s="361" t="s">
        <v>10</v>
      </c>
      <c r="J350" s="366"/>
      <c r="K350" s="362"/>
      <c r="L350" s="363" t="s">
        <v>11</v>
      </c>
    </row>
    <row r="351" spans="1:12" s="11" customFormat="1" ht="15" customHeight="1" x14ac:dyDescent="0.2">
      <c r="B351" s="347"/>
      <c r="C351" s="353"/>
      <c r="D351" s="350"/>
      <c r="E351" s="350"/>
      <c r="F351" s="353"/>
      <c r="G351" s="353"/>
      <c r="H351" s="353"/>
      <c r="I351" s="349" t="s">
        <v>12</v>
      </c>
      <c r="J351" s="361" t="s">
        <v>13</v>
      </c>
      <c r="K351" s="362"/>
      <c r="L351" s="364"/>
    </row>
    <row r="352" spans="1:12" s="11" customFormat="1" ht="21" customHeight="1" x14ac:dyDescent="0.2">
      <c r="B352" s="347"/>
      <c r="C352" s="353"/>
      <c r="D352" s="350"/>
      <c r="E352" s="351"/>
      <c r="F352" s="354"/>
      <c r="G352" s="354"/>
      <c r="H352" s="354"/>
      <c r="I352" s="354"/>
      <c r="J352" s="12" t="s">
        <v>14</v>
      </c>
      <c r="K352" s="13" t="s">
        <v>15</v>
      </c>
      <c r="L352" s="365"/>
    </row>
    <row r="353" spans="2:12" s="11" customFormat="1" ht="11.1" customHeight="1" x14ac:dyDescent="0.2">
      <c r="B353" s="348"/>
      <c r="C353" s="354"/>
      <c r="D353" s="351"/>
      <c r="E353" s="14" t="s">
        <v>16</v>
      </c>
      <c r="F353" s="14" t="s">
        <v>17</v>
      </c>
      <c r="G353" s="15" t="s">
        <v>18</v>
      </c>
      <c r="H353" s="361" t="s">
        <v>19</v>
      </c>
      <c r="I353" s="366"/>
      <c r="J353" s="366"/>
      <c r="K353" s="362"/>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2018</v>
      </c>
      <c r="E356" s="22">
        <v>13</v>
      </c>
      <c r="F356" s="22">
        <v>1476.0833333333301</v>
      </c>
      <c r="G356" s="22">
        <v>2314.6120000000001</v>
      </c>
      <c r="H356" s="22">
        <v>43794.37</v>
      </c>
      <c r="I356" s="22">
        <v>235960.93799999999</v>
      </c>
      <c r="J356" s="22">
        <v>129717.10400000001</v>
      </c>
      <c r="K356" s="22">
        <v>110752.948</v>
      </c>
      <c r="L356" s="23">
        <v>54.973973700680901</v>
      </c>
    </row>
    <row r="357" spans="2:12" s="11" customFormat="1" ht="11.1" customHeight="1" x14ac:dyDescent="0.2">
      <c r="B357" s="26"/>
      <c r="C357" s="26"/>
      <c r="D357" s="21">
        <v>2019</v>
      </c>
      <c r="E357" s="22">
        <v>13</v>
      </c>
      <c r="F357" s="22">
        <v>1393.1666666666699</v>
      </c>
      <c r="G357" s="22">
        <v>2209.09</v>
      </c>
      <c r="H357" s="22">
        <v>43845.466999999997</v>
      </c>
      <c r="I357" s="22">
        <v>229307.147</v>
      </c>
      <c r="J357" s="22">
        <v>133289.60699999999</v>
      </c>
      <c r="K357" s="22">
        <v>115883.10400000001</v>
      </c>
      <c r="L357" s="23">
        <v>58.127105388477098</v>
      </c>
    </row>
    <row r="358" spans="2:12" s="11" customFormat="1" ht="11.1" customHeight="1" x14ac:dyDescent="0.2">
      <c r="B358" s="26"/>
      <c r="C358" s="26"/>
      <c r="D358" s="21">
        <v>2020</v>
      </c>
      <c r="E358" s="22">
        <v>13</v>
      </c>
      <c r="F358" s="22">
        <v>1318.6666666666699</v>
      </c>
      <c r="G358" s="22">
        <v>2053.9839999999999</v>
      </c>
      <c r="H358" s="22">
        <v>42550.356</v>
      </c>
      <c r="I358" s="22">
        <v>220968.13800000001</v>
      </c>
      <c r="J358" s="22">
        <v>135896.61600000001</v>
      </c>
      <c r="K358" s="22">
        <v>112649.96799999999</v>
      </c>
      <c r="L358" s="23">
        <v>61.5005481016453</v>
      </c>
    </row>
    <row r="359" spans="2:12" s="11" customFormat="1" ht="11.1" customHeight="1" x14ac:dyDescent="0.2">
      <c r="B359" s="26"/>
      <c r="C359" s="26"/>
      <c r="D359" s="27"/>
    </row>
    <row r="360" spans="2:12" s="11" customFormat="1" ht="11.1" customHeight="1" x14ac:dyDescent="0.2">
      <c r="B360" s="26"/>
      <c r="C360" s="26"/>
      <c r="D360" s="28">
        <v>2020</v>
      </c>
      <c r="E360" s="29"/>
      <c r="F360" s="29"/>
      <c r="G360" s="29"/>
      <c r="H360" s="29"/>
      <c r="I360" s="29"/>
      <c r="J360" s="30"/>
      <c r="K360" s="29"/>
      <c r="L360" s="31"/>
    </row>
    <row r="361" spans="2:12" s="11" customFormat="1" ht="11.1" customHeight="1" x14ac:dyDescent="0.2">
      <c r="B361" s="26"/>
      <c r="C361" s="26"/>
      <c r="D361" s="32" t="s">
        <v>24</v>
      </c>
      <c r="E361" s="29">
        <v>13</v>
      </c>
      <c r="F361" s="29">
        <v>1322.55555555556</v>
      </c>
      <c r="G361" s="29">
        <v>1549.1479999999999</v>
      </c>
      <c r="H361" s="29">
        <v>30554</v>
      </c>
      <c r="I361" s="29">
        <v>166244.47099999999</v>
      </c>
      <c r="J361" s="29">
        <v>102140.481</v>
      </c>
      <c r="K361" s="29">
        <v>85205.485000000001</v>
      </c>
      <c r="L361" s="31">
        <v>61.439926624687601</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1354</v>
      </c>
      <c r="G363" s="29">
        <v>196.35300000000001</v>
      </c>
      <c r="H363" s="29">
        <v>3485.864</v>
      </c>
      <c r="I363" s="29">
        <v>20523.285</v>
      </c>
      <c r="J363" s="29">
        <v>12370.204</v>
      </c>
      <c r="K363" s="29">
        <v>10601.615</v>
      </c>
      <c r="L363" s="31">
        <v>60.273996097603302</v>
      </c>
    </row>
    <row r="364" spans="2:12" s="11" customFormat="1" ht="11.1" customHeight="1" x14ac:dyDescent="0.2">
      <c r="B364" s="26"/>
      <c r="C364" s="26"/>
      <c r="D364" s="34" t="s">
        <v>26</v>
      </c>
      <c r="E364" s="29">
        <v>13</v>
      </c>
      <c r="F364" s="29">
        <v>1342</v>
      </c>
      <c r="G364" s="29">
        <v>180.68700000000001</v>
      </c>
      <c r="H364" s="29">
        <v>3386.973</v>
      </c>
      <c r="I364" s="29">
        <v>20405.982</v>
      </c>
      <c r="J364" s="29">
        <v>12384.916999999999</v>
      </c>
      <c r="K364" s="29">
        <v>10449.686</v>
      </c>
      <c r="L364" s="31">
        <v>60.6925802443617</v>
      </c>
    </row>
    <row r="365" spans="2:12" s="11" customFormat="1" ht="11.1" customHeight="1" x14ac:dyDescent="0.2">
      <c r="B365" s="26"/>
      <c r="C365" s="26"/>
      <c r="D365" s="34" t="s">
        <v>27</v>
      </c>
      <c r="E365" s="29">
        <v>13</v>
      </c>
      <c r="F365" s="29">
        <v>1347</v>
      </c>
      <c r="G365" s="29">
        <v>186.48099999999999</v>
      </c>
      <c r="H365" s="29">
        <v>3454.614</v>
      </c>
      <c r="I365" s="29">
        <v>21402.311000000002</v>
      </c>
      <c r="J365" s="29">
        <v>13105.319</v>
      </c>
      <c r="K365" s="29">
        <v>10926.138000000001</v>
      </c>
      <c r="L365" s="31">
        <v>61.233195798341598</v>
      </c>
    </row>
    <row r="366" spans="2:12" s="11" customFormat="1" ht="11.1" customHeight="1" x14ac:dyDescent="0.2">
      <c r="B366" s="26"/>
      <c r="C366" s="26"/>
      <c r="D366" s="34" t="s">
        <v>28</v>
      </c>
      <c r="E366" s="29">
        <v>13</v>
      </c>
      <c r="F366" s="29">
        <v>1333</v>
      </c>
      <c r="G366" s="29">
        <v>163.352</v>
      </c>
      <c r="H366" s="29">
        <v>3354.63</v>
      </c>
      <c r="I366" s="29">
        <v>16503.259999999998</v>
      </c>
      <c r="J366" s="29">
        <v>10205.4</v>
      </c>
      <c r="K366" s="29">
        <v>8555.4509999999991</v>
      </c>
      <c r="L366" s="31">
        <v>61.838691264635003</v>
      </c>
    </row>
    <row r="367" spans="2:12" s="11" customFormat="1" ht="11.1" customHeight="1" x14ac:dyDescent="0.2">
      <c r="B367" s="26"/>
      <c r="C367" s="26"/>
      <c r="D367" s="35" t="s">
        <v>29</v>
      </c>
      <c r="E367" s="29">
        <v>13</v>
      </c>
      <c r="F367" s="29">
        <v>1317</v>
      </c>
      <c r="G367" s="29">
        <v>159.185</v>
      </c>
      <c r="H367" s="29">
        <v>3139.16</v>
      </c>
      <c r="I367" s="29">
        <v>15788.92</v>
      </c>
      <c r="J367" s="29">
        <v>9760.1830000000009</v>
      </c>
      <c r="K367" s="29">
        <v>8123.576</v>
      </c>
      <c r="L367" s="31">
        <v>61.816660037545297</v>
      </c>
    </row>
    <row r="368" spans="2:12" s="11" customFormat="1" ht="11.1" customHeight="1" x14ac:dyDescent="0.2">
      <c r="B368" s="26"/>
      <c r="C368" s="26"/>
      <c r="D368" s="34" t="s">
        <v>30</v>
      </c>
      <c r="E368" s="29">
        <v>13</v>
      </c>
      <c r="F368" s="29">
        <v>1307</v>
      </c>
      <c r="G368" s="29">
        <v>163.249</v>
      </c>
      <c r="H368" s="29">
        <v>3393.9490000000001</v>
      </c>
      <c r="I368" s="29">
        <v>17975.967000000001</v>
      </c>
      <c r="J368" s="29">
        <v>11265.892</v>
      </c>
      <c r="K368" s="29">
        <v>9255.1839999999993</v>
      </c>
      <c r="L368" s="31">
        <v>62.671966409373098</v>
      </c>
    </row>
    <row r="369" spans="2:12" s="11" customFormat="1" ht="11.1" customHeight="1" x14ac:dyDescent="0.2">
      <c r="B369" s="26"/>
      <c r="C369" s="26"/>
      <c r="D369" s="34" t="s">
        <v>31</v>
      </c>
      <c r="E369" s="29">
        <v>13</v>
      </c>
      <c r="F369" s="29">
        <v>1295</v>
      </c>
      <c r="G369" s="29">
        <v>173.25399999999999</v>
      </c>
      <c r="H369" s="29">
        <v>3537.5509999999999</v>
      </c>
      <c r="I369" s="29">
        <v>19631.222000000002</v>
      </c>
      <c r="J369" s="29">
        <v>11786.200999999999</v>
      </c>
      <c r="K369" s="29">
        <v>9750.1890000000003</v>
      </c>
      <c r="L369" s="31">
        <v>60.038040423566102</v>
      </c>
    </row>
    <row r="370" spans="2:12" s="11" customFormat="1" ht="11.1" customHeight="1" x14ac:dyDescent="0.2">
      <c r="B370" s="26"/>
      <c r="C370" s="26"/>
      <c r="D370" s="34" t="s">
        <v>32</v>
      </c>
      <c r="E370" s="29">
        <v>13</v>
      </c>
      <c r="F370" s="29">
        <v>1299</v>
      </c>
      <c r="G370" s="29">
        <v>150.684</v>
      </c>
      <c r="H370" s="29">
        <v>3386.768</v>
      </c>
      <c r="I370" s="29">
        <v>14449.621999999999</v>
      </c>
      <c r="J370" s="29">
        <v>8883.6730000000007</v>
      </c>
      <c r="K370" s="29">
        <v>7320.3890000000001</v>
      </c>
      <c r="L370" s="31">
        <v>61.480314156315004</v>
      </c>
    </row>
    <row r="371" spans="2:12" s="11" customFormat="1" ht="11.1" customHeight="1" x14ac:dyDescent="0.2">
      <c r="B371" s="26"/>
      <c r="C371" s="26"/>
      <c r="D371" s="34" t="s">
        <v>33</v>
      </c>
      <c r="E371" s="29">
        <v>13</v>
      </c>
      <c r="F371" s="29">
        <v>1309</v>
      </c>
      <c r="G371" s="29">
        <v>175.90299999999999</v>
      </c>
      <c r="H371" s="29">
        <v>3414.491</v>
      </c>
      <c r="I371" s="29">
        <v>19563.901999999998</v>
      </c>
      <c r="J371" s="29">
        <v>12378.691999999999</v>
      </c>
      <c r="K371" s="29">
        <v>10223.257</v>
      </c>
      <c r="L371" s="31">
        <v>63.273124144661899</v>
      </c>
    </row>
    <row r="372" spans="2:12" s="11" customFormat="1" ht="11.1" customHeight="1" x14ac:dyDescent="0.2">
      <c r="B372" s="26"/>
      <c r="C372" s="26"/>
      <c r="D372" s="34" t="s">
        <v>34</v>
      </c>
      <c r="E372" s="29">
        <v>13</v>
      </c>
      <c r="F372" s="29">
        <v>1318</v>
      </c>
      <c r="G372" s="29">
        <v>175.13499999999999</v>
      </c>
      <c r="H372" s="29">
        <v>3912.1460000000002</v>
      </c>
      <c r="I372" s="29">
        <v>19601.087</v>
      </c>
      <c r="J372" s="29">
        <v>12065.315000000001</v>
      </c>
      <c r="K372" s="29">
        <v>9833.9979999999996</v>
      </c>
      <c r="L372" s="31">
        <v>61.554315839728702</v>
      </c>
    </row>
    <row r="373" spans="2:12" s="11" customFormat="1" ht="11.1" customHeight="1" x14ac:dyDescent="0.2">
      <c r="B373" s="26"/>
      <c r="C373" s="26"/>
      <c r="D373" s="34" t="s">
        <v>35</v>
      </c>
      <c r="E373" s="29">
        <v>13</v>
      </c>
      <c r="F373" s="29">
        <v>1303</v>
      </c>
      <c r="G373" s="29">
        <v>178.63900000000001</v>
      </c>
      <c r="H373" s="29">
        <v>4469.1620000000003</v>
      </c>
      <c r="I373" s="29">
        <v>19987.312999999998</v>
      </c>
      <c r="J373" s="29">
        <v>12280.509</v>
      </c>
      <c r="K373" s="29">
        <v>9748.2710000000006</v>
      </c>
      <c r="L373" s="31">
        <v>61.441520428483798</v>
      </c>
    </row>
    <row r="374" spans="2:12" s="11" customFormat="1" ht="11.1" customHeight="1" x14ac:dyDescent="0.2">
      <c r="B374" s="26"/>
      <c r="C374" s="26"/>
      <c r="D374" s="34" t="s">
        <v>36</v>
      </c>
      <c r="E374" s="29">
        <v>13</v>
      </c>
      <c r="F374" s="29">
        <v>1300</v>
      </c>
      <c r="G374" s="29">
        <v>151.06200000000001</v>
      </c>
      <c r="H374" s="29">
        <v>3615.0479999999998</v>
      </c>
      <c r="I374" s="29">
        <v>15135.267</v>
      </c>
      <c r="J374" s="29">
        <v>9410.3109999999997</v>
      </c>
      <c r="K374" s="29">
        <v>7862.2139999999999</v>
      </c>
      <c r="L374" s="31">
        <v>62.174727409830297</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2021</v>
      </c>
      <c r="E376" s="29"/>
      <c r="F376" s="29"/>
      <c r="G376" s="29"/>
      <c r="H376" s="29"/>
      <c r="I376" s="29"/>
      <c r="J376" s="30"/>
      <c r="K376" s="29"/>
      <c r="L376" s="31"/>
    </row>
    <row r="377" spans="2:12" s="11" customFormat="1" ht="11.1" customHeight="1" x14ac:dyDescent="0.2">
      <c r="B377" s="26"/>
      <c r="C377" s="26"/>
      <c r="D377" s="32" t="s">
        <v>24</v>
      </c>
      <c r="E377" s="29">
        <v>13</v>
      </c>
      <c r="F377" s="29">
        <v>1302</v>
      </c>
      <c r="G377" s="29">
        <v>1592.4849999999999</v>
      </c>
      <c r="H377" s="29">
        <v>32383.572</v>
      </c>
      <c r="I377" s="29">
        <v>179848.83300000001</v>
      </c>
      <c r="J377" s="29">
        <v>104224.552</v>
      </c>
      <c r="K377" s="29">
        <v>79259.701000000001</v>
      </c>
      <c r="L377" s="31">
        <v>57.951197270209697</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1297</v>
      </c>
      <c r="G379" s="29">
        <v>178.232</v>
      </c>
      <c r="H379" s="29">
        <v>3349.277</v>
      </c>
      <c r="I379" s="29">
        <v>17419.847000000002</v>
      </c>
      <c r="J379" s="29">
        <v>10140.851000000001</v>
      </c>
      <c r="K379" s="29">
        <v>7422.5820000000003</v>
      </c>
      <c r="L379" s="31">
        <v>58.214351710437001</v>
      </c>
    </row>
    <row r="380" spans="2:12" s="11" customFormat="1" ht="11.1" customHeight="1" x14ac:dyDescent="0.2">
      <c r="B380" s="26"/>
      <c r="C380" s="26"/>
      <c r="D380" s="34" t="s">
        <v>26</v>
      </c>
      <c r="E380" s="29">
        <v>13</v>
      </c>
      <c r="F380" s="29">
        <v>1302</v>
      </c>
      <c r="G380" s="29">
        <v>171.58199999999999</v>
      </c>
      <c r="H380" s="29">
        <v>3300.6619999999998</v>
      </c>
      <c r="I380" s="29">
        <v>18730.767</v>
      </c>
      <c r="J380" s="29">
        <v>11073.07</v>
      </c>
      <c r="K380" s="29">
        <v>8515.3150000000005</v>
      </c>
      <c r="L380" s="31">
        <v>59.117013200794197</v>
      </c>
    </row>
    <row r="381" spans="2:12" s="11" customFormat="1" ht="11.1" customHeight="1" x14ac:dyDescent="0.2">
      <c r="B381" s="26"/>
      <c r="C381" s="26"/>
      <c r="D381" s="34" t="s">
        <v>27</v>
      </c>
      <c r="E381" s="29">
        <v>13</v>
      </c>
      <c r="F381" s="29">
        <v>1302</v>
      </c>
      <c r="G381" s="29">
        <v>195.71199999999999</v>
      </c>
      <c r="H381" s="29">
        <v>3687.9810000000002</v>
      </c>
      <c r="I381" s="29">
        <v>23264.077000000001</v>
      </c>
      <c r="J381" s="29">
        <v>11889.867</v>
      </c>
      <c r="K381" s="29">
        <v>8938.7900000000009</v>
      </c>
      <c r="L381" s="31">
        <v>51.108268769915099</v>
      </c>
    </row>
    <row r="382" spans="2:12" s="11" customFormat="1" ht="11.1" customHeight="1" x14ac:dyDescent="0.2">
      <c r="B382" s="26"/>
      <c r="C382" s="26"/>
      <c r="D382" s="34" t="s">
        <v>28</v>
      </c>
      <c r="E382" s="29">
        <v>13</v>
      </c>
      <c r="F382" s="29">
        <v>1303</v>
      </c>
      <c r="G382" s="29">
        <v>177.83600000000001</v>
      </c>
      <c r="H382" s="29">
        <v>3549.509</v>
      </c>
      <c r="I382" s="29">
        <v>19618.058000000001</v>
      </c>
      <c r="J382" s="29">
        <v>11881.619000000001</v>
      </c>
      <c r="K382" s="29">
        <v>8979.0059999999994</v>
      </c>
      <c r="L382" s="31">
        <v>60.564705232291601</v>
      </c>
    </row>
    <row r="383" spans="2:12" s="11" customFormat="1" ht="11.1" customHeight="1" x14ac:dyDescent="0.2">
      <c r="B383" s="26"/>
      <c r="C383" s="26"/>
      <c r="D383" s="35" t="s">
        <v>29</v>
      </c>
      <c r="E383" s="29">
        <v>13</v>
      </c>
      <c r="F383" s="29">
        <v>1288</v>
      </c>
      <c r="G383" s="29">
        <v>168.23400000000001</v>
      </c>
      <c r="H383" s="29">
        <v>3442.3339999999998</v>
      </c>
      <c r="I383" s="29">
        <v>18691.032999999999</v>
      </c>
      <c r="J383" s="29">
        <v>10975.082</v>
      </c>
      <c r="K383" s="29">
        <v>8635.11</v>
      </c>
      <c r="L383" s="31">
        <v>58.718434663295497</v>
      </c>
    </row>
    <row r="384" spans="2:12" s="11" customFormat="1" ht="11.1" customHeight="1" x14ac:dyDescent="0.2">
      <c r="B384" s="26"/>
      <c r="C384" s="26"/>
      <c r="D384" s="34" t="s">
        <v>30</v>
      </c>
      <c r="E384" s="29">
        <v>13</v>
      </c>
      <c r="F384" s="29">
        <v>1298</v>
      </c>
      <c r="G384" s="29">
        <v>181.69300000000001</v>
      </c>
      <c r="H384" s="29">
        <v>3687.8449999999998</v>
      </c>
      <c r="I384" s="29">
        <v>21259.917000000001</v>
      </c>
      <c r="J384" s="29">
        <v>13000.65</v>
      </c>
      <c r="K384" s="29">
        <v>10271.129000000001</v>
      </c>
      <c r="L384" s="31">
        <v>61.150991323249301</v>
      </c>
    </row>
    <row r="385" spans="2:12" s="11" customFormat="1" ht="11.1" customHeight="1" x14ac:dyDescent="0.2">
      <c r="B385" s="26"/>
      <c r="C385" s="26"/>
      <c r="D385" s="34" t="s">
        <v>31</v>
      </c>
      <c r="E385" s="29">
        <v>13</v>
      </c>
      <c r="F385" s="29">
        <v>1298</v>
      </c>
      <c r="G385" s="29">
        <v>176.02500000000001</v>
      </c>
      <c r="H385" s="29">
        <v>4179.1180000000004</v>
      </c>
      <c r="I385" s="29">
        <v>20399.88</v>
      </c>
      <c r="J385" s="29">
        <v>11017.251</v>
      </c>
      <c r="K385" s="29">
        <v>8432.2350000000006</v>
      </c>
      <c r="L385" s="31">
        <v>54.006450037941399</v>
      </c>
    </row>
    <row r="386" spans="2:12" s="11" customFormat="1" ht="11.1" customHeight="1" x14ac:dyDescent="0.2">
      <c r="B386" s="26"/>
      <c r="C386" s="26"/>
      <c r="D386" s="34" t="s">
        <v>32</v>
      </c>
      <c r="E386" s="29">
        <v>13</v>
      </c>
      <c r="F386" s="29">
        <v>1308</v>
      </c>
      <c r="G386" s="29">
        <v>163.791</v>
      </c>
      <c r="H386" s="29">
        <v>3584.7170000000001</v>
      </c>
      <c r="I386" s="29">
        <v>18458.071</v>
      </c>
      <c r="J386" s="29">
        <v>11562.084999999999</v>
      </c>
      <c r="K386" s="29">
        <v>8841.2170000000006</v>
      </c>
      <c r="L386" s="31">
        <v>62.639725462102703</v>
      </c>
    </row>
    <row r="387" spans="2:12" s="11" customFormat="1" ht="11.1" customHeight="1" x14ac:dyDescent="0.2">
      <c r="B387" s="26"/>
      <c r="C387" s="26"/>
      <c r="D387" s="34" t="s">
        <v>33</v>
      </c>
      <c r="E387" s="37">
        <v>13</v>
      </c>
      <c r="F387" s="37">
        <v>1322</v>
      </c>
      <c r="G387" s="37">
        <v>179.38</v>
      </c>
      <c r="H387" s="37">
        <v>3602.1289999999999</v>
      </c>
      <c r="I387" s="37">
        <v>22007.183000000001</v>
      </c>
      <c r="J387" s="29">
        <v>12684.076999999999</v>
      </c>
      <c r="K387" s="29">
        <v>9224.3169999999991</v>
      </c>
      <c r="L387" s="31">
        <v>57.636077275315102</v>
      </c>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2018</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2019</v>
      </c>
      <c r="E395" s="29">
        <v>2</v>
      </c>
      <c r="F395" s="48" t="s">
        <v>21</v>
      </c>
      <c r="G395" s="48" t="s">
        <v>21</v>
      </c>
      <c r="H395" s="48" t="s">
        <v>21</v>
      </c>
      <c r="I395" s="48" t="s">
        <v>21</v>
      </c>
      <c r="J395" s="48" t="s">
        <v>21</v>
      </c>
      <c r="K395" s="48" t="s">
        <v>21</v>
      </c>
      <c r="L395" s="48" t="s">
        <v>21</v>
      </c>
    </row>
    <row r="396" spans="2:12" s="11" customFormat="1" ht="11.1" customHeight="1" x14ac:dyDescent="0.2">
      <c r="B396" s="26"/>
      <c r="D396" s="21">
        <v>2020</v>
      </c>
      <c r="E396" s="29">
        <v>1</v>
      </c>
      <c r="F396" s="48" t="s">
        <v>21</v>
      </c>
      <c r="G396" s="48" t="s">
        <v>21</v>
      </c>
      <c r="H396" s="48" t="s">
        <v>21</v>
      </c>
      <c r="I396" s="48" t="s">
        <v>21</v>
      </c>
      <c r="J396" s="48" t="s">
        <v>21</v>
      </c>
      <c r="K396" s="48" t="s">
        <v>21</v>
      </c>
      <c r="L396" s="48" t="s">
        <v>21</v>
      </c>
    </row>
    <row r="397" spans="2:12" s="11" customFormat="1" ht="11.1" customHeight="1" x14ac:dyDescent="0.2">
      <c r="B397" s="26"/>
      <c r="D397" s="27"/>
    </row>
    <row r="398" spans="2:12" s="11" customFormat="1" ht="11.1" customHeight="1" x14ac:dyDescent="0.2">
      <c r="B398" s="26"/>
      <c r="D398" s="28">
        <v>2020</v>
      </c>
      <c r="E398" s="29"/>
      <c r="F398" s="29"/>
      <c r="G398" s="29"/>
      <c r="H398" s="29"/>
      <c r="I398" s="29"/>
      <c r="J398" s="30"/>
      <c r="K398" s="29"/>
      <c r="L398" s="31"/>
    </row>
    <row r="399" spans="2:12" s="11" customFormat="1" ht="11.1" customHeight="1" x14ac:dyDescent="0.2">
      <c r="B399" s="26"/>
      <c r="C399" s="27"/>
      <c r="D399" s="32" t="s">
        <v>24</v>
      </c>
      <c r="E399" s="29">
        <v>1</v>
      </c>
      <c r="F399" s="48" t="s">
        <v>21</v>
      </c>
      <c r="G399" s="48" t="s">
        <v>21</v>
      </c>
      <c r="H399" s="48" t="s">
        <v>21</v>
      </c>
      <c r="I399" s="48" t="s">
        <v>21</v>
      </c>
      <c r="J399" s="48" t="s">
        <v>21</v>
      </c>
      <c r="K399" s="48" t="s">
        <v>21</v>
      </c>
      <c r="L399" s="48"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1</v>
      </c>
      <c r="F401" s="48" t="s">
        <v>21</v>
      </c>
      <c r="G401" s="48" t="s">
        <v>21</v>
      </c>
      <c r="H401" s="48" t="s">
        <v>21</v>
      </c>
      <c r="I401" s="48" t="s">
        <v>21</v>
      </c>
      <c r="J401" s="48" t="s">
        <v>21</v>
      </c>
      <c r="K401" s="48" t="s">
        <v>21</v>
      </c>
      <c r="L401" s="48" t="s">
        <v>21</v>
      </c>
    </row>
    <row r="402" spans="2:12" s="11" customFormat="1" ht="11.1" customHeight="1" x14ac:dyDescent="0.2">
      <c r="B402" s="26"/>
      <c r="C402" s="27"/>
      <c r="D402" s="34" t="s">
        <v>26</v>
      </c>
      <c r="E402" s="29">
        <v>1</v>
      </c>
      <c r="F402" s="48" t="s">
        <v>21</v>
      </c>
      <c r="G402" s="48" t="s">
        <v>21</v>
      </c>
      <c r="H402" s="48" t="s">
        <v>21</v>
      </c>
      <c r="I402" s="48" t="s">
        <v>21</v>
      </c>
      <c r="J402" s="48" t="s">
        <v>21</v>
      </c>
      <c r="K402" s="48" t="s">
        <v>21</v>
      </c>
      <c r="L402" s="48" t="s">
        <v>21</v>
      </c>
    </row>
    <row r="403" spans="2:12" s="11" customFormat="1" ht="11.1" customHeight="1" x14ac:dyDescent="0.2">
      <c r="B403" s="26"/>
      <c r="C403" s="27"/>
      <c r="D403" s="34" t="s">
        <v>27</v>
      </c>
      <c r="E403" s="29">
        <v>1</v>
      </c>
      <c r="F403" s="48" t="s">
        <v>21</v>
      </c>
      <c r="G403" s="48" t="s">
        <v>21</v>
      </c>
      <c r="H403" s="48" t="s">
        <v>21</v>
      </c>
      <c r="I403" s="48" t="s">
        <v>21</v>
      </c>
      <c r="J403" s="48" t="s">
        <v>21</v>
      </c>
      <c r="K403" s="48" t="s">
        <v>21</v>
      </c>
      <c r="L403" s="48" t="s">
        <v>21</v>
      </c>
    </row>
    <row r="404" spans="2:12" s="11" customFormat="1" ht="11.1" customHeight="1" x14ac:dyDescent="0.2">
      <c r="B404" s="26"/>
      <c r="C404" s="27"/>
      <c r="D404" s="34" t="s">
        <v>28</v>
      </c>
      <c r="E404" s="29">
        <v>1</v>
      </c>
      <c r="F404" s="48" t="s">
        <v>21</v>
      </c>
      <c r="G404" s="48" t="s">
        <v>21</v>
      </c>
      <c r="H404" s="48" t="s">
        <v>21</v>
      </c>
      <c r="I404" s="48" t="s">
        <v>21</v>
      </c>
      <c r="J404" s="48" t="s">
        <v>21</v>
      </c>
      <c r="K404" s="48" t="s">
        <v>21</v>
      </c>
      <c r="L404" s="48" t="s">
        <v>21</v>
      </c>
    </row>
    <row r="405" spans="2:12" s="11" customFormat="1" ht="11.1" customHeight="1" x14ac:dyDescent="0.2">
      <c r="B405" s="26"/>
      <c r="C405" s="27"/>
      <c r="D405" s="35" t="s">
        <v>29</v>
      </c>
      <c r="E405" s="29">
        <v>1</v>
      </c>
      <c r="F405" s="48" t="s">
        <v>21</v>
      </c>
      <c r="G405" s="48" t="s">
        <v>21</v>
      </c>
      <c r="H405" s="48" t="s">
        <v>21</v>
      </c>
      <c r="I405" s="48" t="s">
        <v>21</v>
      </c>
      <c r="J405" s="48" t="s">
        <v>21</v>
      </c>
      <c r="K405" s="48" t="s">
        <v>21</v>
      </c>
      <c r="L405" s="48" t="s">
        <v>21</v>
      </c>
    </row>
    <row r="406" spans="2:12" s="11" customFormat="1" ht="11.1" customHeight="1" x14ac:dyDescent="0.2">
      <c r="B406" s="26"/>
      <c r="C406" s="27"/>
      <c r="D406" s="34" t="s">
        <v>30</v>
      </c>
      <c r="E406" s="29">
        <v>1</v>
      </c>
      <c r="F406" s="48" t="s">
        <v>21</v>
      </c>
      <c r="G406" s="48" t="s">
        <v>21</v>
      </c>
      <c r="H406" s="48" t="s">
        <v>21</v>
      </c>
      <c r="I406" s="48" t="s">
        <v>21</v>
      </c>
      <c r="J406" s="48" t="s">
        <v>21</v>
      </c>
      <c r="K406" s="48" t="s">
        <v>21</v>
      </c>
      <c r="L406" s="48" t="s">
        <v>21</v>
      </c>
    </row>
    <row r="407" spans="2:12" s="11" customFormat="1" ht="11.1" customHeight="1" x14ac:dyDescent="0.2">
      <c r="B407" s="26"/>
      <c r="C407" s="27"/>
      <c r="D407" s="34" t="s">
        <v>31</v>
      </c>
      <c r="E407" s="29">
        <v>1</v>
      </c>
      <c r="F407" s="48" t="s">
        <v>21</v>
      </c>
      <c r="G407" s="48" t="s">
        <v>21</v>
      </c>
      <c r="H407" s="48" t="s">
        <v>21</v>
      </c>
      <c r="I407" s="48" t="s">
        <v>21</v>
      </c>
      <c r="J407" s="48" t="s">
        <v>21</v>
      </c>
      <c r="K407" s="48" t="s">
        <v>21</v>
      </c>
      <c r="L407" s="48" t="s">
        <v>21</v>
      </c>
    </row>
    <row r="408" spans="2:12" s="11" customFormat="1" ht="11.1" customHeight="1" x14ac:dyDescent="0.2">
      <c r="B408" s="26"/>
      <c r="C408" s="27"/>
      <c r="D408" s="34" t="s">
        <v>32</v>
      </c>
      <c r="E408" s="29">
        <v>1</v>
      </c>
      <c r="F408" s="48" t="s">
        <v>21</v>
      </c>
      <c r="G408" s="48" t="s">
        <v>21</v>
      </c>
      <c r="H408" s="48" t="s">
        <v>21</v>
      </c>
      <c r="I408" s="48" t="s">
        <v>21</v>
      </c>
      <c r="J408" s="48" t="s">
        <v>21</v>
      </c>
      <c r="K408" s="48" t="s">
        <v>21</v>
      </c>
      <c r="L408" s="48" t="s">
        <v>21</v>
      </c>
    </row>
    <row r="409" spans="2:12" s="11" customFormat="1" ht="11.1" customHeight="1" x14ac:dyDescent="0.2">
      <c r="B409" s="26"/>
      <c r="C409" s="27"/>
      <c r="D409" s="34" t="s">
        <v>33</v>
      </c>
      <c r="E409" s="29">
        <v>1</v>
      </c>
      <c r="F409" s="48" t="s">
        <v>21</v>
      </c>
      <c r="G409" s="48" t="s">
        <v>21</v>
      </c>
      <c r="H409" s="48" t="s">
        <v>21</v>
      </c>
      <c r="I409" s="48" t="s">
        <v>21</v>
      </c>
      <c r="J409" s="48" t="s">
        <v>21</v>
      </c>
      <c r="K409" s="48" t="s">
        <v>21</v>
      </c>
      <c r="L409" s="48" t="s">
        <v>21</v>
      </c>
    </row>
    <row r="410" spans="2:12" s="11" customFormat="1" ht="11.1" customHeight="1" x14ac:dyDescent="0.2">
      <c r="B410" s="26"/>
      <c r="C410" s="27"/>
      <c r="D410" s="34" t="s">
        <v>34</v>
      </c>
      <c r="E410" s="29">
        <v>1</v>
      </c>
      <c r="F410" s="48" t="s">
        <v>21</v>
      </c>
      <c r="G410" s="48" t="s">
        <v>21</v>
      </c>
      <c r="H410" s="48" t="s">
        <v>21</v>
      </c>
      <c r="I410" s="48" t="s">
        <v>21</v>
      </c>
      <c r="J410" s="48" t="s">
        <v>21</v>
      </c>
      <c r="K410" s="48" t="s">
        <v>21</v>
      </c>
      <c r="L410" s="48" t="s">
        <v>21</v>
      </c>
    </row>
    <row r="411" spans="2:12" s="11" customFormat="1" ht="11.1" customHeight="1" x14ac:dyDescent="0.2">
      <c r="B411" s="26"/>
      <c r="C411" s="27"/>
      <c r="D411" s="34" t="s">
        <v>35</v>
      </c>
      <c r="E411" s="29">
        <v>1</v>
      </c>
      <c r="F411" s="48" t="s">
        <v>21</v>
      </c>
      <c r="G411" s="48" t="s">
        <v>21</v>
      </c>
      <c r="H411" s="48" t="s">
        <v>21</v>
      </c>
      <c r="I411" s="48" t="s">
        <v>21</v>
      </c>
      <c r="J411" s="48" t="s">
        <v>21</v>
      </c>
      <c r="K411" s="48" t="s">
        <v>21</v>
      </c>
      <c r="L411" s="48" t="s">
        <v>21</v>
      </c>
    </row>
    <row r="412" spans="2:12" s="11" customFormat="1" ht="11.1" customHeight="1" x14ac:dyDescent="0.2">
      <c r="B412" s="26"/>
      <c r="C412" s="27"/>
      <c r="D412" s="34" t="s">
        <v>36</v>
      </c>
      <c r="E412" s="29">
        <v>1</v>
      </c>
      <c r="F412" s="48" t="s">
        <v>21</v>
      </c>
      <c r="G412" s="48" t="s">
        <v>21</v>
      </c>
      <c r="H412" s="48" t="s">
        <v>21</v>
      </c>
      <c r="I412" s="48" t="s">
        <v>21</v>
      </c>
      <c r="J412" s="48" t="s">
        <v>21</v>
      </c>
      <c r="K412" s="48" t="s">
        <v>21</v>
      </c>
      <c r="L412" s="48"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2021</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48" t="s">
        <v>55</v>
      </c>
      <c r="F422" s="48" t="s">
        <v>55</v>
      </c>
      <c r="G422" s="48" t="s">
        <v>55</v>
      </c>
      <c r="H422" s="48" t="s">
        <v>55</v>
      </c>
      <c r="I422" s="48" t="s">
        <v>55</v>
      </c>
      <c r="J422" s="48" t="s">
        <v>55</v>
      </c>
      <c r="K422" s="48" t="s">
        <v>55</v>
      </c>
      <c r="L422" s="48" t="s">
        <v>55</v>
      </c>
    </row>
    <row r="423" spans="1:12" s="11" customFormat="1" ht="11.1" customHeight="1" x14ac:dyDescent="0.2">
      <c r="B423" s="26"/>
      <c r="C423" s="27"/>
      <c r="D423" s="34" t="s">
        <v>31</v>
      </c>
      <c r="E423" s="48" t="s">
        <v>55</v>
      </c>
      <c r="F423" s="48" t="s">
        <v>55</v>
      </c>
      <c r="G423" s="48" t="s">
        <v>55</v>
      </c>
      <c r="H423" s="48" t="s">
        <v>55</v>
      </c>
      <c r="I423" s="48" t="s">
        <v>55</v>
      </c>
      <c r="J423" s="48" t="s">
        <v>55</v>
      </c>
      <c r="K423" s="48" t="s">
        <v>55</v>
      </c>
      <c r="L423" s="48" t="s">
        <v>55</v>
      </c>
    </row>
    <row r="424" spans="1:12" s="11" customFormat="1" ht="11.1" customHeight="1" x14ac:dyDescent="0.2">
      <c r="B424" s="26"/>
      <c r="C424" s="27"/>
      <c r="D424" s="34" t="s">
        <v>32</v>
      </c>
      <c r="E424" s="48" t="s">
        <v>55</v>
      </c>
      <c r="F424" s="48" t="s">
        <v>55</v>
      </c>
      <c r="G424" s="48" t="s">
        <v>55</v>
      </c>
      <c r="H424" s="48" t="s">
        <v>55</v>
      </c>
      <c r="I424" s="48" t="s">
        <v>55</v>
      </c>
      <c r="J424" s="48" t="s">
        <v>55</v>
      </c>
      <c r="K424" s="48" t="s">
        <v>55</v>
      </c>
      <c r="L424" s="48" t="s">
        <v>55</v>
      </c>
    </row>
    <row r="425" spans="1:12" s="11" customFormat="1" ht="11.1" customHeight="1" x14ac:dyDescent="0.2">
      <c r="B425" s="26"/>
      <c r="C425" s="27"/>
      <c r="D425" s="34" t="s">
        <v>33</v>
      </c>
      <c r="E425" s="48" t="s">
        <v>55</v>
      </c>
      <c r="F425" s="48" t="s">
        <v>55</v>
      </c>
      <c r="G425" s="48" t="s">
        <v>55</v>
      </c>
      <c r="H425" s="48" t="s">
        <v>55</v>
      </c>
      <c r="I425" s="48" t="s">
        <v>55</v>
      </c>
      <c r="J425" s="48" t="s">
        <v>55</v>
      </c>
      <c r="K425" s="48" t="s">
        <v>55</v>
      </c>
      <c r="L425" s="48" t="s">
        <v>55</v>
      </c>
    </row>
    <row r="426" spans="1:12" s="11" customFormat="1" ht="11.1" customHeight="1" x14ac:dyDescent="0.2">
      <c r="B426" s="26"/>
      <c r="C426" s="27"/>
      <c r="D426" s="34" t="s">
        <v>34</v>
      </c>
      <c r="E426" s="29"/>
      <c r="F426" s="48"/>
      <c r="G426" s="48"/>
      <c r="H426" s="48"/>
      <c r="I426" s="48"/>
      <c r="J426" s="48"/>
      <c r="K426" s="48"/>
      <c r="L426" s="48"/>
    </row>
    <row r="427" spans="1:12" s="11" customFormat="1" ht="11.1" customHeight="1" x14ac:dyDescent="0.2">
      <c r="B427" s="26"/>
      <c r="C427" s="27"/>
      <c r="D427" s="34" t="s">
        <v>35</v>
      </c>
      <c r="E427" s="29"/>
      <c r="F427" s="48"/>
      <c r="G427" s="48"/>
      <c r="H427" s="48"/>
      <c r="I427" s="48"/>
      <c r="J427" s="48"/>
      <c r="K427" s="48"/>
      <c r="L427" s="48"/>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67" t="s">
        <v>56</v>
      </c>
      <c r="B431" s="367"/>
      <c r="C431" s="367"/>
      <c r="D431" s="367"/>
      <c r="E431" s="367"/>
      <c r="F431" s="367"/>
      <c r="G431" s="367"/>
      <c r="H431" s="367"/>
      <c r="I431" s="367"/>
      <c r="J431" s="367"/>
      <c r="K431" s="367"/>
      <c r="L431" s="367"/>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7" t="s">
        <v>1</v>
      </c>
      <c r="B433" s="367"/>
      <c r="C433" s="367"/>
      <c r="D433" s="367"/>
      <c r="E433" s="367"/>
      <c r="F433" s="367"/>
      <c r="G433" s="367"/>
      <c r="H433" s="367"/>
      <c r="I433" s="367"/>
      <c r="J433" s="367"/>
      <c r="K433" s="367"/>
      <c r="L433" s="367"/>
    </row>
    <row r="434" spans="1:12" s="11" customFormat="1" ht="11.1" customHeight="1" x14ac:dyDescent="0.2">
      <c r="A434" s="367" t="s">
        <v>2</v>
      </c>
      <c r="B434" s="367"/>
      <c r="C434" s="367"/>
      <c r="D434" s="367"/>
      <c r="E434" s="367"/>
      <c r="F434" s="367"/>
      <c r="G434" s="367"/>
      <c r="H434" s="367"/>
      <c r="I434" s="367"/>
      <c r="J434" s="367"/>
      <c r="K434" s="367"/>
      <c r="L434" s="367"/>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6" t="s">
        <v>3</v>
      </c>
      <c r="C436" s="349" t="s">
        <v>4</v>
      </c>
      <c r="D436" s="352" t="s">
        <v>5</v>
      </c>
      <c r="E436" s="352" t="s">
        <v>6</v>
      </c>
      <c r="F436" s="349" t="s">
        <v>7</v>
      </c>
      <c r="G436" s="349" t="s">
        <v>8</v>
      </c>
      <c r="H436" s="349" t="s">
        <v>9</v>
      </c>
      <c r="I436" s="361" t="s">
        <v>10</v>
      </c>
      <c r="J436" s="366"/>
      <c r="K436" s="362"/>
      <c r="L436" s="363" t="s">
        <v>11</v>
      </c>
    </row>
    <row r="437" spans="1:12" s="11" customFormat="1" ht="15" customHeight="1" x14ac:dyDescent="0.2">
      <c r="B437" s="347"/>
      <c r="C437" s="353"/>
      <c r="D437" s="350"/>
      <c r="E437" s="350"/>
      <c r="F437" s="353"/>
      <c r="G437" s="353"/>
      <c r="H437" s="353"/>
      <c r="I437" s="349" t="s">
        <v>12</v>
      </c>
      <c r="J437" s="361" t="s">
        <v>13</v>
      </c>
      <c r="K437" s="362"/>
      <c r="L437" s="364"/>
    </row>
    <row r="438" spans="1:12" s="11" customFormat="1" ht="21" customHeight="1" x14ac:dyDescent="0.2">
      <c r="B438" s="347"/>
      <c r="C438" s="353"/>
      <c r="D438" s="350"/>
      <c r="E438" s="351"/>
      <c r="F438" s="354"/>
      <c r="G438" s="354"/>
      <c r="H438" s="354"/>
      <c r="I438" s="354"/>
      <c r="J438" s="12" t="s">
        <v>14</v>
      </c>
      <c r="K438" s="13" t="s">
        <v>15</v>
      </c>
      <c r="L438" s="365"/>
    </row>
    <row r="439" spans="1:12" s="11" customFormat="1" ht="11.1" customHeight="1" x14ac:dyDescent="0.2">
      <c r="B439" s="348"/>
      <c r="C439" s="354"/>
      <c r="D439" s="351"/>
      <c r="E439" s="14" t="s">
        <v>16</v>
      </c>
      <c r="F439" s="14" t="s">
        <v>17</v>
      </c>
      <c r="G439" s="15" t="s">
        <v>18</v>
      </c>
      <c r="H439" s="361" t="s">
        <v>19</v>
      </c>
      <c r="I439" s="366"/>
      <c r="J439" s="366"/>
      <c r="K439" s="362"/>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2018</v>
      </c>
      <c r="E442" s="22">
        <v>3</v>
      </c>
      <c r="F442" s="22">
        <v>369.83333333333297</v>
      </c>
      <c r="G442" s="22">
        <v>561.21199999999999</v>
      </c>
      <c r="H442" s="22">
        <v>10573.271000000001</v>
      </c>
      <c r="I442" s="44" t="s">
        <v>21</v>
      </c>
      <c r="J442" s="44" t="s">
        <v>21</v>
      </c>
      <c r="K442" s="44" t="s">
        <v>21</v>
      </c>
      <c r="L442" s="44" t="s">
        <v>21</v>
      </c>
    </row>
    <row r="443" spans="1:12" s="11" customFormat="1" ht="11.1" customHeight="1" x14ac:dyDescent="0.2">
      <c r="B443" s="42"/>
      <c r="C443" s="20" t="s">
        <v>59</v>
      </c>
      <c r="D443" s="21">
        <v>2019</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2020</v>
      </c>
      <c r="E444" s="29">
        <v>2</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2020</v>
      </c>
      <c r="E446" s="29"/>
      <c r="F446" s="29"/>
      <c r="G446" s="29"/>
      <c r="H446" s="29"/>
      <c r="I446" s="29"/>
      <c r="J446" s="30"/>
      <c r="K446" s="29"/>
      <c r="L446" s="31"/>
    </row>
    <row r="447" spans="1:12" s="11" customFormat="1" ht="11.1" customHeight="1" x14ac:dyDescent="0.2">
      <c r="B447" s="26"/>
      <c r="C447" s="46"/>
      <c r="D447" s="32" t="s">
        <v>24</v>
      </c>
      <c r="E447" s="29">
        <v>2</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2</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2</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2</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2</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2</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2</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2</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2</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2</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2021</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v>1</v>
      </c>
      <c r="F470" s="48" t="s">
        <v>21</v>
      </c>
      <c r="G470" s="48" t="s">
        <v>21</v>
      </c>
      <c r="H470" s="48" t="s">
        <v>21</v>
      </c>
      <c r="I470" s="48" t="s">
        <v>21</v>
      </c>
      <c r="J470" s="48" t="s">
        <v>21</v>
      </c>
      <c r="K470" s="48" t="s">
        <v>21</v>
      </c>
      <c r="L470" s="48" t="s">
        <v>21</v>
      </c>
    </row>
    <row r="471" spans="2:12" s="11" customFormat="1" ht="11.1" customHeight="1" x14ac:dyDescent="0.2">
      <c r="B471" s="26"/>
      <c r="C471" s="26"/>
      <c r="D471" s="34" t="s">
        <v>31</v>
      </c>
      <c r="E471" s="29">
        <v>1</v>
      </c>
      <c r="F471" s="48" t="s">
        <v>21</v>
      </c>
      <c r="G471" s="48" t="s">
        <v>21</v>
      </c>
      <c r="H471" s="48" t="s">
        <v>21</v>
      </c>
      <c r="I471" s="48" t="s">
        <v>21</v>
      </c>
      <c r="J471" s="48" t="s">
        <v>21</v>
      </c>
      <c r="K471" s="48" t="s">
        <v>21</v>
      </c>
      <c r="L471" s="48" t="s">
        <v>21</v>
      </c>
    </row>
    <row r="472" spans="2:12" s="11" customFormat="1" ht="11.1" customHeight="1" x14ac:dyDescent="0.2">
      <c r="B472" s="26"/>
      <c r="C472" s="26"/>
      <c r="D472" s="34" t="s">
        <v>32</v>
      </c>
      <c r="E472" s="29">
        <v>1</v>
      </c>
      <c r="F472" s="48" t="s">
        <v>21</v>
      </c>
      <c r="G472" s="48" t="s">
        <v>21</v>
      </c>
      <c r="H472" s="48" t="s">
        <v>21</v>
      </c>
      <c r="I472" s="48" t="s">
        <v>21</v>
      </c>
      <c r="J472" s="48" t="s">
        <v>21</v>
      </c>
      <c r="K472" s="48" t="s">
        <v>21</v>
      </c>
      <c r="L472" s="48" t="s">
        <v>21</v>
      </c>
    </row>
    <row r="473" spans="2:12" s="11" customFormat="1" ht="11.1" customHeight="1" x14ac:dyDescent="0.2">
      <c r="B473" s="26"/>
      <c r="C473" s="26"/>
      <c r="D473" s="34" t="s">
        <v>33</v>
      </c>
      <c r="E473" s="29">
        <v>1</v>
      </c>
      <c r="F473" s="48" t="s">
        <v>21</v>
      </c>
      <c r="G473" s="48" t="s">
        <v>21</v>
      </c>
      <c r="H473" s="48" t="s">
        <v>21</v>
      </c>
      <c r="I473" s="48" t="s">
        <v>21</v>
      </c>
      <c r="J473" s="48" t="s">
        <v>21</v>
      </c>
      <c r="K473" s="48" t="s">
        <v>21</v>
      </c>
      <c r="L473" s="48" t="s">
        <v>21</v>
      </c>
    </row>
    <row r="474" spans="2:12" s="11" customFormat="1" ht="11.1" customHeight="1" x14ac:dyDescent="0.2">
      <c r="B474" s="26"/>
      <c r="C474" s="26"/>
      <c r="D474" s="34" t="s">
        <v>34</v>
      </c>
      <c r="E474" s="29"/>
      <c r="F474" s="48"/>
      <c r="G474" s="48"/>
      <c r="H474" s="48"/>
      <c r="I474" s="48"/>
      <c r="J474" s="48"/>
      <c r="K474" s="48"/>
      <c r="L474" s="48"/>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2018</v>
      </c>
      <c r="E480" s="22">
        <v>12</v>
      </c>
      <c r="F480" s="22">
        <v>2524.6666666666702</v>
      </c>
      <c r="G480" s="22">
        <v>4040.5169999999998</v>
      </c>
      <c r="H480" s="22">
        <v>85028.975999999995</v>
      </c>
      <c r="I480" s="22">
        <v>616990.25</v>
      </c>
      <c r="J480" s="22">
        <v>191842.15700000001</v>
      </c>
      <c r="K480" s="22">
        <v>96639.042000000001</v>
      </c>
      <c r="L480" s="23">
        <v>31.0932234342439</v>
      </c>
    </row>
    <row r="481" spans="2:12" s="11" customFormat="1" ht="11.1" customHeight="1" x14ac:dyDescent="0.2">
      <c r="B481" s="19"/>
      <c r="C481" s="45" t="s">
        <v>62</v>
      </c>
      <c r="D481" s="21">
        <v>2019</v>
      </c>
      <c r="E481" s="22">
        <v>12</v>
      </c>
      <c r="F481" s="22">
        <v>2697.0833333333298</v>
      </c>
      <c r="G481" s="22">
        <v>4231.0420000000004</v>
      </c>
      <c r="H481" s="22">
        <v>92772.94</v>
      </c>
      <c r="I481" s="22">
        <v>628256.62399999995</v>
      </c>
      <c r="J481" s="22">
        <v>208683.8</v>
      </c>
      <c r="K481" s="22">
        <v>91069.612999999998</v>
      </c>
      <c r="L481" s="23">
        <v>33.216331038636199</v>
      </c>
    </row>
    <row r="482" spans="2:12" s="11" customFormat="1" ht="11.1" customHeight="1" x14ac:dyDescent="0.2">
      <c r="B482" s="26"/>
      <c r="D482" s="21">
        <v>2020</v>
      </c>
      <c r="E482" s="22">
        <v>12</v>
      </c>
      <c r="F482" s="22">
        <v>2797</v>
      </c>
      <c r="G482" s="22">
        <v>4300.2969999999996</v>
      </c>
      <c r="H482" s="22">
        <v>100403.648</v>
      </c>
      <c r="I482" s="22">
        <v>674437.21799999999</v>
      </c>
      <c r="J482" s="22">
        <v>238142.696</v>
      </c>
      <c r="K482" s="48" t="s">
        <v>21</v>
      </c>
      <c r="L482" s="23">
        <v>35.309839024927598</v>
      </c>
    </row>
    <row r="483" spans="2:12" s="11" customFormat="1" ht="11.1" customHeight="1" x14ac:dyDescent="0.2">
      <c r="B483" s="26"/>
      <c r="D483" s="27"/>
    </row>
    <row r="484" spans="2:12" s="11" customFormat="1" ht="11.1" customHeight="1" x14ac:dyDescent="0.2">
      <c r="B484" s="26"/>
      <c r="D484" s="28">
        <v>2020</v>
      </c>
      <c r="E484" s="29"/>
      <c r="F484" s="29"/>
      <c r="G484" s="29"/>
      <c r="H484" s="29"/>
      <c r="I484" s="29"/>
      <c r="J484" s="30"/>
      <c r="K484" s="29"/>
      <c r="L484" s="31"/>
    </row>
    <row r="485" spans="2:12" s="11" customFormat="1" ht="11.1" customHeight="1" x14ac:dyDescent="0.2">
      <c r="B485" s="26"/>
      <c r="C485" s="27"/>
      <c r="D485" s="32" t="s">
        <v>24</v>
      </c>
      <c r="E485" s="29">
        <v>12</v>
      </c>
      <c r="F485" s="29">
        <v>2790.7777777777801</v>
      </c>
      <c r="G485" s="29">
        <v>3215.3609999999999</v>
      </c>
      <c r="H485" s="29">
        <v>72393.165999999997</v>
      </c>
      <c r="I485" s="29">
        <v>487063.42800000001</v>
      </c>
      <c r="J485" s="29">
        <v>163837.71299999999</v>
      </c>
      <c r="K485" s="29">
        <v>61716.502999999997</v>
      </c>
      <c r="L485" s="31">
        <v>33.637859790203699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2838</v>
      </c>
      <c r="G487" s="29">
        <v>377.47399999999999</v>
      </c>
      <c r="H487" s="29">
        <v>8303.3040000000001</v>
      </c>
      <c r="I487" s="29">
        <v>53497.188000000002</v>
      </c>
      <c r="J487" s="29">
        <v>17765.547999999999</v>
      </c>
      <c r="K487" s="29">
        <v>7437.0309999999999</v>
      </c>
      <c r="L487" s="31">
        <v>33.208377232837002</v>
      </c>
    </row>
    <row r="488" spans="2:12" s="11" customFormat="1" ht="11.1" customHeight="1" x14ac:dyDescent="0.2">
      <c r="B488" s="26"/>
      <c r="C488" s="27"/>
      <c r="D488" s="34" t="s">
        <v>26</v>
      </c>
      <c r="E488" s="29">
        <v>12</v>
      </c>
      <c r="F488" s="29">
        <v>2793</v>
      </c>
      <c r="G488" s="29">
        <v>346.09</v>
      </c>
      <c r="H488" s="29">
        <v>7756.5789999999997</v>
      </c>
      <c r="I488" s="29">
        <v>52958.603999999999</v>
      </c>
      <c r="J488" s="29">
        <v>17704.831999999999</v>
      </c>
      <c r="K488" s="29">
        <v>7228.951</v>
      </c>
      <c r="L488" s="31">
        <v>33.431455255127197</v>
      </c>
    </row>
    <row r="489" spans="2:12" s="11" customFormat="1" ht="11.1" customHeight="1" x14ac:dyDescent="0.2">
      <c r="B489" s="26"/>
      <c r="C489" s="27"/>
      <c r="D489" s="34" t="s">
        <v>27</v>
      </c>
      <c r="E489" s="29">
        <v>12</v>
      </c>
      <c r="F489" s="29">
        <v>2808</v>
      </c>
      <c r="G489" s="29">
        <v>382.49799999999999</v>
      </c>
      <c r="H489" s="29">
        <v>7868.28</v>
      </c>
      <c r="I489" s="29">
        <v>54086.131000000001</v>
      </c>
      <c r="J489" s="29">
        <v>15843.903</v>
      </c>
      <c r="K489" s="29">
        <v>6757.3729999999996</v>
      </c>
      <c r="L489" s="31">
        <v>29.293836898779102</v>
      </c>
    </row>
    <row r="490" spans="2:12" s="11" customFormat="1" ht="11.1" customHeight="1" x14ac:dyDescent="0.2">
      <c r="B490" s="26"/>
      <c r="C490" s="27"/>
      <c r="D490" s="34" t="s">
        <v>28</v>
      </c>
      <c r="E490" s="29">
        <v>12</v>
      </c>
      <c r="F490" s="29">
        <v>2791</v>
      </c>
      <c r="G490" s="29">
        <v>332.642</v>
      </c>
      <c r="H490" s="29">
        <v>7632.0169999999998</v>
      </c>
      <c r="I490" s="29">
        <v>51549.222000000002</v>
      </c>
      <c r="J490" s="29">
        <v>17850.530999999999</v>
      </c>
      <c r="K490" s="29">
        <v>6109.8530000000001</v>
      </c>
      <c r="L490" s="31">
        <v>34.628128820256499</v>
      </c>
    </row>
    <row r="491" spans="2:12" s="11" customFormat="1" ht="11.1" customHeight="1" x14ac:dyDescent="0.2">
      <c r="B491" s="26"/>
      <c r="C491" s="27"/>
      <c r="D491" s="35" t="s">
        <v>29</v>
      </c>
      <c r="E491" s="29">
        <v>12</v>
      </c>
      <c r="F491" s="29">
        <v>2761</v>
      </c>
      <c r="G491" s="29">
        <v>330.90800000000002</v>
      </c>
      <c r="H491" s="29">
        <v>7941.2820000000002</v>
      </c>
      <c r="I491" s="29">
        <v>49978.514000000003</v>
      </c>
      <c r="J491" s="29">
        <v>15589.049000000001</v>
      </c>
      <c r="K491" s="29">
        <v>5981.9170000000004</v>
      </c>
      <c r="L491" s="31">
        <v>31.191501612072699</v>
      </c>
    </row>
    <row r="492" spans="2:12" s="11" customFormat="1" ht="11.1" customHeight="1" x14ac:dyDescent="0.2">
      <c r="B492" s="26"/>
      <c r="C492" s="27"/>
      <c r="D492" s="34" t="s">
        <v>30</v>
      </c>
      <c r="E492" s="29">
        <v>12</v>
      </c>
      <c r="F492" s="29">
        <v>2772</v>
      </c>
      <c r="G492" s="29">
        <v>368.505</v>
      </c>
      <c r="H492" s="29">
        <v>8922.0840000000007</v>
      </c>
      <c r="I492" s="29">
        <v>61053.129000000001</v>
      </c>
      <c r="J492" s="29">
        <v>23266.062999999998</v>
      </c>
      <c r="K492" s="29">
        <v>7491.1270000000004</v>
      </c>
      <c r="L492" s="31">
        <v>38.107896157132302</v>
      </c>
    </row>
    <row r="493" spans="2:12" s="11" customFormat="1" ht="11.1" customHeight="1" x14ac:dyDescent="0.2">
      <c r="B493" s="26"/>
      <c r="C493" s="27"/>
      <c r="D493" s="34" t="s">
        <v>31</v>
      </c>
      <c r="E493" s="29">
        <v>12</v>
      </c>
      <c r="F493" s="29">
        <v>2779</v>
      </c>
      <c r="G493" s="29">
        <v>360.53100000000001</v>
      </c>
      <c r="H493" s="29">
        <v>8374.009</v>
      </c>
      <c r="I493" s="29">
        <v>60315.964</v>
      </c>
      <c r="J493" s="29">
        <v>21875.668000000001</v>
      </c>
      <c r="K493" s="29">
        <v>7989.8239999999996</v>
      </c>
      <c r="L493" s="31">
        <v>36.268454567019802</v>
      </c>
    </row>
    <row r="494" spans="2:12" s="11" customFormat="1" ht="11.1" customHeight="1" x14ac:dyDescent="0.2">
      <c r="B494" s="26"/>
      <c r="C494" s="27"/>
      <c r="D494" s="34" t="s">
        <v>32</v>
      </c>
      <c r="E494" s="29">
        <v>12</v>
      </c>
      <c r="F494" s="29">
        <v>2780</v>
      </c>
      <c r="G494" s="29">
        <v>317.92899999999997</v>
      </c>
      <c r="H494" s="29">
        <v>7525.326</v>
      </c>
      <c r="I494" s="29">
        <v>44220.77</v>
      </c>
      <c r="J494" s="29">
        <v>14541.733</v>
      </c>
      <c r="K494" s="29">
        <v>5213.3729999999996</v>
      </c>
      <c r="L494" s="31">
        <v>32.884395726261701</v>
      </c>
    </row>
    <row r="495" spans="2:12" s="11" customFormat="1" ht="11.1" customHeight="1" x14ac:dyDescent="0.2">
      <c r="B495" s="26"/>
      <c r="C495" s="27"/>
      <c r="D495" s="34" t="s">
        <v>33</v>
      </c>
      <c r="E495" s="29">
        <v>12</v>
      </c>
      <c r="F495" s="29">
        <v>2795</v>
      </c>
      <c r="G495" s="29">
        <v>398.78399999999999</v>
      </c>
      <c r="H495" s="29">
        <v>8070.2849999999999</v>
      </c>
      <c r="I495" s="29">
        <v>59403.906000000003</v>
      </c>
      <c r="J495" s="29">
        <v>19400.385999999999</v>
      </c>
      <c r="K495" s="29">
        <v>7507.0540000000001</v>
      </c>
      <c r="L495" s="31">
        <v>32.658434952072</v>
      </c>
    </row>
    <row r="496" spans="2:12" s="11" customFormat="1" ht="11.1" customHeight="1" x14ac:dyDescent="0.2">
      <c r="B496" s="26"/>
      <c r="C496" s="27"/>
      <c r="D496" s="34" t="s">
        <v>34</v>
      </c>
      <c r="E496" s="29">
        <v>12</v>
      </c>
      <c r="F496" s="29">
        <v>2815</v>
      </c>
      <c r="G496" s="29">
        <v>389.63600000000002</v>
      </c>
      <c r="H496" s="29">
        <v>8140.9210000000003</v>
      </c>
      <c r="I496" s="29">
        <v>61102.847000000002</v>
      </c>
      <c r="J496" s="29">
        <v>19987.492999999999</v>
      </c>
      <c r="K496" s="29">
        <v>7399.4260000000004</v>
      </c>
      <c r="L496" s="31">
        <v>32.711230296683198</v>
      </c>
    </row>
    <row r="497" spans="2:12" s="11" customFormat="1" ht="11.1" customHeight="1" x14ac:dyDescent="0.2">
      <c r="B497" s="26"/>
      <c r="C497" s="27"/>
      <c r="D497" s="34" t="s">
        <v>35</v>
      </c>
      <c r="E497" s="29">
        <v>12</v>
      </c>
      <c r="F497" s="29">
        <v>2819</v>
      </c>
      <c r="G497" s="29">
        <v>393.55599999999998</v>
      </c>
      <c r="H497" s="29">
        <v>11169.191000000001</v>
      </c>
      <c r="I497" s="29">
        <v>76622.52</v>
      </c>
      <c r="J497" s="29">
        <v>33497.957999999999</v>
      </c>
      <c r="K497" s="48" t="s">
        <v>21</v>
      </c>
      <c r="L497" s="31">
        <v>43.718162754239899</v>
      </c>
    </row>
    <row r="498" spans="2:12" s="11" customFormat="1" ht="11.1" customHeight="1" x14ac:dyDescent="0.2">
      <c r="B498" s="26"/>
      <c r="C498" s="27"/>
      <c r="D498" s="34" t="s">
        <v>36</v>
      </c>
      <c r="E498" s="29">
        <v>12</v>
      </c>
      <c r="F498" s="29">
        <v>2813</v>
      </c>
      <c r="G498" s="29">
        <v>301.74400000000003</v>
      </c>
      <c r="H498" s="29">
        <v>8700.3700000000008</v>
      </c>
      <c r="I498" s="29">
        <v>49648.423000000003</v>
      </c>
      <c r="J498" s="29">
        <v>20819.531999999999</v>
      </c>
      <c r="K498" s="48" t="s">
        <v>21</v>
      </c>
      <c r="L498" s="31">
        <v>41.933924064415898</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2021</v>
      </c>
      <c r="E500" s="29"/>
      <c r="F500" s="29"/>
      <c r="G500" s="29"/>
      <c r="H500" s="29"/>
      <c r="I500" s="29"/>
      <c r="J500" s="30"/>
      <c r="K500" s="29"/>
      <c r="L500" s="31"/>
    </row>
    <row r="501" spans="2:12" s="11" customFormat="1" ht="11.1" customHeight="1" x14ac:dyDescent="0.2">
      <c r="B501" s="26"/>
      <c r="C501" s="27"/>
      <c r="D501" s="32" t="s">
        <v>24</v>
      </c>
      <c r="E501" s="29">
        <v>12</v>
      </c>
      <c r="F501" s="29">
        <v>2836</v>
      </c>
      <c r="G501" s="29">
        <v>3412.4479999999999</v>
      </c>
      <c r="H501" s="29">
        <v>76525.616999999998</v>
      </c>
      <c r="I501" s="29">
        <v>645407.51</v>
      </c>
      <c r="J501" s="29">
        <v>250755.054</v>
      </c>
      <c r="K501" s="48" t="s">
        <v>21</v>
      </c>
      <c r="L501" s="31">
        <v>38.852205794754397</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2821</v>
      </c>
      <c r="G503" s="29">
        <v>362.214</v>
      </c>
      <c r="H503" s="29">
        <v>7873.8739999999998</v>
      </c>
      <c r="I503" s="29">
        <v>56497.737999999998</v>
      </c>
      <c r="J503" s="29">
        <v>20459.788</v>
      </c>
      <c r="K503" s="29">
        <v>7456.1989999999996</v>
      </c>
      <c r="L503" s="31">
        <v>36.2134639797438</v>
      </c>
    </row>
    <row r="504" spans="2:12" s="11" customFormat="1" ht="11.1" customHeight="1" x14ac:dyDescent="0.2">
      <c r="B504" s="26"/>
      <c r="C504" s="27"/>
      <c r="D504" s="34" t="s">
        <v>26</v>
      </c>
      <c r="E504" s="29">
        <v>12</v>
      </c>
      <c r="F504" s="29">
        <v>2824</v>
      </c>
      <c r="G504" s="29">
        <v>374.10899999999998</v>
      </c>
      <c r="H504" s="29">
        <v>8255.9920000000002</v>
      </c>
      <c r="I504" s="29">
        <v>56825.58</v>
      </c>
      <c r="J504" s="29">
        <v>18303.027999999998</v>
      </c>
      <c r="K504" s="29">
        <v>7638.4889999999996</v>
      </c>
      <c r="L504" s="31">
        <v>32.209135392898801</v>
      </c>
    </row>
    <row r="505" spans="2:12" s="11" customFormat="1" ht="11.1" customHeight="1" x14ac:dyDescent="0.2">
      <c r="B505" s="26"/>
      <c r="C505" s="27"/>
      <c r="D505" s="34" t="s">
        <v>27</v>
      </c>
      <c r="E505" s="29">
        <v>12</v>
      </c>
      <c r="F505" s="29">
        <v>2835</v>
      </c>
      <c r="G505" s="29">
        <v>422.35300000000001</v>
      </c>
      <c r="H505" s="29">
        <v>8391.6049999999996</v>
      </c>
      <c r="I505" s="29">
        <v>78286.195999999996</v>
      </c>
      <c r="J505" s="29">
        <v>30541.657999999999</v>
      </c>
      <c r="K505" s="29">
        <v>9395.0300000000007</v>
      </c>
      <c r="L505" s="31">
        <v>39.012826731292499</v>
      </c>
    </row>
    <row r="506" spans="2:12" s="11" customFormat="1" ht="11.1" customHeight="1" x14ac:dyDescent="0.2">
      <c r="B506" s="26"/>
      <c r="C506" s="27"/>
      <c r="D506" s="34" t="s">
        <v>28</v>
      </c>
      <c r="E506" s="29">
        <v>12</v>
      </c>
      <c r="F506" s="29">
        <v>2828</v>
      </c>
      <c r="G506" s="29">
        <v>377.03699999999998</v>
      </c>
      <c r="H506" s="29">
        <v>8348.018</v>
      </c>
      <c r="I506" s="29">
        <v>77522.626000000004</v>
      </c>
      <c r="J506" s="29">
        <v>33226.53</v>
      </c>
      <c r="K506" s="48" t="s">
        <v>21</v>
      </c>
      <c r="L506" s="31">
        <v>42.860428902395498</v>
      </c>
    </row>
    <row r="507" spans="2:12" s="11" customFormat="1" ht="11.1" customHeight="1" x14ac:dyDescent="0.2">
      <c r="B507" s="26"/>
      <c r="C507" s="27"/>
      <c r="D507" s="35" t="s">
        <v>29</v>
      </c>
      <c r="E507" s="29">
        <v>12</v>
      </c>
      <c r="F507" s="29">
        <v>2820</v>
      </c>
      <c r="G507" s="29">
        <v>347.66300000000001</v>
      </c>
      <c r="H507" s="29">
        <v>8568.2350000000006</v>
      </c>
      <c r="I507" s="29">
        <v>66931.441999999995</v>
      </c>
      <c r="J507" s="29">
        <v>19343.896000000001</v>
      </c>
      <c r="K507" s="48" t="s">
        <v>21</v>
      </c>
      <c r="L507" s="31">
        <v>28.901059684325901</v>
      </c>
    </row>
    <row r="508" spans="2:12" s="11" customFormat="1" ht="11.1" customHeight="1" x14ac:dyDescent="0.2">
      <c r="B508" s="26"/>
      <c r="C508" s="27"/>
      <c r="D508" s="34" t="s">
        <v>30</v>
      </c>
      <c r="E508" s="29">
        <v>12</v>
      </c>
      <c r="F508" s="29">
        <v>2836</v>
      </c>
      <c r="G508" s="29">
        <v>412.84199999999998</v>
      </c>
      <c r="H508" s="29">
        <v>9836.6620000000003</v>
      </c>
      <c r="I508" s="29">
        <v>109183.11199999999</v>
      </c>
      <c r="J508" s="29">
        <v>50375.472000000002</v>
      </c>
      <c r="K508" s="48" t="s">
        <v>21</v>
      </c>
      <c r="L508" s="31">
        <v>46.138520030460398</v>
      </c>
    </row>
    <row r="509" spans="2:12" s="11" customFormat="1" ht="11.1" customHeight="1" x14ac:dyDescent="0.2">
      <c r="B509" s="26"/>
      <c r="C509" s="27"/>
      <c r="D509" s="34" t="s">
        <v>31</v>
      </c>
      <c r="E509" s="29">
        <v>12</v>
      </c>
      <c r="F509" s="29">
        <v>2850</v>
      </c>
      <c r="G509" s="29">
        <v>399.01499999999999</v>
      </c>
      <c r="H509" s="29">
        <v>8715.098</v>
      </c>
      <c r="I509" s="29">
        <v>75870.856</v>
      </c>
      <c r="J509" s="29">
        <v>29268.776999999998</v>
      </c>
      <c r="K509" s="48" t="s">
        <v>21</v>
      </c>
      <c r="L509" s="31">
        <v>38.577101331241103</v>
      </c>
    </row>
    <row r="510" spans="2:12" s="11" customFormat="1" ht="11.1" customHeight="1" x14ac:dyDescent="0.2">
      <c r="B510" s="26"/>
      <c r="C510" s="27"/>
      <c r="D510" s="34" t="s">
        <v>32</v>
      </c>
      <c r="E510" s="29">
        <v>12</v>
      </c>
      <c r="F510" s="29">
        <v>2850</v>
      </c>
      <c r="G510" s="29">
        <v>341.84300000000002</v>
      </c>
      <c r="H510" s="29">
        <v>8249.8700000000008</v>
      </c>
      <c r="I510" s="29">
        <v>62560.902999999998</v>
      </c>
      <c r="J510" s="29">
        <v>29492.245999999999</v>
      </c>
      <c r="K510" s="48" t="s">
        <v>21</v>
      </c>
      <c r="L510" s="31">
        <v>47.141656507100002</v>
      </c>
    </row>
    <row r="511" spans="2:12" s="11" customFormat="1" ht="11.1" customHeight="1" x14ac:dyDescent="0.2">
      <c r="B511" s="26"/>
      <c r="C511" s="27"/>
      <c r="D511" s="34" t="s">
        <v>33</v>
      </c>
      <c r="E511" s="37">
        <v>12</v>
      </c>
      <c r="F511" s="37">
        <v>2860</v>
      </c>
      <c r="G511" s="37">
        <v>375.37200000000001</v>
      </c>
      <c r="H511" s="37">
        <v>8286.2630000000008</v>
      </c>
      <c r="I511" s="37">
        <v>61729.057000000001</v>
      </c>
      <c r="J511" s="29">
        <v>19743.659</v>
      </c>
      <c r="K511" s="48" t="s">
        <v>21</v>
      </c>
      <c r="L511" s="31">
        <v>31.984384598650198</v>
      </c>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67" t="s">
        <v>63</v>
      </c>
      <c r="B517" s="367"/>
      <c r="C517" s="367"/>
      <c r="D517" s="367"/>
      <c r="E517" s="367"/>
      <c r="F517" s="367"/>
      <c r="G517" s="367"/>
      <c r="H517" s="367"/>
      <c r="I517" s="367"/>
      <c r="J517" s="367"/>
      <c r="K517" s="367"/>
      <c r="L517" s="367"/>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7" t="s">
        <v>1</v>
      </c>
      <c r="B519" s="367"/>
      <c r="C519" s="367"/>
      <c r="D519" s="367"/>
      <c r="E519" s="367"/>
      <c r="F519" s="367"/>
      <c r="G519" s="367"/>
      <c r="H519" s="367"/>
      <c r="I519" s="367"/>
      <c r="J519" s="367"/>
      <c r="K519" s="367"/>
      <c r="L519" s="367"/>
    </row>
    <row r="520" spans="1:12" s="11" customFormat="1" ht="11.1" customHeight="1" x14ac:dyDescent="0.2">
      <c r="A520" s="367" t="s">
        <v>2</v>
      </c>
      <c r="B520" s="367"/>
      <c r="C520" s="367"/>
      <c r="D520" s="367"/>
      <c r="E520" s="367"/>
      <c r="F520" s="367"/>
      <c r="G520" s="367"/>
      <c r="H520" s="367"/>
      <c r="I520" s="367"/>
      <c r="J520" s="367"/>
      <c r="K520" s="367"/>
      <c r="L520" s="367"/>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6" t="s">
        <v>3</v>
      </c>
      <c r="C522" s="349" t="s">
        <v>4</v>
      </c>
      <c r="D522" s="352" t="s">
        <v>5</v>
      </c>
      <c r="E522" s="352" t="s">
        <v>6</v>
      </c>
      <c r="F522" s="349" t="s">
        <v>7</v>
      </c>
      <c r="G522" s="349" t="s">
        <v>8</v>
      </c>
      <c r="H522" s="349" t="s">
        <v>9</v>
      </c>
      <c r="I522" s="361" t="s">
        <v>10</v>
      </c>
      <c r="J522" s="366"/>
      <c r="K522" s="362"/>
      <c r="L522" s="363" t="s">
        <v>11</v>
      </c>
    </row>
    <row r="523" spans="1:12" s="11" customFormat="1" ht="15" customHeight="1" x14ac:dyDescent="0.2">
      <c r="B523" s="347"/>
      <c r="C523" s="353"/>
      <c r="D523" s="350"/>
      <c r="E523" s="350"/>
      <c r="F523" s="353"/>
      <c r="G523" s="353"/>
      <c r="H523" s="353"/>
      <c r="I523" s="349" t="s">
        <v>12</v>
      </c>
      <c r="J523" s="361" t="s">
        <v>13</v>
      </c>
      <c r="K523" s="362"/>
      <c r="L523" s="364"/>
    </row>
    <row r="524" spans="1:12" s="11" customFormat="1" ht="21" customHeight="1" x14ac:dyDescent="0.2">
      <c r="B524" s="347"/>
      <c r="C524" s="353"/>
      <c r="D524" s="350"/>
      <c r="E524" s="351"/>
      <c r="F524" s="354"/>
      <c r="G524" s="354"/>
      <c r="H524" s="354"/>
      <c r="I524" s="354"/>
      <c r="J524" s="12" t="s">
        <v>14</v>
      </c>
      <c r="K524" s="13" t="s">
        <v>15</v>
      </c>
      <c r="L524" s="365"/>
    </row>
    <row r="525" spans="1:12" s="11" customFormat="1" ht="11.1" customHeight="1" x14ac:dyDescent="0.2">
      <c r="B525" s="348"/>
      <c r="C525" s="354"/>
      <c r="D525" s="351"/>
      <c r="E525" s="14" t="s">
        <v>16</v>
      </c>
      <c r="F525" s="14" t="s">
        <v>17</v>
      </c>
      <c r="G525" s="15" t="s">
        <v>18</v>
      </c>
      <c r="H525" s="361" t="s">
        <v>19</v>
      </c>
      <c r="I525" s="366"/>
      <c r="J525" s="366"/>
      <c r="K525" s="362"/>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2018</v>
      </c>
      <c r="E528" s="22">
        <v>19.25</v>
      </c>
      <c r="F528" s="22">
        <v>3525.4166666666702</v>
      </c>
      <c r="G528" s="22">
        <v>5577.5119999999997</v>
      </c>
      <c r="H528" s="22">
        <v>118553.356</v>
      </c>
      <c r="I528" s="22">
        <v>1197239.7050000001</v>
      </c>
      <c r="J528" s="22">
        <v>348531.55499999999</v>
      </c>
      <c r="K528" s="22">
        <v>272602.88799999998</v>
      </c>
      <c r="L528" s="23">
        <v>29.111259302914601</v>
      </c>
    </row>
    <row r="529" spans="2:12" s="11" customFormat="1" ht="11.1" customHeight="1" x14ac:dyDescent="0.2">
      <c r="B529" s="42"/>
      <c r="C529" s="20" t="s">
        <v>66</v>
      </c>
      <c r="D529" s="21">
        <v>2019</v>
      </c>
      <c r="E529" s="22">
        <v>17</v>
      </c>
      <c r="F529" s="22">
        <v>3309</v>
      </c>
      <c r="G529" s="22">
        <v>4996.6679999999997</v>
      </c>
      <c r="H529" s="22">
        <v>113542.815</v>
      </c>
      <c r="I529" s="22">
        <v>1086383.99</v>
      </c>
      <c r="J529" s="22">
        <v>292615.63699999999</v>
      </c>
      <c r="K529" s="22">
        <v>228092.97</v>
      </c>
      <c r="L529" s="23">
        <v>26.9348259633318</v>
      </c>
    </row>
    <row r="530" spans="2:12" s="11" customFormat="1" ht="11.1" customHeight="1" x14ac:dyDescent="0.2">
      <c r="B530" s="26"/>
      <c r="C530" s="26"/>
      <c r="D530" s="21">
        <v>2020</v>
      </c>
      <c r="E530" s="22">
        <v>16.1666666666667</v>
      </c>
      <c r="F530" s="22">
        <v>3238.5</v>
      </c>
      <c r="G530" s="22">
        <v>4883.9690000000001</v>
      </c>
      <c r="H530" s="22">
        <v>115999.004</v>
      </c>
      <c r="I530" s="22">
        <v>985955.43400000001</v>
      </c>
      <c r="J530" s="22">
        <v>259911.114</v>
      </c>
      <c r="K530" s="22">
        <v>194423.171</v>
      </c>
      <c r="L530" s="23">
        <v>26.361345050409199</v>
      </c>
    </row>
    <row r="531" spans="2:12" s="11" customFormat="1" ht="11.1" customHeight="1" x14ac:dyDescent="0.2">
      <c r="B531" s="26"/>
      <c r="C531" s="26"/>
      <c r="D531" s="27"/>
    </row>
    <row r="532" spans="2:12" s="11" customFormat="1" ht="11.1" customHeight="1" x14ac:dyDescent="0.2">
      <c r="B532" s="26"/>
      <c r="C532" s="26"/>
      <c r="D532" s="28">
        <v>2020</v>
      </c>
      <c r="E532" s="29"/>
      <c r="F532" s="29"/>
      <c r="G532" s="29"/>
      <c r="H532" s="29"/>
      <c r="I532" s="29"/>
      <c r="J532" s="30"/>
      <c r="K532" s="29"/>
      <c r="L532" s="31"/>
    </row>
    <row r="533" spans="2:12" s="11" customFormat="1" ht="11.1" customHeight="1" x14ac:dyDescent="0.2">
      <c r="B533" s="26"/>
      <c r="C533" s="26"/>
      <c r="D533" s="32" t="s">
        <v>24</v>
      </c>
      <c r="E533" s="50">
        <v>16.2222222222222</v>
      </c>
      <c r="F533" s="50">
        <v>3244.1111111111099</v>
      </c>
      <c r="G533" s="50">
        <v>3652.127</v>
      </c>
      <c r="H533" s="50">
        <v>84297.557000000001</v>
      </c>
      <c r="I533" s="50">
        <v>749897.42500000005</v>
      </c>
      <c r="J533" s="50">
        <v>194248.451</v>
      </c>
      <c r="K533" s="50">
        <v>145717.785</v>
      </c>
      <c r="L533" s="51">
        <v>25.9033361796115</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3215</v>
      </c>
      <c r="G535" s="29">
        <v>440.27800000000002</v>
      </c>
      <c r="H535" s="29">
        <v>9762.9539999999997</v>
      </c>
      <c r="I535" s="29">
        <v>91137.481</v>
      </c>
      <c r="J535" s="29">
        <v>22617.415000000001</v>
      </c>
      <c r="K535" s="29">
        <v>17610.14</v>
      </c>
      <c r="L535" s="31">
        <v>24.816809452962602</v>
      </c>
    </row>
    <row r="536" spans="2:12" s="11" customFormat="1" ht="11.1" customHeight="1" x14ac:dyDescent="0.2">
      <c r="B536" s="26"/>
      <c r="C536" s="26"/>
      <c r="D536" s="34" t="s">
        <v>26</v>
      </c>
      <c r="E536" s="29">
        <v>17</v>
      </c>
      <c r="F536" s="29">
        <v>3261</v>
      </c>
      <c r="G536" s="29">
        <v>406.43599999999998</v>
      </c>
      <c r="H536" s="29">
        <v>9152.2309999999998</v>
      </c>
      <c r="I536" s="29">
        <v>86140.334000000003</v>
      </c>
      <c r="J536" s="29">
        <v>21391.755000000001</v>
      </c>
      <c r="K536" s="29">
        <v>16283.218999999999</v>
      </c>
      <c r="L536" s="31">
        <v>24.833610466381501</v>
      </c>
    </row>
    <row r="537" spans="2:12" s="11" customFormat="1" ht="11.1" customHeight="1" x14ac:dyDescent="0.2">
      <c r="B537" s="26"/>
      <c r="C537" s="26"/>
      <c r="D537" s="34" t="s">
        <v>27</v>
      </c>
      <c r="E537" s="29">
        <v>17</v>
      </c>
      <c r="F537" s="29">
        <v>3293</v>
      </c>
      <c r="G537" s="29">
        <v>435.74400000000003</v>
      </c>
      <c r="H537" s="29">
        <v>9881.4650000000001</v>
      </c>
      <c r="I537" s="29">
        <v>106703.64599999999</v>
      </c>
      <c r="J537" s="29">
        <v>26203.664000000001</v>
      </c>
      <c r="K537" s="29">
        <v>19525.532999999999</v>
      </c>
      <c r="L537" s="31">
        <v>24.5574214024514</v>
      </c>
    </row>
    <row r="538" spans="2:12" s="11" customFormat="1" ht="11.1" customHeight="1" x14ac:dyDescent="0.2">
      <c r="B538" s="26"/>
      <c r="C538" s="26"/>
      <c r="D538" s="34" t="s">
        <v>28</v>
      </c>
      <c r="E538" s="29">
        <v>16</v>
      </c>
      <c r="F538" s="29">
        <v>3248</v>
      </c>
      <c r="G538" s="29">
        <v>393.66899999999998</v>
      </c>
      <c r="H538" s="29">
        <v>9651.5889999999999</v>
      </c>
      <c r="I538" s="29">
        <v>84230.176999999996</v>
      </c>
      <c r="J538" s="29">
        <v>21658.166000000001</v>
      </c>
      <c r="K538" s="29">
        <v>15914.575000000001</v>
      </c>
      <c r="L538" s="31">
        <v>25.713071931452799</v>
      </c>
    </row>
    <row r="539" spans="2:12" s="11" customFormat="1" ht="11.1" customHeight="1" x14ac:dyDescent="0.2">
      <c r="B539" s="26"/>
      <c r="C539" s="26"/>
      <c r="D539" s="35" t="s">
        <v>29</v>
      </c>
      <c r="E539" s="29">
        <v>16</v>
      </c>
      <c r="F539" s="29">
        <v>3228</v>
      </c>
      <c r="G539" s="29">
        <v>374.44200000000001</v>
      </c>
      <c r="H539" s="29">
        <v>9103.6010000000006</v>
      </c>
      <c r="I539" s="29">
        <v>73110.649000000005</v>
      </c>
      <c r="J539" s="29">
        <v>18484.633000000002</v>
      </c>
      <c r="K539" s="29">
        <v>13700.074000000001</v>
      </c>
      <c r="L539" s="31">
        <v>25.2830924808231</v>
      </c>
    </row>
    <row r="540" spans="2:12" s="11" customFormat="1" ht="11.1" customHeight="1" x14ac:dyDescent="0.2">
      <c r="B540" s="26"/>
      <c r="C540" s="26"/>
      <c r="D540" s="34" t="s">
        <v>30</v>
      </c>
      <c r="E540" s="29">
        <v>16</v>
      </c>
      <c r="F540" s="29">
        <v>3229</v>
      </c>
      <c r="G540" s="29">
        <v>394.04899999999998</v>
      </c>
      <c r="H540" s="29">
        <v>9762.0339999999997</v>
      </c>
      <c r="I540" s="29">
        <v>77415.543000000005</v>
      </c>
      <c r="J540" s="29">
        <v>22365.322</v>
      </c>
      <c r="K540" s="29">
        <v>17160.078000000001</v>
      </c>
      <c r="L540" s="31">
        <v>28.889963350124699</v>
      </c>
    </row>
    <row r="541" spans="2:12" s="11" customFormat="1" ht="11.1" customHeight="1" x14ac:dyDescent="0.2">
      <c r="B541" s="26"/>
      <c r="C541" s="26"/>
      <c r="D541" s="34" t="s">
        <v>31</v>
      </c>
      <c r="E541" s="29">
        <v>16</v>
      </c>
      <c r="F541" s="29">
        <v>3240</v>
      </c>
      <c r="G541" s="29">
        <v>408.80700000000002</v>
      </c>
      <c r="H541" s="29">
        <v>9107.9789999999994</v>
      </c>
      <c r="I541" s="29">
        <v>85833.858999999997</v>
      </c>
      <c r="J541" s="29">
        <v>22510.162</v>
      </c>
      <c r="K541" s="29">
        <v>16691.399000000001</v>
      </c>
      <c r="L541" s="31">
        <v>26.225270845622799</v>
      </c>
    </row>
    <row r="542" spans="2:12" s="11" customFormat="1" ht="11.1" customHeight="1" x14ac:dyDescent="0.2">
      <c r="B542" s="26"/>
      <c r="C542" s="26"/>
      <c r="D542" s="34" t="s">
        <v>32</v>
      </c>
      <c r="E542" s="29">
        <v>16</v>
      </c>
      <c r="F542" s="29">
        <v>3255</v>
      </c>
      <c r="G542" s="29">
        <v>382.09699999999998</v>
      </c>
      <c r="H542" s="29">
        <v>8988.1720000000005</v>
      </c>
      <c r="I542" s="29">
        <v>69409.698000000004</v>
      </c>
      <c r="J542" s="29">
        <v>18847.169999999998</v>
      </c>
      <c r="K542" s="29">
        <v>14278.465</v>
      </c>
      <c r="L542" s="31">
        <v>27.153511026657998</v>
      </c>
    </row>
    <row r="543" spans="2:12" s="11" customFormat="1" ht="11.1" customHeight="1" x14ac:dyDescent="0.2">
      <c r="B543" s="26"/>
      <c r="C543" s="26"/>
      <c r="D543" s="34" t="s">
        <v>33</v>
      </c>
      <c r="E543" s="29">
        <v>16</v>
      </c>
      <c r="F543" s="29">
        <v>3228</v>
      </c>
      <c r="G543" s="29">
        <v>416.60500000000002</v>
      </c>
      <c r="H543" s="29">
        <v>8887.5319999999992</v>
      </c>
      <c r="I543" s="29">
        <v>75916.038</v>
      </c>
      <c r="J543" s="29">
        <v>20170.164000000001</v>
      </c>
      <c r="K543" s="29">
        <v>14554.302</v>
      </c>
      <c r="L543" s="31">
        <v>26.569041972395901</v>
      </c>
    </row>
    <row r="544" spans="2:12" s="11" customFormat="1" ht="11.1" customHeight="1" x14ac:dyDescent="0.2">
      <c r="B544" s="26"/>
      <c r="C544" s="26"/>
      <c r="D544" s="34" t="s">
        <v>34</v>
      </c>
      <c r="E544" s="29">
        <v>16</v>
      </c>
      <c r="F544" s="29">
        <v>3237</v>
      </c>
      <c r="G544" s="29">
        <v>419.72899999999998</v>
      </c>
      <c r="H544" s="29">
        <v>9204.8940000000002</v>
      </c>
      <c r="I544" s="29">
        <v>80592.203999999998</v>
      </c>
      <c r="J544" s="29">
        <v>21537.971000000001</v>
      </c>
      <c r="K544" s="29">
        <v>16131.213</v>
      </c>
      <c r="L544" s="31">
        <v>26.7246333156492</v>
      </c>
    </row>
    <row r="545" spans="2:12" s="11" customFormat="1" ht="11.1" customHeight="1" x14ac:dyDescent="0.2">
      <c r="B545" s="26"/>
      <c r="C545" s="26"/>
      <c r="D545" s="34" t="s">
        <v>35</v>
      </c>
      <c r="E545" s="29">
        <v>16</v>
      </c>
      <c r="F545" s="29">
        <v>3222</v>
      </c>
      <c r="G545" s="29">
        <v>419.94499999999999</v>
      </c>
      <c r="H545" s="29">
        <v>12184.18</v>
      </c>
      <c r="I545" s="29">
        <v>80819.34</v>
      </c>
      <c r="J545" s="29">
        <v>22482.945</v>
      </c>
      <c r="K545" s="29">
        <v>16336.03</v>
      </c>
      <c r="L545" s="31">
        <v>27.8187683789548</v>
      </c>
    </row>
    <row r="546" spans="2:12" s="11" customFormat="1" ht="11.1" customHeight="1" x14ac:dyDescent="0.2">
      <c r="B546" s="26"/>
      <c r="C546" s="26"/>
      <c r="D546" s="34" t="s">
        <v>36</v>
      </c>
      <c r="E546" s="29">
        <v>16</v>
      </c>
      <c r="F546" s="29">
        <v>3206</v>
      </c>
      <c r="G546" s="29">
        <v>392.16800000000001</v>
      </c>
      <c r="H546" s="29">
        <v>10312.373</v>
      </c>
      <c r="I546" s="29">
        <v>74646.464999999997</v>
      </c>
      <c r="J546" s="29">
        <v>21641.746999999999</v>
      </c>
      <c r="K546" s="29">
        <v>16238.143</v>
      </c>
      <c r="L546" s="31">
        <v>28.9923266962474</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2021</v>
      </c>
      <c r="E548" s="29"/>
      <c r="F548" s="29"/>
      <c r="G548" s="29"/>
      <c r="H548" s="29"/>
      <c r="I548" s="29"/>
      <c r="J548" s="30"/>
      <c r="K548" s="29"/>
      <c r="L548" s="31"/>
    </row>
    <row r="549" spans="2:12" s="11" customFormat="1" ht="11.1" customHeight="1" x14ac:dyDescent="0.2">
      <c r="B549" s="26"/>
      <c r="C549" s="26"/>
      <c r="D549" s="32" t="s">
        <v>24</v>
      </c>
      <c r="E549" s="29">
        <v>16</v>
      </c>
      <c r="F549" s="29">
        <v>3243.2222222222199</v>
      </c>
      <c r="G549" s="29">
        <v>3846.8960000000002</v>
      </c>
      <c r="H549" s="29">
        <v>89194.979000000007</v>
      </c>
      <c r="I549" s="29">
        <v>816973.47100000002</v>
      </c>
      <c r="J549" s="29">
        <v>257623.46299999999</v>
      </c>
      <c r="K549" s="29">
        <v>192604.19500000001</v>
      </c>
      <c r="L549" s="31">
        <v>31.533883552505198</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3231</v>
      </c>
      <c r="G551" s="29">
        <v>433.42599999999999</v>
      </c>
      <c r="H551" s="29">
        <v>10261.448</v>
      </c>
      <c r="I551" s="29">
        <v>78603.452999999994</v>
      </c>
      <c r="J551" s="29">
        <v>22741.109</v>
      </c>
      <c r="K551" s="29">
        <v>16946.925999999999</v>
      </c>
      <c r="L551" s="31">
        <v>28.9314376557987</v>
      </c>
    </row>
    <row r="552" spans="2:12" s="11" customFormat="1" ht="11.1" customHeight="1" x14ac:dyDescent="0.2">
      <c r="B552" s="26"/>
      <c r="C552" s="26"/>
      <c r="D552" s="34" t="s">
        <v>26</v>
      </c>
      <c r="E552" s="29">
        <v>16</v>
      </c>
      <c r="F552" s="29">
        <v>3210</v>
      </c>
      <c r="G552" s="29">
        <v>419.04300000000001</v>
      </c>
      <c r="H552" s="29">
        <v>9727.6370000000006</v>
      </c>
      <c r="I552" s="29">
        <v>75232.072</v>
      </c>
      <c r="J552" s="29">
        <v>24568.34</v>
      </c>
      <c r="K552" s="29">
        <v>17193.778999999999</v>
      </c>
      <c r="L552" s="31">
        <v>32.656737142637802</v>
      </c>
    </row>
    <row r="553" spans="2:12" s="11" customFormat="1" ht="11.1" customHeight="1" x14ac:dyDescent="0.2">
      <c r="B553" s="26"/>
      <c r="C553" s="26"/>
      <c r="D553" s="34" t="s">
        <v>27</v>
      </c>
      <c r="E553" s="29">
        <v>16</v>
      </c>
      <c r="F553" s="29">
        <v>3236</v>
      </c>
      <c r="G553" s="29">
        <v>463.26100000000002</v>
      </c>
      <c r="H553" s="29">
        <v>9907.5020000000004</v>
      </c>
      <c r="I553" s="29">
        <v>94123.135999999999</v>
      </c>
      <c r="J553" s="29">
        <v>30491.131000000001</v>
      </c>
      <c r="K553" s="29">
        <v>21130.12</v>
      </c>
      <c r="L553" s="31">
        <v>32.394937414749997</v>
      </c>
    </row>
    <row r="554" spans="2:12" s="11" customFormat="1" ht="11.1" customHeight="1" x14ac:dyDescent="0.2">
      <c r="B554" s="26"/>
      <c r="C554" s="26"/>
      <c r="D554" s="34" t="s">
        <v>28</v>
      </c>
      <c r="E554" s="29">
        <v>16</v>
      </c>
      <c r="F554" s="29">
        <v>3234</v>
      </c>
      <c r="G554" s="29">
        <v>409.822</v>
      </c>
      <c r="H554" s="29">
        <v>9623.5969999999998</v>
      </c>
      <c r="I554" s="29">
        <v>86814.101999999999</v>
      </c>
      <c r="J554" s="29">
        <v>27685.205000000002</v>
      </c>
      <c r="K554" s="29">
        <v>21362.232</v>
      </c>
      <c r="L554" s="31">
        <v>31.890216407467999</v>
      </c>
    </row>
    <row r="555" spans="2:12" s="11" customFormat="1" ht="11.1" customHeight="1" x14ac:dyDescent="0.2">
      <c r="B555" s="26"/>
      <c r="C555" s="26"/>
      <c r="D555" s="35" t="s">
        <v>29</v>
      </c>
      <c r="E555" s="29">
        <v>16</v>
      </c>
      <c r="F555" s="29">
        <v>3228</v>
      </c>
      <c r="G555" s="29">
        <v>407.47399999999999</v>
      </c>
      <c r="H555" s="29">
        <v>9554.8520000000008</v>
      </c>
      <c r="I555" s="29">
        <v>87189.418999999994</v>
      </c>
      <c r="J555" s="29">
        <v>29918.116000000002</v>
      </c>
      <c r="K555" s="29">
        <v>22618.388999999999</v>
      </c>
      <c r="L555" s="31">
        <v>34.3139297670971</v>
      </c>
    </row>
    <row r="556" spans="2:12" s="11" customFormat="1" ht="11.1" customHeight="1" x14ac:dyDescent="0.2">
      <c r="B556" s="26"/>
      <c r="C556" s="26"/>
      <c r="D556" s="34" t="s">
        <v>30</v>
      </c>
      <c r="E556" s="29">
        <v>16</v>
      </c>
      <c r="F556" s="29">
        <v>3229</v>
      </c>
      <c r="G556" s="29">
        <v>445.221</v>
      </c>
      <c r="H556" s="29">
        <v>11031.09</v>
      </c>
      <c r="I556" s="29">
        <v>96592.709000000003</v>
      </c>
      <c r="J556" s="29">
        <v>31270.651000000002</v>
      </c>
      <c r="K556" s="29">
        <v>23701.098999999998</v>
      </c>
      <c r="L556" s="31">
        <v>32.373717772011098</v>
      </c>
    </row>
    <row r="557" spans="2:12" s="11" customFormat="1" ht="11.1" customHeight="1" x14ac:dyDescent="0.2">
      <c r="B557" s="26"/>
      <c r="C557" s="26"/>
      <c r="D557" s="34" t="s">
        <v>31</v>
      </c>
      <c r="E557" s="29">
        <v>16</v>
      </c>
      <c r="F557" s="29">
        <v>3244</v>
      </c>
      <c r="G557" s="29">
        <v>427.495</v>
      </c>
      <c r="H557" s="29">
        <v>9844.3960000000006</v>
      </c>
      <c r="I557" s="29">
        <v>96475.59</v>
      </c>
      <c r="J557" s="29">
        <v>31164.114000000001</v>
      </c>
      <c r="K557" s="29">
        <v>23925.326000000001</v>
      </c>
      <c r="L557" s="31">
        <v>32.302589701705898</v>
      </c>
    </row>
    <row r="558" spans="2:12" s="11" customFormat="1" ht="11.1" customHeight="1" x14ac:dyDescent="0.2">
      <c r="B558" s="26"/>
      <c r="C558" s="26"/>
      <c r="D558" s="34" t="s">
        <v>32</v>
      </c>
      <c r="E558" s="29">
        <v>16</v>
      </c>
      <c r="F558" s="29">
        <v>3286</v>
      </c>
      <c r="G558" s="29">
        <v>411.19600000000003</v>
      </c>
      <c r="H558" s="29">
        <v>9638.1620000000003</v>
      </c>
      <c r="I558" s="29">
        <v>106369.302</v>
      </c>
      <c r="J558" s="29">
        <v>29950.432000000001</v>
      </c>
      <c r="K558" s="29">
        <v>22664.885999999999</v>
      </c>
      <c r="L558" s="31">
        <v>28.157025981048601</v>
      </c>
    </row>
    <row r="559" spans="2:12" s="11" customFormat="1" ht="11.1" customHeight="1" x14ac:dyDescent="0.2">
      <c r="B559" s="26"/>
      <c r="C559" s="26"/>
      <c r="D559" s="34" t="s">
        <v>33</v>
      </c>
      <c r="E559" s="37">
        <v>16</v>
      </c>
      <c r="F559" s="37">
        <v>3291</v>
      </c>
      <c r="G559" s="37">
        <v>429.95800000000003</v>
      </c>
      <c r="H559" s="37">
        <v>9606.2950000000001</v>
      </c>
      <c r="I559" s="37">
        <v>95573.687999999995</v>
      </c>
      <c r="J559" s="29">
        <v>29834.365000000002</v>
      </c>
      <c r="K559" s="29">
        <v>23061.437999999998</v>
      </c>
      <c r="L559" s="31">
        <v>31.216086377246398</v>
      </c>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2018</v>
      </c>
      <c r="E566" s="22">
        <v>14</v>
      </c>
      <c r="F566" s="22">
        <v>2009.8333333333301</v>
      </c>
      <c r="G566" s="22">
        <v>3268.1280000000002</v>
      </c>
      <c r="H566" s="22">
        <v>68118.278000000006</v>
      </c>
      <c r="I566" s="22">
        <v>441450.74599999998</v>
      </c>
      <c r="J566" s="22">
        <v>78979.510999999999</v>
      </c>
      <c r="K566" s="22">
        <v>59648.656999999999</v>
      </c>
      <c r="L566" s="23">
        <v>17.890899883086799</v>
      </c>
    </row>
    <row r="567" spans="2:12" s="11" customFormat="1" ht="11.1" customHeight="1" x14ac:dyDescent="0.2">
      <c r="B567" s="42"/>
      <c r="C567" s="20" t="s">
        <v>69</v>
      </c>
      <c r="D567" s="21">
        <v>2019</v>
      </c>
      <c r="E567" s="22">
        <v>15.75</v>
      </c>
      <c r="F567" s="22">
        <v>2158.5</v>
      </c>
      <c r="G567" s="22">
        <v>3465.94</v>
      </c>
      <c r="H567" s="22">
        <v>71981.274000000005</v>
      </c>
      <c r="I567" s="22">
        <v>412476.78499999997</v>
      </c>
      <c r="J567" s="22">
        <v>69260.111999999994</v>
      </c>
      <c r="K567" s="22">
        <v>50458.533000000003</v>
      </c>
      <c r="L567" s="23">
        <v>16.791275174431899</v>
      </c>
    </row>
    <row r="568" spans="2:12" s="11" customFormat="1" ht="11.1" customHeight="1" x14ac:dyDescent="0.2">
      <c r="B568" s="42"/>
      <c r="C568" s="20" t="s">
        <v>70</v>
      </c>
      <c r="D568" s="21">
        <v>2020</v>
      </c>
      <c r="E568" s="22">
        <v>15</v>
      </c>
      <c r="F568" s="22">
        <v>2110.5</v>
      </c>
      <c r="G568" s="22">
        <v>3272.3879999999999</v>
      </c>
      <c r="H568" s="22">
        <v>66993.255999999994</v>
      </c>
      <c r="I568" s="22">
        <v>346265.12400000001</v>
      </c>
      <c r="J568" s="22">
        <v>55699.5</v>
      </c>
      <c r="K568" s="48" t="s">
        <v>21</v>
      </c>
      <c r="L568" s="23">
        <v>16.0857955766865</v>
      </c>
    </row>
    <row r="569" spans="2:12" s="11" customFormat="1" ht="11.1" customHeight="1" x14ac:dyDescent="0.2">
      <c r="B569" s="26"/>
      <c r="D569" s="27"/>
    </row>
    <row r="570" spans="2:12" s="11" customFormat="1" ht="11.1" customHeight="1" x14ac:dyDescent="0.2">
      <c r="B570" s="26"/>
      <c r="D570" s="28">
        <v>2020</v>
      </c>
      <c r="E570" s="29"/>
      <c r="F570" s="29"/>
      <c r="G570" s="29"/>
      <c r="H570" s="29"/>
      <c r="I570" s="29"/>
      <c r="J570" s="30"/>
      <c r="K570" s="29"/>
      <c r="L570" s="31"/>
    </row>
    <row r="571" spans="2:12" s="11" customFormat="1" ht="11.1" customHeight="1" x14ac:dyDescent="0.2">
      <c r="B571" s="26"/>
      <c r="C571" s="27"/>
      <c r="D571" s="32" t="s">
        <v>24</v>
      </c>
      <c r="E571" s="29">
        <v>15</v>
      </c>
      <c r="F571" s="29">
        <v>2115</v>
      </c>
      <c r="G571" s="29">
        <v>2443.4659999999999</v>
      </c>
      <c r="H571" s="29">
        <v>49943.008000000002</v>
      </c>
      <c r="I571" s="29">
        <v>254912.29699999999</v>
      </c>
      <c r="J571" s="29">
        <v>41900.557999999997</v>
      </c>
      <c r="K571" s="48" t="s">
        <v>21</v>
      </c>
      <c r="L571" s="31">
        <v>16.4372446889057</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2135</v>
      </c>
      <c r="G573" s="29">
        <v>316.61099999999999</v>
      </c>
      <c r="H573" s="29">
        <v>5868.81</v>
      </c>
      <c r="I573" s="29">
        <v>32963.43</v>
      </c>
      <c r="J573" s="29">
        <v>5670.527</v>
      </c>
      <c r="K573" s="29">
        <v>4339.7150000000001</v>
      </c>
      <c r="L573" s="31">
        <v>17.202478625555699</v>
      </c>
    </row>
    <row r="574" spans="2:12" s="11" customFormat="1" ht="11.1" customHeight="1" x14ac:dyDescent="0.2">
      <c r="B574" s="26"/>
      <c r="C574" s="27"/>
      <c r="D574" s="34" t="s">
        <v>26</v>
      </c>
      <c r="E574" s="29">
        <v>15</v>
      </c>
      <c r="F574" s="29">
        <v>2109</v>
      </c>
      <c r="G574" s="29">
        <v>277.38400000000001</v>
      </c>
      <c r="H574" s="29">
        <v>5342.1480000000001</v>
      </c>
      <c r="I574" s="29">
        <v>31993.562999999998</v>
      </c>
      <c r="J574" s="29">
        <v>5290.4719999999998</v>
      </c>
      <c r="K574" s="29">
        <v>3840.2719999999999</v>
      </c>
      <c r="L574" s="31">
        <v>16.536051330075399</v>
      </c>
    </row>
    <row r="575" spans="2:12" s="11" customFormat="1" ht="11.1" customHeight="1" x14ac:dyDescent="0.2">
      <c r="B575" s="26"/>
      <c r="C575" s="27"/>
      <c r="D575" s="34" t="s">
        <v>27</v>
      </c>
      <c r="E575" s="29">
        <v>15</v>
      </c>
      <c r="F575" s="29">
        <v>2129</v>
      </c>
      <c r="G575" s="29">
        <v>288.43</v>
      </c>
      <c r="H575" s="29">
        <v>5916.9740000000002</v>
      </c>
      <c r="I575" s="29">
        <v>32765.181</v>
      </c>
      <c r="J575" s="29">
        <v>5945.1949999999997</v>
      </c>
      <c r="K575" s="29">
        <v>4648.7830000000004</v>
      </c>
      <c r="L575" s="31">
        <v>18.1448562728831</v>
      </c>
    </row>
    <row r="576" spans="2:12" s="11" customFormat="1" ht="11.1" customHeight="1" x14ac:dyDescent="0.2">
      <c r="B576" s="26"/>
      <c r="C576" s="27"/>
      <c r="D576" s="34" t="s">
        <v>28</v>
      </c>
      <c r="E576" s="29">
        <v>15</v>
      </c>
      <c r="F576" s="29">
        <v>2110</v>
      </c>
      <c r="G576" s="29">
        <v>240.87</v>
      </c>
      <c r="H576" s="29">
        <v>5252.6679999999997</v>
      </c>
      <c r="I576" s="29">
        <v>21808.258999999998</v>
      </c>
      <c r="J576" s="29">
        <v>3822.6370000000002</v>
      </c>
      <c r="K576" s="48" t="s">
        <v>21</v>
      </c>
      <c r="L576" s="31">
        <v>17.528391422717402</v>
      </c>
    </row>
    <row r="577" spans="1:13" ht="11.1" customHeight="1" x14ac:dyDescent="0.2">
      <c r="B577" s="26"/>
      <c r="C577" s="27"/>
      <c r="D577" s="35" t="s">
        <v>29</v>
      </c>
      <c r="E577" s="29">
        <v>15</v>
      </c>
      <c r="F577" s="29">
        <v>2116</v>
      </c>
      <c r="G577" s="29">
        <v>237.952</v>
      </c>
      <c r="H577" s="29">
        <v>5330.7420000000002</v>
      </c>
      <c r="I577" s="29">
        <v>23762.25</v>
      </c>
      <c r="J577" s="29">
        <v>3411.0149999999999</v>
      </c>
      <c r="K577" s="48" t="s">
        <v>21</v>
      </c>
      <c r="L577" s="31">
        <v>14.354764384685801</v>
      </c>
    </row>
    <row r="578" spans="1:13" ht="11.1" customHeight="1" x14ac:dyDescent="0.2">
      <c r="B578" s="26"/>
      <c r="C578" s="27"/>
      <c r="D578" s="34" t="s">
        <v>30</v>
      </c>
      <c r="E578" s="29">
        <v>15</v>
      </c>
      <c r="F578" s="29">
        <v>2106</v>
      </c>
      <c r="G578" s="29">
        <v>260.21199999999999</v>
      </c>
      <c r="H578" s="29">
        <v>5403.7470000000003</v>
      </c>
      <c r="I578" s="29">
        <v>24812.557000000001</v>
      </c>
      <c r="J578" s="29">
        <v>3735.1529999999998</v>
      </c>
      <c r="K578" s="48" t="s">
        <v>21</v>
      </c>
      <c r="L578" s="31">
        <v>15.053478768834699</v>
      </c>
    </row>
    <row r="579" spans="1:13" ht="11.1" customHeight="1" x14ac:dyDescent="0.2">
      <c r="B579" s="26"/>
      <c r="C579" s="27"/>
      <c r="D579" s="34" t="s">
        <v>31</v>
      </c>
      <c r="E579" s="29">
        <v>15</v>
      </c>
      <c r="F579" s="29">
        <v>2105</v>
      </c>
      <c r="G579" s="29">
        <v>274.17399999999998</v>
      </c>
      <c r="H579" s="29">
        <v>5334.7569999999996</v>
      </c>
      <c r="I579" s="29">
        <v>25830.562999999998</v>
      </c>
      <c r="J579" s="29">
        <v>3352.89</v>
      </c>
      <c r="K579" s="48" t="s">
        <v>21</v>
      </c>
      <c r="L579" s="31">
        <v>12.980321025136</v>
      </c>
    </row>
    <row r="580" spans="1:13" ht="11.1" customHeight="1" x14ac:dyDescent="0.2">
      <c r="B580" s="26"/>
      <c r="C580" s="27"/>
      <c r="D580" s="34" t="s">
        <v>32</v>
      </c>
      <c r="E580" s="29">
        <v>15</v>
      </c>
      <c r="F580" s="29">
        <v>2115</v>
      </c>
      <c r="G580" s="29">
        <v>263.036</v>
      </c>
      <c r="H580" s="29">
        <v>6051.4560000000001</v>
      </c>
      <c r="I580" s="29">
        <v>27077.017</v>
      </c>
      <c r="J580" s="29">
        <v>4351.1080000000002</v>
      </c>
      <c r="K580" s="48" t="s">
        <v>21</v>
      </c>
      <c r="L580" s="31">
        <v>16.069377213893201</v>
      </c>
    </row>
    <row r="581" spans="1:13" ht="11.1" customHeight="1" x14ac:dyDescent="0.2">
      <c r="B581" s="26"/>
      <c r="C581" s="27"/>
      <c r="D581" s="34" t="s">
        <v>33</v>
      </c>
      <c r="E581" s="29">
        <v>15</v>
      </c>
      <c r="F581" s="29">
        <v>2110</v>
      </c>
      <c r="G581" s="29">
        <v>284.79700000000003</v>
      </c>
      <c r="H581" s="29">
        <v>5441.7060000000001</v>
      </c>
      <c r="I581" s="29">
        <v>33899.476999999999</v>
      </c>
      <c r="J581" s="29">
        <v>6321.5609999999997</v>
      </c>
      <c r="K581" s="48" t="s">
        <v>21</v>
      </c>
      <c r="L581" s="31">
        <v>18.647960262041799</v>
      </c>
    </row>
    <row r="582" spans="1:13" ht="11.1" customHeight="1" x14ac:dyDescent="0.2">
      <c r="B582" s="26"/>
      <c r="C582" s="27"/>
      <c r="D582" s="34" t="s">
        <v>34</v>
      </c>
      <c r="E582" s="29">
        <v>15</v>
      </c>
      <c r="F582" s="29">
        <v>2114</v>
      </c>
      <c r="G582" s="29">
        <v>292.14999999999998</v>
      </c>
      <c r="H582" s="29">
        <v>5634.8140000000003</v>
      </c>
      <c r="I582" s="29">
        <v>31112.184000000001</v>
      </c>
      <c r="J582" s="29">
        <v>4490.8819999999996</v>
      </c>
      <c r="K582" s="48" t="s">
        <v>21</v>
      </c>
      <c r="L582" s="31">
        <v>14.434480073787199</v>
      </c>
    </row>
    <row r="583" spans="1:13" ht="11.1" customHeight="1" x14ac:dyDescent="0.2">
      <c r="B583" s="26"/>
      <c r="C583" s="27"/>
      <c r="D583" s="34" t="s">
        <v>35</v>
      </c>
      <c r="E583" s="29">
        <v>15</v>
      </c>
      <c r="F583" s="29">
        <v>2093</v>
      </c>
      <c r="G583" s="29">
        <v>276.43400000000003</v>
      </c>
      <c r="H583" s="29">
        <v>5737.549</v>
      </c>
      <c r="I583" s="29">
        <v>31414.844000000001</v>
      </c>
      <c r="J583" s="29">
        <v>4977.8779999999997</v>
      </c>
      <c r="K583" s="48" t="s">
        <v>21</v>
      </c>
      <c r="L583" s="31">
        <v>15.8456238076497</v>
      </c>
    </row>
    <row r="584" spans="1:13" ht="11.1" customHeight="1" x14ac:dyDescent="0.2">
      <c r="B584" s="26"/>
      <c r="C584" s="27"/>
      <c r="D584" s="34" t="s">
        <v>36</v>
      </c>
      <c r="E584" s="29">
        <v>15</v>
      </c>
      <c r="F584" s="29">
        <v>2084</v>
      </c>
      <c r="G584" s="29">
        <v>260.33800000000002</v>
      </c>
      <c r="H584" s="29">
        <v>5677.8850000000002</v>
      </c>
      <c r="I584" s="29">
        <v>28825.798999999999</v>
      </c>
      <c r="J584" s="29">
        <v>4330.1819999999998</v>
      </c>
      <c r="K584" s="48" t="s">
        <v>21</v>
      </c>
      <c r="L584" s="31">
        <v>15.021897571685701</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2021</v>
      </c>
      <c r="E586" s="29"/>
      <c r="F586" s="29"/>
      <c r="G586" s="29"/>
      <c r="H586" s="29"/>
      <c r="I586" s="29"/>
      <c r="J586" s="30"/>
      <c r="K586" s="29"/>
      <c r="L586" s="31"/>
    </row>
    <row r="587" spans="1:13" ht="11.1" customHeight="1" x14ac:dyDescent="0.2">
      <c r="B587" s="26"/>
      <c r="C587" s="27"/>
      <c r="D587" s="32" t="s">
        <v>24</v>
      </c>
      <c r="E587" s="29">
        <v>14</v>
      </c>
      <c r="F587" s="29">
        <v>2008.1111111111099</v>
      </c>
      <c r="G587" s="29">
        <v>2348.069</v>
      </c>
      <c r="H587" s="29">
        <v>49544.279000000002</v>
      </c>
      <c r="I587" s="29">
        <v>243845.31599999999</v>
      </c>
      <c r="J587" s="29">
        <v>41234.271000000001</v>
      </c>
      <c r="K587" s="48" t="s">
        <v>21</v>
      </c>
      <c r="L587" s="31">
        <v>16.910011509099501</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14</v>
      </c>
      <c r="F589" s="29">
        <v>2015</v>
      </c>
      <c r="G589" s="29">
        <v>262.94</v>
      </c>
      <c r="H589" s="29">
        <v>5184.6319999999996</v>
      </c>
      <c r="I589" s="29">
        <v>23353.565999999999</v>
      </c>
      <c r="J589" s="29">
        <v>2854.88</v>
      </c>
      <c r="K589" s="29">
        <v>2188.7199999999998</v>
      </c>
      <c r="L589" s="31">
        <v>12.2245998748114</v>
      </c>
      <c r="M589" s="11"/>
    </row>
    <row r="590" spans="1:13" s="53" customFormat="1" ht="11.1" customHeight="1" x14ac:dyDescent="0.2">
      <c r="A590" s="11"/>
      <c r="B590" s="26"/>
      <c r="C590" s="27"/>
      <c r="D590" s="34" t="s">
        <v>26</v>
      </c>
      <c r="E590" s="29">
        <v>14</v>
      </c>
      <c r="F590" s="29">
        <v>1995</v>
      </c>
      <c r="G590" s="29">
        <v>242.38300000000001</v>
      </c>
      <c r="H590" s="29">
        <v>5073.7150000000001</v>
      </c>
      <c r="I590" s="29">
        <v>23723.371999999999</v>
      </c>
      <c r="J590" s="29">
        <v>3679.547</v>
      </c>
      <c r="K590" s="29">
        <v>2844.23</v>
      </c>
      <c r="L590" s="31">
        <v>15.5102192049258</v>
      </c>
      <c r="M590" s="11"/>
    </row>
    <row r="591" spans="1:13" s="53" customFormat="1" ht="11.1" customHeight="1" x14ac:dyDescent="0.2">
      <c r="A591" s="11"/>
      <c r="B591" s="26"/>
      <c r="C591" s="27"/>
      <c r="D591" s="34" t="s">
        <v>27</v>
      </c>
      <c r="E591" s="29">
        <v>14</v>
      </c>
      <c r="F591" s="29">
        <v>1993</v>
      </c>
      <c r="G591" s="29">
        <v>277.12200000000001</v>
      </c>
      <c r="H591" s="29">
        <v>6074.1940000000004</v>
      </c>
      <c r="I591" s="29">
        <v>30327.312000000002</v>
      </c>
      <c r="J591" s="29">
        <v>5209.0069999999996</v>
      </c>
      <c r="K591" s="29">
        <v>4066.0940000000001</v>
      </c>
      <c r="L591" s="31">
        <v>17.175960071898199</v>
      </c>
      <c r="M591" s="11"/>
    </row>
    <row r="592" spans="1:13" s="53" customFormat="1" ht="11.1" customHeight="1" x14ac:dyDescent="0.2">
      <c r="A592" s="11"/>
      <c r="B592" s="26"/>
      <c r="C592" s="27"/>
      <c r="D592" s="34" t="s">
        <v>28</v>
      </c>
      <c r="E592" s="29">
        <v>14</v>
      </c>
      <c r="F592" s="29">
        <v>1993</v>
      </c>
      <c r="G592" s="29">
        <v>254.44</v>
      </c>
      <c r="H592" s="29">
        <v>5117.1899999999996</v>
      </c>
      <c r="I592" s="29">
        <v>26110.329000000002</v>
      </c>
      <c r="J592" s="29">
        <v>4528.5619999999999</v>
      </c>
      <c r="K592" s="48" t="s">
        <v>21</v>
      </c>
      <c r="L592" s="31">
        <v>17.343948442779102</v>
      </c>
      <c r="M592" s="11"/>
    </row>
    <row r="593" spans="1:13" s="53" customFormat="1" ht="11.1" customHeight="1" x14ac:dyDescent="0.2">
      <c r="A593" s="11"/>
      <c r="B593" s="26"/>
      <c r="C593" s="27"/>
      <c r="D593" s="35" t="s">
        <v>29</v>
      </c>
      <c r="E593" s="29">
        <v>14</v>
      </c>
      <c r="F593" s="29">
        <v>1984</v>
      </c>
      <c r="G593" s="29">
        <v>244.857</v>
      </c>
      <c r="H593" s="29">
        <v>5574.6660000000002</v>
      </c>
      <c r="I593" s="29">
        <v>26058.884999999998</v>
      </c>
      <c r="J593" s="29">
        <v>4816.7209999999995</v>
      </c>
      <c r="K593" s="48" t="s">
        <v>21</v>
      </c>
      <c r="L593" s="31">
        <v>18.4839873233256</v>
      </c>
      <c r="M593" s="11"/>
    </row>
    <row r="594" spans="1:13" s="53" customFormat="1" ht="11.1" customHeight="1" x14ac:dyDescent="0.2">
      <c r="A594" s="11"/>
      <c r="B594" s="26"/>
      <c r="C594" s="27"/>
      <c r="D594" s="34" t="s">
        <v>30</v>
      </c>
      <c r="E594" s="29">
        <v>14</v>
      </c>
      <c r="F594" s="29">
        <v>2005</v>
      </c>
      <c r="G594" s="29">
        <v>267.22500000000002</v>
      </c>
      <c r="H594" s="29">
        <v>6346.9920000000002</v>
      </c>
      <c r="I594" s="29">
        <v>26943.425999999999</v>
      </c>
      <c r="J594" s="29">
        <v>5461.7240000000002</v>
      </c>
      <c r="K594" s="48" t="s">
        <v>21</v>
      </c>
      <c r="L594" s="31">
        <v>20.271082081395299</v>
      </c>
      <c r="M594" s="11"/>
    </row>
    <row r="595" spans="1:13" s="53" customFormat="1" ht="11.1" customHeight="1" x14ac:dyDescent="0.2">
      <c r="A595" s="11"/>
      <c r="B595" s="26"/>
      <c r="C595" s="27"/>
      <c r="D595" s="34" t="s">
        <v>31</v>
      </c>
      <c r="E595" s="29">
        <v>14</v>
      </c>
      <c r="F595" s="29">
        <v>2020</v>
      </c>
      <c r="G595" s="29">
        <v>266.02199999999999</v>
      </c>
      <c r="H595" s="29">
        <v>5259.6149999999998</v>
      </c>
      <c r="I595" s="29">
        <v>26443.789000000001</v>
      </c>
      <c r="J595" s="29">
        <v>4177.8360000000002</v>
      </c>
      <c r="K595" s="48" t="s">
        <v>21</v>
      </c>
      <c r="L595" s="31">
        <v>15.798931083590199</v>
      </c>
      <c r="M595" s="11"/>
    </row>
    <row r="596" spans="1:13" s="53" customFormat="1" ht="11.1" customHeight="1" x14ac:dyDescent="0.2">
      <c r="A596" s="11"/>
      <c r="B596" s="26"/>
      <c r="C596" s="27"/>
      <c r="D596" s="34" t="s">
        <v>32</v>
      </c>
      <c r="E596" s="29">
        <v>14</v>
      </c>
      <c r="F596" s="29">
        <v>2027</v>
      </c>
      <c r="G596" s="29">
        <v>264.62599999999998</v>
      </c>
      <c r="H596" s="29">
        <v>5414.2889999999998</v>
      </c>
      <c r="I596" s="29">
        <v>29774.235000000001</v>
      </c>
      <c r="J596" s="29">
        <v>5668.1270000000004</v>
      </c>
      <c r="K596" s="48" t="s">
        <v>21</v>
      </c>
      <c r="L596" s="31">
        <v>19.037019758862002</v>
      </c>
      <c r="M596" s="11"/>
    </row>
    <row r="597" spans="1:13" s="53" customFormat="1" ht="11.1" customHeight="1" x14ac:dyDescent="0.2">
      <c r="A597" s="11"/>
      <c r="B597" s="26"/>
      <c r="C597" s="27"/>
      <c r="D597" s="34" t="s">
        <v>33</v>
      </c>
      <c r="E597" s="37">
        <v>14</v>
      </c>
      <c r="F597" s="37">
        <v>2041</v>
      </c>
      <c r="G597" s="37">
        <v>268.45400000000001</v>
      </c>
      <c r="H597" s="37">
        <v>5498.9859999999999</v>
      </c>
      <c r="I597" s="37">
        <v>31110.401999999998</v>
      </c>
      <c r="J597" s="29">
        <v>4837.8670000000002</v>
      </c>
      <c r="K597" s="48" t="s">
        <v>21</v>
      </c>
      <c r="L597" s="31">
        <v>15.5506412292583</v>
      </c>
      <c r="M597" s="11"/>
    </row>
    <row r="598" spans="1:13" s="53" customFormat="1" ht="11.1" customHeight="1" x14ac:dyDescent="0.2">
      <c r="A598" s="11"/>
      <c r="B598" s="26"/>
      <c r="C598" s="27"/>
      <c r="D598" s="34" t="s">
        <v>34</v>
      </c>
      <c r="E598" s="29"/>
      <c r="F598" s="29"/>
      <c r="G598" s="29"/>
      <c r="H598" s="29"/>
      <c r="I598" s="29"/>
      <c r="J598" s="29"/>
      <c r="K598" s="48"/>
      <c r="L598" s="31"/>
      <c r="M598" s="11"/>
    </row>
    <row r="599" spans="1:13" s="53" customFormat="1" ht="11.1" customHeight="1" x14ac:dyDescent="0.2">
      <c r="A599" s="11"/>
      <c r="B599" s="26"/>
      <c r="C599" s="27"/>
      <c r="D599" s="34" t="s">
        <v>35</v>
      </c>
      <c r="E599" s="29"/>
      <c r="F599" s="29"/>
      <c r="G599" s="29"/>
      <c r="H599" s="29"/>
      <c r="I599" s="29"/>
      <c r="J599" s="29"/>
      <c r="K599" s="48"/>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67" t="s">
        <v>71</v>
      </c>
      <c r="B603" s="367"/>
      <c r="C603" s="367"/>
      <c r="D603" s="367"/>
      <c r="E603" s="367"/>
      <c r="F603" s="367"/>
      <c r="G603" s="367"/>
      <c r="H603" s="367"/>
      <c r="I603" s="367"/>
      <c r="J603" s="367"/>
      <c r="K603" s="367"/>
      <c r="L603" s="367"/>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67" t="s">
        <v>1</v>
      </c>
      <c r="B605" s="367"/>
      <c r="C605" s="367"/>
      <c r="D605" s="367"/>
      <c r="E605" s="367"/>
      <c r="F605" s="367"/>
      <c r="G605" s="367"/>
      <c r="H605" s="367"/>
      <c r="I605" s="367"/>
      <c r="J605" s="367"/>
      <c r="K605" s="367"/>
      <c r="L605" s="367"/>
      <c r="M605" s="11"/>
    </row>
    <row r="606" spans="1:13" s="53" customFormat="1" ht="11.1" customHeight="1" x14ac:dyDescent="0.2">
      <c r="A606" s="367" t="s">
        <v>2</v>
      </c>
      <c r="B606" s="367"/>
      <c r="C606" s="367"/>
      <c r="D606" s="367"/>
      <c r="E606" s="367"/>
      <c r="F606" s="367"/>
      <c r="G606" s="367"/>
      <c r="H606" s="367"/>
      <c r="I606" s="367"/>
      <c r="J606" s="367"/>
      <c r="K606" s="367"/>
      <c r="L606" s="367"/>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6" t="s">
        <v>3</v>
      </c>
      <c r="C608" s="349" t="s">
        <v>4</v>
      </c>
      <c r="D608" s="352" t="s">
        <v>5</v>
      </c>
      <c r="E608" s="352" t="s">
        <v>6</v>
      </c>
      <c r="F608" s="349" t="s">
        <v>7</v>
      </c>
      <c r="G608" s="349" t="s">
        <v>8</v>
      </c>
      <c r="H608" s="349" t="s">
        <v>9</v>
      </c>
      <c r="I608" s="361" t="s">
        <v>10</v>
      </c>
      <c r="J608" s="366"/>
      <c r="K608" s="362"/>
      <c r="L608" s="363" t="s">
        <v>11</v>
      </c>
    </row>
    <row r="609" spans="1:13" ht="15" customHeight="1" x14ac:dyDescent="0.2">
      <c r="B609" s="347"/>
      <c r="C609" s="353"/>
      <c r="D609" s="350"/>
      <c r="E609" s="350"/>
      <c r="F609" s="353"/>
      <c r="G609" s="353"/>
      <c r="H609" s="353"/>
      <c r="I609" s="349" t="s">
        <v>12</v>
      </c>
      <c r="J609" s="361" t="s">
        <v>13</v>
      </c>
      <c r="K609" s="362"/>
      <c r="L609" s="364"/>
    </row>
    <row r="610" spans="1:13" ht="21" customHeight="1" x14ac:dyDescent="0.2">
      <c r="B610" s="347"/>
      <c r="C610" s="353"/>
      <c r="D610" s="350"/>
      <c r="E610" s="351"/>
      <c r="F610" s="354"/>
      <c r="G610" s="354"/>
      <c r="H610" s="354"/>
      <c r="I610" s="354"/>
      <c r="J610" s="12" t="s">
        <v>14</v>
      </c>
      <c r="K610" s="13" t="s">
        <v>15</v>
      </c>
      <c r="L610" s="365"/>
    </row>
    <row r="611" spans="1:13" ht="11.1" customHeight="1" x14ac:dyDescent="0.2">
      <c r="B611" s="348"/>
      <c r="C611" s="354"/>
      <c r="D611" s="351"/>
      <c r="E611" s="14" t="s">
        <v>16</v>
      </c>
      <c r="F611" s="14" t="s">
        <v>17</v>
      </c>
      <c r="G611" s="15" t="s">
        <v>18</v>
      </c>
      <c r="H611" s="361" t="s">
        <v>19</v>
      </c>
      <c r="I611" s="366"/>
      <c r="J611" s="366"/>
      <c r="K611" s="362"/>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2018</v>
      </c>
      <c r="E614" s="22">
        <v>22.9166666666667</v>
      </c>
      <c r="F614" s="22">
        <v>3493.1666666666702</v>
      </c>
      <c r="G614" s="22">
        <v>5688.0460000000003</v>
      </c>
      <c r="H614" s="22">
        <v>158510.74299999999</v>
      </c>
      <c r="I614" s="22">
        <v>923469.69</v>
      </c>
      <c r="J614" s="22">
        <v>474550.44099999999</v>
      </c>
      <c r="K614" s="22">
        <v>191105.003</v>
      </c>
      <c r="L614" s="23">
        <v>51.387765742479303</v>
      </c>
      <c r="M614" s="11"/>
    </row>
    <row r="615" spans="1:13" s="53" customFormat="1" ht="11.1" customHeight="1" x14ac:dyDescent="0.2">
      <c r="A615" s="11"/>
      <c r="B615" s="42"/>
      <c r="C615" s="45" t="s">
        <v>73</v>
      </c>
      <c r="D615" s="21">
        <v>2019</v>
      </c>
      <c r="E615" s="22">
        <v>23.9166666666667</v>
      </c>
      <c r="F615" s="22">
        <v>3590.9166666666702</v>
      </c>
      <c r="G615" s="22">
        <v>5710.3140000000003</v>
      </c>
      <c r="H615" s="22">
        <v>162138.13800000001</v>
      </c>
      <c r="I615" s="22">
        <v>991669.52300000004</v>
      </c>
      <c r="J615" s="22">
        <v>547812.41399999999</v>
      </c>
      <c r="K615" s="22">
        <v>224339.49100000001</v>
      </c>
      <c r="L615" s="23">
        <v>55.241428852502899</v>
      </c>
      <c r="M615" s="11"/>
    </row>
    <row r="616" spans="1:13" s="53" customFormat="1" ht="11.1" customHeight="1" x14ac:dyDescent="0.2">
      <c r="A616" s="11"/>
      <c r="B616" s="26"/>
      <c r="C616" s="26"/>
      <c r="D616" s="21">
        <v>2020</v>
      </c>
      <c r="E616" s="22">
        <v>23</v>
      </c>
      <c r="F616" s="22">
        <v>3508.3333333333298</v>
      </c>
      <c r="G616" s="22">
        <v>5475.0929999999998</v>
      </c>
      <c r="H616" s="22">
        <v>161116.462</v>
      </c>
      <c r="I616" s="22">
        <v>831717.81499999994</v>
      </c>
      <c r="J616" s="22">
        <v>439408.05300000001</v>
      </c>
      <c r="K616" s="22">
        <v>239360.10399999999</v>
      </c>
      <c r="L616" s="23">
        <v>52.831386448058701</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2020</v>
      </c>
      <c r="F618" s="29"/>
      <c r="G618" s="29"/>
      <c r="H618" s="29"/>
      <c r="I618" s="29"/>
      <c r="J618" s="30"/>
      <c r="K618" s="29"/>
      <c r="L618" s="31"/>
      <c r="M618" s="11"/>
    </row>
    <row r="619" spans="1:13" s="53" customFormat="1" ht="11.1" customHeight="1" x14ac:dyDescent="0.2">
      <c r="A619" s="11"/>
      <c r="B619" s="26"/>
      <c r="C619" s="26"/>
      <c r="D619" s="32" t="s">
        <v>24</v>
      </c>
      <c r="E619" s="29">
        <v>23</v>
      </c>
      <c r="F619" s="29">
        <v>3511.4444444444398</v>
      </c>
      <c r="G619" s="29">
        <v>4145.4719999999998</v>
      </c>
      <c r="H619" s="29">
        <v>119378.24000000001</v>
      </c>
      <c r="I619" s="29">
        <v>621018.37199999997</v>
      </c>
      <c r="J619" s="29">
        <v>334390.58</v>
      </c>
      <c r="K619" s="29">
        <v>178047.217</v>
      </c>
      <c r="L619" s="31">
        <v>53.845521336685998</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3548</v>
      </c>
      <c r="G621" s="29">
        <v>509.01499999999999</v>
      </c>
      <c r="H621" s="29">
        <v>13751.34</v>
      </c>
      <c r="I621" s="29">
        <v>78891.516000000003</v>
      </c>
      <c r="J621" s="29">
        <v>41911.417000000001</v>
      </c>
      <c r="K621" s="29">
        <v>22308.865000000002</v>
      </c>
      <c r="L621" s="31">
        <v>53.125379159908697</v>
      </c>
      <c r="M621" s="11"/>
    </row>
    <row r="622" spans="1:13" s="53" customFormat="1" ht="11.1" customHeight="1" x14ac:dyDescent="0.2">
      <c r="A622" s="11"/>
      <c r="B622" s="26"/>
      <c r="C622" s="26"/>
      <c r="D622" s="34" t="s">
        <v>26</v>
      </c>
      <c r="E622" s="29">
        <v>23</v>
      </c>
      <c r="F622" s="29">
        <v>3540</v>
      </c>
      <c r="G622" s="29">
        <v>476.71100000000001</v>
      </c>
      <c r="H622" s="29">
        <v>13364.218000000001</v>
      </c>
      <c r="I622" s="29">
        <v>68234.997000000003</v>
      </c>
      <c r="J622" s="29">
        <v>34317.35</v>
      </c>
      <c r="K622" s="29">
        <v>19430.957999999999</v>
      </c>
      <c r="L622" s="31">
        <v>50.292887094286797</v>
      </c>
      <c r="M622" s="11"/>
    </row>
    <row r="623" spans="1:13" s="53" customFormat="1" ht="11.1" customHeight="1" x14ac:dyDescent="0.2">
      <c r="A623" s="11"/>
      <c r="B623" s="26"/>
      <c r="C623" s="26"/>
      <c r="D623" s="34" t="s">
        <v>27</v>
      </c>
      <c r="E623" s="29">
        <v>23</v>
      </c>
      <c r="F623" s="29">
        <v>3522</v>
      </c>
      <c r="G623" s="29">
        <v>505.94200000000001</v>
      </c>
      <c r="H623" s="29">
        <v>13356.155000000001</v>
      </c>
      <c r="I623" s="29">
        <v>87203.226999999999</v>
      </c>
      <c r="J623" s="29">
        <v>50139.923000000003</v>
      </c>
      <c r="K623" s="29">
        <v>27207.525000000001</v>
      </c>
      <c r="L623" s="31">
        <v>57.497783883617103</v>
      </c>
      <c r="M623" s="11"/>
    </row>
    <row r="624" spans="1:13" s="53" customFormat="1" ht="11.1" customHeight="1" x14ac:dyDescent="0.2">
      <c r="A624" s="11"/>
      <c r="B624" s="26"/>
      <c r="C624" s="26"/>
      <c r="D624" s="34" t="s">
        <v>28</v>
      </c>
      <c r="E624" s="29">
        <v>23</v>
      </c>
      <c r="F624" s="29">
        <v>3508</v>
      </c>
      <c r="G624" s="29">
        <v>455.786</v>
      </c>
      <c r="H624" s="29">
        <v>13593.534</v>
      </c>
      <c r="I624" s="29">
        <v>68055.146999999997</v>
      </c>
      <c r="J624" s="29">
        <v>39439.258999999998</v>
      </c>
      <c r="K624" s="29">
        <v>17176.954000000002</v>
      </c>
      <c r="L624" s="31">
        <v>57.951912145601597</v>
      </c>
      <c r="M624" s="11"/>
    </row>
    <row r="625" spans="1:13" s="53" customFormat="1" ht="11.1" customHeight="1" x14ac:dyDescent="0.2">
      <c r="A625" s="11"/>
      <c r="B625" s="26"/>
      <c r="C625" s="26"/>
      <c r="D625" s="35" t="s">
        <v>29</v>
      </c>
      <c r="E625" s="29">
        <v>23</v>
      </c>
      <c r="F625" s="29">
        <v>3496</v>
      </c>
      <c r="G625" s="29">
        <v>420.84</v>
      </c>
      <c r="H625" s="29">
        <v>13594.362999999999</v>
      </c>
      <c r="I625" s="29">
        <v>62881.398999999998</v>
      </c>
      <c r="J625" s="29">
        <v>36719.089999999997</v>
      </c>
      <c r="K625" s="29">
        <v>20108.490000000002</v>
      </c>
      <c r="L625" s="31">
        <v>58.394200167206797</v>
      </c>
      <c r="M625" s="11"/>
    </row>
    <row r="626" spans="1:13" s="53" customFormat="1" ht="11.1" customHeight="1" x14ac:dyDescent="0.2">
      <c r="A626" s="11"/>
      <c r="B626" s="26"/>
      <c r="C626" s="26"/>
      <c r="D626" s="34" t="s">
        <v>30</v>
      </c>
      <c r="E626" s="29">
        <v>23</v>
      </c>
      <c r="F626" s="29">
        <v>3487</v>
      </c>
      <c r="G626" s="29">
        <v>449.68299999999999</v>
      </c>
      <c r="H626" s="29">
        <v>13281.779</v>
      </c>
      <c r="I626" s="29">
        <v>67564.762000000002</v>
      </c>
      <c r="J626" s="29">
        <v>31259.438999999998</v>
      </c>
      <c r="K626" s="29">
        <v>15320.807000000001</v>
      </c>
      <c r="L626" s="31">
        <v>46.265890790823804</v>
      </c>
      <c r="M626" s="11"/>
    </row>
    <row r="627" spans="1:13" s="53" customFormat="1" ht="11.1" customHeight="1" x14ac:dyDescent="0.2">
      <c r="A627" s="11"/>
      <c r="B627" s="26"/>
      <c r="C627" s="26"/>
      <c r="D627" s="34" t="s">
        <v>31</v>
      </c>
      <c r="E627" s="29">
        <v>23</v>
      </c>
      <c r="F627" s="29">
        <v>3494</v>
      </c>
      <c r="G627" s="29">
        <v>444.37200000000001</v>
      </c>
      <c r="H627" s="29">
        <v>12795.083000000001</v>
      </c>
      <c r="I627" s="29">
        <v>59412.472999999998</v>
      </c>
      <c r="J627" s="29">
        <v>30549.834999999999</v>
      </c>
      <c r="K627" s="29">
        <v>16992.990000000002</v>
      </c>
      <c r="L627" s="31">
        <v>51.419901339572299</v>
      </c>
      <c r="M627" s="11"/>
    </row>
    <row r="628" spans="1:13" s="53" customFormat="1" ht="11.1" customHeight="1" x14ac:dyDescent="0.2">
      <c r="A628" s="11"/>
      <c r="B628" s="26"/>
      <c r="C628" s="26"/>
      <c r="D628" s="34" t="s">
        <v>32</v>
      </c>
      <c r="E628" s="29">
        <v>23</v>
      </c>
      <c r="F628" s="29">
        <v>3507</v>
      </c>
      <c r="G628" s="29">
        <v>420.15600000000001</v>
      </c>
      <c r="H628" s="29">
        <v>12979.358</v>
      </c>
      <c r="I628" s="29">
        <v>60391.663999999997</v>
      </c>
      <c r="J628" s="29">
        <v>34456.15</v>
      </c>
      <c r="K628" s="29">
        <v>19462.289000000001</v>
      </c>
      <c r="L628" s="31">
        <v>57.0544802342257</v>
      </c>
      <c r="M628" s="11"/>
    </row>
    <row r="629" spans="1:13" s="53" customFormat="1" ht="11.1" customHeight="1" x14ac:dyDescent="0.2">
      <c r="A629" s="11"/>
      <c r="B629" s="26"/>
      <c r="C629" s="26"/>
      <c r="D629" s="34" t="s">
        <v>33</v>
      </c>
      <c r="E629" s="29">
        <v>23</v>
      </c>
      <c r="F629" s="29">
        <v>3501</v>
      </c>
      <c r="G629" s="29">
        <v>462.96699999999998</v>
      </c>
      <c r="H629" s="29">
        <v>12662.41</v>
      </c>
      <c r="I629" s="29">
        <v>68383.187000000005</v>
      </c>
      <c r="J629" s="29">
        <v>35598.116999999998</v>
      </c>
      <c r="K629" s="29">
        <v>20038.339</v>
      </c>
      <c r="L629" s="31">
        <v>52.056826482802002</v>
      </c>
      <c r="M629" s="11"/>
    </row>
    <row r="630" spans="1:13" s="53" customFormat="1" ht="11.1" customHeight="1" x14ac:dyDescent="0.2">
      <c r="A630" s="11"/>
      <c r="B630" s="26"/>
      <c r="C630" s="26"/>
      <c r="D630" s="34" t="s">
        <v>34</v>
      </c>
      <c r="E630" s="29">
        <v>23</v>
      </c>
      <c r="F630" s="29">
        <v>3502</v>
      </c>
      <c r="G630" s="29">
        <v>463.30599999999998</v>
      </c>
      <c r="H630" s="29">
        <v>12735.31</v>
      </c>
      <c r="I630" s="29">
        <v>65319.406999999999</v>
      </c>
      <c r="J630" s="29">
        <v>30830.487000000001</v>
      </c>
      <c r="K630" s="29">
        <v>18516.816999999999</v>
      </c>
      <c r="L630" s="31">
        <v>47.199581894550903</v>
      </c>
      <c r="M630" s="11"/>
    </row>
    <row r="631" spans="1:13" s="53" customFormat="1" ht="11.1" customHeight="1" x14ac:dyDescent="0.2">
      <c r="A631" s="11"/>
      <c r="B631" s="26"/>
      <c r="C631" s="26"/>
      <c r="D631" s="34" t="s">
        <v>35</v>
      </c>
      <c r="E631" s="29">
        <v>23</v>
      </c>
      <c r="F631" s="29">
        <v>3501</v>
      </c>
      <c r="G631" s="29">
        <v>473.21</v>
      </c>
      <c r="H631" s="29">
        <v>16356.334000000001</v>
      </c>
      <c r="I631" s="29">
        <v>70126.192999999999</v>
      </c>
      <c r="J631" s="29">
        <v>30766.919000000002</v>
      </c>
      <c r="K631" s="29">
        <v>17022.941999999999</v>
      </c>
      <c r="L631" s="31">
        <v>43.873647896442897</v>
      </c>
      <c r="M631" s="11"/>
    </row>
    <row r="632" spans="1:13" s="53" customFormat="1" ht="11.1" customHeight="1" x14ac:dyDescent="0.2">
      <c r="A632" s="11"/>
      <c r="B632" s="26"/>
      <c r="C632" s="26"/>
      <c r="D632" s="34" t="s">
        <v>36</v>
      </c>
      <c r="E632" s="29">
        <v>23</v>
      </c>
      <c r="F632" s="29">
        <v>3494</v>
      </c>
      <c r="G632" s="29">
        <v>393.10500000000002</v>
      </c>
      <c r="H632" s="29">
        <v>12646.578</v>
      </c>
      <c r="I632" s="29">
        <v>75253.842999999993</v>
      </c>
      <c r="J632" s="29">
        <v>43420.067000000003</v>
      </c>
      <c r="K632" s="29">
        <v>25773.128000000001</v>
      </c>
      <c r="L632" s="31">
        <v>57.698139083740898</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2021</v>
      </c>
      <c r="E634" s="29"/>
      <c r="F634" s="29"/>
      <c r="G634" s="29"/>
      <c r="H634" s="29"/>
      <c r="I634" s="29"/>
      <c r="J634" s="30"/>
      <c r="K634" s="29"/>
      <c r="L634" s="31"/>
      <c r="M634" s="11"/>
    </row>
    <row r="635" spans="1:13" s="53" customFormat="1" ht="11.1" customHeight="1" x14ac:dyDescent="0.2">
      <c r="A635" s="11"/>
      <c r="B635" s="26"/>
      <c r="C635" s="26"/>
      <c r="D635" s="32" t="s">
        <v>24</v>
      </c>
      <c r="E635" s="29">
        <v>23</v>
      </c>
      <c r="F635" s="29">
        <v>3462</v>
      </c>
      <c r="G635" s="29">
        <v>4154.0039999999999</v>
      </c>
      <c r="H635" s="29">
        <v>120563.704</v>
      </c>
      <c r="I635" s="29">
        <v>700698.28899999999</v>
      </c>
      <c r="J635" s="29">
        <v>348275.16600000003</v>
      </c>
      <c r="K635" s="29">
        <v>154460.114</v>
      </c>
      <c r="L635" s="31">
        <v>49.7040126210441</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3467</v>
      </c>
      <c r="G637" s="29">
        <v>467.66699999999997</v>
      </c>
      <c r="H637" s="29">
        <v>13002.921</v>
      </c>
      <c r="I637" s="29">
        <v>67777.207999999999</v>
      </c>
      <c r="J637" s="29">
        <v>34722.231</v>
      </c>
      <c r="K637" s="29">
        <v>15990.37</v>
      </c>
      <c r="L637" s="31">
        <v>51.229951815070301</v>
      </c>
      <c r="M637" s="11"/>
    </row>
    <row r="638" spans="1:13" s="53" customFormat="1" ht="11.1" customHeight="1" x14ac:dyDescent="0.2">
      <c r="A638" s="11"/>
      <c r="B638" s="26"/>
      <c r="C638" s="26"/>
      <c r="D638" s="34" t="s">
        <v>26</v>
      </c>
      <c r="E638" s="29">
        <v>23</v>
      </c>
      <c r="F638" s="29">
        <v>3467</v>
      </c>
      <c r="G638" s="29">
        <v>464.83499999999998</v>
      </c>
      <c r="H638" s="29">
        <v>12986.035</v>
      </c>
      <c r="I638" s="29">
        <v>69785.3</v>
      </c>
      <c r="J638" s="29">
        <v>35796.474000000002</v>
      </c>
      <c r="K638" s="29">
        <v>17522.741000000002</v>
      </c>
      <c r="L638" s="31">
        <v>51.295149551553102</v>
      </c>
      <c r="M638" s="11"/>
    </row>
    <row r="639" spans="1:13" s="53" customFormat="1" ht="11.1" customHeight="1" x14ac:dyDescent="0.2">
      <c r="A639" s="11"/>
      <c r="B639" s="26"/>
      <c r="C639" s="26"/>
      <c r="D639" s="34" t="s">
        <v>27</v>
      </c>
      <c r="E639" s="29">
        <v>23</v>
      </c>
      <c r="F639" s="29">
        <v>3472</v>
      </c>
      <c r="G639" s="29">
        <v>518.66800000000001</v>
      </c>
      <c r="H639" s="29">
        <v>13406.816000000001</v>
      </c>
      <c r="I639" s="29">
        <v>84102.688999999998</v>
      </c>
      <c r="J639" s="29">
        <v>43957.794999999998</v>
      </c>
      <c r="K639" s="29">
        <v>20031.995999999999</v>
      </c>
      <c r="L639" s="31">
        <v>52.266812776937499</v>
      </c>
      <c r="M639" s="11"/>
    </row>
    <row r="640" spans="1:13" s="53" customFormat="1" ht="11.1" customHeight="1" x14ac:dyDescent="0.2">
      <c r="A640" s="11"/>
      <c r="B640" s="26"/>
      <c r="C640" s="26"/>
      <c r="D640" s="34" t="s">
        <v>28</v>
      </c>
      <c r="E640" s="29">
        <v>23</v>
      </c>
      <c r="F640" s="29">
        <v>3452</v>
      </c>
      <c r="G640" s="29">
        <v>462.12599999999998</v>
      </c>
      <c r="H640" s="29">
        <v>13272.852999999999</v>
      </c>
      <c r="I640" s="29">
        <v>77389.342000000004</v>
      </c>
      <c r="J640" s="29">
        <v>39745.254000000001</v>
      </c>
      <c r="K640" s="29">
        <v>16916.194</v>
      </c>
      <c r="L640" s="31">
        <v>51.357529309397698</v>
      </c>
      <c r="M640" s="11"/>
    </row>
    <row r="641" spans="1:13" s="53" customFormat="1" ht="11.1" customHeight="1" x14ac:dyDescent="0.2">
      <c r="A641" s="11"/>
      <c r="B641" s="26"/>
      <c r="C641" s="26"/>
      <c r="D641" s="35" t="s">
        <v>29</v>
      </c>
      <c r="E641" s="29">
        <v>23</v>
      </c>
      <c r="F641" s="29">
        <v>3448</v>
      </c>
      <c r="G641" s="29">
        <v>435.67700000000002</v>
      </c>
      <c r="H641" s="29">
        <v>14240.416999999999</v>
      </c>
      <c r="I641" s="29">
        <v>76276.721000000005</v>
      </c>
      <c r="J641" s="29">
        <v>38749.576999999997</v>
      </c>
      <c r="K641" s="29">
        <v>16841.162</v>
      </c>
      <c r="L641" s="31">
        <v>50.801314597673901</v>
      </c>
      <c r="M641" s="11"/>
    </row>
    <row r="642" spans="1:13" s="53" customFormat="1" ht="11.1" customHeight="1" x14ac:dyDescent="0.2">
      <c r="A642" s="11"/>
      <c r="B642" s="26"/>
      <c r="C642" s="26"/>
      <c r="D642" s="34" t="s">
        <v>30</v>
      </c>
      <c r="E642" s="29">
        <v>23</v>
      </c>
      <c r="F642" s="29">
        <v>3449</v>
      </c>
      <c r="G642" s="29">
        <v>480.154</v>
      </c>
      <c r="H642" s="29">
        <v>14245.589</v>
      </c>
      <c r="I642" s="29">
        <v>90921.437000000005</v>
      </c>
      <c r="J642" s="29">
        <v>38745.112999999998</v>
      </c>
      <c r="K642" s="29">
        <v>16130.581</v>
      </c>
      <c r="L642" s="31">
        <v>42.613837042632802</v>
      </c>
      <c r="M642" s="11"/>
    </row>
    <row r="643" spans="1:13" s="53" customFormat="1" ht="11.1" customHeight="1" x14ac:dyDescent="0.2">
      <c r="A643" s="11"/>
      <c r="B643" s="26"/>
      <c r="C643" s="26"/>
      <c r="D643" s="34" t="s">
        <v>31</v>
      </c>
      <c r="E643" s="29">
        <v>23</v>
      </c>
      <c r="F643" s="29">
        <v>3471</v>
      </c>
      <c r="G643" s="29">
        <v>467.59300000000002</v>
      </c>
      <c r="H643" s="29">
        <v>13091.067999999999</v>
      </c>
      <c r="I643" s="29">
        <v>82832.195000000007</v>
      </c>
      <c r="J643" s="29">
        <v>38491.680999999997</v>
      </c>
      <c r="K643" s="29">
        <v>17503.726999999999</v>
      </c>
      <c r="L643" s="31">
        <v>46.469468785657597</v>
      </c>
      <c r="M643" s="11"/>
    </row>
    <row r="644" spans="1:13" s="53" customFormat="1" ht="11.1" customHeight="1" x14ac:dyDescent="0.2">
      <c r="A644" s="11"/>
      <c r="B644" s="26"/>
      <c r="C644" s="26"/>
      <c r="D644" s="34" t="s">
        <v>32</v>
      </c>
      <c r="E644" s="29">
        <v>23</v>
      </c>
      <c r="F644" s="29">
        <v>3467</v>
      </c>
      <c r="G644" s="29">
        <v>419.815</v>
      </c>
      <c r="H644" s="29">
        <v>13105.335999999999</v>
      </c>
      <c r="I644" s="29">
        <v>71720.656000000003</v>
      </c>
      <c r="J644" s="29">
        <v>34705.896000000001</v>
      </c>
      <c r="K644" s="29">
        <v>13966.424999999999</v>
      </c>
      <c r="L644" s="31">
        <v>48.390377243621401</v>
      </c>
      <c r="M644" s="11"/>
    </row>
    <row r="645" spans="1:13" s="53" customFormat="1" ht="11.1" customHeight="1" x14ac:dyDescent="0.2">
      <c r="A645" s="11"/>
      <c r="B645" s="26"/>
      <c r="C645" s="26"/>
      <c r="D645" s="34" t="s">
        <v>33</v>
      </c>
      <c r="E645" s="37">
        <v>23</v>
      </c>
      <c r="F645" s="37">
        <v>3465</v>
      </c>
      <c r="G645" s="37">
        <v>437.46899999999999</v>
      </c>
      <c r="H645" s="37">
        <v>13212.669</v>
      </c>
      <c r="I645" s="37">
        <v>79892.740999999995</v>
      </c>
      <c r="J645" s="29">
        <v>43361.144999999997</v>
      </c>
      <c r="K645" s="29">
        <v>19556.918000000001</v>
      </c>
      <c r="L645" s="31">
        <v>54.274198703484203</v>
      </c>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2018</v>
      </c>
      <c r="E652" s="22">
        <v>6</v>
      </c>
      <c r="F652" s="22">
        <v>1460.25</v>
      </c>
      <c r="G652" s="22">
        <v>2303.8449999999998</v>
      </c>
      <c r="H652" s="22">
        <v>68468.755999999994</v>
      </c>
      <c r="I652" s="22">
        <v>237363.25200000001</v>
      </c>
      <c r="J652" s="22">
        <v>156399.46100000001</v>
      </c>
      <c r="K652" s="22">
        <v>59764.883000000002</v>
      </c>
      <c r="L652" s="23">
        <v>65.890343042654294</v>
      </c>
      <c r="M652" s="11"/>
    </row>
    <row r="653" spans="1:13" s="53" customFormat="1" ht="11.1" customHeight="1" x14ac:dyDescent="0.2">
      <c r="A653" s="11"/>
      <c r="B653" s="42"/>
      <c r="C653" s="20" t="s">
        <v>73</v>
      </c>
      <c r="D653" s="21">
        <v>2019</v>
      </c>
      <c r="E653" s="22">
        <v>6</v>
      </c>
      <c r="F653" s="22">
        <v>1459.9166666666699</v>
      </c>
      <c r="G653" s="22">
        <v>2338.4690000000001</v>
      </c>
      <c r="H653" s="22">
        <v>71674.880000000005</v>
      </c>
      <c r="I653" s="22">
        <v>243754.364</v>
      </c>
      <c r="J653" s="22">
        <v>166434.46799999999</v>
      </c>
      <c r="K653" s="44" t="s">
        <v>21</v>
      </c>
      <c r="L653" s="23">
        <v>68.279584934938896</v>
      </c>
      <c r="M653" s="11"/>
    </row>
    <row r="654" spans="1:13" s="53" customFormat="1" ht="11.1" customHeight="1" x14ac:dyDescent="0.2">
      <c r="A654" s="11"/>
      <c r="B654" s="26"/>
      <c r="C654" s="11"/>
      <c r="D654" s="21">
        <v>2020</v>
      </c>
      <c r="E654" s="22">
        <v>6</v>
      </c>
      <c r="F654" s="22">
        <v>1474.5</v>
      </c>
      <c r="G654" s="22">
        <v>2410.4389999999999</v>
      </c>
      <c r="H654" s="22">
        <v>74230.485000000001</v>
      </c>
      <c r="I654" s="22">
        <v>322795.77600000001</v>
      </c>
      <c r="J654" s="22">
        <v>234943.55</v>
      </c>
      <c r="K654" s="44" t="s">
        <v>21</v>
      </c>
      <c r="L654" s="23">
        <v>72.783960469172897</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2020</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1473.7777777777801</v>
      </c>
      <c r="G657" s="29">
        <v>1815.088</v>
      </c>
      <c r="H657" s="29">
        <v>54742.45</v>
      </c>
      <c r="I657" s="29">
        <v>213958.663</v>
      </c>
      <c r="J657" s="29">
        <v>151706.37400000001</v>
      </c>
      <c r="K657" s="44" t="s">
        <v>21</v>
      </c>
      <c r="L657" s="31">
        <v>70.904525141849504</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1461</v>
      </c>
      <c r="G659" s="29">
        <v>206.374</v>
      </c>
      <c r="H659" s="29">
        <v>5591.41</v>
      </c>
      <c r="I659" s="29">
        <v>22393.562999999998</v>
      </c>
      <c r="J659" s="29">
        <v>14228.686</v>
      </c>
      <c r="K659" s="29">
        <v>5848.14</v>
      </c>
      <c r="L659" s="31">
        <v>63.5391786470067</v>
      </c>
      <c r="M659" s="11"/>
    </row>
    <row r="660" spans="1:13" s="53" customFormat="1" ht="11.1" customHeight="1" x14ac:dyDescent="0.2">
      <c r="A660" s="11"/>
      <c r="B660" s="26"/>
      <c r="C660" s="27"/>
      <c r="D660" s="34" t="s">
        <v>26</v>
      </c>
      <c r="E660" s="29">
        <v>6</v>
      </c>
      <c r="F660" s="29">
        <v>1468</v>
      </c>
      <c r="G660" s="29">
        <v>197.542</v>
      </c>
      <c r="H660" s="29">
        <v>5689.9639999999999</v>
      </c>
      <c r="I660" s="29">
        <v>22243.739000000001</v>
      </c>
      <c r="J660" s="29">
        <v>15935.5</v>
      </c>
      <c r="K660" s="44" t="s">
        <v>21</v>
      </c>
      <c r="L660" s="31">
        <v>71.640383840144906</v>
      </c>
      <c r="M660" s="11"/>
    </row>
    <row r="661" spans="1:13" s="53" customFormat="1" ht="11.1" customHeight="1" x14ac:dyDescent="0.2">
      <c r="A661" s="11"/>
      <c r="B661" s="26"/>
      <c r="C661" s="27"/>
      <c r="D661" s="34" t="s">
        <v>27</v>
      </c>
      <c r="E661" s="29">
        <v>6</v>
      </c>
      <c r="F661" s="29">
        <v>1472</v>
      </c>
      <c r="G661" s="29">
        <v>205.38200000000001</v>
      </c>
      <c r="H661" s="29">
        <v>5602.94</v>
      </c>
      <c r="I661" s="29">
        <v>25179.572</v>
      </c>
      <c r="J661" s="29">
        <v>16798.245999999999</v>
      </c>
      <c r="K661" s="44" t="s">
        <v>21</v>
      </c>
      <c r="L661" s="31">
        <v>66.713786874534705</v>
      </c>
      <c r="M661" s="11"/>
    </row>
    <row r="662" spans="1:13" s="53" customFormat="1" ht="11.1" customHeight="1" x14ac:dyDescent="0.2">
      <c r="A662" s="11"/>
      <c r="B662" s="26"/>
      <c r="C662" s="27"/>
      <c r="D662" s="34" t="s">
        <v>28</v>
      </c>
      <c r="E662" s="29">
        <v>6</v>
      </c>
      <c r="F662" s="29">
        <v>1474</v>
      </c>
      <c r="G662" s="29">
        <v>203.45699999999999</v>
      </c>
      <c r="H662" s="29">
        <v>9428.5110000000004</v>
      </c>
      <c r="I662" s="29">
        <v>26591.059000000001</v>
      </c>
      <c r="J662" s="29">
        <v>19063.793000000001</v>
      </c>
      <c r="K662" s="44" t="s">
        <v>21</v>
      </c>
      <c r="L662" s="31">
        <v>71.692492578050405</v>
      </c>
      <c r="M662" s="11"/>
    </row>
    <row r="663" spans="1:13" s="53" customFormat="1" ht="11.1" customHeight="1" x14ac:dyDescent="0.2">
      <c r="A663" s="11"/>
      <c r="B663" s="26"/>
      <c r="C663" s="27"/>
      <c r="D663" s="35" t="s">
        <v>29</v>
      </c>
      <c r="E663" s="29">
        <v>6</v>
      </c>
      <c r="F663" s="29">
        <v>1474</v>
      </c>
      <c r="G663" s="29">
        <v>197.50899999999999</v>
      </c>
      <c r="H663" s="29">
        <v>5648.7129999999997</v>
      </c>
      <c r="I663" s="29">
        <v>22259.594000000001</v>
      </c>
      <c r="J663" s="29">
        <v>17898.745999999999</v>
      </c>
      <c r="K663" s="44" t="s">
        <v>21</v>
      </c>
      <c r="L663" s="31">
        <v>80.409130552875297</v>
      </c>
      <c r="M663" s="11"/>
    </row>
    <row r="664" spans="1:13" s="53" customFormat="1" ht="11.1" customHeight="1" x14ac:dyDescent="0.2">
      <c r="A664" s="11"/>
      <c r="B664" s="26"/>
      <c r="C664" s="27"/>
      <c r="D664" s="34" t="s">
        <v>30</v>
      </c>
      <c r="E664" s="29">
        <v>6</v>
      </c>
      <c r="F664" s="29">
        <v>1480</v>
      </c>
      <c r="G664" s="29">
        <v>207.35499999999999</v>
      </c>
      <c r="H664" s="29">
        <v>5716.69</v>
      </c>
      <c r="I664" s="29">
        <v>23975.635999999999</v>
      </c>
      <c r="J664" s="29">
        <v>17982.835999999999</v>
      </c>
      <c r="K664" s="44" t="s">
        <v>21</v>
      </c>
      <c r="L664" s="31">
        <v>75.004625529016195</v>
      </c>
      <c r="M664" s="11"/>
    </row>
    <row r="665" spans="1:13" s="53" customFormat="1" ht="11.1" customHeight="1" x14ac:dyDescent="0.2">
      <c r="A665" s="11"/>
      <c r="B665" s="26"/>
      <c r="C665" s="27"/>
      <c r="D665" s="34" t="s">
        <v>31</v>
      </c>
      <c r="E665" s="29">
        <v>6</v>
      </c>
      <c r="F665" s="29">
        <v>1476</v>
      </c>
      <c r="G665" s="29">
        <v>200.11</v>
      </c>
      <c r="H665" s="29">
        <v>5744.125</v>
      </c>
      <c r="I665" s="29">
        <v>26871.365000000002</v>
      </c>
      <c r="J665" s="29">
        <v>19255.261999999999</v>
      </c>
      <c r="K665" s="44" t="s">
        <v>21</v>
      </c>
      <c r="L665" s="31">
        <v>71.657178561639896</v>
      </c>
      <c r="M665" s="11"/>
    </row>
    <row r="666" spans="1:13" s="53" customFormat="1" ht="11.1" customHeight="1" x14ac:dyDescent="0.2">
      <c r="A666" s="11"/>
      <c r="B666" s="26"/>
      <c r="C666" s="27"/>
      <c r="D666" s="34" t="s">
        <v>32</v>
      </c>
      <c r="E666" s="29">
        <v>6</v>
      </c>
      <c r="F666" s="29">
        <v>1480</v>
      </c>
      <c r="G666" s="29">
        <v>190.709</v>
      </c>
      <c r="H666" s="29">
        <v>5630.6589999999997</v>
      </c>
      <c r="I666" s="29">
        <v>23449.823</v>
      </c>
      <c r="J666" s="29">
        <v>16175.392</v>
      </c>
      <c r="K666" s="44" t="s">
        <v>21</v>
      </c>
      <c r="L666" s="31">
        <v>68.978738133759094</v>
      </c>
      <c r="M666" s="11"/>
    </row>
    <row r="667" spans="1:13" s="53" customFormat="1" ht="11.1" customHeight="1" x14ac:dyDescent="0.2">
      <c r="A667" s="11"/>
      <c r="B667" s="26"/>
      <c r="C667" s="27"/>
      <c r="D667" s="34" t="s">
        <v>33</v>
      </c>
      <c r="E667" s="29">
        <v>6</v>
      </c>
      <c r="F667" s="29">
        <v>1479</v>
      </c>
      <c r="G667" s="29">
        <v>206.65</v>
      </c>
      <c r="H667" s="29">
        <v>5689.4380000000001</v>
      </c>
      <c r="I667" s="29">
        <v>20994.312000000002</v>
      </c>
      <c r="J667" s="29">
        <v>14367.913</v>
      </c>
      <c r="K667" s="44" t="s">
        <v>21</v>
      </c>
      <c r="L667" s="31">
        <v>68.437170029672799</v>
      </c>
      <c r="M667" s="11"/>
    </row>
    <row r="668" spans="1:13" s="53" customFormat="1" ht="11.1" customHeight="1" x14ac:dyDescent="0.2">
      <c r="A668" s="11"/>
      <c r="B668" s="26"/>
      <c r="C668" s="27"/>
      <c r="D668" s="34" t="s">
        <v>34</v>
      </c>
      <c r="E668" s="29">
        <v>6</v>
      </c>
      <c r="F668" s="29">
        <v>1476</v>
      </c>
      <c r="G668" s="29">
        <v>203.988</v>
      </c>
      <c r="H668" s="29">
        <v>6021.5789999999997</v>
      </c>
      <c r="I668" s="29">
        <v>25275.587</v>
      </c>
      <c r="J668" s="29">
        <v>15048.216</v>
      </c>
      <c r="K668" s="44" t="s">
        <v>21</v>
      </c>
      <c r="L668" s="31">
        <v>59.536563878813197</v>
      </c>
      <c r="M668" s="11"/>
    </row>
    <row r="669" spans="1:13" s="53" customFormat="1" ht="11.1" customHeight="1" x14ac:dyDescent="0.2">
      <c r="A669" s="11"/>
      <c r="B669" s="26"/>
      <c r="C669" s="27"/>
      <c r="D669" s="34" t="s">
        <v>35</v>
      </c>
      <c r="E669" s="29">
        <v>6</v>
      </c>
      <c r="F669" s="29">
        <v>1473</v>
      </c>
      <c r="G669" s="29">
        <v>207.51400000000001</v>
      </c>
      <c r="H669" s="29">
        <v>7601.6779999999999</v>
      </c>
      <c r="I669" s="29">
        <v>64246.171000000002</v>
      </c>
      <c r="J669" s="29">
        <v>55391.94</v>
      </c>
      <c r="K669" s="44" t="s">
        <v>21</v>
      </c>
      <c r="L669" s="31">
        <v>86.218274393348693</v>
      </c>
      <c r="M669" s="11"/>
    </row>
    <row r="670" spans="1:13" s="53" customFormat="1" ht="11.1" customHeight="1" x14ac:dyDescent="0.2">
      <c r="A670" s="11"/>
      <c r="B670" s="26"/>
      <c r="C670" s="27"/>
      <c r="D670" s="34" t="s">
        <v>36</v>
      </c>
      <c r="E670" s="29">
        <v>6</v>
      </c>
      <c r="F670" s="29">
        <v>1481</v>
      </c>
      <c r="G670" s="29">
        <v>183.84899999999999</v>
      </c>
      <c r="H670" s="29">
        <v>5864.7780000000002</v>
      </c>
      <c r="I670" s="29">
        <v>19315.355</v>
      </c>
      <c r="J670" s="29">
        <v>12797.02</v>
      </c>
      <c r="K670" s="44" t="s">
        <v>21</v>
      </c>
      <c r="L670" s="31">
        <v>66.253092423100696</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2021</v>
      </c>
      <c r="E672" s="29"/>
      <c r="F672" s="29"/>
      <c r="G672" s="29"/>
      <c r="H672" s="29"/>
      <c r="I672" s="29"/>
      <c r="J672" s="30"/>
      <c r="K672" s="29"/>
      <c r="L672" s="31"/>
      <c r="M672" s="11"/>
    </row>
    <row r="673" spans="1:13" s="53" customFormat="1" ht="11.1" customHeight="1" x14ac:dyDescent="0.2">
      <c r="A673" s="11"/>
      <c r="B673" s="26"/>
      <c r="C673" s="27"/>
      <c r="D673" s="32" t="s">
        <v>24</v>
      </c>
      <c r="E673" s="29">
        <v>6.8888888888888902</v>
      </c>
      <c r="F673" s="29">
        <v>1542.8888888888901</v>
      </c>
      <c r="G673" s="29">
        <v>1907.9559999999999</v>
      </c>
      <c r="H673" s="29">
        <v>53071.232000000004</v>
      </c>
      <c r="I673" s="29">
        <v>206659.89499999999</v>
      </c>
      <c r="J673" s="29">
        <v>147425.20600000001</v>
      </c>
      <c r="K673" s="44" t="s">
        <v>21</v>
      </c>
      <c r="L673" s="31">
        <v>71.337114537873902</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1478</v>
      </c>
      <c r="G675" s="29">
        <v>201.31</v>
      </c>
      <c r="H675" s="29">
        <v>5403.0360000000001</v>
      </c>
      <c r="I675" s="29">
        <v>18430.245999999999</v>
      </c>
      <c r="J675" s="29">
        <v>12386.297</v>
      </c>
      <c r="K675" s="29">
        <v>5556.6959999999999</v>
      </c>
      <c r="L675" s="31">
        <v>67.206357419211898</v>
      </c>
      <c r="M675" s="11"/>
    </row>
    <row r="676" spans="1:13" s="53" customFormat="1" ht="11.1" customHeight="1" x14ac:dyDescent="0.2">
      <c r="A676" s="11"/>
      <c r="B676" s="26"/>
      <c r="C676" s="27"/>
      <c r="D676" s="34" t="s">
        <v>26</v>
      </c>
      <c r="E676" s="29">
        <v>7</v>
      </c>
      <c r="F676" s="29">
        <v>1560</v>
      </c>
      <c r="G676" s="29">
        <v>219.18799999999999</v>
      </c>
      <c r="H676" s="29">
        <v>5516.326</v>
      </c>
      <c r="I676" s="29">
        <v>22060.024000000001</v>
      </c>
      <c r="J676" s="29">
        <v>15227.102000000001</v>
      </c>
      <c r="K676" s="29">
        <v>4781.5420000000004</v>
      </c>
      <c r="L676" s="31">
        <v>69.025772592087904</v>
      </c>
      <c r="M676" s="11"/>
    </row>
    <row r="677" spans="1:13" s="53" customFormat="1" ht="11.1" customHeight="1" x14ac:dyDescent="0.2">
      <c r="A677" s="11"/>
      <c r="B677" s="26"/>
      <c r="C677" s="27"/>
      <c r="D677" s="34" t="s">
        <v>27</v>
      </c>
      <c r="E677" s="29">
        <v>7</v>
      </c>
      <c r="F677" s="29">
        <v>1554</v>
      </c>
      <c r="G677" s="29">
        <v>225.398</v>
      </c>
      <c r="H677" s="29">
        <v>5420.6689999999999</v>
      </c>
      <c r="I677" s="29">
        <v>24386.696</v>
      </c>
      <c r="J677" s="29">
        <v>17549.14</v>
      </c>
      <c r="K677" s="29">
        <v>5939.9489999999996</v>
      </c>
      <c r="L677" s="31">
        <v>71.961941871912501</v>
      </c>
      <c r="M677" s="11"/>
    </row>
    <row r="678" spans="1:13" s="53" customFormat="1" ht="11.1" customHeight="1" x14ac:dyDescent="0.2">
      <c r="A678" s="11"/>
      <c r="B678" s="26"/>
      <c r="C678" s="27"/>
      <c r="D678" s="34" t="s">
        <v>28</v>
      </c>
      <c r="E678" s="29">
        <v>7</v>
      </c>
      <c r="F678" s="29">
        <v>1537</v>
      </c>
      <c r="G678" s="29">
        <v>211.58699999999999</v>
      </c>
      <c r="H678" s="29">
        <v>8124.4319999999998</v>
      </c>
      <c r="I678" s="29">
        <v>20608.577000000001</v>
      </c>
      <c r="J678" s="29">
        <v>14318.849</v>
      </c>
      <c r="K678" s="29">
        <v>5019.5839999999998</v>
      </c>
      <c r="L678" s="31">
        <v>69.480047069722502</v>
      </c>
      <c r="M678" s="11"/>
    </row>
    <row r="679" spans="1:13" s="53" customFormat="1" ht="11.1" customHeight="1" x14ac:dyDescent="0.2">
      <c r="A679" s="11"/>
      <c r="B679" s="26"/>
      <c r="C679" s="27"/>
      <c r="D679" s="35" t="s">
        <v>29</v>
      </c>
      <c r="E679" s="29">
        <v>7</v>
      </c>
      <c r="F679" s="29">
        <v>1539</v>
      </c>
      <c r="G679" s="29">
        <v>207.684</v>
      </c>
      <c r="H679" s="29">
        <v>5472.8890000000001</v>
      </c>
      <c r="I679" s="29">
        <v>23485.829000000002</v>
      </c>
      <c r="J679" s="29">
        <v>17026.344000000001</v>
      </c>
      <c r="K679" s="29">
        <v>5014.8440000000001</v>
      </c>
      <c r="L679" s="31">
        <v>72.496244437443494</v>
      </c>
      <c r="M679" s="11"/>
    </row>
    <row r="680" spans="1:13" s="53" customFormat="1" ht="11.1" customHeight="1" x14ac:dyDescent="0.2">
      <c r="A680" s="11"/>
      <c r="B680" s="26"/>
      <c r="C680" s="27"/>
      <c r="D680" s="34" t="s">
        <v>30</v>
      </c>
      <c r="E680" s="29">
        <v>7</v>
      </c>
      <c r="F680" s="29">
        <v>1551</v>
      </c>
      <c r="G680" s="29">
        <v>222.857</v>
      </c>
      <c r="H680" s="29">
        <v>5594.1</v>
      </c>
      <c r="I680" s="29">
        <v>24712.159</v>
      </c>
      <c r="J680" s="29">
        <v>17057.73</v>
      </c>
      <c r="K680" s="29">
        <v>7199.6570000000002</v>
      </c>
      <c r="L680" s="31">
        <v>69.025656560400094</v>
      </c>
      <c r="M680" s="11"/>
    </row>
    <row r="681" spans="1:13" s="53" customFormat="1" ht="11.1" customHeight="1" x14ac:dyDescent="0.2">
      <c r="A681" s="11"/>
      <c r="B681" s="26"/>
      <c r="C681" s="27"/>
      <c r="D681" s="34" t="s">
        <v>31</v>
      </c>
      <c r="E681" s="29">
        <v>7</v>
      </c>
      <c r="F681" s="29">
        <v>1549</v>
      </c>
      <c r="G681" s="29">
        <v>210.12299999999999</v>
      </c>
      <c r="H681" s="29">
        <v>5672.9920000000002</v>
      </c>
      <c r="I681" s="29">
        <v>28528.47</v>
      </c>
      <c r="J681" s="29">
        <v>20154.135999999999</v>
      </c>
      <c r="K681" s="44" t="s">
        <v>21</v>
      </c>
      <c r="L681" s="31">
        <v>70.645695335221305</v>
      </c>
      <c r="M681" s="11"/>
    </row>
    <row r="682" spans="1:13" s="53" customFormat="1" ht="11.1" customHeight="1" x14ac:dyDescent="0.2">
      <c r="A682" s="11"/>
      <c r="B682" s="26"/>
      <c r="C682" s="27"/>
      <c r="D682" s="34" t="s">
        <v>32</v>
      </c>
      <c r="E682" s="29">
        <v>7</v>
      </c>
      <c r="F682" s="29">
        <v>1553</v>
      </c>
      <c r="G682" s="29">
        <v>200.17400000000001</v>
      </c>
      <c r="H682" s="29">
        <v>5916.4960000000001</v>
      </c>
      <c r="I682" s="29">
        <v>20360.612000000001</v>
      </c>
      <c r="J682" s="29">
        <v>14570.885</v>
      </c>
      <c r="K682" s="44" t="s">
        <v>21</v>
      </c>
      <c r="L682" s="31">
        <v>71.564081669057899</v>
      </c>
      <c r="M682" s="11"/>
    </row>
    <row r="683" spans="1:13" s="53" customFormat="1" ht="11.1" customHeight="1" x14ac:dyDescent="0.2">
      <c r="A683" s="11"/>
      <c r="B683" s="26"/>
      <c r="C683" s="27"/>
      <c r="D683" s="34" t="s">
        <v>33</v>
      </c>
      <c r="E683" s="37">
        <v>7</v>
      </c>
      <c r="F683" s="37">
        <v>1565</v>
      </c>
      <c r="G683" s="37">
        <v>209.63499999999999</v>
      </c>
      <c r="H683" s="37">
        <v>5950.2920000000004</v>
      </c>
      <c r="I683" s="37">
        <v>24087.281999999999</v>
      </c>
      <c r="J683" s="29">
        <v>19134.723000000002</v>
      </c>
      <c r="K683" s="44" t="s">
        <v>21</v>
      </c>
      <c r="L683" s="31">
        <v>79.439112308312701</v>
      </c>
      <c r="M683" s="11"/>
    </row>
    <row r="684" spans="1:13" s="53" customFormat="1" ht="11.1" customHeight="1" x14ac:dyDescent="0.2">
      <c r="A684" s="11"/>
      <c r="B684" s="26"/>
      <c r="C684" s="27"/>
      <c r="D684" s="34" t="s">
        <v>34</v>
      </c>
      <c r="E684" s="29"/>
      <c r="F684" s="29"/>
      <c r="G684" s="29"/>
      <c r="H684" s="29"/>
      <c r="I684" s="29"/>
      <c r="J684" s="29"/>
      <c r="K684" s="29"/>
      <c r="L684" s="31"/>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67" t="s">
        <v>75</v>
      </c>
      <c r="B689" s="367"/>
      <c r="C689" s="367"/>
      <c r="D689" s="367"/>
      <c r="E689" s="367"/>
      <c r="F689" s="367"/>
      <c r="G689" s="367"/>
      <c r="H689" s="367"/>
      <c r="I689" s="367"/>
      <c r="J689" s="367"/>
      <c r="K689" s="367"/>
      <c r="L689" s="367"/>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67" t="s">
        <v>1</v>
      </c>
      <c r="B691" s="367"/>
      <c r="C691" s="367"/>
      <c r="D691" s="367"/>
      <c r="E691" s="367"/>
      <c r="F691" s="367"/>
      <c r="G691" s="367"/>
      <c r="H691" s="367"/>
      <c r="I691" s="367"/>
      <c r="J691" s="367"/>
      <c r="K691" s="367"/>
      <c r="L691" s="367"/>
      <c r="M691" s="11"/>
    </row>
    <row r="692" spans="1:13" s="53" customFormat="1" ht="11.1" customHeight="1" x14ac:dyDescent="0.2">
      <c r="A692" s="367" t="s">
        <v>2</v>
      </c>
      <c r="B692" s="367"/>
      <c r="C692" s="367"/>
      <c r="D692" s="367"/>
      <c r="E692" s="367"/>
      <c r="F692" s="367"/>
      <c r="G692" s="367"/>
      <c r="H692" s="367"/>
      <c r="I692" s="367"/>
      <c r="J692" s="367"/>
      <c r="K692" s="367"/>
      <c r="L692" s="367"/>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6" t="s">
        <v>3</v>
      </c>
      <c r="C694" s="349" t="s">
        <v>4</v>
      </c>
      <c r="D694" s="352" t="s">
        <v>5</v>
      </c>
      <c r="E694" s="352" t="s">
        <v>6</v>
      </c>
      <c r="F694" s="349" t="s">
        <v>7</v>
      </c>
      <c r="G694" s="349" t="s">
        <v>8</v>
      </c>
      <c r="H694" s="349" t="s">
        <v>9</v>
      </c>
      <c r="I694" s="361" t="s">
        <v>10</v>
      </c>
      <c r="J694" s="366"/>
      <c r="K694" s="362"/>
      <c r="L694" s="363" t="s">
        <v>11</v>
      </c>
    </row>
    <row r="695" spans="1:13" ht="15" customHeight="1" x14ac:dyDescent="0.2">
      <c r="B695" s="347"/>
      <c r="C695" s="353"/>
      <c r="D695" s="350"/>
      <c r="E695" s="350"/>
      <c r="F695" s="353"/>
      <c r="G695" s="353"/>
      <c r="H695" s="353"/>
      <c r="I695" s="349" t="s">
        <v>12</v>
      </c>
      <c r="J695" s="361" t="s">
        <v>13</v>
      </c>
      <c r="K695" s="362"/>
      <c r="L695" s="364"/>
    </row>
    <row r="696" spans="1:13" ht="21" customHeight="1" x14ac:dyDescent="0.2">
      <c r="B696" s="347"/>
      <c r="C696" s="353"/>
      <c r="D696" s="350"/>
      <c r="E696" s="351"/>
      <c r="F696" s="354"/>
      <c r="G696" s="354"/>
      <c r="H696" s="354"/>
      <c r="I696" s="354"/>
      <c r="J696" s="12" t="s">
        <v>14</v>
      </c>
      <c r="K696" s="13" t="s">
        <v>15</v>
      </c>
      <c r="L696" s="365"/>
    </row>
    <row r="697" spans="1:13" ht="11.1" customHeight="1" x14ac:dyDescent="0.2">
      <c r="B697" s="348"/>
      <c r="C697" s="354"/>
      <c r="D697" s="351"/>
      <c r="E697" s="14" t="s">
        <v>16</v>
      </c>
      <c r="F697" s="14" t="s">
        <v>17</v>
      </c>
      <c r="G697" s="15" t="s">
        <v>18</v>
      </c>
      <c r="H697" s="361" t="s">
        <v>19</v>
      </c>
      <c r="I697" s="366"/>
      <c r="J697" s="366"/>
      <c r="K697" s="362"/>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2018</v>
      </c>
      <c r="E700" s="22">
        <v>97.6666666666667</v>
      </c>
      <c r="F700" s="22">
        <v>15819</v>
      </c>
      <c r="G700" s="22">
        <v>26414.114000000001</v>
      </c>
      <c r="H700" s="22">
        <v>524883.74300000002</v>
      </c>
      <c r="I700" s="22">
        <v>2956041.1740000001</v>
      </c>
      <c r="J700" s="22">
        <v>1138536.442</v>
      </c>
      <c r="K700" s="22">
        <v>630582.65399999998</v>
      </c>
      <c r="L700" s="23">
        <v>38.515581312400201</v>
      </c>
      <c r="M700" s="11"/>
    </row>
    <row r="701" spans="1:13" s="10" customFormat="1" ht="11.1" customHeight="1" x14ac:dyDescent="0.2">
      <c r="A701" s="11"/>
      <c r="B701" s="26"/>
      <c r="C701" s="26"/>
      <c r="D701" s="21">
        <v>2019</v>
      </c>
      <c r="E701" s="22">
        <v>101.916666666667</v>
      </c>
      <c r="F701" s="22">
        <v>16044.75</v>
      </c>
      <c r="G701" s="22">
        <v>26482.260999999999</v>
      </c>
      <c r="H701" s="22">
        <v>533292.48199999996</v>
      </c>
      <c r="I701" s="22">
        <v>2936751.2969999998</v>
      </c>
      <c r="J701" s="22">
        <v>1122857.4140000001</v>
      </c>
      <c r="K701" s="22">
        <v>644551.527</v>
      </c>
      <c r="L701" s="23">
        <v>38.234678406272998</v>
      </c>
      <c r="M701" s="11"/>
    </row>
    <row r="702" spans="1:13" s="53" customFormat="1" ht="11.1" customHeight="1" x14ac:dyDescent="0.2">
      <c r="A702" s="11"/>
      <c r="B702" s="26"/>
      <c r="C702" s="26"/>
      <c r="D702" s="21">
        <v>2020</v>
      </c>
      <c r="E702" s="22">
        <v>101.333333333333</v>
      </c>
      <c r="F702" s="22">
        <v>15484.083333333299</v>
      </c>
      <c r="G702" s="22">
        <v>24371.236000000001</v>
      </c>
      <c r="H702" s="22">
        <v>511829.18400000001</v>
      </c>
      <c r="I702" s="22">
        <v>2730754.2409999999</v>
      </c>
      <c r="J702" s="22">
        <v>1031911.333</v>
      </c>
      <c r="K702" s="22">
        <v>590313.36300000001</v>
      </c>
      <c r="L702" s="23">
        <v>37.7885097643249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2020</v>
      </c>
      <c r="E704" s="29"/>
      <c r="F704" s="29"/>
      <c r="G704" s="29"/>
      <c r="H704" s="29"/>
      <c r="I704" s="29"/>
      <c r="J704" s="30"/>
      <c r="K704" s="29"/>
      <c r="L704" s="31"/>
      <c r="M704" s="11"/>
    </row>
    <row r="705" spans="1:13" s="53" customFormat="1" ht="11.1" customHeight="1" x14ac:dyDescent="0.2">
      <c r="A705" s="11"/>
      <c r="B705" s="26"/>
      <c r="C705" s="26"/>
      <c r="D705" s="32" t="s">
        <v>24</v>
      </c>
      <c r="E705" s="29">
        <v>101.444444444444</v>
      </c>
      <c r="F705" s="29">
        <v>15578</v>
      </c>
      <c r="G705" s="29">
        <v>18285.721000000001</v>
      </c>
      <c r="H705" s="29">
        <v>368468.78200000001</v>
      </c>
      <c r="I705" s="29">
        <v>2029481.4539999999</v>
      </c>
      <c r="J705" s="29">
        <v>765513.75300000003</v>
      </c>
      <c r="K705" s="29">
        <v>438443.272</v>
      </c>
      <c r="L705" s="31">
        <v>37.719672258705003</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99</v>
      </c>
      <c r="F707" s="29">
        <v>15661</v>
      </c>
      <c r="G707" s="29">
        <v>2261.5410000000002</v>
      </c>
      <c r="H707" s="29">
        <v>42871.491000000002</v>
      </c>
      <c r="I707" s="29">
        <v>240750.31899999999</v>
      </c>
      <c r="J707" s="29">
        <v>95951.231</v>
      </c>
      <c r="K707" s="29">
        <v>56508.425999999999</v>
      </c>
      <c r="L707" s="31">
        <v>39.855079485896802</v>
      </c>
      <c r="M707" s="11"/>
    </row>
    <row r="708" spans="1:13" s="53" customFormat="1" ht="11.1" customHeight="1" x14ac:dyDescent="0.2">
      <c r="A708" s="11"/>
      <c r="B708" s="26"/>
      <c r="C708" s="26"/>
      <c r="D708" s="34" t="s">
        <v>26</v>
      </c>
      <c r="E708" s="29">
        <v>102</v>
      </c>
      <c r="F708" s="29">
        <v>15825</v>
      </c>
      <c r="G708" s="29">
        <v>2173.9499999999998</v>
      </c>
      <c r="H708" s="29">
        <v>41895.963000000003</v>
      </c>
      <c r="I708" s="29">
        <v>240895.99100000001</v>
      </c>
      <c r="J708" s="29">
        <v>96275.743000000002</v>
      </c>
      <c r="K708" s="29">
        <v>56274.262999999999</v>
      </c>
      <c r="L708" s="31">
        <v>39.965689175790402</v>
      </c>
      <c r="M708" s="11"/>
    </row>
    <row r="709" spans="1:13" s="53" customFormat="1" ht="11.1" customHeight="1" x14ac:dyDescent="0.2">
      <c r="A709" s="11"/>
      <c r="B709" s="26"/>
      <c r="C709" s="26"/>
      <c r="D709" s="34" t="s">
        <v>27</v>
      </c>
      <c r="E709" s="29">
        <v>102</v>
      </c>
      <c r="F709" s="29">
        <v>15789</v>
      </c>
      <c r="G709" s="29">
        <v>2166.027</v>
      </c>
      <c r="H709" s="29">
        <v>44171.720999999998</v>
      </c>
      <c r="I709" s="29">
        <v>254030.25899999999</v>
      </c>
      <c r="J709" s="29">
        <v>90703.297999999995</v>
      </c>
      <c r="K709" s="29">
        <v>50740.324000000001</v>
      </c>
      <c r="L709" s="31">
        <v>35.705706224548599</v>
      </c>
      <c r="M709" s="11"/>
    </row>
    <row r="710" spans="1:13" s="53" customFormat="1" ht="11.1" customHeight="1" x14ac:dyDescent="0.2">
      <c r="A710" s="11"/>
      <c r="B710" s="26"/>
      <c r="C710" s="26"/>
      <c r="D710" s="34" t="s">
        <v>28</v>
      </c>
      <c r="E710" s="29">
        <v>103</v>
      </c>
      <c r="F710" s="29">
        <v>15711</v>
      </c>
      <c r="G710" s="29">
        <v>1760.3140000000001</v>
      </c>
      <c r="H710" s="29">
        <v>37199.550000000003</v>
      </c>
      <c r="I710" s="29">
        <v>179359.997</v>
      </c>
      <c r="J710" s="29">
        <v>58951.184000000001</v>
      </c>
      <c r="K710" s="29">
        <v>32285.083999999999</v>
      </c>
      <c r="L710" s="31">
        <v>32.867520621111503</v>
      </c>
      <c r="M710" s="11"/>
    </row>
    <row r="711" spans="1:13" s="53" customFormat="1" ht="11.1" customHeight="1" x14ac:dyDescent="0.2">
      <c r="A711" s="11"/>
      <c r="B711" s="26"/>
      <c r="C711" s="26"/>
      <c r="D711" s="35" t="s">
        <v>29</v>
      </c>
      <c r="E711" s="29">
        <v>102</v>
      </c>
      <c r="F711" s="29">
        <v>15600</v>
      </c>
      <c r="G711" s="29">
        <v>1744.915</v>
      </c>
      <c r="H711" s="29">
        <v>38238.934000000001</v>
      </c>
      <c r="I711" s="29">
        <v>182226.23499999999</v>
      </c>
      <c r="J711" s="29">
        <v>67436.701000000001</v>
      </c>
      <c r="K711" s="29">
        <v>36397.947</v>
      </c>
      <c r="L711" s="31">
        <v>37.007130724069498</v>
      </c>
      <c r="M711" s="11"/>
    </row>
    <row r="712" spans="1:13" s="53" customFormat="1" ht="11.1" customHeight="1" x14ac:dyDescent="0.2">
      <c r="A712" s="11"/>
      <c r="B712" s="26"/>
      <c r="C712" s="26"/>
      <c r="D712" s="34" t="s">
        <v>30</v>
      </c>
      <c r="E712" s="29">
        <v>102</v>
      </c>
      <c r="F712" s="29">
        <v>15519</v>
      </c>
      <c r="G712" s="29">
        <v>1980.33</v>
      </c>
      <c r="H712" s="29">
        <v>42338.353000000003</v>
      </c>
      <c r="I712" s="29">
        <v>227358.86600000001</v>
      </c>
      <c r="J712" s="29">
        <v>84528.819000000003</v>
      </c>
      <c r="K712" s="29">
        <v>52506.177000000003</v>
      </c>
      <c r="L712" s="31">
        <v>37.178589288002499</v>
      </c>
      <c r="M712" s="11"/>
    </row>
    <row r="713" spans="1:13" s="53" customFormat="1" ht="11.1" customHeight="1" x14ac:dyDescent="0.2">
      <c r="A713" s="11"/>
      <c r="B713" s="26"/>
      <c r="C713" s="26"/>
      <c r="D713" s="34" t="s">
        <v>31</v>
      </c>
      <c r="E713" s="29">
        <v>101</v>
      </c>
      <c r="F713" s="29">
        <v>15407</v>
      </c>
      <c r="G713" s="29">
        <v>2113.5549999999998</v>
      </c>
      <c r="H713" s="29">
        <v>40613.108999999997</v>
      </c>
      <c r="I713" s="29">
        <v>239016.03</v>
      </c>
      <c r="J713" s="29">
        <v>89595.842000000004</v>
      </c>
      <c r="K713" s="29">
        <v>50445.97</v>
      </c>
      <c r="L713" s="31">
        <v>37.485285819532699</v>
      </c>
      <c r="M713" s="11"/>
    </row>
    <row r="714" spans="1:13" s="53" customFormat="1" ht="11.1" customHeight="1" x14ac:dyDescent="0.2">
      <c r="A714" s="11"/>
      <c r="B714" s="26"/>
      <c r="C714" s="26"/>
      <c r="D714" s="34" t="s">
        <v>32</v>
      </c>
      <c r="E714" s="29">
        <v>101</v>
      </c>
      <c r="F714" s="29">
        <v>15337</v>
      </c>
      <c r="G714" s="29">
        <v>1928.2190000000001</v>
      </c>
      <c r="H714" s="29">
        <v>40189.57</v>
      </c>
      <c r="I714" s="29">
        <v>213974.11199999999</v>
      </c>
      <c r="J714" s="29">
        <v>80785.02</v>
      </c>
      <c r="K714" s="29">
        <v>45837.368999999999</v>
      </c>
      <c r="L714" s="31">
        <v>37.754576591022399</v>
      </c>
      <c r="M714" s="11"/>
    </row>
    <row r="715" spans="1:13" s="53" customFormat="1" ht="11.1" customHeight="1" x14ac:dyDescent="0.2">
      <c r="A715" s="11"/>
      <c r="B715" s="26"/>
      <c r="C715" s="26"/>
      <c r="D715" s="34" t="s">
        <v>33</v>
      </c>
      <c r="E715" s="29">
        <v>101</v>
      </c>
      <c r="F715" s="29">
        <v>15353</v>
      </c>
      <c r="G715" s="29">
        <v>2156.87</v>
      </c>
      <c r="H715" s="29">
        <v>40950.091</v>
      </c>
      <c r="I715" s="29">
        <v>251869.64499999999</v>
      </c>
      <c r="J715" s="29">
        <v>101285.91499999999</v>
      </c>
      <c r="K715" s="29">
        <v>57447.712</v>
      </c>
      <c r="L715" s="31">
        <v>40.2136251869494</v>
      </c>
      <c r="M715" s="11"/>
    </row>
    <row r="716" spans="1:13" s="53" customFormat="1" ht="11.1" customHeight="1" x14ac:dyDescent="0.2">
      <c r="A716" s="11"/>
      <c r="B716" s="26"/>
      <c r="C716" s="26"/>
      <c r="D716" s="34" t="s">
        <v>34</v>
      </c>
      <c r="E716" s="29">
        <v>101</v>
      </c>
      <c r="F716" s="29">
        <v>15275</v>
      </c>
      <c r="G716" s="29">
        <v>2156.8890000000001</v>
      </c>
      <c r="H716" s="29">
        <v>42632.945</v>
      </c>
      <c r="I716" s="29">
        <v>260308.101</v>
      </c>
      <c r="J716" s="29">
        <v>99207.525999999998</v>
      </c>
      <c r="K716" s="29">
        <v>56686.684999999998</v>
      </c>
      <c r="L716" s="31">
        <v>38.111578402241101</v>
      </c>
      <c r="M716" s="11"/>
    </row>
    <row r="717" spans="1:13" s="53" customFormat="1" ht="11.1" customHeight="1" x14ac:dyDescent="0.2">
      <c r="A717" s="11"/>
      <c r="B717" s="26"/>
      <c r="C717" s="26"/>
      <c r="D717" s="34" t="s">
        <v>35</v>
      </c>
      <c r="E717" s="29">
        <v>101</v>
      </c>
      <c r="F717" s="29">
        <v>15186</v>
      </c>
      <c r="G717" s="29">
        <v>2146.1289999999999</v>
      </c>
      <c r="H717" s="29">
        <v>53955.603999999999</v>
      </c>
      <c r="I717" s="29">
        <v>247415.84599999999</v>
      </c>
      <c r="J717" s="29">
        <v>93409.673999999999</v>
      </c>
      <c r="K717" s="29">
        <v>55873.256999999998</v>
      </c>
      <c r="L717" s="31">
        <v>37.754119435017898</v>
      </c>
      <c r="M717" s="11"/>
    </row>
    <row r="718" spans="1:13" s="53" customFormat="1" ht="11.1" customHeight="1" x14ac:dyDescent="0.2">
      <c r="A718" s="11"/>
      <c r="B718" s="26"/>
      <c r="C718" s="26"/>
      <c r="D718" s="34" t="s">
        <v>36</v>
      </c>
      <c r="E718" s="29">
        <v>101</v>
      </c>
      <c r="F718" s="29">
        <v>15146</v>
      </c>
      <c r="G718" s="29">
        <v>1782.4970000000001</v>
      </c>
      <c r="H718" s="29">
        <v>46771.853000000003</v>
      </c>
      <c r="I718" s="29">
        <v>193548.84</v>
      </c>
      <c r="J718" s="29">
        <v>73780.38</v>
      </c>
      <c r="K718" s="29">
        <v>39310.148999999998</v>
      </c>
      <c r="L718" s="31">
        <v>38.119773799729302</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2021</v>
      </c>
      <c r="E720" s="29"/>
      <c r="F720" s="29"/>
      <c r="G720" s="29"/>
      <c r="H720" s="29"/>
      <c r="I720" s="29"/>
      <c r="J720" s="30"/>
      <c r="K720" s="29"/>
      <c r="L720" s="31"/>
      <c r="M720" s="11"/>
    </row>
    <row r="721" spans="1:13" s="53" customFormat="1" ht="11.1" customHeight="1" x14ac:dyDescent="0.2">
      <c r="A721" s="11"/>
      <c r="B721" s="26"/>
      <c r="C721" s="26"/>
      <c r="D721" s="32" t="s">
        <v>24</v>
      </c>
      <c r="E721" s="29">
        <v>98.3333333333333</v>
      </c>
      <c r="F721" s="29">
        <v>15046.5555555556</v>
      </c>
      <c r="G721" s="29">
        <v>18593.737000000001</v>
      </c>
      <c r="H721" s="29">
        <v>378934.451</v>
      </c>
      <c r="I721" s="29">
        <v>2285622.8390000002</v>
      </c>
      <c r="J721" s="29">
        <v>852107.79299999995</v>
      </c>
      <c r="K721" s="29">
        <v>457831.03600000002</v>
      </c>
      <c r="L721" s="31">
        <v>37.281207487969098</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14955</v>
      </c>
      <c r="G723" s="29">
        <v>2091.1849999999999</v>
      </c>
      <c r="H723" s="29">
        <v>41188.936999999998</v>
      </c>
      <c r="I723" s="29">
        <v>217511.48800000001</v>
      </c>
      <c r="J723" s="29">
        <v>80911.676000000007</v>
      </c>
      <c r="K723" s="29">
        <v>46256.089</v>
      </c>
      <c r="L723" s="31">
        <v>37.198805793650799</v>
      </c>
      <c r="M723" s="11"/>
    </row>
    <row r="724" spans="1:13" s="53" customFormat="1" ht="11.1" customHeight="1" x14ac:dyDescent="0.2">
      <c r="A724" s="11"/>
      <c r="B724" s="26"/>
      <c r="C724" s="26"/>
      <c r="D724" s="34" t="s">
        <v>26</v>
      </c>
      <c r="E724" s="29">
        <v>97</v>
      </c>
      <c r="F724" s="29">
        <v>14959</v>
      </c>
      <c r="G724" s="29">
        <v>2036.749</v>
      </c>
      <c r="H724" s="29">
        <v>40474.286999999997</v>
      </c>
      <c r="I724" s="29">
        <v>231522.64</v>
      </c>
      <c r="J724" s="29">
        <v>85847.668000000005</v>
      </c>
      <c r="K724" s="29">
        <v>47330.201000000001</v>
      </c>
      <c r="L724" s="31">
        <v>37.079599645201</v>
      </c>
      <c r="M724" s="11"/>
    </row>
    <row r="725" spans="1:13" s="53" customFormat="1" ht="11.1" customHeight="1" x14ac:dyDescent="0.2">
      <c r="A725" s="11"/>
      <c r="B725" s="26"/>
      <c r="C725" s="26"/>
      <c r="D725" s="34" t="s">
        <v>27</v>
      </c>
      <c r="E725" s="29">
        <v>97</v>
      </c>
      <c r="F725" s="29">
        <v>14970</v>
      </c>
      <c r="G725" s="29">
        <v>2250.4520000000002</v>
      </c>
      <c r="H725" s="29">
        <v>42166.498</v>
      </c>
      <c r="I725" s="29">
        <v>287156.07699999999</v>
      </c>
      <c r="J725" s="29">
        <v>114409.81299999999</v>
      </c>
      <c r="K725" s="29">
        <v>58493.302000000003</v>
      </c>
      <c r="L725" s="31">
        <v>39.842379167201102</v>
      </c>
      <c r="M725" s="11"/>
    </row>
    <row r="726" spans="1:13" s="53" customFormat="1" ht="11.1" customHeight="1" x14ac:dyDescent="0.2">
      <c r="A726" s="11"/>
      <c r="B726" s="26"/>
      <c r="C726" s="26"/>
      <c r="D726" s="34" t="s">
        <v>28</v>
      </c>
      <c r="E726" s="29">
        <v>99</v>
      </c>
      <c r="F726" s="29">
        <v>15110</v>
      </c>
      <c r="G726" s="29">
        <v>2057.9110000000001</v>
      </c>
      <c r="H726" s="29">
        <v>42211.82</v>
      </c>
      <c r="I726" s="29">
        <v>248145.29399999999</v>
      </c>
      <c r="J726" s="29">
        <v>91982.043999999994</v>
      </c>
      <c r="K726" s="29">
        <v>51278.784</v>
      </c>
      <c r="L726" s="31">
        <v>37.067817211959699</v>
      </c>
      <c r="M726" s="11"/>
    </row>
    <row r="727" spans="1:13" s="53" customFormat="1" ht="11.1" customHeight="1" x14ac:dyDescent="0.2">
      <c r="A727" s="11"/>
      <c r="B727" s="26"/>
      <c r="C727" s="26"/>
      <c r="D727" s="35" t="s">
        <v>29</v>
      </c>
      <c r="E727" s="29">
        <v>99</v>
      </c>
      <c r="F727" s="29">
        <v>15097</v>
      </c>
      <c r="G727" s="29">
        <v>1926.5830000000001</v>
      </c>
      <c r="H727" s="29">
        <v>43470.834000000003</v>
      </c>
      <c r="I727" s="29">
        <v>245191.11799999999</v>
      </c>
      <c r="J727" s="29">
        <v>92855.616999999998</v>
      </c>
      <c r="K727" s="29">
        <v>50184.934000000001</v>
      </c>
      <c r="L727" s="31">
        <v>37.870709900674299</v>
      </c>
      <c r="M727" s="11"/>
    </row>
    <row r="728" spans="1:13" s="53" customFormat="1" ht="11.1" customHeight="1" x14ac:dyDescent="0.2">
      <c r="A728" s="11"/>
      <c r="B728" s="26"/>
      <c r="C728" s="26"/>
      <c r="D728" s="34" t="s">
        <v>30</v>
      </c>
      <c r="E728" s="29">
        <v>99</v>
      </c>
      <c r="F728" s="29">
        <v>15097</v>
      </c>
      <c r="G728" s="29">
        <v>2166.4250000000002</v>
      </c>
      <c r="H728" s="29">
        <v>44699.622000000003</v>
      </c>
      <c r="I728" s="29">
        <v>281833.22899999999</v>
      </c>
      <c r="J728" s="29">
        <v>103870.48699999999</v>
      </c>
      <c r="K728" s="29">
        <v>56948.114000000001</v>
      </c>
      <c r="L728" s="31">
        <v>36.855301757196301</v>
      </c>
      <c r="M728" s="11"/>
    </row>
    <row r="729" spans="1:13" s="53" customFormat="1" ht="11.1" customHeight="1" x14ac:dyDescent="0.2">
      <c r="A729" s="11"/>
      <c r="B729" s="26"/>
      <c r="C729" s="26"/>
      <c r="D729" s="34" t="s">
        <v>31</v>
      </c>
      <c r="E729" s="29">
        <v>99</v>
      </c>
      <c r="F729" s="29">
        <v>15110</v>
      </c>
      <c r="G729" s="29">
        <v>2088.2779999999998</v>
      </c>
      <c r="H729" s="29">
        <v>43730.48</v>
      </c>
      <c r="I729" s="29">
        <v>263631.34000000003</v>
      </c>
      <c r="J729" s="29">
        <v>93935.941999999995</v>
      </c>
      <c r="K729" s="29">
        <v>50764.517</v>
      </c>
      <c r="L729" s="31">
        <v>35.631553517119798</v>
      </c>
      <c r="M729" s="11"/>
    </row>
    <row r="730" spans="1:13" s="53" customFormat="1" ht="11.1" customHeight="1" x14ac:dyDescent="0.2">
      <c r="A730" s="11"/>
      <c r="B730" s="26"/>
      <c r="C730" s="26"/>
      <c r="D730" s="34" t="s">
        <v>32</v>
      </c>
      <c r="E730" s="29">
        <v>99</v>
      </c>
      <c r="F730" s="29">
        <v>15048</v>
      </c>
      <c r="G730" s="29">
        <v>1943.41</v>
      </c>
      <c r="H730" s="29">
        <v>40465.794000000002</v>
      </c>
      <c r="I730" s="29">
        <v>251270.19200000001</v>
      </c>
      <c r="J730" s="29">
        <v>92878.657999999996</v>
      </c>
      <c r="K730" s="29">
        <v>47602.754000000001</v>
      </c>
      <c r="L730" s="31">
        <v>36.963659422045602</v>
      </c>
      <c r="M730" s="11"/>
    </row>
    <row r="731" spans="1:13" s="53" customFormat="1" ht="11.1" customHeight="1" x14ac:dyDescent="0.2">
      <c r="A731" s="11"/>
      <c r="B731" s="26"/>
      <c r="C731" s="26"/>
      <c r="D731" s="34" t="s">
        <v>33</v>
      </c>
      <c r="E731" s="37">
        <v>99</v>
      </c>
      <c r="F731" s="37">
        <v>15073</v>
      </c>
      <c r="G731" s="37">
        <v>2032.7439999999999</v>
      </c>
      <c r="H731" s="37">
        <v>40526.178999999996</v>
      </c>
      <c r="I731" s="37">
        <v>259361.46100000001</v>
      </c>
      <c r="J731" s="29">
        <v>95415.888000000006</v>
      </c>
      <c r="K731" s="29">
        <v>48972.341</v>
      </c>
      <c r="L731" s="31">
        <v>36.788768706079999</v>
      </c>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2018</v>
      </c>
      <c r="E738" s="22">
        <v>59.4166666666667</v>
      </c>
      <c r="F738" s="22">
        <v>8068</v>
      </c>
      <c r="G738" s="22">
        <v>12764.859</v>
      </c>
      <c r="H738" s="22">
        <v>275954.68699999998</v>
      </c>
      <c r="I738" s="22">
        <v>1364986.37</v>
      </c>
      <c r="J738" s="22">
        <v>450023.55699999997</v>
      </c>
      <c r="K738" s="22">
        <v>216767.67</v>
      </c>
      <c r="L738" s="23">
        <v>32.969087962394802</v>
      </c>
      <c r="M738" s="11"/>
    </row>
    <row r="739" spans="1:13" s="53" customFormat="1" ht="11.1" customHeight="1" x14ac:dyDescent="0.2">
      <c r="A739" s="11"/>
      <c r="B739" s="42"/>
      <c r="C739" s="20" t="s">
        <v>80</v>
      </c>
      <c r="D739" s="21">
        <v>2019</v>
      </c>
      <c r="E739" s="22">
        <v>58.9166666666667</v>
      </c>
      <c r="F739" s="22">
        <v>8227.0833333333303</v>
      </c>
      <c r="G739" s="22">
        <v>12885.7</v>
      </c>
      <c r="H739" s="22">
        <v>288870.179</v>
      </c>
      <c r="I739" s="22">
        <v>1405546.8419999999</v>
      </c>
      <c r="J739" s="22">
        <v>447741.701</v>
      </c>
      <c r="K739" s="22">
        <v>216264.495</v>
      </c>
      <c r="L739" s="23">
        <v>31.855338265560299</v>
      </c>
      <c r="M739" s="11"/>
    </row>
    <row r="740" spans="1:13" s="53" customFormat="1" ht="11.1" customHeight="1" x14ac:dyDescent="0.2">
      <c r="A740" s="11"/>
      <c r="B740" s="19"/>
      <c r="C740" s="20" t="s">
        <v>81</v>
      </c>
      <c r="D740" s="21">
        <v>2020</v>
      </c>
      <c r="E740" s="22">
        <v>58.25</v>
      </c>
      <c r="F740" s="22">
        <v>7851.6666666666697</v>
      </c>
      <c r="G740" s="22">
        <v>11966.800999999999</v>
      </c>
      <c r="H740" s="22">
        <v>278223</v>
      </c>
      <c r="I740" s="22">
        <v>1310264.3840000001</v>
      </c>
      <c r="J740" s="22">
        <v>388390.22399999999</v>
      </c>
      <c r="K740" s="22">
        <v>177295.09700000001</v>
      </c>
      <c r="L740" s="23">
        <v>29.642126332879101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2020</v>
      </c>
      <c r="E742" s="29"/>
      <c r="F742" s="29"/>
      <c r="G742" s="29"/>
      <c r="H742" s="29"/>
      <c r="I742" s="29"/>
      <c r="J742" s="30"/>
      <c r="K742" s="29"/>
      <c r="L742" s="31"/>
      <c r="M742" s="11"/>
    </row>
    <row r="743" spans="1:13" s="53" customFormat="1" ht="11.1" customHeight="1" x14ac:dyDescent="0.2">
      <c r="A743" s="11"/>
      <c r="B743" s="26"/>
      <c r="C743" s="27"/>
      <c r="D743" s="32" t="s">
        <v>24</v>
      </c>
      <c r="E743" s="29">
        <v>58.3333333333333</v>
      </c>
      <c r="F743" s="29">
        <v>7886.2222222222199</v>
      </c>
      <c r="G743" s="29">
        <v>9000.2260000000006</v>
      </c>
      <c r="H743" s="29">
        <v>200237.99100000001</v>
      </c>
      <c r="I743" s="29">
        <v>971721.29599999997</v>
      </c>
      <c r="J743" s="29">
        <v>292115.15000000002</v>
      </c>
      <c r="K743" s="29">
        <v>131243.71799999999</v>
      </c>
      <c r="L743" s="31">
        <v>30.0616186145621</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57</v>
      </c>
      <c r="F745" s="29">
        <v>7930</v>
      </c>
      <c r="G745" s="29">
        <v>1096.383</v>
      </c>
      <c r="H745" s="29">
        <v>22818.475999999999</v>
      </c>
      <c r="I745" s="29">
        <v>108080.659</v>
      </c>
      <c r="J745" s="29">
        <v>38234.557999999997</v>
      </c>
      <c r="K745" s="29">
        <v>17072.433000000001</v>
      </c>
      <c r="L745" s="31">
        <v>35.375948253609401</v>
      </c>
      <c r="M745" s="11"/>
    </row>
    <row r="746" spans="1:13" s="53" customFormat="1" ht="11.1" customHeight="1" x14ac:dyDescent="0.2">
      <c r="A746" s="11"/>
      <c r="B746" s="26"/>
      <c r="C746" s="27"/>
      <c r="D746" s="34" t="s">
        <v>26</v>
      </c>
      <c r="E746" s="29">
        <v>58</v>
      </c>
      <c r="F746" s="29">
        <v>7988</v>
      </c>
      <c r="G746" s="29">
        <v>1048.4970000000001</v>
      </c>
      <c r="H746" s="29">
        <v>22503.598000000002</v>
      </c>
      <c r="I746" s="29">
        <v>105971.076</v>
      </c>
      <c r="J746" s="29">
        <v>36340.542000000001</v>
      </c>
      <c r="K746" s="29">
        <v>17281.964</v>
      </c>
      <c r="L746" s="31">
        <v>34.292887617749599</v>
      </c>
      <c r="M746" s="11"/>
    </row>
    <row r="747" spans="1:13" s="53" customFormat="1" ht="11.1" customHeight="1" x14ac:dyDescent="0.2">
      <c r="A747" s="11"/>
      <c r="B747" s="26"/>
      <c r="C747" s="27"/>
      <c r="D747" s="34" t="s">
        <v>27</v>
      </c>
      <c r="E747" s="29">
        <v>58</v>
      </c>
      <c r="F747" s="29">
        <v>8014</v>
      </c>
      <c r="G747" s="29">
        <v>1072.155</v>
      </c>
      <c r="H747" s="29">
        <v>22479.708999999999</v>
      </c>
      <c r="I747" s="29">
        <v>117693.74400000001</v>
      </c>
      <c r="J747" s="29">
        <v>38771.995999999999</v>
      </c>
      <c r="K747" s="29">
        <v>15086.388000000001</v>
      </c>
      <c r="L747" s="31">
        <v>32.943123977770597</v>
      </c>
      <c r="M747" s="11"/>
    </row>
    <row r="748" spans="1:13" s="53" customFormat="1" ht="11.1" customHeight="1" x14ac:dyDescent="0.2">
      <c r="A748" s="11"/>
      <c r="B748" s="26"/>
      <c r="C748" s="27"/>
      <c r="D748" s="34" t="s">
        <v>28</v>
      </c>
      <c r="E748" s="29">
        <v>59</v>
      </c>
      <c r="F748" s="29">
        <v>7935</v>
      </c>
      <c r="G748" s="29">
        <v>958.37599999999998</v>
      </c>
      <c r="H748" s="29">
        <v>21887.631000000001</v>
      </c>
      <c r="I748" s="29">
        <v>98048.619000000006</v>
      </c>
      <c r="J748" s="29">
        <v>28229.156999999999</v>
      </c>
      <c r="K748" s="29">
        <v>11249.906999999999</v>
      </c>
      <c r="L748" s="31">
        <v>28.7909786878283</v>
      </c>
      <c r="M748" s="11"/>
    </row>
    <row r="749" spans="1:13" s="53" customFormat="1" ht="11.1" customHeight="1" x14ac:dyDescent="0.2">
      <c r="A749" s="11"/>
      <c r="B749" s="26"/>
      <c r="C749" s="27"/>
      <c r="D749" s="35" t="s">
        <v>29</v>
      </c>
      <c r="E749" s="29">
        <v>60</v>
      </c>
      <c r="F749" s="29">
        <v>7967</v>
      </c>
      <c r="G749" s="29">
        <v>909.33399999999995</v>
      </c>
      <c r="H749" s="29">
        <v>21710.642</v>
      </c>
      <c r="I749" s="29">
        <v>97680.051999999996</v>
      </c>
      <c r="J749" s="29">
        <v>29765.125</v>
      </c>
      <c r="K749" s="29">
        <v>11501.839</v>
      </c>
      <c r="L749" s="31">
        <v>30.472060969009299</v>
      </c>
      <c r="M749" s="11"/>
    </row>
    <row r="750" spans="1:13" s="53" customFormat="1" ht="11.1" customHeight="1" x14ac:dyDescent="0.2">
      <c r="A750" s="11"/>
      <c r="B750" s="26"/>
      <c r="C750" s="27"/>
      <c r="D750" s="34" t="s">
        <v>30</v>
      </c>
      <c r="E750" s="29">
        <v>59</v>
      </c>
      <c r="F750" s="29">
        <v>7926</v>
      </c>
      <c r="G750" s="29">
        <v>982.12800000000004</v>
      </c>
      <c r="H750" s="29">
        <v>23327.007000000001</v>
      </c>
      <c r="I750" s="29">
        <v>107692.54399999999</v>
      </c>
      <c r="J750" s="29">
        <v>29892.687000000002</v>
      </c>
      <c r="K750" s="29">
        <v>13164.384</v>
      </c>
      <c r="L750" s="31">
        <v>27.7574341636873</v>
      </c>
      <c r="M750" s="11"/>
    </row>
    <row r="751" spans="1:13" s="53" customFormat="1" ht="11.1" customHeight="1" x14ac:dyDescent="0.2">
      <c r="A751" s="11"/>
      <c r="B751" s="26"/>
      <c r="C751" s="27"/>
      <c r="D751" s="34" t="s">
        <v>31</v>
      </c>
      <c r="E751" s="29">
        <v>58</v>
      </c>
      <c r="F751" s="29">
        <v>7713</v>
      </c>
      <c r="G751" s="29">
        <v>993.34</v>
      </c>
      <c r="H751" s="29">
        <v>22287.162</v>
      </c>
      <c r="I751" s="29">
        <v>115084.005</v>
      </c>
      <c r="J751" s="29">
        <v>29314.675999999999</v>
      </c>
      <c r="K751" s="29">
        <v>14766.882</v>
      </c>
      <c r="L751" s="31">
        <v>25.472415562875099</v>
      </c>
      <c r="M751" s="11"/>
    </row>
    <row r="752" spans="1:13" s="53" customFormat="1" ht="11.1" customHeight="1" x14ac:dyDescent="0.2">
      <c r="A752" s="11"/>
      <c r="B752" s="26"/>
      <c r="C752" s="27"/>
      <c r="D752" s="34" t="s">
        <v>32</v>
      </c>
      <c r="E752" s="29">
        <v>58</v>
      </c>
      <c r="F752" s="29">
        <v>7762</v>
      </c>
      <c r="G752" s="29">
        <v>928.35199999999998</v>
      </c>
      <c r="H752" s="29">
        <v>21686.929</v>
      </c>
      <c r="I752" s="29">
        <v>101244.928</v>
      </c>
      <c r="J752" s="29">
        <v>27530.632000000001</v>
      </c>
      <c r="K752" s="29">
        <v>13240.163</v>
      </c>
      <c r="L752" s="31">
        <v>27.192109811169999</v>
      </c>
      <c r="M752" s="11"/>
    </row>
    <row r="753" spans="1:13" s="53" customFormat="1" ht="11.1" customHeight="1" x14ac:dyDescent="0.2">
      <c r="A753" s="11"/>
      <c r="B753" s="26"/>
      <c r="C753" s="27"/>
      <c r="D753" s="34" t="s">
        <v>33</v>
      </c>
      <c r="E753" s="29">
        <v>58</v>
      </c>
      <c r="F753" s="29">
        <v>7741</v>
      </c>
      <c r="G753" s="29">
        <v>1011.6609999999999</v>
      </c>
      <c r="H753" s="29">
        <v>21536.837</v>
      </c>
      <c r="I753" s="29">
        <v>120225.66899999999</v>
      </c>
      <c r="J753" s="29">
        <v>34035.777000000002</v>
      </c>
      <c r="K753" s="29">
        <v>17879.758000000002</v>
      </c>
      <c r="L753" s="31">
        <v>28.309908593646501</v>
      </c>
      <c r="M753" s="11"/>
    </row>
    <row r="754" spans="1:13" s="53" customFormat="1" ht="11.1" customHeight="1" x14ac:dyDescent="0.2">
      <c r="A754" s="11"/>
      <c r="B754" s="26"/>
      <c r="C754" s="27"/>
      <c r="D754" s="34" t="s">
        <v>34</v>
      </c>
      <c r="E754" s="29">
        <v>58</v>
      </c>
      <c r="F754" s="29">
        <v>7753</v>
      </c>
      <c r="G754" s="29">
        <v>1027.702</v>
      </c>
      <c r="H754" s="29">
        <v>22172.651000000002</v>
      </c>
      <c r="I754" s="29">
        <v>121228.212</v>
      </c>
      <c r="J754" s="29">
        <v>33842.841999999997</v>
      </c>
      <c r="K754" s="29">
        <v>16606.473999999998</v>
      </c>
      <c r="L754" s="31">
        <v>27.9166387441234</v>
      </c>
      <c r="M754" s="11"/>
    </row>
    <row r="755" spans="1:13" s="53" customFormat="1" ht="11.1" customHeight="1" x14ac:dyDescent="0.2">
      <c r="A755" s="11"/>
      <c r="B755" s="26"/>
      <c r="C755" s="27"/>
      <c r="D755" s="34" t="s">
        <v>35</v>
      </c>
      <c r="E755" s="29">
        <v>58</v>
      </c>
      <c r="F755" s="29">
        <v>7769</v>
      </c>
      <c r="G755" s="29">
        <v>1051.126</v>
      </c>
      <c r="H755" s="29">
        <v>31612.506000000001</v>
      </c>
      <c r="I755" s="29">
        <v>120078.476</v>
      </c>
      <c r="J755" s="29">
        <v>34764.936999999998</v>
      </c>
      <c r="K755" s="29">
        <v>17198.087</v>
      </c>
      <c r="L755" s="31">
        <v>28.9518472902671</v>
      </c>
      <c r="M755" s="11"/>
    </row>
    <row r="756" spans="1:13" s="53" customFormat="1" ht="11.1" customHeight="1" x14ac:dyDescent="0.2">
      <c r="A756" s="11"/>
      <c r="B756" s="26"/>
      <c r="C756" s="27"/>
      <c r="D756" s="34" t="s">
        <v>36</v>
      </c>
      <c r="E756" s="29">
        <v>58</v>
      </c>
      <c r="F756" s="29">
        <v>7722</v>
      </c>
      <c r="G756" s="29">
        <v>887.74699999999996</v>
      </c>
      <c r="H756" s="29">
        <v>24199.851999999999</v>
      </c>
      <c r="I756" s="29">
        <v>97236.4</v>
      </c>
      <c r="J756" s="29">
        <v>27667.294999999998</v>
      </c>
      <c r="K756" s="29">
        <v>12246.817999999999</v>
      </c>
      <c r="L756" s="31">
        <v>28.453639789214701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2021</v>
      </c>
      <c r="E758" s="29"/>
      <c r="F758" s="29"/>
      <c r="G758" s="29"/>
      <c r="H758" s="29"/>
      <c r="I758" s="29"/>
      <c r="J758" s="30"/>
      <c r="K758" s="29"/>
      <c r="L758" s="31"/>
      <c r="M758" s="11"/>
    </row>
    <row r="759" spans="1:13" s="53" customFormat="1" ht="11.1" customHeight="1" x14ac:dyDescent="0.2">
      <c r="A759" s="11"/>
      <c r="B759" s="26"/>
      <c r="C759" s="57"/>
      <c r="D759" s="32" t="s">
        <v>24</v>
      </c>
      <c r="E759" s="29">
        <v>57.6666666666667</v>
      </c>
      <c r="F759" s="29">
        <v>7687.5555555555602</v>
      </c>
      <c r="G759" s="29">
        <v>9041.6180000000004</v>
      </c>
      <c r="H759" s="29">
        <v>207814.06599999999</v>
      </c>
      <c r="I759" s="29">
        <v>1074944.655</v>
      </c>
      <c r="J759" s="29">
        <v>338978.18900000001</v>
      </c>
      <c r="K759" s="29">
        <v>158565.527</v>
      </c>
      <c r="L759" s="31">
        <v>31.5344783029783</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58</v>
      </c>
      <c r="F761" s="29">
        <v>7759</v>
      </c>
      <c r="G761" s="29">
        <v>999.82299999999998</v>
      </c>
      <c r="H761" s="29">
        <v>22183.332999999999</v>
      </c>
      <c r="I761" s="29">
        <v>101122.20699999999</v>
      </c>
      <c r="J761" s="29">
        <v>38232.998</v>
      </c>
      <c r="K761" s="29">
        <v>15671.76</v>
      </c>
      <c r="L761" s="31">
        <v>37.808706054052003</v>
      </c>
      <c r="M761" s="11"/>
    </row>
    <row r="762" spans="1:13" s="53" customFormat="1" ht="11.1" customHeight="1" x14ac:dyDescent="0.2">
      <c r="A762" s="11"/>
      <c r="B762" s="26"/>
      <c r="C762" s="27"/>
      <c r="D762" s="34" t="s">
        <v>26</v>
      </c>
      <c r="E762" s="29">
        <v>58</v>
      </c>
      <c r="F762" s="29">
        <v>7704</v>
      </c>
      <c r="G762" s="29">
        <v>1001.164</v>
      </c>
      <c r="H762" s="29">
        <v>22202.850999999999</v>
      </c>
      <c r="I762" s="29">
        <v>98669.706000000006</v>
      </c>
      <c r="J762" s="29">
        <v>38606.589</v>
      </c>
      <c r="K762" s="29">
        <v>16904.717000000001</v>
      </c>
      <c r="L762" s="31">
        <v>39.127094389031598</v>
      </c>
      <c r="M762" s="11"/>
    </row>
    <row r="763" spans="1:13" s="53" customFormat="1" ht="11.1" customHeight="1" x14ac:dyDescent="0.2">
      <c r="A763" s="11"/>
      <c r="B763" s="26"/>
      <c r="C763" s="27"/>
      <c r="D763" s="34" t="s">
        <v>27</v>
      </c>
      <c r="E763" s="29">
        <v>58</v>
      </c>
      <c r="F763" s="29">
        <v>7706</v>
      </c>
      <c r="G763" s="29">
        <v>1108.5650000000001</v>
      </c>
      <c r="H763" s="29">
        <v>22825.734</v>
      </c>
      <c r="I763" s="29">
        <v>132787.003</v>
      </c>
      <c r="J763" s="29">
        <v>43214.720000000001</v>
      </c>
      <c r="K763" s="29">
        <v>21294.688999999998</v>
      </c>
      <c r="L763" s="31">
        <v>32.544389905388599</v>
      </c>
      <c r="M763" s="11"/>
    </row>
    <row r="764" spans="1:13" s="53" customFormat="1" ht="11.1" customHeight="1" x14ac:dyDescent="0.2">
      <c r="A764" s="11"/>
      <c r="B764" s="26"/>
      <c r="C764" s="27"/>
      <c r="D764" s="34" t="s">
        <v>28</v>
      </c>
      <c r="E764" s="29">
        <v>58</v>
      </c>
      <c r="F764" s="29">
        <v>7689</v>
      </c>
      <c r="G764" s="29">
        <v>1009.429</v>
      </c>
      <c r="H764" s="29">
        <v>23046.256000000001</v>
      </c>
      <c r="I764" s="29">
        <v>124016.452</v>
      </c>
      <c r="J764" s="29">
        <v>38726.894999999997</v>
      </c>
      <c r="K764" s="29">
        <v>18435.650000000001</v>
      </c>
      <c r="L764" s="31">
        <v>31.227223788018101</v>
      </c>
      <c r="M764" s="11"/>
    </row>
    <row r="765" spans="1:13" s="53" customFormat="1" ht="11.1" customHeight="1" x14ac:dyDescent="0.2">
      <c r="A765" s="11"/>
      <c r="B765" s="26"/>
      <c r="C765" s="27"/>
      <c r="D765" s="35" t="s">
        <v>29</v>
      </c>
      <c r="E765" s="29">
        <v>58</v>
      </c>
      <c r="F765" s="29">
        <v>7696</v>
      </c>
      <c r="G765" s="29">
        <v>961.21299999999997</v>
      </c>
      <c r="H765" s="29">
        <v>23017.953000000001</v>
      </c>
      <c r="I765" s="29">
        <v>122663.91099999999</v>
      </c>
      <c r="J765" s="29">
        <v>37271.169000000002</v>
      </c>
      <c r="K765" s="29">
        <v>18054.446</v>
      </c>
      <c r="L765" s="31">
        <v>30.3847877473921</v>
      </c>
      <c r="M765" s="11"/>
    </row>
    <row r="766" spans="1:13" s="53" customFormat="1" ht="11.1" customHeight="1" x14ac:dyDescent="0.2">
      <c r="A766" s="11"/>
      <c r="B766" s="26"/>
      <c r="C766" s="27"/>
      <c r="D766" s="34" t="s">
        <v>30</v>
      </c>
      <c r="E766" s="29">
        <v>58</v>
      </c>
      <c r="F766" s="29">
        <v>7731</v>
      </c>
      <c r="G766" s="29">
        <v>1030.8900000000001</v>
      </c>
      <c r="H766" s="29">
        <v>24834.724999999999</v>
      </c>
      <c r="I766" s="29">
        <v>137546.69099999999</v>
      </c>
      <c r="J766" s="29">
        <v>38995.542999999998</v>
      </c>
      <c r="K766" s="29">
        <v>18817.274000000001</v>
      </c>
      <c r="L766" s="31">
        <v>28.350767813091199</v>
      </c>
      <c r="M766" s="11"/>
    </row>
    <row r="767" spans="1:13" s="53" customFormat="1" ht="11.1" customHeight="1" x14ac:dyDescent="0.2">
      <c r="A767" s="11"/>
      <c r="B767" s="26"/>
      <c r="C767" s="27"/>
      <c r="D767" s="34" t="s">
        <v>31</v>
      </c>
      <c r="E767" s="29">
        <v>57</v>
      </c>
      <c r="F767" s="29">
        <v>7584</v>
      </c>
      <c r="G767" s="29">
        <v>1002.909</v>
      </c>
      <c r="H767" s="29">
        <v>24092.938999999998</v>
      </c>
      <c r="I767" s="29">
        <v>124905.189</v>
      </c>
      <c r="J767" s="29">
        <v>36754.368000000002</v>
      </c>
      <c r="K767" s="29">
        <v>18009.532999999999</v>
      </c>
      <c r="L767" s="31">
        <v>29.425813526450099</v>
      </c>
      <c r="M767" s="11"/>
    </row>
    <row r="768" spans="1:13" s="53" customFormat="1" ht="11.1" customHeight="1" x14ac:dyDescent="0.2">
      <c r="A768" s="11"/>
      <c r="B768" s="26"/>
      <c r="C768" s="27"/>
      <c r="D768" s="34" t="s">
        <v>32</v>
      </c>
      <c r="E768" s="29">
        <v>57</v>
      </c>
      <c r="F768" s="29">
        <v>7642</v>
      </c>
      <c r="G768" s="29">
        <v>942.226</v>
      </c>
      <c r="H768" s="29">
        <v>22872.846000000001</v>
      </c>
      <c r="I768" s="29">
        <v>111386.24400000001</v>
      </c>
      <c r="J768" s="29">
        <v>31037.906999999999</v>
      </c>
      <c r="K768" s="29">
        <v>14609.805</v>
      </c>
      <c r="L768" s="31">
        <v>27.865116809217501</v>
      </c>
      <c r="M768" s="11"/>
    </row>
    <row r="769" spans="1:13" s="53" customFormat="1" ht="11.1" customHeight="1" x14ac:dyDescent="0.2">
      <c r="A769" s="11"/>
      <c r="B769" s="26"/>
      <c r="C769" s="27"/>
      <c r="D769" s="34" t="s">
        <v>33</v>
      </c>
      <c r="E769" s="37">
        <v>57</v>
      </c>
      <c r="F769" s="37">
        <v>7677</v>
      </c>
      <c r="G769" s="37">
        <v>985.399</v>
      </c>
      <c r="H769" s="37">
        <v>22737.429</v>
      </c>
      <c r="I769" s="37">
        <v>121847.25199999999</v>
      </c>
      <c r="J769" s="29">
        <v>36138</v>
      </c>
      <c r="K769" s="29">
        <v>16767.652999999998</v>
      </c>
      <c r="L769" s="31">
        <v>29.658444820733401</v>
      </c>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67" t="s">
        <v>82</v>
      </c>
      <c r="B775" s="367"/>
      <c r="C775" s="367"/>
      <c r="D775" s="367"/>
      <c r="E775" s="367"/>
      <c r="F775" s="367"/>
      <c r="G775" s="367"/>
      <c r="H775" s="367"/>
      <c r="I775" s="367"/>
      <c r="J775" s="367"/>
      <c r="K775" s="367"/>
      <c r="L775" s="367"/>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67" t="s">
        <v>1</v>
      </c>
      <c r="B777" s="367"/>
      <c r="C777" s="367"/>
      <c r="D777" s="367"/>
      <c r="E777" s="367"/>
      <c r="F777" s="367"/>
      <c r="G777" s="367"/>
      <c r="H777" s="367"/>
      <c r="I777" s="367"/>
      <c r="J777" s="367"/>
      <c r="K777" s="367"/>
      <c r="L777" s="367"/>
      <c r="M777" s="11"/>
    </row>
    <row r="778" spans="1:13" s="53" customFormat="1" ht="11.1" customHeight="1" x14ac:dyDescent="0.2">
      <c r="A778" s="367" t="s">
        <v>2</v>
      </c>
      <c r="B778" s="367"/>
      <c r="C778" s="367"/>
      <c r="D778" s="367"/>
      <c r="E778" s="367"/>
      <c r="F778" s="367"/>
      <c r="G778" s="367"/>
      <c r="H778" s="367"/>
      <c r="I778" s="367"/>
      <c r="J778" s="367"/>
      <c r="K778" s="367"/>
      <c r="L778" s="367"/>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6" t="s">
        <v>3</v>
      </c>
      <c r="C780" s="349" t="s">
        <v>4</v>
      </c>
      <c r="D780" s="352" t="s">
        <v>5</v>
      </c>
      <c r="E780" s="352" t="s">
        <v>6</v>
      </c>
      <c r="F780" s="349" t="s">
        <v>7</v>
      </c>
      <c r="G780" s="349" t="s">
        <v>8</v>
      </c>
      <c r="H780" s="349" t="s">
        <v>9</v>
      </c>
      <c r="I780" s="361" t="s">
        <v>10</v>
      </c>
      <c r="J780" s="366"/>
      <c r="K780" s="362"/>
      <c r="L780" s="363" t="s">
        <v>11</v>
      </c>
    </row>
    <row r="781" spans="1:13" ht="15" customHeight="1" x14ac:dyDescent="0.2">
      <c r="B781" s="347"/>
      <c r="C781" s="353"/>
      <c r="D781" s="350"/>
      <c r="E781" s="350"/>
      <c r="F781" s="353"/>
      <c r="G781" s="353"/>
      <c r="H781" s="353"/>
      <c r="I781" s="349" t="s">
        <v>12</v>
      </c>
      <c r="J781" s="361" t="s">
        <v>13</v>
      </c>
      <c r="K781" s="362"/>
      <c r="L781" s="364"/>
    </row>
    <row r="782" spans="1:13" ht="21" customHeight="1" x14ac:dyDescent="0.2">
      <c r="B782" s="347"/>
      <c r="C782" s="353"/>
      <c r="D782" s="350"/>
      <c r="E782" s="351"/>
      <c r="F782" s="354"/>
      <c r="G782" s="354"/>
      <c r="H782" s="354"/>
      <c r="I782" s="354"/>
      <c r="J782" s="12" t="s">
        <v>14</v>
      </c>
      <c r="K782" s="13" t="s">
        <v>15</v>
      </c>
      <c r="L782" s="365"/>
    </row>
    <row r="783" spans="1:13" ht="11.1" customHeight="1" x14ac:dyDescent="0.2">
      <c r="B783" s="348"/>
      <c r="C783" s="354"/>
      <c r="D783" s="351"/>
      <c r="E783" s="14" t="s">
        <v>16</v>
      </c>
      <c r="F783" s="14" t="s">
        <v>17</v>
      </c>
      <c r="G783" s="15" t="s">
        <v>18</v>
      </c>
      <c r="H783" s="361" t="s">
        <v>19</v>
      </c>
      <c r="I783" s="366"/>
      <c r="J783" s="366"/>
      <c r="K783" s="362"/>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2018</v>
      </c>
      <c r="E786" s="22">
        <v>17</v>
      </c>
      <c r="F786" s="22">
        <v>4497.75</v>
      </c>
      <c r="G786" s="22">
        <v>6690.973</v>
      </c>
      <c r="H786" s="22">
        <v>181872.25700000001</v>
      </c>
      <c r="I786" s="22">
        <v>1145208.433</v>
      </c>
      <c r="J786" s="22">
        <v>477913.63299999997</v>
      </c>
      <c r="K786" s="22">
        <v>349621.33799999999</v>
      </c>
      <c r="L786" s="23">
        <v>41.731585205677597</v>
      </c>
      <c r="M786" s="11"/>
    </row>
    <row r="787" spans="1:13" s="53" customFormat="1" ht="11.1" customHeight="1" x14ac:dyDescent="0.2">
      <c r="A787" s="11"/>
      <c r="B787" s="26"/>
      <c r="C787" s="26"/>
      <c r="D787" s="21">
        <v>2019</v>
      </c>
      <c r="E787" s="22">
        <v>15.8333333333333</v>
      </c>
      <c r="F787" s="22">
        <v>4495.3333333333303</v>
      </c>
      <c r="G787" s="22">
        <v>6463.5810000000001</v>
      </c>
      <c r="H787" s="22">
        <v>188917.08</v>
      </c>
      <c r="I787" s="22">
        <v>1115758.72</v>
      </c>
      <c r="J787" s="22">
        <v>467698.59600000002</v>
      </c>
      <c r="K787" s="22">
        <v>356712.342</v>
      </c>
      <c r="L787" s="23">
        <v>41.917538946054599</v>
      </c>
      <c r="M787" s="11"/>
    </row>
    <row r="788" spans="1:13" s="10" customFormat="1" ht="11.1" customHeight="1" x14ac:dyDescent="0.2">
      <c r="A788" s="11"/>
      <c r="B788" s="26"/>
      <c r="C788" s="26"/>
      <c r="D788" s="21">
        <v>2020</v>
      </c>
      <c r="E788" s="22">
        <v>16</v>
      </c>
      <c r="F788" s="22">
        <v>4299.25</v>
      </c>
      <c r="G788" s="22">
        <v>5624.45</v>
      </c>
      <c r="H788" s="22">
        <v>169517.413</v>
      </c>
      <c r="I788" s="22">
        <v>979658.40599999996</v>
      </c>
      <c r="J788" s="22">
        <v>398203.65700000001</v>
      </c>
      <c r="K788" s="22">
        <v>307945.20400000003</v>
      </c>
      <c r="L788" s="23">
        <v>40.647194426257997</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2020</v>
      </c>
      <c r="E790" s="29"/>
      <c r="F790" s="29"/>
      <c r="G790" s="29"/>
      <c r="H790" s="29"/>
      <c r="I790" s="29"/>
      <c r="J790" s="30"/>
      <c r="K790" s="29"/>
      <c r="L790" s="31"/>
      <c r="M790" s="11"/>
    </row>
    <row r="791" spans="1:13" s="53" customFormat="1" ht="11.1" customHeight="1" x14ac:dyDescent="0.2">
      <c r="A791" s="11"/>
      <c r="B791" s="26"/>
      <c r="C791" s="26"/>
      <c r="D791" s="32" t="s">
        <v>24</v>
      </c>
      <c r="E791" s="29">
        <v>16</v>
      </c>
      <c r="F791" s="29">
        <v>4321.4444444444398</v>
      </c>
      <c r="G791" s="29">
        <v>4223.37</v>
      </c>
      <c r="H791" s="29">
        <v>122323.242</v>
      </c>
      <c r="I791" s="29">
        <v>735106.94299999997</v>
      </c>
      <c r="J791" s="29">
        <v>297568.283</v>
      </c>
      <c r="K791" s="29">
        <v>230258.171</v>
      </c>
      <c r="L791" s="31">
        <v>40.479590872263103</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16</v>
      </c>
      <c r="F793" s="29">
        <v>4413</v>
      </c>
      <c r="G793" s="29">
        <v>580.83799999999997</v>
      </c>
      <c r="H793" s="29">
        <v>14094.079</v>
      </c>
      <c r="I793" s="29">
        <v>97915.53</v>
      </c>
      <c r="J793" s="29">
        <v>42011.942000000003</v>
      </c>
      <c r="K793" s="29">
        <v>33587.444000000003</v>
      </c>
      <c r="L793" s="31">
        <v>42.906311184752802</v>
      </c>
      <c r="M793" s="11"/>
    </row>
    <row r="794" spans="1:13" s="53" customFormat="1" ht="11.1" customHeight="1" x14ac:dyDescent="0.2">
      <c r="A794" s="11"/>
      <c r="B794" s="26"/>
      <c r="C794" s="26"/>
      <c r="D794" s="34" t="s">
        <v>26</v>
      </c>
      <c r="E794" s="29">
        <v>16</v>
      </c>
      <c r="F794" s="29">
        <v>4424</v>
      </c>
      <c r="G794" s="29">
        <v>533.221</v>
      </c>
      <c r="H794" s="29">
        <v>13886.061</v>
      </c>
      <c r="I794" s="29">
        <v>92569.797999999995</v>
      </c>
      <c r="J794" s="29">
        <v>41417.731</v>
      </c>
      <c r="K794" s="29">
        <v>32845.504999999997</v>
      </c>
      <c r="L794" s="31">
        <v>44.742164177564703</v>
      </c>
      <c r="M794" s="11"/>
    </row>
    <row r="795" spans="1:13" s="53" customFormat="1" ht="11.1" customHeight="1" x14ac:dyDescent="0.2">
      <c r="A795" s="11"/>
      <c r="B795" s="26"/>
      <c r="C795" s="26"/>
      <c r="D795" s="34" t="s">
        <v>27</v>
      </c>
      <c r="E795" s="29">
        <v>16</v>
      </c>
      <c r="F795" s="29">
        <v>4389</v>
      </c>
      <c r="G795" s="29">
        <v>544.76099999999997</v>
      </c>
      <c r="H795" s="29">
        <v>13928.504000000001</v>
      </c>
      <c r="I795" s="29">
        <v>92292.622000000003</v>
      </c>
      <c r="J795" s="29">
        <v>35247.264999999999</v>
      </c>
      <c r="K795" s="29">
        <v>23828.940999999999</v>
      </c>
      <c r="L795" s="31">
        <v>38.190772172449499</v>
      </c>
      <c r="M795" s="11"/>
    </row>
    <row r="796" spans="1:13" s="53" customFormat="1" ht="11.1" customHeight="1" x14ac:dyDescent="0.2">
      <c r="A796" s="11"/>
      <c r="B796" s="26"/>
      <c r="C796" s="26"/>
      <c r="D796" s="34" t="s">
        <v>28</v>
      </c>
      <c r="E796" s="29">
        <v>16</v>
      </c>
      <c r="F796" s="29">
        <v>4325</v>
      </c>
      <c r="G796" s="29">
        <v>392.971</v>
      </c>
      <c r="H796" s="29">
        <v>14517.733</v>
      </c>
      <c r="I796" s="29">
        <v>70938.726999999999</v>
      </c>
      <c r="J796" s="29">
        <v>30238.264999999999</v>
      </c>
      <c r="K796" s="29">
        <v>21853.355</v>
      </c>
      <c r="L796" s="31">
        <v>42.625891778407599</v>
      </c>
      <c r="M796" s="11"/>
    </row>
    <row r="797" spans="1:13" s="53" customFormat="1" ht="11.1" customHeight="1" x14ac:dyDescent="0.2">
      <c r="A797" s="11"/>
      <c r="B797" s="26"/>
      <c r="C797" s="26"/>
      <c r="D797" s="35" t="s">
        <v>29</v>
      </c>
      <c r="E797" s="29">
        <v>16</v>
      </c>
      <c r="F797" s="29">
        <v>4312</v>
      </c>
      <c r="G797" s="29">
        <v>359.012</v>
      </c>
      <c r="H797" s="29">
        <v>11956.075999999999</v>
      </c>
      <c r="I797" s="29">
        <v>69879.245999999999</v>
      </c>
      <c r="J797" s="29">
        <v>28821.117999999999</v>
      </c>
      <c r="K797" s="29">
        <v>23182.834999999999</v>
      </c>
      <c r="L797" s="31">
        <v>41.2441742717144</v>
      </c>
      <c r="M797" s="11"/>
    </row>
    <row r="798" spans="1:13" s="53" customFormat="1" ht="11.1" customHeight="1" x14ac:dyDescent="0.2">
      <c r="A798" s="11"/>
      <c r="B798" s="26"/>
      <c r="C798" s="26"/>
      <c r="D798" s="34" t="s">
        <v>30</v>
      </c>
      <c r="E798" s="29">
        <v>16</v>
      </c>
      <c r="F798" s="29">
        <v>4276</v>
      </c>
      <c r="G798" s="29">
        <v>417.82900000000001</v>
      </c>
      <c r="H798" s="29">
        <v>14053.728999999999</v>
      </c>
      <c r="I798" s="29">
        <v>75258.816999999995</v>
      </c>
      <c r="J798" s="29">
        <v>33600.701999999997</v>
      </c>
      <c r="K798" s="29">
        <v>28992.648000000001</v>
      </c>
      <c r="L798" s="31">
        <v>44.646864433173299</v>
      </c>
      <c r="M798" s="11"/>
    </row>
    <row r="799" spans="1:13" s="53" customFormat="1" ht="11.1" customHeight="1" x14ac:dyDescent="0.2">
      <c r="A799" s="11"/>
      <c r="B799" s="26"/>
      <c r="C799" s="26"/>
      <c r="D799" s="34" t="s">
        <v>31</v>
      </c>
      <c r="E799" s="29">
        <v>16</v>
      </c>
      <c r="F799" s="29">
        <v>4268</v>
      </c>
      <c r="G799" s="29">
        <v>471.58600000000001</v>
      </c>
      <c r="H799" s="29">
        <v>13658.638999999999</v>
      </c>
      <c r="I799" s="29">
        <v>78473.508000000002</v>
      </c>
      <c r="J799" s="29">
        <v>30153.165000000001</v>
      </c>
      <c r="K799" s="29">
        <v>22888.897000000001</v>
      </c>
      <c r="L799" s="31">
        <v>38.424642619519403</v>
      </c>
      <c r="M799" s="11"/>
    </row>
    <row r="800" spans="1:13" s="53" customFormat="1" ht="11.1" customHeight="1" x14ac:dyDescent="0.2">
      <c r="A800" s="11"/>
      <c r="B800" s="26"/>
      <c r="C800" s="26"/>
      <c r="D800" s="34" t="s">
        <v>32</v>
      </c>
      <c r="E800" s="29">
        <v>16</v>
      </c>
      <c r="F800" s="29">
        <v>4244</v>
      </c>
      <c r="G800" s="29">
        <v>429.27600000000001</v>
      </c>
      <c r="H800" s="29">
        <v>13054.026</v>
      </c>
      <c r="I800" s="29">
        <v>68780.861999999994</v>
      </c>
      <c r="J800" s="29">
        <v>24257.695</v>
      </c>
      <c r="K800" s="29">
        <v>19019.665000000001</v>
      </c>
      <c r="L800" s="31">
        <v>35.2680880911321</v>
      </c>
      <c r="M800" s="11"/>
    </row>
    <row r="801" spans="1:13" s="53" customFormat="1" ht="11.1" customHeight="1" x14ac:dyDescent="0.2">
      <c r="A801" s="11"/>
      <c r="B801" s="26"/>
      <c r="C801" s="26"/>
      <c r="D801" s="34" t="s">
        <v>33</v>
      </c>
      <c r="E801" s="29">
        <v>16</v>
      </c>
      <c r="F801" s="29">
        <v>4242</v>
      </c>
      <c r="G801" s="29">
        <v>493.87599999999998</v>
      </c>
      <c r="H801" s="29">
        <v>13174.395</v>
      </c>
      <c r="I801" s="29">
        <v>88997.832999999999</v>
      </c>
      <c r="J801" s="29">
        <v>31820.400000000001</v>
      </c>
      <c r="K801" s="29">
        <v>24058.881000000001</v>
      </c>
      <c r="L801" s="31">
        <v>35.7541289797472</v>
      </c>
      <c r="M801" s="11"/>
    </row>
    <row r="802" spans="1:13" s="53" customFormat="1" ht="11.1" customHeight="1" x14ac:dyDescent="0.2">
      <c r="A802" s="11"/>
      <c r="B802" s="26"/>
      <c r="C802" s="26"/>
      <c r="D802" s="34" t="s">
        <v>34</v>
      </c>
      <c r="E802" s="29">
        <v>16</v>
      </c>
      <c r="F802" s="29">
        <v>4231</v>
      </c>
      <c r="G802" s="29">
        <v>495.017</v>
      </c>
      <c r="H802" s="29">
        <v>14755.906000000001</v>
      </c>
      <c r="I802" s="29">
        <v>93962.987999999998</v>
      </c>
      <c r="J802" s="29">
        <v>40041.550000000003</v>
      </c>
      <c r="K802" s="29">
        <v>31128.128000000001</v>
      </c>
      <c r="L802" s="31">
        <v>42.614172720859003</v>
      </c>
      <c r="M802" s="11"/>
    </row>
    <row r="803" spans="1:13" s="53" customFormat="1" ht="11.1" customHeight="1" x14ac:dyDescent="0.2">
      <c r="A803" s="11"/>
      <c r="B803" s="26"/>
      <c r="C803" s="26"/>
      <c r="D803" s="34" t="s">
        <v>35</v>
      </c>
      <c r="E803" s="29">
        <v>16</v>
      </c>
      <c r="F803" s="29">
        <v>4236</v>
      </c>
      <c r="G803" s="29">
        <v>526.71299999999997</v>
      </c>
      <c r="H803" s="29">
        <v>18740.548999999999</v>
      </c>
      <c r="I803" s="29">
        <v>86638.341</v>
      </c>
      <c r="J803" s="29">
        <v>34852.989000000001</v>
      </c>
      <c r="K803" s="29">
        <v>26644.564999999999</v>
      </c>
      <c r="L803" s="31">
        <v>40.228135254805998</v>
      </c>
      <c r="M803" s="11"/>
    </row>
    <row r="804" spans="1:13" s="53" customFormat="1" ht="11.1" customHeight="1" x14ac:dyDescent="0.2">
      <c r="A804" s="11"/>
      <c r="B804" s="26"/>
      <c r="C804" s="26"/>
      <c r="D804" s="34" t="s">
        <v>36</v>
      </c>
      <c r="E804" s="29">
        <v>16</v>
      </c>
      <c r="F804" s="29">
        <v>4231</v>
      </c>
      <c r="G804" s="29">
        <v>379.35</v>
      </c>
      <c r="H804" s="29">
        <v>13697.716</v>
      </c>
      <c r="I804" s="29">
        <v>63950.133999999998</v>
      </c>
      <c r="J804" s="29">
        <v>25740.834999999999</v>
      </c>
      <c r="K804" s="29">
        <v>19914.34</v>
      </c>
      <c r="L804" s="31">
        <v>40.251416830494797</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2021</v>
      </c>
      <c r="E806" s="29"/>
      <c r="F806" s="29"/>
      <c r="G806" s="29"/>
      <c r="H806" s="29"/>
      <c r="I806" s="29"/>
      <c r="J806" s="30"/>
      <c r="K806" s="29"/>
      <c r="L806" s="31"/>
      <c r="M806" s="11"/>
    </row>
    <row r="807" spans="1:13" s="53" customFormat="1" ht="11.1" customHeight="1" x14ac:dyDescent="0.2">
      <c r="A807" s="11"/>
      <c r="B807" s="26"/>
      <c r="C807" s="26"/>
      <c r="D807" s="32" t="s">
        <v>24</v>
      </c>
      <c r="E807" s="29">
        <v>17.2222222222222</v>
      </c>
      <c r="F807" s="29">
        <v>4585.1111111111104</v>
      </c>
      <c r="G807" s="29">
        <v>5114.4780000000001</v>
      </c>
      <c r="H807" s="29">
        <v>141407.24</v>
      </c>
      <c r="I807" s="29">
        <v>1091616.52</v>
      </c>
      <c r="J807" s="29">
        <v>415007.84899999999</v>
      </c>
      <c r="K807" s="29">
        <v>303953.80200000003</v>
      </c>
      <c r="L807" s="31">
        <v>38.017732545857797</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17</v>
      </c>
      <c r="F809" s="29">
        <v>4488</v>
      </c>
      <c r="G809" s="29">
        <v>561.19299999999998</v>
      </c>
      <c r="H809" s="29">
        <v>14183.156999999999</v>
      </c>
      <c r="I809" s="29">
        <v>100142.31200000001</v>
      </c>
      <c r="J809" s="29">
        <v>34207.082000000002</v>
      </c>
      <c r="K809" s="29">
        <v>24687.275000000001</v>
      </c>
      <c r="L809" s="31">
        <v>34.1584703976078</v>
      </c>
      <c r="M809" s="11"/>
    </row>
    <row r="810" spans="1:13" s="53" customFormat="1" ht="11.1" customHeight="1" x14ac:dyDescent="0.2">
      <c r="A810" s="11"/>
      <c r="B810" s="26"/>
      <c r="C810" s="26"/>
      <c r="D810" s="34" t="s">
        <v>26</v>
      </c>
      <c r="E810" s="29">
        <v>17</v>
      </c>
      <c r="F810" s="29">
        <v>4521</v>
      </c>
      <c r="G810" s="29">
        <v>561.56299999999999</v>
      </c>
      <c r="H810" s="29">
        <v>14285.526</v>
      </c>
      <c r="I810" s="29">
        <v>104038.492</v>
      </c>
      <c r="J810" s="29">
        <v>38865.006999999998</v>
      </c>
      <c r="K810" s="29">
        <v>26179.16</v>
      </c>
      <c r="L810" s="31">
        <v>37.356372870148903</v>
      </c>
      <c r="M810" s="11"/>
    </row>
    <row r="811" spans="1:13" s="53" customFormat="1" ht="11.1" customHeight="1" x14ac:dyDescent="0.2">
      <c r="A811" s="11"/>
      <c r="B811" s="26"/>
      <c r="C811" s="26"/>
      <c r="D811" s="34" t="s">
        <v>27</v>
      </c>
      <c r="E811" s="29">
        <v>17</v>
      </c>
      <c r="F811" s="29">
        <v>4525</v>
      </c>
      <c r="G811" s="29">
        <v>633.58399999999995</v>
      </c>
      <c r="H811" s="29">
        <v>15213.375</v>
      </c>
      <c r="I811" s="29">
        <v>132965.61499999999</v>
      </c>
      <c r="J811" s="29">
        <v>52738.836000000003</v>
      </c>
      <c r="K811" s="29">
        <v>37602.353999999999</v>
      </c>
      <c r="L811" s="31">
        <v>39.663514510875601</v>
      </c>
      <c r="M811" s="11"/>
    </row>
    <row r="812" spans="1:13" s="53" customFormat="1" ht="11.1" customHeight="1" x14ac:dyDescent="0.2">
      <c r="A812" s="11"/>
      <c r="B812" s="26"/>
      <c r="C812" s="26"/>
      <c r="D812" s="34" t="s">
        <v>28</v>
      </c>
      <c r="E812" s="29">
        <v>17</v>
      </c>
      <c r="F812" s="29">
        <v>4524</v>
      </c>
      <c r="G812" s="29">
        <v>554.73800000000006</v>
      </c>
      <c r="H812" s="29">
        <v>15164.162</v>
      </c>
      <c r="I812" s="29">
        <v>113747.27800000001</v>
      </c>
      <c r="J812" s="29">
        <v>46804.743000000002</v>
      </c>
      <c r="K812" s="29">
        <v>34572.184999999998</v>
      </c>
      <c r="L812" s="31">
        <v>41.148011471536101</v>
      </c>
      <c r="M812" s="11"/>
    </row>
    <row r="813" spans="1:13" s="53" customFormat="1" ht="11.1" customHeight="1" x14ac:dyDescent="0.2">
      <c r="A813" s="11"/>
      <c r="B813" s="26"/>
      <c r="C813" s="26"/>
      <c r="D813" s="35" t="s">
        <v>29</v>
      </c>
      <c r="E813" s="29">
        <v>17</v>
      </c>
      <c r="F813" s="29">
        <v>4526</v>
      </c>
      <c r="G813" s="29">
        <v>527.1</v>
      </c>
      <c r="H813" s="29">
        <v>16321.893</v>
      </c>
      <c r="I813" s="29">
        <v>119346.542</v>
      </c>
      <c r="J813" s="29">
        <v>45396.904999999999</v>
      </c>
      <c r="K813" s="29">
        <v>30615.589</v>
      </c>
      <c r="L813" s="31">
        <v>38.037888856469799</v>
      </c>
      <c r="M813" s="11"/>
    </row>
    <row r="814" spans="1:13" s="53" customFormat="1" ht="11.1" customHeight="1" x14ac:dyDescent="0.2">
      <c r="A814" s="11"/>
      <c r="B814" s="26"/>
      <c r="C814" s="26"/>
      <c r="D814" s="34" t="s">
        <v>30</v>
      </c>
      <c r="E814" s="29">
        <v>17</v>
      </c>
      <c r="F814" s="29">
        <v>4532</v>
      </c>
      <c r="G814" s="29">
        <v>590.50199999999995</v>
      </c>
      <c r="H814" s="29">
        <v>17559.344000000001</v>
      </c>
      <c r="I814" s="29">
        <v>129494.311</v>
      </c>
      <c r="J814" s="29">
        <v>51878.419000000002</v>
      </c>
      <c r="K814" s="29">
        <v>42318.07</v>
      </c>
      <c r="L814" s="31">
        <v>40.062315169969096</v>
      </c>
      <c r="M814" s="11"/>
    </row>
    <row r="815" spans="1:13" s="53" customFormat="1" ht="11.1" customHeight="1" x14ac:dyDescent="0.2">
      <c r="A815" s="11"/>
      <c r="B815" s="26"/>
      <c r="C815" s="26"/>
      <c r="D815" s="34" t="s">
        <v>31</v>
      </c>
      <c r="E815" s="29">
        <v>17</v>
      </c>
      <c r="F815" s="29">
        <v>4576</v>
      </c>
      <c r="G815" s="29">
        <v>570.15800000000002</v>
      </c>
      <c r="H815" s="29">
        <v>16611.654999999999</v>
      </c>
      <c r="I815" s="29">
        <v>138467.035</v>
      </c>
      <c r="J815" s="29">
        <v>55628.868000000002</v>
      </c>
      <c r="K815" s="29">
        <v>40557.120000000003</v>
      </c>
      <c r="L815" s="31">
        <v>40.174809838312797</v>
      </c>
      <c r="M815" s="11"/>
    </row>
    <row r="816" spans="1:13" s="53" customFormat="1" ht="11.1" customHeight="1" x14ac:dyDescent="0.2">
      <c r="A816" s="11"/>
      <c r="B816" s="26"/>
      <c r="C816" s="26"/>
      <c r="D816" s="34" t="s">
        <v>32</v>
      </c>
      <c r="E816" s="29">
        <v>18</v>
      </c>
      <c r="F816" s="29">
        <v>4773</v>
      </c>
      <c r="G816" s="29">
        <v>545.428</v>
      </c>
      <c r="H816" s="29">
        <v>15948.278</v>
      </c>
      <c r="I816" s="29">
        <v>113685.211</v>
      </c>
      <c r="J816" s="29">
        <v>33975.341999999997</v>
      </c>
      <c r="K816" s="29">
        <v>24944.339</v>
      </c>
      <c r="L816" s="31">
        <v>29.885454494164598</v>
      </c>
      <c r="M816" s="11"/>
    </row>
    <row r="817" spans="1:13" s="53" customFormat="1" ht="11.1" customHeight="1" x14ac:dyDescent="0.2">
      <c r="A817" s="11"/>
      <c r="B817" s="26"/>
      <c r="C817" s="26"/>
      <c r="D817" s="34" t="s">
        <v>33</v>
      </c>
      <c r="E817" s="37">
        <v>18</v>
      </c>
      <c r="F817" s="37">
        <v>4801</v>
      </c>
      <c r="G817" s="37">
        <v>570.21199999999999</v>
      </c>
      <c r="H817" s="37">
        <v>16119.85</v>
      </c>
      <c r="I817" s="37">
        <v>139729.72399999999</v>
      </c>
      <c r="J817" s="29">
        <v>55512.646999999997</v>
      </c>
      <c r="K817" s="29">
        <v>42477.71</v>
      </c>
      <c r="L817" s="31">
        <v>39.728588456955698</v>
      </c>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2018</v>
      </c>
      <c r="E824" s="22">
        <v>153.916666666667</v>
      </c>
      <c r="F824" s="22">
        <v>23580.416666666701</v>
      </c>
      <c r="G824" s="22">
        <v>38293.951999999997</v>
      </c>
      <c r="H824" s="22">
        <v>815728.36</v>
      </c>
      <c r="I824" s="22">
        <v>4557495.426</v>
      </c>
      <c r="J824" s="22">
        <v>1373782.861</v>
      </c>
      <c r="K824" s="22">
        <v>858738.66200000001</v>
      </c>
      <c r="L824" s="23">
        <v>30.143373335335099</v>
      </c>
      <c r="M824" s="11"/>
    </row>
    <row r="825" spans="1:13" s="53" customFormat="1" ht="11.1" customHeight="1" x14ac:dyDescent="0.2">
      <c r="A825" s="11"/>
      <c r="B825" s="26"/>
      <c r="C825" s="11"/>
      <c r="D825" s="21">
        <v>2019</v>
      </c>
      <c r="E825" s="22">
        <v>152.833333333333</v>
      </c>
      <c r="F825" s="22">
        <v>23432.916666666701</v>
      </c>
      <c r="G825" s="22">
        <v>37362.135999999999</v>
      </c>
      <c r="H825" s="22">
        <v>841589.22400000005</v>
      </c>
      <c r="I825" s="22">
        <v>4318332.6950000003</v>
      </c>
      <c r="J825" s="22">
        <v>1325415.7579999999</v>
      </c>
      <c r="K825" s="22">
        <v>875763.95799999998</v>
      </c>
      <c r="L825" s="23">
        <v>30.692766204295399</v>
      </c>
      <c r="M825" s="11"/>
    </row>
    <row r="826" spans="1:13" s="53" customFormat="1" ht="11.1" customHeight="1" x14ac:dyDescent="0.2">
      <c r="A826" s="11"/>
      <c r="B826" s="26"/>
      <c r="C826" s="11"/>
      <c r="D826" s="21">
        <v>2020</v>
      </c>
      <c r="E826" s="22">
        <v>150</v>
      </c>
      <c r="F826" s="22">
        <v>22237.666666666701</v>
      </c>
      <c r="G826" s="22">
        <v>33134.188999999998</v>
      </c>
      <c r="H826" s="22">
        <v>771214.23400000005</v>
      </c>
      <c r="I826" s="22">
        <v>3761106.29</v>
      </c>
      <c r="J826" s="22">
        <v>1162084.452</v>
      </c>
      <c r="K826" s="22">
        <v>783185.16399999999</v>
      </c>
      <c r="L826" s="23">
        <v>30.897410559487302</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2020</v>
      </c>
      <c r="E828" s="29"/>
      <c r="F828" s="29"/>
      <c r="G828" s="29"/>
      <c r="H828" s="29"/>
      <c r="I828" s="29"/>
      <c r="J828" s="30"/>
      <c r="K828" s="29"/>
      <c r="L828" s="31"/>
      <c r="M828" s="11"/>
    </row>
    <row r="829" spans="1:13" s="53" customFormat="1" ht="11.1" customHeight="1" x14ac:dyDescent="0.2">
      <c r="A829" s="11"/>
      <c r="B829" s="26"/>
      <c r="C829" s="27"/>
      <c r="D829" s="32" t="s">
        <v>24</v>
      </c>
      <c r="E829" s="29">
        <v>149.777777777778</v>
      </c>
      <c r="F829" s="29">
        <v>22286.333333333299</v>
      </c>
      <c r="G829" s="29">
        <v>24702.823</v>
      </c>
      <c r="H829" s="29">
        <v>558004.16399999999</v>
      </c>
      <c r="I829" s="29">
        <v>2698783.6490000002</v>
      </c>
      <c r="J829" s="29">
        <v>836188.33299999998</v>
      </c>
      <c r="K829" s="29">
        <v>561009.64</v>
      </c>
      <c r="L829" s="31">
        <v>30.983896516115301</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147</v>
      </c>
      <c r="F831" s="29">
        <v>22482</v>
      </c>
      <c r="G831" s="29">
        <v>3160.7840000000001</v>
      </c>
      <c r="H831" s="29">
        <v>66048.346999999994</v>
      </c>
      <c r="I831" s="29">
        <v>351762.223</v>
      </c>
      <c r="J831" s="29">
        <v>110280.304</v>
      </c>
      <c r="K831" s="29">
        <v>78653.014999999999</v>
      </c>
      <c r="L831" s="31">
        <v>31.350809378982099</v>
      </c>
      <c r="M831" s="11"/>
    </row>
    <row r="832" spans="1:13" s="53" customFormat="1" ht="11.1" customHeight="1" x14ac:dyDescent="0.2">
      <c r="A832" s="11"/>
      <c r="B832" s="26"/>
      <c r="C832" s="27"/>
      <c r="D832" s="34" t="s">
        <v>26</v>
      </c>
      <c r="E832" s="29">
        <v>148</v>
      </c>
      <c r="F832" s="29">
        <v>22557</v>
      </c>
      <c r="G832" s="29">
        <v>2997.5010000000002</v>
      </c>
      <c r="H832" s="29">
        <v>65522.839</v>
      </c>
      <c r="I832" s="29">
        <v>351132.022</v>
      </c>
      <c r="J832" s="29">
        <v>114426.734</v>
      </c>
      <c r="K832" s="29">
        <v>81638.066000000006</v>
      </c>
      <c r="L832" s="31">
        <v>32.587951776155599</v>
      </c>
      <c r="M832" s="11"/>
    </row>
    <row r="833" spans="1:13" s="53" customFormat="1" ht="11.1" customHeight="1" x14ac:dyDescent="0.2">
      <c r="A833" s="11"/>
      <c r="B833" s="26"/>
      <c r="C833" s="27"/>
      <c r="D833" s="34" t="s">
        <v>27</v>
      </c>
      <c r="E833" s="29">
        <v>149</v>
      </c>
      <c r="F833" s="29">
        <v>22554</v>
      </c>
      <c r="G833" s="29">
        <v>3088.5210000000002</v>
      </c>
      <c r="H833" s="29">
        <v>65866.111000000004</v>
      </c>
      <c r="I833" s="29">
        <v>307783.07400000002</v>
      </c>
      <c r="J833" s="29">
        <v>90739.542000000001</v>
      </c>
      <c r="K833" s="29">
        <v>55884.175999999999</v>
      </c>
      <c r="L833" s="31">
        <v>29.481654342044799</v>
      </c>
      <c r="M833" s="11"/>
    </row>
    <row r="834" spans="1:13" s="53" customFormat="1" ht="11.1" customHeight="1" x14ac:dyDescent="0.2">
      <c r="A834" s="11"/>
      <c r="B834" s="26"/>
      <c r="C834" s="27"/>
      <c r="D834" s="34" t="s">
        <v>28</v>
      </c>
      <c r="E834" s="29">
        <v>150</v>
      </c>
      <c r="F834" s="29">
        <v>22293</v>
      </c>
      <c r="G834" s="29">
        <v>2298.44</v>
      </c>
      <c r="H834" s="29">
        <v>55438.684999999998</v>
      </c>
      <c r="I834" s="29">
        <v>194296.315</v>
      </c>
      <c r="J834" s="29">
        <v>54349.680999999997</v>
      </c>
      <c r="K834" s="29">
        <v>28815.112000000001</v>
      </c>
      <c r="L834" s="31">
        <v>27.972574261122801</v>
      </c>
      <c r="M834" s="11"/>
    </row>
    <row r="835" spans="1:13" s="53" customFormat="1" ht="11.1" customHeight="1" x14ac:dyDescent="0.2">
      <c r="A835" s="11"/>
      <c r="B835" s="26"/>
      <c r="C835" s="27"/>
      <c r="D835" s="35" t="s">
        <v>29</v>
      </c>
      <c r="E835" s="29">
        <v>150</v>
      </c>
      <c r="F835" s="29">
        <v>22192</v>
      </c>
      <c r="G835" s="29">
        <v>2207.864</v>
      </c>
      <c r="H835" s="29">
        <v>57321.212</v>
      </c>
      <c r="I835" s="29">
        <v>221825.90299999999</v>
      </c>
      <c r="J835" s="29">
        <v>65098.709000000003</v>
      </c>
      <c r="K835" s="29">
        <v>42335.353999999999</v>
      </c>
      <c r="L835" s="31">
        <v>29.3467571278184</v>
      </c>
      <c r="M835" s="11"/>
    </row>
    <row r="836" spans="1:13" s="53" customFormat="1" ht="11.1" customHeight="1" x14ac:dyDescent="0.2">
      <c r="A836" s="11"/>
      <c r="B836" s="26"/>
      <c r="C836" s="27"/>
      <c r="D836" s="34" t="s">
        <v>30</v>
      </c>
      <c r="E836" s="29">
        <v>151</v>
      </c>
      <c r="F836" s="29">
        <v>22172</v>
      </c>
      <c r="G836" s="29">
        <v>2582.0250000000001</v>
      </c>
      <c r="H836" s="29">
        <v>59603.192000000003</v>
      </c>
      <c r="I836" s="29">
        <v>292691.54100000003</v>
      </c>
      <c r="J836" s="29">
        <v>87421.024999999994</v>
      </c>
      <c r="K836" s="29">
        <v>59224.048000000003</v>
      </c>
      <c r="L836" s="31">
        <v>29.867971141673699</v>
      </c>
      <c r="M836" s="11"/>
    </row>
    <row r="837" spans="1:13" s="53" customFormat="1" ht="11.1" customHeight="1" x14ac:dyDescent="0.2">
      <c r="A837" s="11"/>
      <c r="B837" s="26"/>
      <c r="C837" s="27"/>
      <c r="D837" s="34" t="s">
        <v>31</v>
      </c>
      <c r="E837" s="29">
        <v>151</v>
      </c>
      <c r="F837" s="29">
        <v>22096</v>
      </c>
      <c r="G837" s="29">
        <v>2768.748</v>
      </c>
      <c r="H837" s="29">
        <v>64500.243999999999</v>
      </c>
      <c r="I837" s="29">
        <v>331343.09100000001</v>
      </c>
      <c r="J837" s="29">
        <v>96590.289000000004</v>
      </c>
      <c r="K837" s="29">
        <v>65229.830999999998</v>
      </c>
      <c r="L837" s="31">
        <v>29.151140199872199</v>
      </c>
      <c r="M837" s="11"/>
    </row>
    <row r="838" spans="1:13" s="53" customFormat="1" ht="11.1" customHeight="1" x14ac:dyDescent="0.2">
      <c r="A838" s="11"/>
      <c r="B838" s="26"/>
      <c r="C838" s="27"/>
      <c r="D838" s="34" t="s">
        <v>32</v>
      </c>
      <c r="E838" s="29">
        <v>151</v>
      </c>
      <c r="F838" s="29">
        <v>22086</v>
      </c>
      <c r="G838" s="29">
        <v>2652.0120000000002</v>
      </c>
      <c r="H838" s="29">
        <v>60596.86</v>
      </c>
      <c r="I838" s="29">
        <v>299008.65399999998</v>
      </c>
      <c r="J838" s="29">
        <v>99103.835999999996</v>
      </c>
      <c r="K838" s="29">
        <v>64579.932000000001</v>
      </c>
      <c r="L838" s="31">
        <v>33.144136356668803</v>
      </c>
      <c r="M838" s="11"/>
    </row>
    <row r="839" spans="1:13" s="53" customFormat="1" ht="11.1" customHeight="1" x14ac:dyDescent="0.2">
      <c r="A839" s="11"/>
      <c r="B839" s="26"/>
      <c r="C839" s="27"/>
      <c r="D839" s="34" t="s">
        <v>33</v>
      </c>
      <c r="E839" s="29">
        <v>151</v>
      </c>
      <c r="F839" s="29">
        <v>22145</v>
      </c>
      <c r="G839" s="29">
        <v>2946.9279999999999</v>
      </c>
      <c r="H839" s="29">
        <v>63106.673999999999</v>
      </c>
      <c r="I839" s="29">
        <v>348940.826</v>
      </c>
      <c r="J839" s="29">
        <v>118178.213</v>
      </c>
      <c r="K839" s="29">
        <v>84650.106</v>
      </c>
      <c r="L839" s="31">
        <v>33.867694518496997</v>
      </c>
      <c r="M839" s="11"/>
    </row>
    <row r="840" spans="1:13" s="53" customFormat="1" ht="11.1" customHeight="1" x14ac:dyDescent="0.2">
      <c r="A840" s="11"/>
      <c r="B840" s="26"/>
      <c r="C840" s="27"/>
      <c r="D840" s="34" t="s">
        <v>34</v>
      </c>
      <c r="E840" s="29">
        <v>151</v>
      </c>
      <c r="F840" s="29">
        <v>22088</v>
      </c>
      <c r="G840" s="29">
        <v>2991.0439999999999</v>
      </c>
      <c r="H840" s="29">
        <v>65152.95</v>
      </c>
      <c r="I840" s="29">
        <v>381935.31</v>
      </c>
      <c r="J840" s="29">
        <v>119486.03</v>
      </c>
      <c r="K840" s="29">
        <v>81391.327000000005</v>
      </c>
      <c r="L840" s="31">
        <v>31.284363312729599</v>
      </c>
      <c r="M840" s="11"/>
    </row>
    <row r="841" spans="1:13" s="53" customFormat="1" ht="11.1" customHeight="1" x14ac:dyDescent="0.2">
      <c r="A841" s="11"/>
      <c r="B841" s="26"/>
      <c r="C841" s="27"/>
      <c r="D841" s="34" t="s">
        <v>35</v>
      </c>
      <c r="E841" s="29">
        <v>151</v>
      </c>
      <c r="F841" s="29">
        <v>22194</v>
      </c>
      <c r="G841" s="29">
        <v>3021.5479999999998</v>
      </c>
      <c r="H841" s="29">
        <v>80710.793000000005</v>
      </c>
      <c r="I841" s="29">
        <v>395514.61</v>
      </c>
      <c r="J841" s="29">
        <v>119679.90300000001</v>
      </c>
      <c r="K841" s="29">
        <v>80545.782999999996</v>
      </c>
      <c r="L841" s="31">
        <v>30.259287514056702</v>
      </c>
      <c r="M841" s="11"/>
    </row>
    <row r="842" spans="1:13" s="53" customFormat="1" ht="11.1" customHeight="1" x14ac:dyDescent="0.2">
      <c r="A842" s="11"/>
      <c r="B842" s="26"/>
      <c r="C842" s="27"/>
      <c r="D842" s="34" t="s">
        <v>36</v>
      </c>
      <c r="E842" s="29">
        <v>150</v>
      </c>
      <c r="F842" s="29">
        <v>21993</v>
      </c>
      <c r="G842" s="29">
        <v>2418.7739999999999</v>
      </c>
      <c r="H842" s="29">
        <v>67346.327000000005</v>
      </c>
      <c r="I842" s="29">
        <v>284872.72100000002</v>
      </c>
      <c r="J842" s="29">
        <v>86730.186000000002</v>
      </c>
      <c r="K842" s="29">
        <v>60238.413999999997</v>
      </c>
      <c r="L842" s="31">
        <v>30.4452408414353</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2021</v>
      </c>
      <c r="E844" s="29"/>
      <c r="F844" s="29"/>
      <c r="G844" s="29"/>
      <c r="H844" s="29"/>
      <c r="I844" s="29"/>
      <c r="J844" s="30"/>
      <c r="K844" s="29"/>
      <c r="L844" s="31"/>
      <c r="M844" s="11"/>
    </row>
    <row r="845" spans="1:13" s="53" customFormat="1" ht="11.1" customHeight="1" x14ac:dyDescent="0.2">
      <c r="A845" s="11"/>
      <c r="B845" s="26"/>
      <c r="C845" s="27"/>
      <c r="D845" s="32" t="s">
        <v>24</v>
      </c>
      <c r="E845" s="29">
        <v>143.333333333333</v>
      </c>
      <c r="F845" s="29">
        <v>21507.222222222201</v>
      </c>
      <c r="G845" s="29">
        <v>25455.84</v>
      </c>
      <c r="H845" s="29">
        <v>585325.76300000004</v>
      </c>
      <c r="I845" s="29">
        <v>3113940.9709999999</v>
      </c>
      <c r="J845" s="29">
        <v>959973.56299999997</v>
      </c>
      <c r="K845" s="29">
        <v>607865.28399999999</v>
      </c>
      <c r="L845" s="31">
        <v>30.828251785765801</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142</v>
      </c>
      <c r="F847" s="29">
        <v>21535</v>
      </c>
      <c r="G847" s="29">
        <v>2825.663</v>
      </c>
      <c r="H847" s="29">
        <v>63232.201999999997</v>
      </c>
      <c r="I847" s="29">
        <v>316020.20400000003</v>
      </c>
      <c r="J847" s="29">
        <v>105781.702</v>
      </c>
      <c r="K847" s="29">
        <v>67738.591</v>
      </c>
      <c r="L847" s="31">
        <v>33.473081993200701</v>
      </c>
      <c r="M847" s="11"/>
    </row>
    <row r="848" spans="1:13" s="53" customFormat="1" ht="11.1" customHeight="1" x14ac:dyDescent="0.2">
      <c r="A848" s="11"/>
      <c r="B848" s="26"/>
      <c r="C848" s="27"/>
      <c r="D848" s="34" t="s">
        <v>26</v>
      </c>
      <c r="E848" s="29">
        <v>142</v>
      </c>
      <c r="F848" s="29">
        <v>21511</v>
      </c>
      <c r="G848" s="29">
        <v>2844.4969999999998</v>
      </c>
      <c r="H848" s="29">
        <v>62973.275999999998</v>
      </c>
      <c r="I848" s="29">
        <v>340620.61700000003</v>
      </c>
      <c r="J848" s="29">
        <v>111521.91899999999</v>
      </c>
      <c r="K848" s="29">
        <v>73182.83</v>
      </c>
      <c r="L848" s="31">
        <v>32.740801182918403</v>
      </c>
      <c r="M848" s="11"/>
    </row>
    <row r="849" spans="1:13" s="53" customFormat="1" ht="11.1" customHeight="1" x14ac:dyDescent="0.2">
      <c r="A849" s="11"/>
      <c r="B849" s="26"/>
      <c r="C849" s="27"/>
      <c r="D849" s="34" t="s">
        <v>27</v>
      </c>
      <c r="E849" s="29">
        <v>142</v>
      </c>
      <c r="F849" s="29">
        <v>21619</v>
      </c>
      <c r="G849" s="29">
        <v>3178.114</v>
      </c>
      <c r="H849" s="29">
        <v>65557.084000000003</v>
      </c>
      <c r="I849" s="29">
        <v>393901.875</v>
      </c>
      <c r="J849" s="29">
        <v>129186.72900000001</v>
      </c>
      <c r="K849" s="29">
        <v>86515.203999999998</v>
      </c>
      <c r="L849" s="31">
        <v>32.796677852828203</v>
      </c>
      <c r="M849" s="11"/>
    </row>
    <row r="850" spans="1:13" s="53" customFormat="1" ht="11.1" customHeight="1" x14ac:dyDescent="0.2">
      <c r="A850" s="11"/>
      <c r="B850" s="26"/>
      <c r="C850" s="27"/>
      <c r="D850" s="34" t="s">
        <v>28</v>
      </c>
      <c r="E850" s="29">
        <v>144</v>
      </c>
      <c r="F850" s="29">
        <v>21659</v>
      </c>
      <c r="G850" s="29">
        <v>2833.9740000000002</v>
      </c>
      <c r="H850" s="29">
        <v>65337.64</v>
      </c>
      <c r="I850" s="29">
        <v>359547.57</v>
      </c>
      <c r="J850" s="29">
        <v>109978.984</v>
      </c>
      <c r="K850" s="29">
        <v>72314.929999999993</v>
      </c>
      <c r="L850" s="31">
        <v>30.588159447163001</v>
      </c>
      <c r="M850" s="11"/>
    </row>
    <row r="851" spans="1:13" s="53" customFormat="1" ht="11.1" customHeight="1" x14ac:dyDescent="0.2">
      <c r="A851" s="11"/>
      <c r="B851" s="26"/>
      <c r="C851" s="27"/>
      <c r="D851" s="35" t="s">
        <v>29</v>
      </c>
      <c r="E851" s="29">
        <v>144</v>
      </c>
      <c r="F851" s="29">
        <v>21542</v>
      </c>
      <c r="G851" s="29">
        <v>2643.8139999999999</v>
      </c>
      <c r="H851" s="29">
        <v>66998.27</v>
      </c>
      <c r="I851" s="29">
        <v>340532.016</v>
      </c>
      <c r="J851" s="29">
        <v>103635.735</v>
      </c>
      <c r="K851" s="29">
        <v>65635.637000000002</v>
      </c>
      <c r="L851" s="31">
        <v>30.433477655739701</v>
      </c>
      <c r="M851" s="11"/>
    </row>
    <row r="852" spans="1:13" s="53" customFormat="1" ht="11.1" customHeight="1" x14ac:dyDescent="0.2">
      <c r="A852" s="11"/>
      <c r="B852" s="26"/>
      <c r="C852" s="27"/>
      <c r="D852" s="34" t="s">
        <v>30</v>
      </c>
      <c r="E852" s="29">
        <v>144</v>
      </c>
      <c r="F852" s="29">
        <v>21610</v>
      </c>
      <c r="G852" s="29">
        <v>2966.1570000000002</v>
      </c>
      <c r="H852" s="29">
        <v>68228.09</v>
      </c>
      <c r="I852" s="29">
        <v>387727.527</v>
      </c>
      <c r="J852" s="29">
        <v>115493.84600000001</v>
      </c>
      <c r="K852" s="29">
        <v>74054.964999999997</v>
      </c>
      <c r="L852" s="31">
        <v>29.787373337565501</v>
      </c>
      <c r="M852" s="11"/>
    </row>
    <row r="853" spans="1:13" s="53" customFormat="1" ht="11.1" customHeight="1" x14ac:dyDescent="0.2">
      <c r="A853" s="11"/>
      <c r="B853" s="26"/>
      <c r="C853" s="27"/>
      <c r="D853" s="34" t="s">
        <v>31</v>
      </c>
      <c r="E853" s="29">
        <v>144</v>
      </c>
      <c r="F853" s="29">
        <v>21341</v>
      </c>
      <c r="G853" s="29">
        <v>2836.4459999999999</v>
      </c>
      <c r="H853" s="29">
        <v>66518.872000000003</v>
      </c>
      <c r="I853" s="29">
        <v>340362.11300000001</v>
      </c>
      <c r="J853" s="29">
        <v>99430.801999999996</v>
      </c>
      <c r="K853" s="29">
        <v>58512.421000000002</v>
      </c>
      <c r="L853" s="31">
        <v>29.213240311503199</v>
      </c>
      <c r="M853" s="11"/>
    </row>
    <row r="854" spans="1:13" s="53" customFormat="1" ht="11.1" customHeight="1" x14ac:dyDescent="0.2">
      <c r="A854" s="11"/>
      <c r="B854" s="26"/>
      <c r="C854" s="27"/>
      <c r="D854" s="34" t="s">
        <v>32</v>
      </c>
      <c r="E854" s="29">
        <v>144</v>
      </c>
      <c r="F854" s="29">
        <v>21364</v>
      </c>
      <c r="G854" s="29">
        <v>2613.6799999999998</v>
      </c>
      <c r="H854" s="29">
        <v>64310.317999999999</v>
      </c>
      <c r="I854" s="29">
        <v>307468.98800000001</v>
      </c>
      <c r="J854" s="29">
        <v>89122.100999999995</v>
      </c>
      <c r="K854" s="29">
        <v>50556.913999999997</v>
      </c>
      <c r="L854" s="31">
        <v>28.985720341981299</v>
      </c>
      <c r="M854" s="11"/>
    </row>
    <row r="855" spans="1:13" s="53" customFormat="1" ht="11.1" customHeight="1" x14ac:dyDescent="0.2">
      <c r="A855" s="11"/>
      <c r="B855" s="26"/>
      <c r="C855" s="27"/>
      <c r="D855" s="34" t="s">
        <v>33</v>
      </c>
      <c r="E855" s="37">
        <v>144</v>
      </c>
      <c r="F855" s="37">
        <v>21384</v>
      </c>
      <c r="G855" s="37">
        <v>2713.4949999999999</v>
      </c>
      <c r="H855" s="37">
        <v>62170.010999999999</v>
      </c>
      <c r="I855" s="37">
        <v>327760.06099999999</v>
      </c>
      <c r="J855" s="29">
        <v>95821.744999999995</v>
      </c>
      <c r="K855" s="29">
        <v>59353.792000000001</v>
      </c>
      <c r="L855" s="31">
        <v>29.235332916294499</v>
      </c>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67" t="s">
        <v>86</v>
      </c>
      <c r="B861" s="367"/>
      <c r="C861" s="367"/>
      <c r="D861" s="367"/>
      <c r="E861" s="367"/>
      <c r="F861" s="367"/>
      <c r="G861" s="367"/>
      <c r="H861" s="367"/>
      <c r="I861" s="367"/>
      <c r="J861" s="367"/>
      <c r="K861" s="367"/>
      <c r="L861" s="367"/>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67" t="s">
        <v>1</v>
      </c>
      <c r="B863" s="367"/>
      <c r="C863" s="367"/>
      <c r="D863" s="367"/>
      <c r="E863" s="367"/>
      <c r="F863" s="367"/>
      <c r="G863" s="367"/>
      <c r="H863" s="367"/>
      <c r="I863" s="367"/>
      <c r="J863" s="367"/>
      <c r="K863" s="367"/>
      <c r="L863" s="367"/>
      <c r="M863" s="11"/>
    </row>
    <row r="864" spans="1:13" s="53" customFormat="1" ht="11.1" customHeight="1" x14ac:dyDescent="0.2">
      <c r="A864" s="367" t="s">
        <v>2</v>
      </c>
      <c r="B864" s="367"/>
      <c r="C864" s="367"/>
      <c r="D864" s="367"/>
      <c r="E864" s="367"/>
      <c r="F864" s="367"/>
      <c r="G864" s="367"/>
      <c r="H864" s="367"/>
      <c r="I864" s="367"/>
      <c r="J864" s="367"/>
      <c r="K864" s="367"/>
      <c r="L864" s="367"/>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6" t="s">
        <v>3</v>
      </c>
      <c r="C866" s="349" t="s">
        <v>4</v>
      </c>
      <c r="D866" s="352" t="s">
        <v>5</v>
      </c>
      <c r="E866" s="352" t="s">
        <v>6</v>
      </c>
      <c r="F866" s="349" t="s">
        <v>7</v>
      </c>
      <c r="G866" s="349" t="s">
        <v>8</v>
      </c>
      <c r="H866" s="349" t="s">
        <v>9</v>
      </c>
      <c r="I866" s="361" t="s">
        <v>10</v>
      </c>
      <c r="J866" s="366"/>
      <c r="K866" s="362"/>
      <c r="L866" s="363" t="s">
        <v>11</v>
      </c>
    </row>
    <row r="867" spans="1:13" ht="15" customHeight="1" x14ac:dyDescent="0.2">
      <c r="B867" s="347"/>
      <c r="C867" s="353"/>
      <c r="D867" s="350"/>
      <c r="E867" s="350"/>
      <c r="F867" s="353"/>
      <c r="G867" s="353"/>
      <c r="H867" s="353"/>
      <c r="I867" s="349" t="s">
        <v>12</v>
      </c>
      <c r="J867" s="361" t="s">
        <v>13</v>
      </c>
      <c r="K867" s="362"/>
      <c r="L867" s="364"/>
    </row>
    <row r="868" spans="1:13" ht="21" customHeight="1" x14ac:dyDescent="0.2">
      <c r="B868" s="347"/>
      <c r="C868" s="353"/>
      <c r="D868" s="350"/>
      <c r="E868" s="351"/>
      <c r="F868" s="354"/>
      <c r="G868" s="354"/>
      <c r="H868" s="354"/>
      <c r="I868" s="354"/>
      <c r="J868" s="12" t="s">
        <v>14</v>
      </c>
      <c r="K868" s="13" t="s">
        <v>15</v>
      </c>
      <c r="L868" s="365"/>
    </row>
    <row r="869" spans="1:13" ht="11.1" customHeight="1" x14ac:dyDescent="0.2">
      <c r="B869" s="348"/>
      <c r="C869" s="354"/>
      <c r="D869" s="351"/>
      <c r="E869" s="14" t="s">
        <v>16</v>
      </c>
      <c r="F869" s="14" t="s">
        <v>17</v>
      </c>
      <c r="G869" s="15" t="s">
        <v>18</v>
      </c>
      <c r="H869" s="361" t="s">
        <v>19</v>
      </c>
      <c r="I869" s="366"/>
      <c r="J869" s="366"/>
      <c r="K869" s="362"/>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2018</v>
      </c>
      <c r="E872" s="22">
        <v>74.5</v>
      </c>
      <c r="F872" s="22">
        <v>12414.583333333299</v>
      </c>
      <c r="G872" s="22">
        <v>20020.794000000002</v>
      </c>
      <c r="H872" s="22">
        <v>542655.69700000004</v>
      </c>
      <c r="I872" s="22">
        <v>2585774.3480000002</v>
      </c>
      <c r="J872" s="22">
        <v>1199963.196</v>
      </c>
      <c r="K872" s="22">
        <v>426204.77299999999</v>
      </c>
      <c r="L872" s="23">
        <v>46.406338469871798</v>
      </c>
      <c r="M872" s="11"/>
    </row>
    <row r="873" spans="1:13" s="53" customFormat="1" ht="11.1" customHeight="1" x14ac:dyDescent="0.2">
      <c r="A873" s="11"/>
      <c r="B873" s="42"/>
      <c r="C873" s="20" t="s">
        <v>88</v>
      </c>
      <c r="D873" s="21">
        <v>2019</v>
      </c>
      <c r="E873" s="22">
        <v>73.4166666666667</v>
      </c>
      <c r="F873" s="22">
        <v>12791.583333333299</v>
      </c>
      <c r="G873" s="22">
        <v>20384.962</v>
      </c>
      <c r="H873" s="22">
        <v>568448.94400000002</v>
      </c>
      <c r="I873" s="22">
        <v>2806643.7429999998</v>
      </c>
      <c r="J873" s="22">
        <v>1344523.365</v>
      </c>
      <c r="K873" s="22">
        <v>452637.53100000002</v>
      </c>
      <c r="L873" s="23">
        <v>47.905024225228097</v>
      </c>
      <c r="M873" s="11"/>
    </row>
    <row r="874" spans="1:13" s="53" customFormat="1" ht="11.1" customHeight="1" x14ac:dyDescent="0.2">
      <c r="A874" s="11"/>
      <c r="B874" s="42"/>
      <c r="C874" s="20" t="s">
        <v>89</v>
      </c>
      <c r="D874" s="21">
        <v>2020</v>
      </c>
      <c r="E874" s="22">
        <v>71</v>
      </c>
      <c r="F874" s="22">
        <v>12535.75</v>
      </c>
      <c r="G874" s="22">
        <v>19623.116000000002</v>
      </c>
      <c r="H874" s="22">
        <v>545837.74</v>
      </c>
      <c r="I874" s="22">
        <v>2563995.7850000001</v>
      </c>
      <c r="J874" s="22">
        <v>1354277.53</v>
      </c>
      <c r="K874" s="22">
        <v>452622.95799999998</v>
      </c>
      <c r="L874" s="23">
        <v>52.819023257481703</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2020</v>
      </c>
      <c r="E876" s="29"/>
      <c r="F876" s="29"/>
      <c r="G876" s="29"/>
      <c r="H876" s="29"/>
      <c r="I876" s="29"/>
      <c r="J876" s="30"/>
      <c r="K876" s="29"/>
      <c r="L876" s="31"/>
      <c r="M876" s="11"/>
    </row>
    <row r="877" spans="1:13" s="53" customFormat="1" ht="11.1" customHeight="1" x14ac:dyDescent="0.2">
      <c r="A877" s="11"/>
      <c r="B877" s="26"/>
      <c r="C877" s="26"/>
      <c r="D877" s="32" t="s">
        <v>24</v>
      </c>
      <c r="E877" s="29">
        <v>71</v>
      </c>
      <c r="F877" s="29">
        <v>12563.4444444444</v>
      </c>
      <c r="G877" s="29">
        <v>14855.49</v>
      </c>
      <c r="H877" s="29">
        <v>398592.38699999999</v>
      </c>
      <c r="I877" s="29">
        <v>1893750.449</v>
      </c>
      <c r="J877" s="29">
        <v>977988.56200000003</v>
      </c>
      <c r="K877" s="29">
        <v>330039.84000000003</v>
      </c>
      <c r="L877" s="31">
        <v>51.642948125315499</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71</v>
      </c>
      <c r="F879" s="29">
        <v>12647</v>
      </c>
      <c r="G879" s="29">
        <v>1815.2660000000001</v>
      </c>
      <c r="H879" s="29">
        <v>43094.228999999999</v>
      </c>
      <c r="I879" s="29">
        <v>220980.7</v>
      </c>
      <c r="J879" s="29">
        <v>105172.201</v>
      </c>
      <c r="K879" s="29">
        <v>30528.186000000002</v>
      </c>
      <c r="L879" s="31">
        <v>47.593387567330502</v>
      </c>
      <c r="M879" s="11"/>
    </row>
    <row r="880" spans="1:13" s="53" customFormat="1" ht="11.1" customHeight="1" x14ac:dyDescent="0.2">
      <c r="A880" s="11"/>
      <c r="B880" s="26"/>
      <c r="C880" s="26"/>
      <c r="D880" s="34" t="s">
        <v>26</v>
      </c>
      <c r="E880" s="29">
        <v>71</v>
      </c>
      <c r="F880" s="29">
        <v>12661</v>
      </c>
      <c r="G880" s="29">
        <v>1680.1559999999999</v>
      </c>
      <c r="H880" s="29">
        <v>44028.004999999997</v>
      </c>
      <c r="I880" s="29">
        <v>211565.848</v>
      </c>
      <c r="J880" s="29">
        <v>102902.33100000001</v>
      </c>
      <c r="K880" s="29">
        <v>36408.777999999998</v>
      </c>
      <c r="L880" s="31">
        <v>48.638441399105197</v>
      </c>
      <c r="M880" s="11"/>
    </row>
    <row r="881" spans="1:13" s="53" customFormat="1" ht="11.1" customHeight="1" x14ac:dyDescent="0.2">
      <c r="A881" s="11"/>
      <c r="B881" s="26"/>
      <c r="C881" s="26"/>
      <c r="D881" s="34" t="s">
        <v>27</v>
      </c>
      <c r="E881" s="29">
        <v>71</v>
      </c>
      <c r="F881" s="29">
        <v>12642</v>
      </c>
      <c r="G881" s="29">
        <v>1788.39</v>
      </c>
      <c r="H881" s="29">
        <v>45267.462</v>
      </c>
      <c r="I881" s="29">
        <v>247277.984</v>
      </c>
      <c r="J881" s="29">
        <v>126453.62300000001</v>
      </c>
      <c r="K881" s="29">
        <v>42662.684000000001</v>
      </c>
      <c r="L881" s="31">
        <v>51.138245691941599</v>
      </c>
      <c r="M881" s="11"/>
    </row>
    <row r="882" spans="1:13" s="53" customFormat="1" ht="11.1" customHeight="1" x14ac:dyDescent="0.2">
      <c r="A882" s="11"/>
      <c r="B882" s="26"/>
      <c r="C882" s="26"/>
      <c r="D882" s="34" t="s">
        <v>28</v>
      </c>
      <c r="E882" s="29">
        <v>71</v>
      </c>
      <c r="F882" s="29">
        <v>12586</v>
      </c>
      <c r="G882" s="29">
        <v>1562.0409999999999</v>
      </c>
      <c r="H882" s="29">
        <v>43240.036999999997</v>
      </c>
      <c r="I882" s="29">
        <v>164256.88399999999</v>
      </c>
      <c r="J882" s="29">
        <v>79473.501000000004</v>
      </c>
      <c r="K882" s="29">
        <v>30715.807000000001</v>
      </c>
      <c r="L882" s="31">
        <v>48.383665308054901</v>
      </c>
      <c r="M882" s="11"/>
    </row>
    <row r="883" spans="1:13" s="53" customFormat="1" ht="11.1" customHeight="1" x14ac:dyDescent="0.2">
      <c r="A883" s="11"/>
      <c r="B883" s="26"/>
      <c r="C883" s="26"/>
      <c r="D883" s="35" t="s">
        <v>29</v>
      </c>
      <c r="E883" s="29">
        <v>71</v>
      </c>
      <c r="F883" s="29">
        <v>12554</v>
      </c>
      <c r="G883" s="29">
        <v>1517.6220000000001</v>
      </c>
      <c r="H883" s="29">
        <v>48212.491999999998</v>
      </c>
      <c r="I883" s="29">
        <v>192749.23300000001</v>
      </c>
      <c r="J883" s="29">
        <v>103680.946</v>
      </c>
      <c r="K883" s="29">
        <v>28615.974999999999</v>
      </c>
      <c r="L883" s="31">
        <v>53.790588105738401</v>
      </c>
      <c r="M883" s="11"/>
    </row>
    <row r="884" spans="1:13" s="53" customFormat="1" ht="11.1" customHeight="1" x14ac:dyDescent="0.2">
      <c r="A884" s="11"/>
      <c r="B884" s="26"/>
      <c r="C884" s="26"/>
      <c r="D884" s="34" t="s">
        <v>30</v>
      </c>
      <c r="E884" s="29">
        <v>71</v>
      </c>
      <c r="F884" s="29">
        <v>12514</v>
      </c>
      <c r="G884" s="29">
        <v>1640.9079999999999</v>
      </c>
      <c r="H884" s="29">
        <v>45200.08</v>
      </c>
      <c r="I884" s="29">
        <v>239282.42199999999</v>
      </c>
      <c r="J884" s="29">
        <v>133301.09099999999</v>
      </c>
      <c r="K884" s="29">
        <v>36665.154000000002</v>
      </c>
      <c r="L884" s="31">
        <v>55.708685111854997</v>
      </c>
      <c r="M884" s="11"/>
    </row>
    <row r="885" spans="1:13" s="53" customFormat="1" ht="11.1" customHeight="1" x14ac:dyDescent="0.2">
      <c r="A885" s="11"/>
      <c r="B885" s="26"/>
      <c r="C885" s="26"/>
      <c r="D885" s="34" t="s">
        <v>31</v>
      </c>
      <c r="E885" s="29">
        <v>71</v>
      </c>
      <c r="F885" s="29">
        <v>12465</v>
      </c>
      <c r="G885" s="29">
        <v>1665.88</v>
      </c>
      <c r="H885" s="29">
        <v>44569.427000000003</v>
      </c>
      <c r="I885" s="29">
        <v>194552.23300000001</v>
      </c>
      <c r="J885" s="29">
        <v>104426.923</v>
      </c>
      <c r="K885" s="29">
        <v>41960.016000000003</v>
      </c>
      <c r="L885" s="31">
        <v>53.675520136538303</v>
      </c>
      <c r="M885" s="11"/>
    </row>
    <row r="886" spans="1:13" s="53" customFormat="1" ht="11.1" customHeight="1" x14ac:dyDescent="0.2">
      <c r="A886" s="11"/>
      <c r="B886" s="26"/>
      <c r="C886" s="26"/>
      <c r="D886" s="34" t="s">
        <v>32</v>
      </c>
      <c r="E886" s="29">
        <v>71</v>
      </c>
      <c r="F886" s="29">
        <v>12475</v>
      </c>
      <c r="G886" s="29">
        <v>1517.307</v>
      </c>
      <c r="H886" s="29">
        <v>42048.423999999999</v>
      </c>
      <c r="I886" s="29">
        <v>194865.02299999999</v>
      </c>
      <c r="J886" s="29">
        <v>94680.683999999994</v>
      </c>
      <c r="K886" s="29">
        <v>36789.595000000001</v>
      </c>
      <c r="L886" s="31">
        <v>48.5878289199186</v>
      </c>
      <c r="M886" s="11"/>
    </row>
    <row r="887" spans="1:13" s="53" customFormat="1" ht="11.1" customHeight="1" x14ac:dyDescent="0.2">
      <c r="A887" s="11"/>
      <c r="B887" s="26"/>
      <c r="C887" s="26"/>
      <c r="D887" s="34" t="s">
        <v>33</v>
      </c>
      <c r="E887" s="29">
        <v>71</v>
      </c>
      <c r="F887" s="29">
        <v>12527</v>
      </c>
      <c r="G887" s="29">
        <v>1667.92</v>
      </c>
      <c r="H887" s="29">
        <v>42932.231</v>
      </c>
      <c r="I887" s="29">
        <v>228220.122</v>
      </c>
      <c r="J887" s="29">
        <v>127897.262</v>
      </c>
      <c r="K887" s="29">
        <v>45693.644999999997</v>
      </c>
      <c r="L887" s="31">
        <v>56.041185535778503</v>
      </c>
      <c r="M887" s="11"/>
    </row>
    <row r="888" spans="1:13" s="53" customFormat="1" ht="11.1" customHeight="1" x14ac:dyDescent="0.2">
      <c r="A888" s="11"/>
      <c r="B888" s="26"/>
      <c r="C888" s="26"/>
      <c r="D888" s="34" t="s">
        <v>34</v>
      </c>
      <c r="E888" s="29">
        <v>71</v>
      </c>
      <c r="F888" s="29">
        <v>12495</v>
      </c>
      <c r="G888" s="29">
        <v>1670.2840000000001</v>
      </c>
      <c r="H888" s="29">
        <v>44683.597999999998</v>
      </c>
      <c r="I888" s="29">
        <v>201202.47200000001</v>
      </c>
      <c r="J888" s="29">
        <v>103108.82399999999</v>
      </c>
      <c r="K888" s="29">
        <v>37981.239000000001</v>
      </c>
      <c r="L888" s="31">
        <v>51.246300790976399</v>
      </c>
      <c r="M888" s="11"/>
    </row>
    <row r="889" spans="1:13" s="53" customFormat="1" ht="11.1" customHeight="1" x14ac:dyDescent="0.2">
      <c r="A889" s="11"/>
      <c r="B889" s="26"/>
      <c r="C889" s="26"/>
      <c r="D889" s="34" t="s">
        <v>35</v>
      </c>
      <c r="E889" s="29">
        <v>71</v>
      </c>
      <c r="F889" s="29">
        <v>12483</v>
      </c>
      <c r="G889" s="29">
        <v>1694.36</v>
      </c>
      <c r="H889" s="29">
        <v>52092.68</v>
      </c>
      <c r="I889" s="29">
        <v>232649.905</v>
      </c>
      <c r="J889" s="29">
        <v>128576.913</v>
      </c>
      <c r="K889" s="29">
        <v>44233.233999999997</v>
      </c>
      <c r="L889" s="31">
        <v>55.266264991597602</v>
      </c>
      <c r="M889" s="11"/>
    </row>
    <row r="890" spans="1:13" s="53" customFormat="1" ht="11.1" customHeight="1" x14ac:dyDescent="0.2">
      <c r="A890" s="11"/>
      <c r="B890" s="26"/>
      <c r="C890" s="26"/>
      <c r="D890" s="34" t="s">
        <v>36</v>
      </c>
      <c r="E890" s="29">
        <v>71</v>
      </c>
      <c r="F890" s="29">
        <v>12380</v>
      </c>
      <c r="G890" s="29">
        <v>1402.982</v>
      </c>
      <c r="H890" s="29">
        <v>50469.074999999997</v>
      </c>
      <c r="I890" s="29">
        <v>236392.959</v>
      </c>
      <c r="J890" s="29">
        <v>144603.231</v>
      </c>
      <c r="K890" s="29">
        <v>40368.644999999997</v>
      </c>
      <c r="L890" s="31">
        <v>61.170701365940403</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2021</v>
      </c>
      <c r="E892" s="29"/>
      <c r="F892" s="29"/>
      <c r="G892" s="29"/>
      <c r="H892" s="29"/>
      <c r="I892" s="29"/>
      <c r="J892" s="30"/>
      <c r="K892" s="29"/>
      <c r="L892" s="31"/>
      <c r="M892" s="11"/>
    </row>
    <row r="893" spans="1:13" s="53" customFormat="1" ht="11.1" customHeight="1" x14ac:dyDescent="0.2">
      <c r="A893" s="11"/>
      <c r="B893" s="26"/>
      <c r="C893" s="26"/>
      <c r="D893" s="32" t="s">
        <v>24</v>
      </c>
      <c r="E893" s="29">
        <v>68.4444444444444</v>
      </c>
      <c r="F893" s="29">
        <v>12106.8888888889</v>
      </c>
      <c r="G893" s="29">
        <v>14773.966</v>
      </c>
      <c r="H893" s="29">
        <v>415279.01899999997</v>
      </c>
      <c r="I893" s="29">
        <v>2262654.094</v>
      </c>
      <c r="J893" s="29">
        <v>1222411.1029999999</v>
      </c>
      <c r="K893" s="29">
        <v>389681.94799999997</v>
      </c>
      <c r="L893" s="31">
        <v>54.025540458947397</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68</v>
      </c>
      <c r="F895" s="29">
        <v>12192</v>
      </c>
      <c r="G895" s="29">
        <v>1586.376</v>
      </c>
      <c r="H895" s="29">
        <v>44600.606</v>
      </c>
      <c r="I895" s="29">
        <v>211803.81700000001</v>
      </c>
      <c r="J895" s="29">
        <v>101278.451</v>
      </c>
      <c r="K895" s="29">
        <v>36804.071000000004</v>
      </c>
      <c r="L895" s="31">
        <v>47.817103787133398</v>
      </c>
      <c r="M895" s="11"/>
    </row>
    <row r="896" spans="1:13" s="53" customFormat="1" ht="11.1" customHeight="1" x14ac:dyDescent="0.2">
      <c r="A896" s="11"/>
      <c r="B896" s="26"/>
      <c r="C896" s="26"/>
      <c r="D896" s="34" t="s">
        <v>26</v>
      </c>
      <c r="E896" s="29">
        <v>69</v>
      </c>
      <c r="F896" s="29">
        <v>12237</v>
      </c>
      <c r="G896" s="29">
        <v>1628.6369999999999</v>
      </c>
      <c r="H896" s="29">
        <v>44012.815999999999</v>
      </c>
      <c r="I896" s="29">
        <v>209085.01800000001</v>
      </c>
      <c r="J896" s="29">
        <v>105663.37699999999</v>
      </c>
      <c r="K896" s="29">
        <v>41837.105000000003</v>
      </c>
      <c r="L896" s="31">
        <v>50.536082408353103</v>
      </c>
      <c r="M896" s="11"/>
    </row>
    <row r="897" spans="1:13" s="53" customFormat="1" ht="11.1" customHeight="1" x14ac:dyDescent="0.2">
      <c r="A897" s="11"/>
      <c r="B897" s="26"/>
      <c r="C897" s="26"/>
      <c r="D897" s="34" t="s">
        <v>27</v>
      </c>
      <c r="E897" s="29">
        <v>69</v>
      </c>
      <c r="F897" s="29">
        <v>12197</v>
      </c>
      <c r="G897" s="29">
        <v>1825.1</v>
      </c>
      <c r="H897" s="29">
        <v>45861.561000000002</v>
      </c>
      <c r="I897" s="29">
        <v>296354.01699999999</v>
      </c>
      <c r="J897" s="29">
        <v>162029.905</v>
      </c>
      <c r="K897" s="29">
        <v>48568.389000000003</v>
      </c>
      <c r="L897" s="31">
        <v>54.674441952983599</v>
      </c>
      <c r="M897" s="11"/>
    </row>
    <row r="898" spans="1:13" s="53" customFormat="1" ht="11.1" customHeight="1" x14ac:dyDescent="0.2">
      <c r="A898" s="11"/>
      <c r="B898" s="26"/>
      <c r="C898" s="26"/>
      <c r="D898" s="34" t="s">
        <v>28</v>
      </c>
      <c r="E898" s="29">
        <v>69</v>
      </c>
      <c r="F898" s="29">
        <v>12159</v>
      </c>
      <c r="G898" s="29">
        <v>1613.5129999999999</v>
      </c>
      <c r="H898" s="29">
        <v>46649.47</v>
      </c>
      <c r="I898" s="29">
        <v>230233.334</v>
      </c>
      <c r="J898" s="29">
        <v>122990.44100000001</v>
      </c>
      <c r="K898" s="29">
        <v>44183.258000000002</v>
      </c>
      <c r="L898" s="31">
        <v>53.419910515651097</v>
      </c>
      <c r="M898" s="11"/>
    </row>
    <row r="899" spans="1:13" s="53" customFormat="1" ht="11.1" customHeight="1" x14ac:dyDescent="0.2">
      <c r="A899" s="11"/>
      <c r="B899" s="26"/>
      <c r="C899" s="26"/>
      <c r="D899" s="35" t="s">
        <v>29</v>
      </c>
      <c r="E899" s="29">
        <v>69</v>
      </c>
      <c r="F899" s="29">
        <v>12159</v>
      </c>
      <c r="G899" s="29">
        <v>1535.992</v>
      </c>
      <c r="H899" s="29">
        <v>49790.296999999999</v>
      </c>
      <c r="I899" s="29">
        <v>216023.69699999999</v>
      </c>
      <c r="J899" s="29">
        <v>106410.603</v>
      </c>
      <c r="K899" s="29">
        <v>41699.396000000001</v>
      </c>
      <c r="L899" s="31">
        <v>49.2587639586596</v>
      </c>
      <c r="M899" s="11"/>
    </row>
    <row r="900" spans="1:13" s="53" customFormat="1" ht="11.1" customHeight="1" x14ac:dyDescent="0.2">
      <c r="A900" s="11"/>
      <c r="B900" s="26"/>
      <c r="C900" s="26"/>
      <c r="D900" s="34" t="s">
        <v>30</v>
      </c>
      <c r="E900" s="29">
        <v>68</v>
      </c>
      <c r="F900" s="29">
        <v>11943</v>
      </c>
      <c r="G900" s="29">
        <v>1713.0709999999999</v>
      </c>
      <c r="H900" s="29">
        <v>47602.678999999996</v>
      </c>
      <c r="I900" s="29">
        <v>293908.60100000002</v>
      </c>
      <c r="J900" s="29">
        <v>175511.217</v>
      </c>
      <c r="K900" s="29">
        <v>52402.536</v>
      </c>
      <c r="L900" s="31">
        <v>59.716257504148402</v>
      </c>
      <c r="M900" s="11"/>
    </row>
    <row r="901" spans="1:13" s="53" customFormat="1" ht="11.1" customHeight="1" x14ac:dyDescent="0.2">
      <c r="A901" s="11"/>
      <c r="B901" s="26"/>
      <c r="C901" s="26"/>
      <c r="D901" s="34" t="s">
        <v>31</v>
      </c>
      <c r="E901" s="29">
        <v>68</v>
      </c>
      <c r="F901" s="29">
        <v>11925</v>
      </c>
      <c r="G901" s="29">
        <v>1648.1869999999999</v>
      </c>
      <c r="H901" s="29">
        <v>48014.239000000001</v>
      </c>
      <c r="I901" s="29">
        <v>230794.56</v>
      </c>
      <c r="J901" s="29">
        <v>116278.25900000001</v>
      </c>
      <c r="K901" s="29">
        <v>37976.409</v>
      </c>
      <c r="L901" s="31">
        <v>50.381715669554801</v>
      </c>
      <c r="M901" s="11"/>
    </row>
    <row r="902" spans="1:13" s="53" customFormat="1" ht="11.1" customHeight="1" x14ac:dyDescent="0.2">
      <c r="A902" s="11"/>
      <c r="B902" s="26"/>
      <c r="C902" s="26"/>
      <c r="D902" s="34" t="s">
        <v>32</v>
      </c>
      <c r="E902" s="29">
        <v>68</v>
      </c>
      <c r="F902" s="29">
        <v>12029</v>
      </c>
      <c r="G902" s="29">
        <v>1591.2760000000001</v>
      </c>
      <c r="H902" s="29">
        <v>42925.822</v>
      </c>
      <c r="I902" s="29">
        <v>236313.76199999999</v>
      </c>
      <c r="J902" s="29">
        <v>130523.898</v>
      </c>
      <c r="K902" s="29">
        <v>39575.495999999999</v>
      </c>
      <c r="L902" s="31">
        <v>55.233303763324599</v>
      </c>
      <c r="M902" s="11"/>
    </row>
    <row r="903" spans="1:13" s="53" customFormat="1" ht="11.1" customHeight="1" x14ac:dyDescent="0.2">
      <c r="A903" s="11"/>
      <c r="B903" s="26"/>
      <c r="C903" s="26"/>
      <c r="D903" s="34" t="s">
        <v>33</v>
      </c>
      <c r="E903" s="37">
        <v>68</v>
      </c>
      <c r="F903" s="37">
        <v>12121</v>
      </c>
      <c r="G903" s="37">
        <v>1631.8140000000001</v>
      </c>
      <c r="H903" s="37">
        <v>45821.529000000002</v>
      </c>
      <c r="I903" s="37">
        <v>338137.288</v>
      </c>
      <c r="J903" s="29">
        <v>201724.95199999999</v>
      </c>
      <c r="K903" s="29">
        <v>46635.288</v>
      </c>
      <c r="L903" s="31">
        <v>59.657706842434997</v>
      </c>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2018</v>
      </c>
      <c r="E910" s="22">
        <v>46</v>
      </c>
      <c r="F910" s="22">
        <v>8960.0833333333303</v>
      </c>
      <c r="G910" s="22">
        <v>13839.275</v>
      </c>
      <c r="H910" s="22">
        <v>349253.95299999998</v>
      </c>
      <c r="I910" s="22">
        <v>2007634.1640000001</v>
      </c>
      <c r="J910" s="22">
        <v>688483.76899999997</v>
      </c>
      <c r="K910" s="22">
        <v>226627.427</v>
      </c>
      <c r="L910" s="23">
        <v>34.293288157054903</v>
      </c>
      <c r="M910" s="11"/>
    </row>
    <row r="911" spans="1:13" s="53" customFormat="1" ht="11.1" customHeight="1" x14ac:dyDescent="0.2">
      <c r="A911" s="11"/>
      <c r="B911" s="42"/>
      <c r="C911" s="20" t="s">
        <v>91</v>
      </c>
      <c r="D911" s="21">
        <v>2019</v>
      </c>
      <c r="E911" s="22">
        <v>41.8333333333333</v>
      </c>
      <c r="F911" s="22">
        <v>8681.75</v>
      </c>
      <c r="G911" s="22">
        <v>13236.123</v>
      </c>
      <c r="H911" s="22">
        <v>347232.67</v>
      </c>
      <c r="I911" s="22">
        <v>1933927.4569999999</v>
      </c>
      <c r="J911" s="22">
        <v>664496.57700000005</v>
      </c>
      <c r="K911" s="22">
        <v>220212.69500000001</v>
      </c>
      <c r="L911" s="23">
        <v>34.359953606057097</v>
      </c>
      <c r="M911" s="11"/>
    </row>
    <row r="912" spans="1:13" s="53" customFormat="1" ht="11.1" customHeight="1" x14ac:dyDescent="0.2">
      <c r="A912" s="11"/>
      <c r="B912" s="26"/>
      <c r="C912" s="11"/>
      <c r="D912" s="21">
        <v>2020</v>
      </c>
      <c r="E912" s="22">
        <v>42.9166666666667</v>
      </c>
      <c r="F912" s="22">
        <v>8377.4166666666697</v>
      </c>
      <c r="G912" s="22">
        <v>12324.867</v>
      </c>
      <c r="H912" s="22">
        <v>318218.21799999999</v>
      </c>
      <c r="I912" s="22">
        <v>1776986.257</v>
      </c>
      <c r="J912" s="22">
        <v>656423.55799999996</v>
      </c>
      <c r="K912" s="22">
        <v>311377.98200000002</v>
      </c>
      <c r="L912" s="23">
        <v>36.940272070995498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2020</v>
      </c>
      <c r="E914" s="29"/>
      <c r="F914" s="29"/>
      <c r="G914" s="29"/>
      <c r="H914" s="29"/>
      <c r="I914" s="29"/>
      <c r="J914" s="30"/>
      <c r="K914" s="29"/>
      <c r="L914" s="31"/>
      <c r="M914" s="11"/>
    </row>
    <row r="915" spans="1:13" s="53" customFormat="1" ht="11.1" customHeight="1" x14ac:dyDescent="0.2">
      <c r="A915" s="11"/>
      <c r="B915" s="26"/>
      <c r="C915" s="27"/>
      <c r="D915" s="32" t="s">
        <v>24</v>
      </c>
      <c r="E915" s="29">
        <v>42.8888888888889</v>
      </c>
      <c r="F915" s="29">
        <v>8414.2222222222208</v>
      </c>
      <c r="G915" s="29">
        <v>9345.4509999999991</v>
      </c>
      <c r="H915" s="29">
        <v>234347.731</v>
      </c>
      <c r="I915" s="29">
        <v>1319154.6910000001</v>
      </c>
      <c r="J915" s="29">
        <v>494348.28100000002</v>
      </c>
      <c r="K915" s="29">
        <v>231249.82199999999</v>
      </c>
      <c r="L915" s="31">
        <v>37.474625559285499</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42</v>
      </c>
      <c r="F917" s="29">
        <v>8505</v>
      </c>
      <c r="G917" s="29">
        <v>1195.4829999999999</v>
      </c>
      <c r="H917" s="29">
        <v>26719.829000000002</v>
      </c>
      <c r="I917" s="29">
        <v>159643.11900000001</v>
      </c>
      <c r="J917" s="29">
        <v>58377.010999999999</v>
      </c>
      <c r="K917" s="29">
        <v>22494.131000000001</v>
      </c>
      <c r="L917" s="31">
        <v>36.567195232511096</v>
      </c>
      <c r="M917" s="11"/>
    </row>
    <row r="918" spans="1:13" s="53" customFormat="1" ht="11.1" customHeight="1" x14ac:dyDescent="0.2">
      <c r="A918" s="11"/>
      <c r="B918" s="26"/>
      <c r="C918" s="27"/>
      <c r="D918" s="34" t="s">
        <v>26</v>
      </c>
      <c r="E918" s="29">
        <v>43</v>
      </c>
      <c r="F918" s="29">
        <v>8553</v>
      </c>
      <c r="G918" s="29">
        <v>1103.7539999999999</v>
      </c>
      <c r="H918" s="29">
        <v>26027.876</v>
      </c>
      <c r="I918" s="29">
        <v>167116.55600000001</v>
      </c>
      <c r="J918" s="29">
        <v>67351.595000000001</v>
      </c>
      <c r="K918" s="29">
        <v>28478.036</v>
      </c>
      <c r="L918" s="31">
        <v>40.3021679072898</v>
      </c>
      <c r="M918" s="11"/>
    </row>
    <row r="919" spans="1:13" s="53" customFormat="1" ht="11.1" customHeight="1" x14ac:dyDescent="0.2">
      <c r="A919" s="11"/>
      <c r="B919" s="26"/>
      <c r="C919" s="27"/>
      <c r="D919" s="34" t="s">
        <v>27</v>
      </c>
      <c r="E919" s="29">
        <v>43</v>
      </c>
      <c r="F919" s="29">
        <v>8485</v>
      </c>
      <c r="G919" s="29">
        <v>1127.1659999999999</v>
      </c>
      <c r="H919" s="29">
        <v>25115.345000000001</v>
      </c>
      <c r="I919" s="29">
        <v>149018.264</v>
      </c>
      <c r="J919" s="29">
        <v>51753.817999999999</v>
      </c>
      <c r="K919" s="29">
        <v>26814.621999999999</v>
      </c>
      <c r="L919" s="31">
        <v>34.729848953279998</v>
      </c>
      <c r="M919" s="11"/>
    </row>
    <row r="920" spans="1:13" s="53" customFormat="1" ht="11.1" customHeight="1" x14ac:dyDescent="0.2">
      <c r="A920" s="11"/>
      <c r="B920" s="26"/>
      <c r="C920" s="27"/>
      <c r="D920" s="34" t="s">
        <v>28</v>
      </c>
      <c r="E920" s="29">
        <v>43</v>
      </c>
      <c r="F920" s="29">
        <v>8449</v>
      </c>
      <c r="G920" s="29">
        <v>908.64</v>
      </c>
      <c r="H920" s="29">
        <v>25333.928</v>
      </c>
      <c r="I920" s="29">
        <v>121490.683</v>
      </c>
      <c r="J920" s="29">
        <v>49244.366999999998</v>
      </c>
      <c r="K920" s="29">
        <v>24426.513999999999</v>
      </c>
      <c r="L920" s="31">
        <v>40.533451441704401</v>
      </c>
      <c r="M920" s="11"/>
    </row>
    <row r="921" spans="1:13" s="53" customFormat="1" ht="11.1" customHeight="1" x14ac:dyDescent="0.2">
      <c r="A921" s="11"/>
      <c r="B921" s="26"/>
      <c r="C921" s="27"/>
      <c r="D921" s="35" t="s">
        <v>29</v>
      </c>
      <c r="E921" s="29">
        <v>43</v>
      </c>
      <c r="F921" s="29">
        <v>8405</v>
      </c>
      <c r="G921" s="29">
        <v>909.63300000000004</v>
      </c>
      <c r="H921" s="29">
        <v>25493.288</v>
      </c>
      <c r="I921" s="29">
        <v>127083.541</v>
      </c>
      <c r="J921" s="29">
        <v>47337.095000000001</v>
      </c>
      <c r="K921" s="29">
        <v>22997.428</v>
      </c>
      <c r="L921" s="31">
        <v>37.248800771139997</v>
      </c>
      <c r="M921" s="11"/>
    </row>
    <row r="922" spans="1:13" s="53" customFormat="1" ht="11.1" customHeight="1" x14ac:dyDescent="0.2">
      <c r="A922" s="11"/>
      <c r="B922" s="26"/>
      <c r="C922" s="27"/>
      <c r="D922" s="34" t="s">
        <v>30</v>
      </c>
      <c r="E922" s="29">
        <v>43</v>
      </c>
      <c r="F922" s="29">
        <v>8348</v>
      </c>
      <c r="G922" s="29">
        <v>1012.075</v>
      </c>
      <c r="H922" s="29">
        <v>27537.737000000001</v>
      </c>
      <c r="I922" s="29">
        <v>138339.84400000001</v>
      </c>
      <c r="J922" s="29">
        <v>47474.042000000001</v>
      </c>
      <c r="K922" s="29">
        <v>24831.651999999998</v>
      </c>
      <c r="L922" s="31">
        <v>34.3169694480789</v>
      </c>
      <c r="M922" s="11"/>
    </row>
    <row r="923" spans="1:13" s="53" customFormat="1" ht="11.1" customHeight="1" x14ac:dyDescent="0.2">
      <c r="A923" s="11"/>
      <c r="B923" s="26"/>
      <c r="C923" s="27"/>
      <c r="D923" s="34" t="s">
        <v>31</v>
      </c>
      <c r="E923" s="29">
        <v>43</v>
      </c>
      <c r="F923" s="29">
        <v>8310</v>
      </c>
      <c r="G923" s="29">
        <v>1045.5329999999999</v>
      </c>
      <c r="H923" s="29">
        <v>27973.337</v>
      </c>
      <c r="I923" s="29">
        <v>153760.274</v>
      </c>
      <c r="J923" s="29">
        <v>55052.561000000002</v>
      </c>
      <c r="K923" s="29">
        <v>27009.207999999999</v>
      </c>
      <c r="L923" s="31">
        <v>35.804151207482903</v>
      </c>
      <c r="M923" s="11"/>
    </row>
    <row r="924" spans="1:13" s="53" customFormat="1" ht="11.1" customHeight="1" x14ac:dyDescent="0.2">
      <c r="A924" s="11"/>
      <c r="B924" s="26"/>
      <c r="C924" s="27"/>
      <c r="D924" s="34" t="s">
        <v>32</v>
      </c>
      <c r="E924" s="29">
        <v>43</v>
      </c>
      <c r="F924" s="29">
        <v>8342</v>
      </c>
      <c r="G924" s="29">
        <v>970.57100000000003</v>
      </c>
      <c r="H924" s="29">
        <v>24664.623</v>
      </c>
      <c r="I924" s="29">
        <v>135527.177</v>
      </c>
      <c r="J924" s="29">
        <v>52251.017999999996</v>
      </c>
      <c r="K924" s="29">
        <v>23403.291000000001</v>
      </c>
      <c r="L924" s="31">
        <v>38.553904210666197</v>
      </c>
      <c r="M924" s="11"/>
    </row>
    <row r="925" spans="1:13" s="53" customFormat="1" ht="11.1" customHeight="1" x14ac:dyDescent="0.2">
      <c r="A925" s="11"/>
      <c r="B925" s="26"/>
      <c r="C925" s="27"/>
      <c r="D925" s="34" t="s">
        <v>33</v>
      </c>
      <c r="E925" s="29">
        <v>43</v>
      </c>
      <c r="F925" s="29">
        <v>8331</v>
      </c>
      <c r="G925" s="29">
        <v>1072.596</v>
      </c>
      <c r="H925" s="29">
        <v>25481.768</v>
      </c>
      <c r="I925" s="29">
        <v>167175.23300000001</v>
      </c>
      <c r="J925" s="29">
        <v>65506.773999999998</v>
      </c>
      <c r="K925" s="29">
        <v>30794.94</v>
      </c>
      <c r="L925" s="31">
        <v>39.184496904514603</v>
      </c>
      <c r="M925" s="11"/>
    </row>
    <row r="926" spans="1:13" s="53" customFormat="1" ht="11.1" customHeight="1" x14ac:dyDescent="0.2">
      <c r="A926" s="11"/>
      <c r="B926" s="26"/>
      <c r="C926" s="27"/>
      <c r="D926" s="34" t="s">
        <v>34</v>
      </c>
      <c r="E926" s="29">
        <v>43</v>
      </c>
      <c r="F926" s="29">
        <v>8297</v>
      </c>
      <c r="G926" s="29">
        <v>1054.1690000000001</v>
      </c>
      <c r="H926" s="29">
        <v>25213.311000000002</v>
      </c>
      <c r="I926" s="29">
        <v>161548.25399999999</v>
      </c>
      <c r="J926" s="29">
        <v>54851.548000000003</v>
      </c>
      <c r="K926" s="29">
        <v>28653.564999999999</v>
      </c>
      <c r="L926" s="31">
        <v>33.9536619194906</v>
      </c>
      <c r="M926" s="11"/>
    </row>
    <row r="927" spans="1:13" s="53" customFormat="1" ht="11.1" customHeight="1" x14ac:dyDescent="0.2">
      <c r="A927" s="11"/>
      <c r="B927" s="26"/>
      <c r="C927" s="27"/>
      <c r="D927" s="34" t="s">
        <v>35</v>
      </c>
      <c r="E927" s="29">
        <v>43</v>
      </c>
      <c r="F927" s="29">
        <v>8276</v>
      </c>
      <c r="G927" s="29">
        <v>1096.202</v>
      </c>
      <c r="H927" s="29">
        <v>33167.624000000003</v>
      </c>
      <c r="I927" s="29">
        <v>163603.54399999999</v>
      </c>
      <c r="J927" s="29">
        <v>56275.93</v>
      </c>
      <c r="K927" s="29">
        <v>30934.565999999999</v>
      </c>
      <c r="L927" s="31">
        <v>34.397745075742399</v>
      </c>
      <c r="M927" s="11"/>
    </row>
    <row r="928" spans="1:13" s="53" customFormat="1" ht="11.1" customHeight="1" x14ac:dyDescent="0.2">
      <c r="A928" s="11"/>
      <c r="B928" s="26"/>
      <c r="C928" s="27"/>
      <c r="D928" s="34" t="s">
        <v>36</v>
      </c>
      <c r="E928" s="29">
        <v>43</v>
      </c>
      <c r="F928" s="29">
        <v>8228</v>
      </c>
      <c r="G928" s="29">
        <v>829.04499999999996</v>
      </c>
      <c r="H928" s="29">
        <v>25489.552</v>
      </c>
      <c r="I928" s="29">
        <v>132679.76800000001</v>
      </c>
      <c r="J928" s="29">
        <v>50947.798999999999</v>
      </c>
      <c r="K928" s="29">
        <v>20540.028999999999</v>
      </c>
      <c r="L928" s="31">
        <v>38.399071514806998</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2021</v>
      </c>
      <c r="E930" s="29"/>
      <c r="F930" s="29"/>
      <c r="G930" s="29"/>
      <c r="H930" s="29"/>
      <c r="I930" s="29"/>
      <c r="J930" s="30"/>
      <c r="K930" s="29"/>
      <c r="L930" s="31"/>
      <c r="M930" s="11"/>
    </row>
    <row r="931" spans="1:13" s="53" customFormat="1" ht="11.1" customHeight="1" x14ac:dyDescent="0.2">
      <c r="A931" s="11"/>
      <c r="B931" s="26"/>
      <c r="C931" s="27"/>
      <c r="D931" s="32" t="s">
        <v>24</v>
      </c>
      <c r="E931" s="29">
        <v>41.5555555555556</v>
      </c>
      <c r="F931" s="29">
        <v>8187.8888888888896</v>
      </c>
      <c r="G931" s="29">
        <v>9536.4470000000001</v>
      </c>
      <c r="H931" s="29">
        <v>242293.872</v>
      </c>
      <c r="I931" s="29">
        <v>1587249.8840000001</v>
      </c>
      <c r="J931" s="29">
        <v>593773.85699999996</v>
      </c>
      <c r="K931" s="29">
        <v>285496.59700000001</v>
      </c>
      <c r="L931" s="31">
        <v>37.4089715164219</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40</v>
      </c>
      <c r="F933" s="29">
        <v>8026</v>
      </c>
      <c r="G933" s="29">
        <v>1032.2760000000001</v>
      </c>
      <c r="H933" s="29">
        <v>25072.07</v>
      </c>
      <c r="I933" s="29">
        <v>145697.59899999999</v>
      </c>
      <c r="J933" s="29">
        <v>51811.495000000003</v>
      </c>
      <c r="K933" s="29">
        <v>30087.616999999998</v>
      </c>
      <c r="L933" s="31">
        <v>35.560980658301702</v>
      </c>
      <c r="M933" s="11"/>
    </row>
    <row r="934" spans="1:13" s="53" customFormat="1" ht="11.1" customHeight="1" x14ac:dyDescent="0.2">
      <c r="A934" s="11"/>
      <c r="B934" s="26"/>
      <c r="C934" s="27"/>
      <c r="D934" s="34" t="s">
        <v>26</v>
      </c>
      <c r="E934" s="29">
        <v>41</v>
      </c>
      <c r="F934" s="29">
        <v>8081</v>
      </c>
      <c r="G934" s="29">
        <v>1046.566</v>
      </c>
      <c r="H934" s="29">
        <v>24827.117999999999</v>
      </c>
      <c r="I934" s="29">
        <v>165533.61300000001</v>
      </c>
      <c r="J934" s="29">
        <v>59172.597000000002</v>
      </c>
      <c r="K934" s="29">
        <v>30817.001</v>
      </c>
      <c r="L934" s="31">
        <v>35.746574926749197</v>
      </c>
      <c r="M934" s="11"/>
    </row>
    <row r="935" spans="1:13" s="53" customFormat="1" ht="11.1" customHeight="1" x14ac:dyDescent="0.2">
      <c r="A935" s="11"/>
      <c r="B935" s="26"/>
      <c r="C935" s="27"/>
      <c r="D935" s="34" t="s">
        <v>27</v>
      </c>
      <c r="E935" s="29">
        <v>41</v>
      </c>
      <c r="F935" s="29">
        <v>8086</v>
      </c>
      <c r="G935" s="29">
        <v>1167.4449999999999</v>
      </c>
      <c r="H935" s="29">
        <v>26154.573</v>
      </c>
      <c r="I935" s="29">
        <v>205184.68400000001</v>
      </c>
      <c r="J935" s="29">
        <v>74451.269</v>
      </c>
      <c r="K935" s="29">
        <v>36018.553</v>
      </c>
      <c r="L935" s="31">
        <v>36.285003124307302</v>
      </c>
      <c r="M935" s="11"/>
    </row>
    <row r="936" spans="1:13" s="53" customFormat="1" ht="11.1" customHeight="1" x14ac:dyDescent="0.2">
      <c r="A936" s="11"/>
      <c r="B936" s="26"/>
      <c r="C936" s="27"/>
      <c r="D936" s="34" t="s">
        <v>28</v>
      </c>
      <c r="E936" s="29">
        <v>42</v>
      </c>
      <c r="F936" s="29">
        <v>8198</v>
      </c>
      <c r="G936" s="29">
        <v>1052.8879999999999</v>
      </c>
      <c r="H936" s="29">
        <v>27195.577000000001</v>
      </c>
      <c r="I936" s="29">
        <v>178800.677</v>
      </c>
      <c r="J936" s="29">
        <v>65682.149999999994</v>
      </c>
      <c r="K936" s="29">
        <v>32237.147000000001</v>
      </c>
      <c r="L936" s="31">
        <v>36.734844130372103</v>
      </c>
      <c r="M936" s="11"/>
    </row>
    <row r="937" spans="1:13" s="53" customFormat="1" ht="11.1" customHeight="1" x14ac:dyDescent="0.2">
      <c r="A937" s="11"/>
      <c r="B937" s="26"/>
      <c r="C937" s="27"/>
      <c r="D937" s="35" t="s">
        <v>29</v>
      </c>
      <c r="E937" s="29">
        <v>42</v>
      </c>
      <c r="F937" s="29">
        <v>8191</v>
      </c>
      <c r="G937" s="29">
        <v>982.93</v>
      </c>
      <c r="H937" s="29">
        <v>28499.56</v>
      </c>
      <c r="I937" s="29">
        <v>171943.897</v>
      </c>
      <c r="J937" s="29">
        <v>67832.274000000005</v>
      </c>
      <c r="K937" s="29">
        <v>31835.642</v>
      </c>
      <c r="L937" s="31">
        <v>39.450236491964603</v>
      </c>
      <c r="M937" s="11"/>
    </row>
    <row r="938" spans="1:13" s="53" customFormat="1" ht="11.1" customHeight="1" x14ac:dyDescent="0.2">
      <c r="A938" s="11"/>
      <c r="B938" s="26"/>
      <c r="C938" s="27"/>
      <c r="D938" s="34" t="s">
        <v>30</v>
      </c>
      <c r="E938" s="29">
        <v>42</v>
      </c>
      <c r="F938" s="29">
        <v>8195</v>
      </c>
      <c r="G938" s="29">
        <v>1124.8720000000001</v>
      </c>
      <c r="H938" s="29">
        <v>30062.309000000001</v>
      </c>
      <c r="I938" s="29">
        <v>195287.52299999999</v>
      </c>
      <c r="J938" s="29">
        <v>75345.384999999995</v>
      </c>
      <c r="K938" s="29">
        <v>33312.828999999998</v>
      </c>
      <c r="L938" s="31">
        <v>38.581771043304201</v>
      </c>
      <c r="M938" s="11"/>
    </row>
    <row r="939" spans="1:13" s="53" customFormat="1" ht="11.1" customHeight="1" x14ac:dyDescent="0.2">
      <c r="A939" s="11"/>
      <c r="B939" s="26"/>
      <c r="C939" s="27"/>
      <c r="D939" s="34" t="s">
        <v>31</v>
      </c>
      <c r="E939" s="29">
        <v>42</v>
      </c>
      <c r="F939" s="29">
        <v>8273</v>
      </c>
      <c r="G939" s="29">
        <v>1081.3810000000001</v>
      </c>
      <c r="H939" s="29">
        <v>28420.738000000001</v>
      </c>
      <c r="I939" s="29">
        <v>175561.05600000001</v>
      </c>
      <c r="J939" s="29">
        <v>65431.451999999997</v>
      </c>
      <c r="K939" s="29">
        <v>29880.852999999999</v>
      </c>
      <c r="L939" s="31">
        <v>37.269912525474901</v>
      </c>
      <c r="M939" s="11"/>
    </row>
    <row r="940" spans="1:13" s="53" customFormat="1" ht="11.1" customHeight="1" x14ac:dyDescent="0.2">
      <c r="A940" s="11"/>
      <c r="B940" s="26"/>
      <c r="C940" s="27"/>
      <c r="D940" s="34" t="s">
        <v>32</v>
      </c>
      <c r="E940" s="29">
        <v>42</v>
      </c>
      <c r="F940" s="29">
        <v>8301</v>
      </c>
      <c r="G940" s="29">
        <v>1013.811</v>
      </c>
      <c r="H940" s="29">
        <v>26204.169000000002</v>
      </c>
      <c r="I940" s="29">
        <v>160729.51500000001</v>
      </c>
      <c r="J940" s="29">
        <v>60097.858999999997</v>
      </c>
      <c r="K940" s="29">
        <v>27383.748</v>
      </c>
      <c r="L940" s="31">
        <v>37.390680236918499</v>
      </c>
      <c r="M940" s="11"/>
    </row>
    <row r="941" spans="1:13" s="53" customFormat="1" ht="11.1" customHeight="1" x14ac:dyDescent="0.2">
      <c r="A941" s="11"/>
      <c r="B941" s="26"/>
      <c r="C941" s="27"/>
      <c r="D941" s="34" t="s">
        <v>33</v>
      </c>
      <c r="E941" s="37">
        <v>42</v>
      </c>
      <c r="F941" s="37">
        <v>8340</v>
      </c>
      <c r="G941" s="37">
        <v>1034.278</v>
      </c>
      <c r="H941" s="37">
        <v>25857.758000000002</v>
      </c>
      <c r="I941" s="37">
        <v>188511.32</v>
      </c>
      <c r="J941" s="29">
        <v>73949.376000000004</v>
      </c>
      <c r="K941" s="29">
        <v>33923.207000000002</v>
      </c>
      <c r="L941" s="31">
        <v>39.2280824302753</v>
      </c>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67" t="s">
        <v>92</v>
      </c>
      <c r="B947" s="367"/>
      <c r="C947" s="367"/>
      <c r="D947" s="367"/>
      <c r="E947" s="367"/>
      <c r="F947" s="367"/>
      <c r="G947" s="367"/>
      <c r="H947" s="367"/>
      <c r="I947" s="367"/>
      <c r="J947" s="367"/>
      <c r="K947" s="367"/>
      <c r="L947" s="367"/>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67" t="s">
        <v>1</v>
      </c>
      <c r="B949" s="367"/>
      <c r="C949" s="367"/>
      <c r="D949" s="367"/>
      <c r="E949" s="367"/>
      <c r="F949" s="367"/>
      <c r="G949" s="367"/>
      <c r="H949" s="367"/>
      <c r="I949" s="367"/>
      <c r="J949" s="367"/>
      <c r="K949" s="367"/>
      <c r="L949" s="367"/>
      <c r="M949" s="11"/>
    </row>
    <row r="950" spans="1:13" s="53" customFormat="1" ht="11.1" customHeight="1" x14ac:dyDescent="0.2">
      <c r="A950" s="367" t="s">
        <v>2</v>
      </c>
      <c r="B950" s="367"/>
      <c r="C950" s="367"/>
      <c r="D950" s="367"/>
      <c r="E950" s="367"/>
      <c r="F950" s="367"/>
      <c r="G950" s="367"/>
      <c r="H950" s="367"/>
      <c r="I950" s="367"/>
      <c r="J950" s="367"/>
      <c r="K950" s="367"/>
      <c r="L950" s="367"/>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6" t="s">
        <v>3</v>
      </c>
      <c r="C952" s="349" t="s">
        <v>4</v>
      </c>
      <c r="D952" s="352" t="s">
        <v>5</v>
      </c>
      <c r="E952" s="352" t="s">
        <v>6</v>
      </c>
      <c r="F952" s="349" t="s">
        <v>7</v>
      </c>
      <c r="G952" s="349" t="s">
        <v>8</v>
      </c>
      <c r="H952" s="349" t="s">
        <v>9</v>
      </c>
      <c r="I952" s="361" t="s">
        <v>10</v>
      </c>
      <c r="J952" s="366"/>
      <c r="K952" s="362"/>
      <c r="L952" s="363" t="s">
        <v>11</v>
      </c>
    </row>
    <row r="953" spans="1:13" ht="15" customHeight="1" x14ac:dyDescent="0.2">
      <c r="B953" s="347"/>
      <c r="C953" s="353"/>
      <c r="D953" s="350"/>
      <c r="E953" s="350"/>
      <c r="F953" s="353"/>
      <c r="G953" s="353"/>
      <c r="H953" s="353"/>
      <c r="I953" s="349" t="s">
        <v>12</v>
      </c>
      <c r="J953" s="361" t="s">
        <v>13</v>
      </c>
      <c r="K953" s="362"/>
      <c r="L953" s="364"/>
    </row>
    <row r="954" spans="1:13" ht="21" customHeight="1" x14ac:dyDescent="0.2">
      <c r="B954" s="347"/>
      <c r="C954" s="353"/>
      <c r="D954" s="350"/>
      <c r="E954" s="351"/>
      <c r="F954" s="354"/>
      <c r="G954" s="354"/>
      <c r="H954" s="354"/>
      <c r="I954" s="354"/>
      <c r="J954" s="12" t="s">
        <v>14</v>
      </c>
      <c r="K954" s="13" t="s">
        <v>15</v>
      </c>
      <c r="L954" s="365"/>
    </row>
    <row r="955" spans="1:13" ht="11.1" customHeight="1" x14ac:dyDescent="0.2">
      <c r="B955" s="348"/>
      <c r="C955" s="354"/>
      <c r="D955" s="351"/>
      <c r="E955" s="14" t="s">
        <v>16</v>
      </c>
      <c r="F955" s="14" t="s">
        <v>17</v>
      </c>
      <c r="G955" s="15" t="s">
        <v>18</v>
      </c>
      <c r="H955" s="361" t="s">
        <v>19</v>
      </c>
      <c r="I955" s="366"/>
      <c r="J955" s="366"/>
      <c r="K955" s="362"/>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2018</v>
      </c>
      <c r="E958" s="22">
        <v>95.3333333333333</v>
      </c>
      <c r="F958" s="22">
        <v>15860.833333333299</v>
      </c>
      <c r="G958" s="22">
        <v>25701.807000000001</v>
      </c>
      <c r="H958" s="22">
        <v>607553.84299999999</v>
      </c>
      <c r="I958" s="22">
        <v>3154974.4470000002</v>
      </c>
      <c r="J958" s="22">
        <v>1447586.5589999999</v>
      </c>
      <c r="K958" s="22">
        <v>704883.84</v>
      </c>
      <c r="L958" s="23">
        <v>45.882671423107098</v>
      </c>
      <c r="M958" s="11"/>
    </row>
    <row r="959" spans="1:13" s="53" customFormat="1" ht="11.1" customHeight="1" x14ac:dyDescent="0.2">
      <c r="A959" s="11"/>
      <c r="B959" s="26"/>
      <c r="C959" s="26"/>
      <c r="D959" s="21">
        <v>2019</v>
      </c>
      <c r="E959" s="22">
        <v>98.9166666666667</v>
      </c>
      <c r="F959" s="22">
        <v>16270.416666666701</v>
      </c>
      <c r="G959" s="22">
        <v>26130.412</v>
      </c>
      <c r="H959" s="22">
        <v>635792.1</v>
      </c>
      <c r="I959" s="22">
        <v>3294682.6209999998</v>
      </c>
      <c r="J959" s="22">
        <v>1492561.15</v>
      </c>
      <c r="K959" s="22">
        <v>716237.87600000005</v>
      </c>
      <c r="L959" s="23">
        <v>45.302122289004501</v>
      </c>
      <c r="M959" s="11"/>
    </row>
    <row r="960" spans="1:13" s="53" customFormat="1" ht="11.1" customHeight="1" x14ac:dyDescent="0.2">
      <c r="A960" s="11"/>
      <c r="B960" s="26"/>
      <c r="C960" s="26"/>
      <c r="D960" s="21">
        <v>2020</v>
      </c>
      <c r="E960" s="22">
        <v>98.6666666666667</v>
      </c>
      <c r="F960" s="22">
        <v>15801.083333333299</v>
      </c>
      <c r="G960" s="22">
        <v>24161.241000000002</v>
      </c>
      <c r="H960" s="22">
        <v>585977.56299999997</v>
      </c>
      <c r="I960" s="22">
        <v>2789007.423</v>
      </c>
      <c r="J960" s="22">
        <v>1234377.4129999999</v>
      </c>
      <c r="K960" s="22">
        <v>616795.11100000003</v>
      </c>
      <c r="L960" s="23">
        <v>44.258663595532497</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2020</v>
      </c>
      <c r="E962" s="29"/>
      <c r="F962" s="29"/>
      <c r="G962" s="29"/>
      <c r="H962" s="29"/>
      <c r="I962" s="29"/>
      <c r="J962" s="30"/>
      <c r="K962" s="29"/>
      <c r="L962" s="31"/>
      <c r="M962" s="11"/>
    </row>
    <row r="963" spans="1:13" s="53" customFormat="1" ht="11.1" customHeight="1" x14ac:dyDescent="0.2">
      <c r="A963" s="11"/>
      <c r="B963" s="26"/>
      <c r="C963" s="26"/>
      <c r="D963" s="32" t="s">
        <v>24</v>
      </c>
      <c r="E963" s="29">
        <v>98.8888888888889</v>
      </c>
      <c r="F963" s="29">
        <v>15951</v>
      </c>
      <c r="G963" s="29">
        <v>18428.112000000001</v>
      </c>
      <c r="H963" s="29">
        <v>434273.98300000001</v>
      </c>
      <c r="I963" s="29">
        <v>2041422.588</v>
      </c>
      <c r="J963" s="29">
        <v>903768.24600000004</v>
      </c>
      <c r="K963" s="29">
        <v>445052.663</v>
      </c>
      <c r="L963" s="31">
        <v>44.2714924049817</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98</v>
      </c>
      <c r="F965" s="29">
        <v>16069</v>
      </c>
      <c r="G965" s="29">
        <v>2295.8629999999998</v>
      </c>
      <c r="H965" s="29">
        <v>50913.116999999998</v>
      </c>
      <c r="I965" s="29">
        <v>215038.549</v>
      </c>
      <c r="J965" s="29">
        <v>90747.296000000002</v>
      </c>
      <c r="K965" s="29">
        <v>45355.809000000001</v>
      </c>
      <c r="L965" s="31">
        <v>42.200478203561502</v>
      </c>
      <c r="M965" s="11"/>
    </row>
    <row r="966" spans="1:13" s="53" customFormat="1" ht="11.1" customHeight="1" x14ac:dyDescent="0.2">
      <c r="A966" s="11"/>
      <c r="B966" s="26"/>
      <c r="C966" s="26"/>
      <c r="D966" s="34" t="s">
        <v>26</v>
      </c>
      <c r="E966" s="29">
        <v>99</v>
      </c>
      <c r="F966" s="29">
        <v>16112</v>
      </c>
      <c r="G966" s="29">
        <v>2158.9140000000002</v>
      </c>
      <c r="H966" s="29">
        <v>50380.061000000002</v>
      </c>
      <c r="I966" s="29">
        <v>234522.59099999999</v>
      </c>
      <c r="J966" s="29">
        <v>101143.217</v>
      </c>
      <c r="K966" s="29">
        <v>51802.877999999997</v>
      </c>
      <c r="L966" s="31">
        <v>43.127281072892501</v>
      </c>
      <c r="M966" s="11"/>
    </row>
    <row r="967" spans="1:13" s="53" customFormat="1" ht="11.1" customHeight="1" x14ac:dyDescent="0.2">
      <c r="A967" s="11"/>
      <c r="B967" s="26"/>
      <c r="C967" s="26"/>
      <c r="D967" s="34" t="s">
        <v>27</v>
      </c>
      <c r="E967" s="29">
        <v>99</v>
      </c>
      <c r="F967" s="29">
        <v>16064</v>
      </c>
      <c r="G967" s="29">
        <v>2249.6329999999998</v>
      </c>
      <c r="H967" s="29">
        <v>51245.671000000002</v>
      </c>
      <c r="I967" s="29">
        <v>254512.95800000001</v>
      </c>
      <c r="J967" s="29">
        <v>106715.098</v>
      </c>
      <c r="K967" s="29">
        <v>50529.23</v>
      </c>
      <c r="L967" s="31">
        <v>41.929141383834803</v>
      </c>
      <c r="M967" s="11"/>
    </row>
    <row r="968" spans="1:13" s="53" customFormat="1" ht="11.1" customHeight="1" x14ac:dyDescent="0.2">
      <c r="A968" s="11"/>
      <c r="B968" s="26"/>
      <c r="C968" s="26"/>
      <c r="D968" s="34" t="s">
        <v>28</v>
      </c>
      <c r="E968" s="29">
        <v>100</v>
      </c>
      <c r="F968" s="29">
        <v>16143</v>
      </c>
      <c r="G968" s="29">
        <v>1927.9259999999999</v>
      </c>
      <c r="H968" s="29">
        <v>46243.194000000003</v>
      </c>
      <c r="I968" s="29">
        <v>170390.212</v>
      </c>
      <c r="J968" s="29">
        <v>77885.046000000002</v>
      </c>
      <c r="K968" s="29">
        <v>32300.906999999999</v>
      </c>
      <c r="L968" s="31">
        <v>45.7098122514221</v>
      </c>
      <c r="M968" s="11"/>
    </row>
    <row r="969" spans="1:13" s="53" customFormat="1" ht="11.1" customHeight="1" x14ac:dyDescent="0.2">
      <c r="A969" s="11"/>
      <c r="B969" s="26"/>
      <c r="C969" s="26"/>
      <c r="D969" s="35" t="s">
        <v>29</v>
      </c>
      <c r="E969" s="29">
        <v>99</v>
      </c>
      <c r="F969" s="29">
        <v>15975</v>
      </c>
      <c r="G969" s="29">
        <v>1823.548</v>
      </c>
      <c r="H969" s="29">
        <v>45049.544000000002</v>
      </c>
      <c r="I969" s="29">
        <v>175561.01300000001</v>
      </c>
      <c r="J969" s="29">
        <v>79099.600000000006</v>
      </c>
      <c r="K969" s="29">
        <v>43010.834999999999</v>
      </c>
      <c r="L969" s="31">
        <v>45.055333555178301</v>
      </c>
      <c r="M969" s="11"/>
    </row>
    <row r="970" spans="1:13" s="53" customFormat="1" ht="11.1" customHeight="1" x14ac:dyDescent="0.2">
      <c r="A970" s="11"/>
      <c r="B970" s="26"/>
      <c r="C970" s="26"/>
      <c r="D970" s="34" t="s">
        <v>30</v>
      </c>
      <c r="E970" s="29">
        <v>99</v>
      </c>
      <c r="F970" s="29">
        <v>15890</v>
      </c>
      <c r="G970" s="29">
        <v>2010.373</v>
      </c>
      <c r="H970" s="29">
        <v>48881.161</v>
      </c>
      <c r="I970" s="29">
        <v>251010.96299999999</v>
      </c>
      <c r="J970" s="29">
        <v>112827.713</v>
      </c>
      <c r="K970" s="29">
        <v>60303.324999999997</v>
      </c>
      <c r="L970" s="31">
        <v>44.949316815297799</v>
      </c>
      <c r="M970" s="11"/>
    </row>
    <row r="971" spans="1:13" s="53" customFormat="1" ht="11.1" customHeight="1" x14ac:dyDescent="0.2">
      <c r="A971" s="11"/>
      <c r="B971" s="26"/>
      <c r="C971" s="26"/>
      <c r="D971" s="34" t="s">
        <v>31</v>
      </c>
      <c r="E971" s="29">
        <v>99</v>
      </c>
      <c r="F971" s="29">
        <v>15918</v>
      </c>
      <c r="G971" s="29">
        <v>2086.8220000000001</v>
      </c>
      <c r="H971" s="29">
        <v>48534.930999999997</v>
      </c>
      <c r="I971" s="29">
        <v>242710.375</v>
      </c>
      <c r="J971" s="29">
        <v>117338.887</v>
      </c>
      <c r="K971" s="29">
        <v>57741.781999999999</v>
      </c>
      <c r="L971" s="31">
        <v>48.345229164595899</v>
      </c>
      <c r="M971" s="11"/>
    </row>
    <row r="972" spans="1:13" s="53" customFormat="1" ht="11.1" customHeight="1" x14ac:dyDescent="0.2">
      <c r="A972" s="11"/>
      <c r="B972" s="26"/>
      <c r="C972" s="26"/>
      <c r="D972" s="34" t="s">
        <v>32</v>
      </c>
      <c r="E972" s="29">
        <v>99</v>
      </c>
      <c r="F972" s="29">
        <v>15955</v>
      </c>
      <c r="G972" s="29">
        <v>1825.1669999999999</v>
      </c>
      <c r="H972" s="29">
        <v>46480.853999999999</v>
      </c>
      <c r="I972" s="29">
        <v>238385.59599999999</v>
      </c>
      <c r="J972" s="29">
        <v>96950.073999999993</v>
      </c>
      <c r="K972" s="29">
        <v>43722.567000000003</v>
      </c>
      <c r="L972" s="31">
        <v>40.669434574394302</v>
      </c>
      <c r="M972" s="11"/>
    </row>
    <row r="973" spans="1:13" s="53" customFormat="1" ht="11.1" customHeight="1" x14ac:dyDescent="0.2">
      <c r="A973" s="11"/>
      <c r="B973" s="26"/>
      <c r="C973" s="26"/>
      <c r="D973" s="34" t="s">
        <v>33</v>
      </c>
      <c r="E973" s="29">
        <v>98</v>
      </c>
      <c r="F973" s="29">
        <v>15433</v>
      </c>
      <c r="G973" s="29">
        <v>2049.866</v>
      </c>
      <c r="H973" s="29">
        <v>46545.45</v>
      </c>
      <c r="I973" s="29">
        <v>259290.33100000001</v>
      </c>
      <c r="J973" s="29">
        <v>121061.315</v>
      </c>
      <c r="K973" s="29">
        <v>60285.33</v>
      </c>
      <c r="L973" s="31">
        <v>46.689482995029202</v>
      </c>
      <c r="M973" s="11"/>
    </row>
    <row r="974" spans="1:13" s="53" customFormat="1" ht="11.1" customHeight="1" x14ac:dyDescent="0.2">
      <c r="A974" s="11"/>
      <c r="B974" s="26"/>
      <c r="C974" s="26"/>
      <c r="D974" s="34" t="s">
        <v>34</v>
      </c>
      <c r="E974" s="29">
        <v>98</v>
      </c>
      <c r="F974" s="29">
        <v>15398</v>
      </c>
      <c r="G974" s="29">
        <v>2025.67</v>
      </c>
      <c r="H974" s="29">
        <v>47178.35</v>
      </c>
      <c r="I974" s="29">
        <v>253019.995</v>
      </c>
      <c r="J974" s="29">
        <v>115349.52899999999</v>
      </c>
      <c r="K974" s="29">
        <v>57036.641000000003</v>
      </c>
      <c r="L974" s="31">
        <v>45.589096229331602</v>
      </c>
      <c r="M974" s="11"/>
    </row>
    <row r="975" spans="1:13" s="53" customFormat="1" ht="11.1" customHeight="1" x14ac:dyDescent="0.2">
      <c r="A975" s="11"/>
      <c r="B975" s="26"/>
      <c r="C975" s="26"/>
      <c r="D975" s="34" t="s">
        <v>35</v>
      </c>
      <c r="E975" s="29">
        <v>98</v>
      </c>
      <c r="F975" s="29">
        <v>15395</v>
      </c>
      <c r="G975" s="29">
        <v>2048.7820000000002</v>
      </c>
      <c r="H975" s="29">
        <v>55529.695</v>
      </c>
      <c r="I975" s="29">
        <v>261711.77</v>
      </c>
      <c r="J975" s="29">
        <v>117362.274</v>
      </c>
      <c r="K975" s="29">
        <v>55560.724999999999</v>
      </c>
      <c r="L975" s="31">
        <v>44.844094707700798</v>
      </c>
      <c r="M975" s="11"/>
    </row>
    <row r="976" spans="1:13" s="53" customFormat="1" ht="11.1" customHeight="1" x14ac:dyDescent="0.2">
      <c r="A976" s="11"/>
      <c r="B976" s="26"/>
      <c r="C976" s="26"/>
      <c r="D976" s="34" t="s">
        <v>36</v>
      </c>
      <c r="E976" s="29">
        <v>98</v>
      </c>
      <c r="F976" s="29">
        <v>15261</v>
      </c>
      <c r="G976" s="29">
        <v>1658.6769999999999</v>
      </c>
      <c r="H976" s="29">
        <v>48995.535000000003</v>
      </c>
      <c r="I976" s="29">
        <v>232853.07</v>
      </c>
      <c r="J976" s="29">
        <v>97897.364000000001</v>
      </c>
      <c r="K976" s="29">
        <v>59145.082000000002</v>
      </c>
      <c r="L976" s="31">
        <v>42.0425481184337</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2021</v>
      </c>
      <c r="E978" s="29"/>
      <c r="F978" s="29"/>
      <c r="G978" s="29"/>
      <c r="H978" s="29"/>
      <c r="I978" s="29"/>
      <c r="J978" s="30"/>
      <c r="K978" s="29"/>
      <c r="L978" s="31"/>
      <c r="M978" s="11"/>
    </row>
    <row r="979" spans="1:13" s="53" customFormat="1" ht="11.1" customHeight="1" x14ac:dyDescent="0.2">
      <c r="A979" s="11"/>
      <c r="B979" s="26"/>
      <c r="C979" s="26"/>
      <c r="D979" s="32" t="s">
        <v>24</v>
      </c>
      <c r="E979" s="29">
        <v>97</v>
      </c>
      <c r="F979" s="29">
        <v>14996.4444444444</v>
      </c>
      <c r="G979" s="29">
        <v>18059.241000000002</v>
      </c>
      <c r="H979" s="29">
        <v>434992.45899999997</v>
      </c>
      <c r="I979" s="29">
        <v>2266019.0380000002</v>
      </c>
      <c r="J979" s="29">
        <v>1016032.373</v>
      </c>
      <c r="K979" s="29">
        <v>484397.55300000001</v>
      </c>
      <c r="L979" s="31">
        <v>44.8377686136633</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97</v>
      </c>
      <c r="F981" s="29">
        <v>15071</v>
      </c>
      <c r="G981" s="29">
        <v>1987.3530000000001</v>
      </c>
      <c r="H981" s="29">
        <v>45736.027999999998</v>
      </c>
      <c r="I981" s="29">
        <v>183357.609</v>
      </c>
      <c r="J981" s="29">
        <v>79577.538</v>
      </c>
      <c r="K981" s="29">
        <v>38589.042999999998</v>
      </c>
      <c r="L981" s="31">
        <v>43.400183081575904</v>
      </c>
      <c r="M981" s="11"/>
    </row>
    <row r="982" spans="1:13" s="53" customFormat="1" ht="11.1" customHeight="1" x14ac:dyDescent="0.2">
      <c r="A982" s="11"/>
      <c r="B982" s="26"/>
      <c r="C982" s="26"/>
      <c r="D982" s="34" t="s">
        <v>26</v>
      </c>
      <c r="E982" s="29">
        <v>97</v>
      </c>
      <c r="F982" s="29">
        <v>15118</v>
      </c>
      <c r="G982" s="29">
        <v>1969.356</v>
      </c>
      <c r="H982" s="29">
        <v>44972.214999999997</v>
      </c>
      <c r="I982" s="29">
        <v>224567.666</v>
      </c>
      <c r="J982" s="29">
        <v>102191.45600000001</v>
      </c>
      <c r="K982" s="29">
        <v>55860.991999999998</v>
      </c>
      <c r="L982" s="31">
        <v>45.505863698115803</v>
      </c>
      <c r="M982" s="11"/>
    </row>
    <row r="983" spans="1:13" s="53" customFormat="1" ht="11.1" customHeight="1" x14ac:dyDescent="0.2">
      <c r="A983" s="11"/>
      <c r="B983" s="26"/>
      <c r="C983" s="26"/>
      <c r="D983" s="34" t="s">
        <v>27</v>
      </c>
      <c r="E983" s="29">
        <v>97</v>
      </c>
      <c r="F983" s="29">
        <v>14956</v>
      </c>
      <c r="G983" s="29">
        <v>2239.0630000000001</v>
      </c>
      <c r="H983" s="29">
        <v>49518.474000000002</v>
      </c>
      <c r="I983" s="29">
        <v>301165.51699999999</v>
      </c>
      <c r="J983" s="29">
        <v>130118.394</v>
      </c>
      <c r="K983" s="29">
        <v>64122.214</v>
      </c>
      <c r="L983" s="31">
        <v>43.204944342947499</v>
      </c>
      <c r="M983" s="11"/>
    </row>
    <row r="984" spans="1:13" s="53" customFormat="1" ht="11.1" customHeight="1" x14ac:dyDescent="0.2">
      <c r="A984" s="11"/>
      <c r="B984" s="26"/>
      <c r="C984" s="26"/>
      <c r="D984" s="34" t="s">
        <v>28</v>
      </c>
      <c r="E984" s="29">
        <v>97</v>
      </c>
      <c r="F984" s="29">
        <v>14942</v>
      </c>
      <c r="G984" s="29">
        <v>1981.0530000000001</v>
      </c>
      <c r="H984" s="29">
        <v>46545.474999999999</v>
      </c>
      <c r="I984" s="29">
        <v>249872.49</v>
      </c>
      <c r="J984" s="29">
        <v>108526.702</v>
      </c>
      <c r="K984" s="29">
        <v>53680.754000000001</v>
      </c>
      <c r="L984" s="31">
        <v>43.432833282287298</v>
      </c>
      <c r="M984" s="11"/>
    </row>
    <row r="985" spans="1:13" s="53" customFormat="1" ht="11.1" customHeight="1" x14ac:dyDescent="0.2">
      <c r="A985" s="11"/>
      <c r="B985" s="26"/>
      <c r="C985" s="26"/>
      <c r="D985" s="35" t="s">
        <v>29</v>
      </c>
      <c r="E985" s="29">
        <v>97</v>
      </c>
      <c r="F985" s="29">
        <v>14933</v>
      </c>
      <c r="G985" s="29">
        <v>1843.3689999999999</v>
      </c>
      <c r="H985" s="29">
        <v>49038.616000000002</v>
      </c>
      <c r="I985" s="29">
        <v>256880.18100000001</v>
      </c>
      <c r="J985" s="29">
        <v>110299.18799999999</v>
      </c>
      <c r="K985" s="29">
        <v>44091.964999999997</v>
      </c>
      <c r="L985" s="31">
        <v>42.937990611272603</v>
      </c>
      <c r="M985" s="11"/>
    </row>
    <row r="986" spans="1:13" s="53" customFormat="1" ht="11.1" customHeight="1" x14ac:dyDescent="0.2">
      <c r="A986" s="11"/>
      <c r="B986" s="26"/>
      <c r="C986" s="26"/>
      <c r="D986" s="34" t="s">
        <v>30</v>
      </c>
      <c r="E986" s="29">
        <v>97</v>
      </c>
      <c r="F986" s="29">
        <v>14931</v>
      </c>
      <c r="G986" s="29">
        <v>2104.2049999999999</v>
      </c>
      <c r="H986" s="29">
        <v>53417.779000000002</v>
      </c>
      <c r="I986" s="29">
        <v>272190.93099999998</v>
      </c>
      <c r="J986" s="29">
        <v>124451.72199999999</v>
      </c>
      <c r="K986" s="29">
        <v>60248.392</v>
      </c>
      <c r="L986" s="31">
        <v>45.722214749322397</v>
      </c>
      <c r="M986" s="11"/>
    </row>
    <row r="987" spans="1:13" s="53" customFormat="1" ht="11.1" customHeight="1" x14ac:dyDescent="0.2">
      <c r="A987" s="11"/>
      <c r="B987" s="26"/>
      <c r="C987" s="26"/>
      <c r="D987" s="34" t="s">
        <v>31</v>
      </c>
      <c r="E987" s="29">
        <v>97</v>
      </c>
      <c r="F987" s="29">
        <v>14928</v>
      </c>
      <c r="G987" s="29">
        <v>2020.1410000000001</v>
      </c>
      <c r="H987" s="29">
        <v>50042.771000000001</v>
      </c>
      <c r="I987" s="29">
        <v>254370.698</v>
      </c>
      <c r="J987" s="29">
        <v>120681.345</v>
      </c>
      <c r="K987" s="29">
        <v>54805.345999999998</v>
      </c>
      <c r="L987" s="31">
        <v>47.443100148272599</v>
      </c>
      <c r="M987" s="11"/>
    </row>
    <row r="988" spans="1:13" s="53" customFormat="1" ht="11.1" customHeight="1" x14ac:dyDescent="0.2">
      <c r="A988" s="11"/>
      <c r="B988" s="26"/>
      <c r="C988" s="26"/>
      <c r="D988" s="34" t="s">
        <v>32</v>
      </c>
      <c r="E988" s="29">
        <v>97</v>
      </c>
      <c r="F988" s="29">
        <v>15004</v>
      </c>
      <c r="G988" s="29">
        <v>1909.84</v>
      </c>
      <c r="H988" s="29">
        <v>47672.315999999999</v>
      </c>
      <c r="I988" s="29">
        <v>254974.42499999999</v>
      </c>
      <c r="J988" s="29">
        <v>118578.21</v>
      </c>
      <c r="K988" s="29">
        <v>53352.947999999997</v>
      </c>
      <c r="L988" s="31">
        <v>46.505923094051496</v>
      </c>
      <c r="M988" s="11"/>
    </row>
    <row r="989" spans="1:13" s="53" customFormat="1" ht="11.1" customHeight="1" x14ac:dyDescent="0.2">
      <c r="A989" s="11"/>
      <c r="B989" s="26"/>
      <c r="C989" s="26"/>
      <c r="D989" s="34" t="s">
        <v>33</v>
      </c>
      <c r="E989" s="37">
        <v>97</v>
      </c>
      <c r="F989" s="37">
        <v>15085</v>
      </c>
      <c r="G989" s="37">
        <v>2004.8610000000001</v>
      </c>
      <c r="H989" s="37">
        <v>48048.785000000003</v>
      </c>
      <c r="I989" s="37">
        <v>268639.52100000001</v>
      </c>
      <c r="J989" s="29">
        <v>121607.818</v>
      </c>
      <c r="K989" s="29">
        <v>59645.898999999998</v>
      </c>
      <c r="L989" s="31">
        <v>45.268029643337599</v>
      </c>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2018</v>
      </c>
      <c r="E996" s="22">
        <v>48.8333333333333</v>
      </c>
      <c r="F996" s="22">
        <v>16440.416666666701</v>
      </c>
      <c r="G996" s="22">
        <v>25214.898000000001</v>
      </c>
      <c r="H996" s="22">
        <v>686804.27800000005</v>
      </c>
      <c r="I996" s="22">
        <v>4563655.46</v>
      </c>
      <c r="J996" s="22">
        <v>1296072.9850000001</v>
      </c>
      <c r="K996" s="22">
        <v>843497.66700000002</v>
      </c>
      <c r="L996" s="23">
        <v>28.3998868091589</v>
      </c>
      <c r="M996" s="11"/>
    </row>
    <row r="997" spans="1:13" s="53" customFormat="1" ht="11.1" customHeight="1" x14ac:dyDescent="0.2">
      <c r="A997" s="11"/>
      <c r="B997" s="42"/>
      <c r="C997" s="45" t="s">
        <v>95</v>
      </c>
      <c r="D997" s="21">
        <v>2019</v>
      </c>
      <c r="E997" s="22">
        <v>52.5833333333333</v>
      </c>
      <c r="F997" s="22">
        <v>16047.166666666701</v>
      </c>
      <c r="G997" s="22">
        <v>25079.538</v>
      </c>
      <c r="H997" s="22">
        <v>681540.60900000005</v>
      </c>
      <c r="I997" s="22">
        <v>4485902.6579999998</v>
      </c>
      <c r="J997" s="22">
        <v>1196789.898</v>
      </c>
      <c r="K997" s="22">
        <v>770747.37</v>
      </c>
      <c r="L997" s="23">
        <v>26.6789092238925</v>
      </c>
      <c r="M997" s="11"/>
    </row>
    <row r="998" spans="1:13" s="53" customFormat="1" ht="11.1" customHeight="1" x14ac:dyDescent="0.2">
      <c r="A998" s="11"/>
      <c r="B998" s="26"/>
      <c r="C998" s="11"/>
      <c r="D998" s="21">
        <v>2020</v>
      </c>
      <c r="E998" s="22">
        <v>49.8333333333333</v>
      </c>
      <c r="F998" s="22">
        <v>14703</v>
      </c>
      <c r="G998" s="22">
        <v>20528.455999999998</v>
      </c>
      <c r="H998" s="22">
        <v>587451.28899999999</v>
      </c>
      <c r="I998" s="22">
        <v>3654887.2760000001</v>
      </c>
      <c r="J998" s="22">
        <v>1187035.4909999999</v>
      </c>
      <c r="K998" s="22">
        <v>639316.75100000005</v>
      </c>
      <c r="L998" s="23">
        <v>32.478032873810598</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2020</v>
      </c>
      <c r="E1000" s="29"/>
      <c r="F1000" s="29"/>
      <c r="G1000" s="29"/>
      <c r="H1000" s="29"/>
      <c r="I1000" s="29"/>
      <c r="J1000" s="30"/>
      <c r="K1000" s="29"/>
      <c r="L1000" s="31"/>
      <c r="M1000" s="11"/>
    </row>
    <row r="1001" spans="1:13" s="53" customFormat="1" ht="11.1" customHeight="1" x14ac:dyDescent="0.2">
      <c r="A1001" s="11"/>
      <c r="B1001" s="26"/>
      <c r="C1001" s="27"/>
      <c r="D1001" s="32" t="s">
        <v>24</v>
      </c>
      <c r="E1001" s="29">
        <v>50.2222222222222</v>
      </c>
      <c r="F1001" s="29">
        <v>14765.666666666701</v>
      </c>
      <c r="G1001" s="29">
        <v>15161.625</v>
      </c>
      <c r="H1001" s="29">
        <v>421614.446</v>
      </c>
      <c r="I1001" s="29">
        <v>2519684.682</v>
      </c>
      <c r="J1001" s="29">
        <v>792666.79</v>
      </c>
      <c r="K1001" s="29">
        <v>448798.34700000001</v>
      </c>
      <c r="L1001" s="31">
        <v>31.458967689989699</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50</v>
      </c>
      <c r="F1003" s="29">
        <v>15070</v>
      </c>
      <c r="G1003" s="29">
        <v>2105.7959999999998</v>
      </c>
      <c r="H1003" s="29">
        <v>52990.372000000003</v>
      </c>
      <c r="I1003" s="29">
        <v>395862.34600000002</v>
      </c>
      <c r="J1003" s="29">
        <v>133365.51699999999</v>
      </c>
      <c r="K1003" s="29">
        <v>84747.865999999995</v>
      </c>
      <c r="L1003" s="31">
        <v>33.689871832366698</v>
      </c>
      <c r="M1003" s="11"/>
    </row>
    <row r="1004" spans="1:13" s="53" customFormat="1" ht="11.1" customHeight="1" x14ac:dyDescent="0.2">
      <c r="A1004" s="11"/>
      <c r="B1004" s="26"/>
      <c r="C1004" s="27"/>
      <c r="D1004" s="34" t="s">
        <v>26</v>
      </c>
      <c r="E1004" s="29">
        <v>51</v>
      </c>
      <c r="F1004" s="29">
        <v>15096</v>
      </c>
      <c r="G1004" s="29">
        <v>2003.4949999999999</v>
      </c>
      <c r="H1004" s="29">
        <v>52339.296999999999</v>
      </c>
      <c r="I1004" s="29">
        <v>408434.99099999998</v>
      </c>
      <c r="J1004" s="29">
        <v>150691.117</v>
      </c>
      <c r="K1004" s="29">
        <v>87811.202999999994</v>
      </c>
      <c r="L1004" s="31">
        <v>36.8947617908672</v>
      </c>
      <c r="M1004" s="11"/>
    </row>
    <row r="1005" spans="1:13" s="53" customFormat="1" ht="11.1" customHeight="1" x14ac:dyDescent="0.2">
      <c r="A1005" s="11"/>
      <c r="B1005" s="26"/>
      <c r="C1005" s="27"/>
      <c r="D1005" s="34" t="s">
        <v>27</v>
      </c>
      <c r="E1005" s="29">
        <v>51</v>
      </c>
      <c r="F1005" s="29">
        <v>14993</v>
      </c>
      <c r="G1005" s="29">
        <v>1822.9780000000001</v>
      </c>
      <c r="H1005" s="29">
        <v>49585.247000000003</v>
      </c>
      <c r="I1005" s="29">
        <v>307084.55300000001</v>
      </c>
      <c r="J1005" s="29">
        <v>97488.362999999998</v>
      </c>
      <c r="K1005" s="29">
        <v>49728.400999999998</v>
      </c>
      <c r="L1005" s="31">
        <v>31.7464235981938</v>
      </c>
      <c r="M1005" s="11"/>
    </row>
    <row r="1006" spans="1:13" s="53" customFormat="1" ht="11.1" customHeight="1" x14ac:dyDescent="0.2">
      <c r="A1006" s="11"/>
      <c r="B1006" s="26"/>
      <c r="C1006" s="27"/>
      <c r="D1006" s="34" t="s">
        <v>28</v>
      </c>
      <c r="E1006" s="29">
        <v>51</v>
      </c>
      <c r="F1006" s="29">
        <v>15147</v>
      </c>
      <c r="G1006" s="29">
        <v>1016.326</v>
      </c>
      <c r="H1006" s="29">
        <v>35579.885000000002</v>
      </c>
      <c r="I1006" s="29">
        <v>92541.975000000006</v>
      </c>
      <c r="J1006" s="29">
        <v>20169.483</v>
      </c>
      <c r="K1006" s="29">
        <v>11783.982</v>
      </c>
      <c r="L1006" s="31">
        <v>21.794956288754399</v>
      </c>
      <c r="M1006" s="11"/>
    </row>
    <row r="1007" spans="1:13" s="53" customFormat="1" ht="11.1" customHeight="1" x14ac:dyDescent="0.2">
      <c r="A1007" s="11"/>
      <c r="B1007" s="26"/>
      <c r="C1007" s="27"/>
      <c r="D1007" s="35" t="s">
        <v>29</v>
      </c>
      <c r="E1007" s="29">
        <v>49</v>
      </c>
      <c r="F1007" s="29">
        <v>14490</v>
      </c>
      <c r="G1007" s="29">
        <v>1170.212</v>
      </c>
      <c r="H1007" s="29">
        <v>38510.411</v>
      </c>
      <c r="I1007" s="29">
        <v>145326.52499999999</v>
      </c>
      <c r="J1007" s="29">
        <v>36059.995000000003</v>
      </c>
      <c r="K1007" s="29">
        <v>21021.832999999999</v>
      </c>
      <c r="L1007" s="31">
        <v>24.813085567139201</v>
      </c>
      <c r="M1007" s="11"/>
    </row>
    <row r="1008" spans="1:13" s="53" customFormat="1" ht="11.1" customHeight="1" x14ac:dyDescent="0.2">
      <c r="A1008" s="11"/>
      <c r="B1008" s="26"/>
      <c r="C1008" s="27"/>
      <c r="D1008" s="34" t="s">
        <v>30</v>
      </c>
      <c r="E1008" s="29">
        <v>50</v>
      </c>
      <c r="F1008" s="29">
        <v>14563</v>
      </c>
      <c r="G1008" s="29">
        <v>1712.529</v>
      </c>
      <c r="H1008" s="29">
        <v>47002.036999999997</v>
      </c>
      <c r="I1008" s="29">
        <v>266733.01299999998</v>
      </c>
      <c r="J1008" s="29">
        <v>79231.406000000003</v>
      </c>
      <c r="K1008" s="29">
        <v>46907.103000000003</v>
      </c>
      <c r="L1008" s="31">
        <v>29.704386835685799</v>
      </c>
      <c r="M1008" s="11"/>
    </row>
    <row r="1009" spans="1:13" s="53" customFormat="1" ht="11.1" customHeight="1" x14ac:dyDescent="0.2">
      <c r="A1009" s="11"/>
      <c r="B1009" s="26"/>
      <c r="C1009" s="27"/>
      <c r="D1009" s="34" t="s">
        <v>31</v>
      </c>
      <c r="E1009" s="29">
        <v>50</v>
      </c>
      <c r="F1009" s="29">
        <v>14472</v>
      </c>
      <c r="G1009" s="29">
        <v>1778.0709999999999</v>
      </c>
      <c r="H1009" s="29">
        <v>50679.567000000003</v>
      </c>
      <c r="I1009" s="29">
        <v>296706.79499999998</v>
      </c>
      <c r="J1009" s="29">
        <v>92396.955000000002</v>
      </c>
      <c r="K1009" s="29">
        <v>46983.351000000002</v>
      </c>
      <c r="L1009" s="31">
        <v>31.1408287767727</v>
      </c>
      <c r="M1009" s="11"/>
    </row>
    <row r="1010" spans="1:13" s="53" customFormat="1" ht="11.1" customHeight="1" x14ac:dyDescent="0.2">
      <c r="A1010" s="11"/>
      <c r="B1010" s="26"/>
      <c r="C1010" s="27"/>
      <c r="D1010" s="34" t="s">
        <v>32</v>
      </c>
      <c r="E1010" s="29">
        <v>50</v>
      </c>
      <c r="F1010" s="29">
        <v>14490</v>
      </c>
      <c r="G1010" s="29">
        <v>1581.7739999999999</v>
      </c>
      <c r="H1010" s="29">
        <v>46701.35</v>
      </c>
      <c r="I1010" s="29">
        <v>244739.22899999999</v>
      </c>
      <c r="J1010" s="29">
        <v>69966.012000000002</v>
      </c>
      <c r="K1010" s="29">
        <v>38806.256999999998</v>
      </c>
      <c r="L1010" s="31">
        <v>28.5879841518991</v>
      </c>
      <c r="M1010" s="11"/>
    </row>
    <row r="1011" spans="1:13" s="53" customFormat="1" ht="11.1" customHeight="1" x14ac:dyDescent="0.2">
      <c r="A1011" s="11"/>
      <c r="B1011" s="26"/>
      <c r="C1011" s="27"/>
      <c r="D1011" s="34" t="s">
        <v>33</v>
      </c>
      <c r="E1011" s="29">
        <v>50</v>
      </c>
      <c r="F1011" s="29">
        <v>14570</v>
      </c>
      <c r="G1011" s="29">
        <v>1970.444</v>
      </c>
      <c r="H1011" s="29">
        <v>48226.28</v>
      </c>
      <c r="I1011" s="29">
        <v>362255.255</v>
      </c>
      <c r="J1011" s="29">
        <v>113297.942</v>
      </c>
      <c r="K1011" s="29">
        <v>61008.351000000002</v>
      </c>
      <c r="L1011" s="31">
        <v>31.275720762146001</v>
      </c>
      <c r="M1011" s="11"/>
    </row>
    <row r="1012" spans="1:13" s="53" customFormat="1" ht="11.1" customHeight="1" x14ac:dyDescent="0.2">
      <c r="A1012" s="11"/>
      <c r="B1012" s="26"/>
      <c r="C1012" s="27"/>
      <c r="D1012" s="34" t="s">
        <v>34</v>
      </c>
      <c r="E1012" s="29">
        <v>50</v>
      </c>
      <c r="F1012" s="29">
        <v>14562</v>
      </c>
      <c r="G1012" s="29">
        <v>1926.4459999999999</v>
      </c>
      <c r="H1012" s="29">
        <v>50622.37</v>
      </c>
      <c r="I1012" s="29">
        <v>411184.37800000003</v>
      </c>
      <c r="J1012" s="29">
        <v>141548.51699999999</v>
      </c>
      <c r="K1012" s="29">
        <v>67412.7</v>
      </c>
      <c r="L1012" s="31">
        <v>34.424585313404101</v>
      </c>
      <c r="M1012" s="11"/>
    </row>
    <row r="1013" spans="1:13" s="53" customFormat="1" ht="11.1" customHeight="1" x14ac:dyDescent="0.2">
      <c r="A1013" s="11"/>
      <c r="B1013" s="26"/>
      <c r="C1013" s="27"/>
      <c r="D1013" s="34" t="s">
        <v>35</v>
      </c>
      <c r="E1013" s="29">
        <v>48</v>
      </c>
      <c r="F1013" s="29">
        <v>14574</v>
      </c>
      <c r="G1013" s="29">
        <v>1945.9559999999999</v>
      </c>
      <c r="H1013" s="29">
        <v>59252.076999999997</v>
      </c>
      <c r="I1013" s="29">
        <v>412965.78899999999</v>
      </c>
      <c r="J1013" s="29">
        <v>143468.49400000001</v>
      </c>
      <c r="K1013" s="29">
        <v>65659.737999999998</v>
      </c>
      <c r="L1013" s="31">
        <v>34.741011924355803</v>
      </c>
      <c r="M1013" s="11"/>
    </row>
    <row r="1014" spans="1:13" s="53" customFormat="1" ht="11.1" customHeight="1" x14ac:dyDescent="0.2">
      <c r="A1014" s="11"/>
      <c r="B1014" s="26"/>
      <c r="C1014" s="27"/>
      <c r="D1014" s="34" t="s">
        <v>36</v>
      </c>
      <c r="E1014" s="29">
        <v>48</v>
      </c>
      <c r="F1014" s="29">
        <v>14409</v>
      </c>
      <c r="G1014" s="29">
        <v>1494.4290000000001</v>
      </c>
      <c r="H1014" s="29">
        <v>55962.396000000001</v>
      </c>
      <c r="I1014" s="29">
        <v>311052.42700000003</v>
      </c>
      <c r="J1014" s="29">
        <v>109351.69</v>
      </c>
      <c r="K1014" s="29">
        <v>57445.966</v>
      </c>
      <c r="L1014" s="31">
        <v>35.155388773095801</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2021</v>
      </c>
      <c r="E1016" s="29"/>
      <c r="F1016" s="29"/>
      <c r="G1016" s="29"/>
      <c r="H1016" s="29"/>
      <c r="I1016" s="29"/>
      <c r="J1016" s="30"/>
      <c r="K1016" s="29"/>
      <c r="L1016" s="31"/>
      <c r="M1016" s="11"/>
    </row>
    <row r="1017" spans="1:13" s="53" customFormat="1" ht="11.1" customHeight="1" x14ac:dyDescent="0.2">
      <c r="A1017" s="11"/>
      <c r="B1017" s="26"/>
      <c r="C1017" s="27"/>
      <c r="D1017" s="32" t="s">
        <v>24</v>
      </c>
      <c r="E1017" s="29">
        <v>46.5555555555556</v>
      </c>
      <c r="F1017" s="29">
        <v>14211.333333333299</v>
      </c>
      <c r="G1017" s="29">
        <v>15559.79</v>
      </c>
      <c r="H1017" s="29">
        <v>429963.98599999998</v>
      </c>
      <c r="I1017" s="29">
        <v>2989465.0959999999</v>
      </c>
      <c r="J1017" s="29">
        <v>908036.28099999996</v>
      </c>
      <c r="K1017" s="29">
        <v>449506.14799999999</v>
      </c>
      <c r="L1017" s="31">
        <v>30.374540322112502</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48</v>
      </c>
      <c r="F1019" s="29">
        <v>14411</v>
      </c>
      <c r="G1019" s="29">
        <v>1870.3889999999999</v>
      </c>
      <c r="H1019" s="29">
        <v>48506.237000000001</v>
      </c>
      <c r="I1019" s="29">
        <v>334347.12599999999</v>
      </c>
      <c r="J1019" s="29">
        <v>116851.588</v>
      </c>
      <c r="K1019" s="29">
        <v>55674.771999999997</v>
      </c>
      <c r="L1019" s="31">
        <v>34.949182724543597</v>
      </c>
      <c r="M1019" s="11"/>
    </row>
    <row r="1020" spans="1:13" s="53" customFormat="1" ht="11.1" customHeight="1" x14ac:dyDescent="0.2">
      <c r="A1020" s="11"/>
      <c r="B1020" s="26"/>
      <c r="C1020" s="27"/>
      <c r="D1020" s="34" t="s">
        <v>26</v>
      </c>
      <c r="E1020" s="29">
        <v>47</v>
      </c>
      <c r="F1020" s="29">
        <v>14295</v>
      </c>
      <c r="G1020" s="29">
        <v>1820.7149999999999</v>
      </c>
      <c r="H1020" s="29">
        <v>46997.004999999997</v>
      </c>
      <c r="I1020" s="29">
        <v>357046.2</v>
      </c>
      <c r="J1020" s="29">
        <v>105916.61</v>
      </c>
      <c r="K1020" s="29">
        <v>48949.599000000002</v>
      </c>
      <c r="L1020" s="31">
        <v>29.664679248791899</v>
      </c>
      <c r="M1020" s="11"/>
    </row>
    <row r="1021" spans="1:13" s="53" customFormat="1" ht="11.1" customHeight="1" x14ac:dyDescent="0.2">
      <c r="A1021" s="11"/>
      <c r="B1021" s="26"/>
      <c r="C1021" s="27"/>
      <c r="D1021" s="34" t="s">
        <v>27</v>
      </c>
      <c r="E1021" s="29">
        <v>47</v>
      </c>
      <c r="F1021" s="29">
        <v>14325</v>
      </c>
      <c r="G1021" s="29">
        <v>2018.8610000000001</v>
      </c>
      <c r="H1021" s="29">
        <v>49127.014999999999</v>
      </c>
      <c r="I1021" s="29">
        <v>425820.85200000001</v>
      </c>
      <c r="J1021" s="29">
        <v>134793.182</v>
      </c>
      <c r="K1021" s="29">
        <v>65343.642999999996</v>
      </c>
      <c r="L1021" s="31">
        <v>31.654904020529301</v>
      </c>
      <c r="M1021" s="11"/>
    </row>
    <row r="1022" spans="1:13" s="53" customFormat="1" ht="11.1" customHeight="1" x14ac:dyDescent="0.2">
      <c r="A1022" s="11"/>
      <c r="B1022" s="26"/>
      <c r="C1022" s="27"/>
      <c r="D1022" s="34" t="s">
        <v>28</v>
      </c>
      <c r="E1022" s="29">
        <v>47</v>
      </c>
      <c r="F1022" s="29">
        <v>14188</v>
      </c>
      <c r="G1022" s="29">
        <v>1756.3</v>
      </c>
      <c r="H1022" s="29">
        <v>47148.286</v>
      </c>
      <c r="I1022" s="29">
        <v>330733.18900000001</v>
      </c>
      <c r="J1022" s="29">
        <v>97272.763000000006</v>
      </c>
      <c r="K1022" s="29">
        <v>53706.64</v>
      </c>
      <c r="L1022" s="31">
        <v>29.4112493802368</v>
      </c>
      <c r="M1022" s="11"/>
    </row>
    <row r="1023" spans="1:13" s="53" customFormat="1" ht="11.1" customHeight="1" x14ac:dyDescent="0.2">
      <c r="A1023" s="11"/>
      <c r="B1023" s="26"/>
      <c r="C1023" s="27"/>
      <c r="D1023" s="35" t="s">
        <v>29</v>
      </c>
      <c r="E1023" s="29">
        <v>46</v>
      </c>
      <c r="F1023" s="29">
        <v>14139</v>
      </c>
      <c r="G1023" s="29">
        <v>1570.5360000000001</v>
      </c>
      <c r="H1023" s="29">
        <v>49950.258999999998</v>
      </c>
      <c r="I1023" s="29">
        <v>300304.14500000002</v>
      </c>
      <c r="J1023" s="29">
        <v>92511.81</v>
      </c>
      <c r="K1023" s="29">
        <v>47851.057000000001</v>
      </c>
      <c r="L1023" s="31">
        <v>30.806038324912201</v>
      </c>
      <c r="M1023" s="11"/>
    </row>
    <row r="1024" spans="1:13" s="53" customFormat="1" ht="11.1" customHeight="1" x14ac:dyDescent="0.2">
      <c r="A1024" s="11"/>
      <c r="B1024" s="26"/>
      <c r="C1024" s="27"/>
      <c r="D1024" s="34" t="s">
        <v>30</v>
      </c>
      <c r="E1024" s="29">
        <v>46</v>
      </c>
      <c r="F1024" s="29">
        <v>14181</v>
      </c>
      <c r="G1024" s="29">
        <v>1761.5519999999999</v>
      </c>
      <c r="H1024" s="29">
        <v>52405.813999999998</v>
      </c>
      <c r="I1024" s="29">
        <v>338841.89</v>
      </c>
      <c r="J1024" s="29">
        <v>98104.650999999998</v>
      </c>
      <c r="K1024" s="29">
        <v>49480.436000000002</v>
      </c>
      <c r="L1024" s="31">
        <v>28.952928753879899</v>
      </c>
      <c r="M1024" s="11"/>
    </row>
    <row r="1025" spans="1:13" s="53" customFormat="1" ht="11.1" customHeight="1" x14ac:dyDescent="0.2">
      <c r="A1025" s="11"/>
      <c r="B1025" s="26"/>
      <c r="C1025" s="27"/>
      <c r="D1025" s="34" t="s">
        <v>31</v>
      </c>
      <c r="E1025" s="29">
        <v>46</v>
      </c>
      <c r="F1025" s="29">
        <v>14152</v>
      </c>
      <c r="G1025" s="29">
        <v>1668.047</v>
      </c>
      <c r="H1025" s="29">
        <v>48597.641000000003</v>
      </c>
      <c r="I1025" s="29">
        <v>312336.75699999998</v>
      </c>
      <c r="J1025" s="29">
        <v>89936.648000000001</v>
      </c>
      <c r="K1025" s="29">
        <v>45144.127</v>
      </c>
      <c r="L1025" s="31">
        <v>28.7947691023763</v>
      </c>
      <c r="M1025" s="11"/>
    </row>
    <row r="1026" spans="1:13" s="53" customFormat="1" ht="11.1" customHeight="1" x14ac:dyDescent="0.2">
      <c r="A1026" s="11"/>
      <c r="B1026" s="26"/>
      <c r="C1026" s="27"/>
      <c r="D1026" s="34" t="s">
        <v>32</v>
      </c>
      <c r="E1026" s="29">
        <v>46</v>
      </c>
      <c r="F1026" s="29">
        <v>14117</v>
      </c>
      <c r="G1026" s="29">
        <v>1479.105</v>
      </c>
      <c r="H1026" s="29">
        <v>42564.394</v>
      </c>
      <c r="I1026" s="29">
        <v>279605.78999999998</v>
      </c>
      <c r="J1026" s="29">
        <v>86638.032000000007</v>
      </c>
      <c r="K1026" s="29">
        <v>40293.809000000001</v>
      </c>
      <c r="L1026" s="31">
        <v>30.985778942560501</v>
      </c>
      <c r="M1026" s="11"/>
    </row>
    <row r="1027" spans="1:13" s="53" customFormat="1" ht="11.1" customHeight="1" x14ac:dyDescent="0.2">
      <c r="A1027" s="11"/>
      <c r="B1027" s="26"/>
      <c r="C1027" s="27"/>
      <c r="D1027" s="34" t="s">
        <v>33</v>
      </c>
      <c r="E1027" s="37">
        <v>46</v>
      </c>
      <c r="F1027" s="37">
        <v>14094</v>
      </c>
      <c r="G1027" s="37">
        <v>1614.2850000000001</v>
      </c>
      <c r="H1027" s="37">
        <v>44667.334999999999</v>
      </c>
      <c r="I1027" s="37">
        <v>310429.147</v>
      </c>
      <c r="J1027" s="29">
        <v>86010.997000000003</v>
      </c>
      <c r="K1027" s="29">
        <v>43062.065000000002</v>
      </c>
      <c r="L1027" s="31">
        <v>27.707126676478001</v>
      </c>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67" t="s">
        <v>96</v>
      </c>
      <c r="B1033" s="367"/>
      <c r="C1033" s="367"/>
      <c r="D1033" s="367"/>
      <c r="E1033" s="367"/>
      <c r="F1033" s="367"/>
      <c r="G1033" s="367"/>
      <c r="H1033" s="367"/>
      <c r="I1033" s="367"/>
      <c r="J1033" s="367"/>
      <c r="K1033" s="367"/>
      <c r="L1033" s="367"/>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67" t="s">
        <v>1</v>
      </c>
      <c r="B1035" s="367"/>
      <c r="C1035" s="367"/>
      <c r="D1035" s="367"/>
      <c r="E1035" s="367"/>
      <c r="F1035" s="367"/>
      <c r="G1035" s="367"/>
      <c r="H1035" s="367"/>
      <c r="I1035" s="367"/>
      <c r="J1035" s="367"/>
      <c r="K1035" s="367"/>
      <c r="L1035" s="367"/>
      <c r="M1035" s="11"/>
    </row>
    <row r="1036" spans="1:13" s="53" customFormat="1" ht="11.1" customHeight="1" x14ac:dyDescent="0.2">
      <c r="A1036" s="367" t="s">
        <v>2</v>
      </c>
      <c r="B1036" s="367"/>
      <c r="C1036" s="367"/>
      <c r="D1036" s="367"/>
      <c r="E1036" s="367"/>
      <c r="F1036" s="367"/>
      <c r="G1036" s="367"/>
      <c r="H1036" s="367"/>
      <c r="I1036" s="367"/>
      <c r="J1036" s="367"/>
      <c r="K1036" s="367"/>
      <c r="L1036" s="367"/>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6" t="s">
        <v>3</v>
      </c>
      <c r="C1038" s="349" t="s">
        <v>4</v>
      </c>
      <c r="D1038" s="352" t="s">
        <v>5</v>
      </c>
      <c r="E1038" s="352" t="s">
        <v>6</v>
      </c>
      <c r="F1038" s="349" t="s">
        <v>7</v>
      </c>
      <c r="G1038" s="349" t="s">
        <v>8</v>
      </c>
      <c r="H1038" s="349" t="s">
        <v>9</v>
      </c>
      <c r="I1038" s="361" t="s">
        <v>10</v>
      </c>
      <c r="J1038" s="366"/>
      <c r="K1038" s="362"/>
      <c r="L1038" s="363" t="s">
        <v>11</v>
      </c>
    </row>
    <row r="1039" spans="1:13" ht="15" customHeight="1" x14ac:dyDescent="0.2">
      <c r="B1039" s="347"/>
      <c r="C1039" s="353"/>
      <c r="D1039" s="350"/>
      <c r="E1039" s="350"/>
      <c r="F1039" s="353"/>
      <c r="G1039" s="353"/>
      <c r="H1039" s="353"/>
      <c r="I1039" s="349" t="s">
        <v>12</v>
      </c>
      <c r="J1039" s="361" t="s">
        <v>13</v>
      </c>
      <c r="K1039" s="362"/>
      <c r="L1039" s="364"/>
    </row>
    <row r="1040" spans="1:13" ht="21" customHeight="1" x14ac:dyDescent="0.2">
      <c r="B1040" s="347"/>
      <c r="C1040" s="353"/>
      <c r="D1040" s="350"/>
      <c r="E1040" s="351"/>
      <c r="F1040" s="354"/>
      <c r="G1040" s="354"/>
      <c r="H1040" s="354"/>
      <c r="I1040" s="354"/>
      <c r="J1040" s="12" t="s">
        <v>14</v>
      </c>
      <c r="K1040" s="13" t="s">
        <v>15</v>
      </c>
      <c r="L1040" s="365"/>
    </row>
    <row r="1041" spans="1:13" ht="11.1" customHeight="1" x14ac:dyDescent="0.2">
      <c r="B1041" s="348"/>
      <c r="C1041" s="354"/>
      <c r="D1041" s="351"/>
      <c r="E1041" s="14" t="s">
        <v>16</v>
      </c>
      <c r="F1041" s="14" t="s">
        <v>17</v>
      </c>
      <c r="G1041" s="15" t="s">
        <v>18</v>
      </c>
      <c r="H1041" s="361" t="s">
        <v>19</v>
      </c>
      <c r="I1041" s="366"/>
      <c r="J1041" s="366"/>
      <c r="K1041" s="362"/>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2018</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2019</v>
      </c>
      <c r="E1045" s="29">
        <v>1</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2020</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2020</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2021</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3"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3"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s="11"/>
    </row>
    <row r="1075" spans="1:13" s="53"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29"/>
      <c r="G1078" s="29"/>
      <c r="H1078" s="29"/>
      <c r="I1078" s="29"/>
      <c r="J1078" s="29"/>
      <c r="K1078" s="29"/>
      <c r="L1078" s="31"/>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2018</v>
      </c>
      <c r="E1082" s="22">
        <v>11.3333333333333</v>
      </c>
      <c r="F1082" s="22">
        <v>1552.75</v>
      </c>
      <c r="G1082" s="22">
        <v>2528.8829999999998</v>
      </c>
      <c r="H1082" s="22">
        <v>47230.059000000001</v>
      </c>
      <c r="I1082" s="22">
        <v>280988.53999999998</v>
      </c>
      <c r="J1082" s="22">
        <v>33033.074000000001</v>
      </c>
      <c r="K1082" s="22">
        <v>17618.755000000001</v>
      </c>
      <c r="L1082" s="23">
        <v>11.756021793628999</v>
      </c>
      <c r="M1082" s="11"/>
    </row>
    <row r="1083" spans="1:13" s="53" customFormat="1" ht="11.1" customHeight="1" x14ac:dyDescent="0.2">
      <c r="A1083" s="11"/>
      <c r="B1083" s="26"/>
      <c r="C1083" s="11"/>
      <c r="D1083" s="21">
        <v>2019</v>
      </c>
      <c r="E1083" s="22">
        <v>11</v>
      </c>
      <c r="F1083" s="22">
        <v>1555.9166666666699</v>
      </c>
      <c r="G1083" s="22">
        <v>2526.7640000000001</v>
      </c>
      <c r="H1083" s="22">
        <v>47863.377999999997</v>
      </c>
      <c r="I1083" s="22">
        <v>281826.35600000003</v>
      </c>
      <c r="J1083" s="22">
        <v>31865.436000000002</v>
      </c>
      <c r="K1083" s="44" t="s">
        <v>21</v>
      </c>
      <c r="L1083" s="23">
        <v>11.306762239086</v>
      </c>
      <c r="M1083" s="11"/>
    </row>
    <row r="1084" spans="1:13" s="53" customFormat="1" ht="11.1" customHeight="1" x14ac:dyDescent="0.2">
      <c r="A1084" s="11"/>
      <c r="B1084" s="26"/>
      <c r="C1084" s="11"/>
      <c r="D1084" s="21">
        <v>2020</v>
      </c>
      <c r="E1084" s="22">
        <v>10.0833333333333</v>
      </c>
      <c r="F1084" s="22">
        <v>1464.6666666666699</v>
      </c>
      <c r="G1084" s="22">
        <v>2342.502</v>
      </c>
      <c r="H1084" s="22">
        <v>43684.847999999998</v>
      </c>
      <c r="I1084" s="22">
        <v>269011.05800000002</v>
      </c>
      <c r="J1084" s="22">
        <v>24315.276999999998</v>
      </c>
      <c r="K1084" s="44" t="s">
        <v>21</v>
      </c>
      <c r="L1084" s="23">
        <v>9.0387648674278704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2020</v>
      </c>
      <c r="E1086" s="29"/>
      <c r="F1086" s="29"/>
      <c r="G1086" s="29"/>
      <c r="H1086" s="29"/>
      <c r="I1086" s="29"/>
      <c r="J1086" s="30"/>
      <c r="K1086" s="29"/>
      <c r="L1086" s="31"/>
      <c r="M1086" s="11"/>
    </row>
    <row r="1087" spans="1:13" s="53" customFormat="1" ht="11.1" customHeight="1" x14ac:dyDescent="0.2">
      <c r="A1087" s="11"/>
      <c r="B1087" s="26"/>
      <c r="C1087" s="27"/>
      <c r="D1087" s="32" t="s">
        <v>24</v>
      </c>
      <c r="E1087" s="29">
        <v>10.1111111111111</v>
      </c>
      <c r="F1087" s="29">
        <v>1470.6666666666699</v>
      </c>
      <c r="G1087" s="29">
        <v>1740.837</v>
      </c>
      <c r="H1087" s="29">
        <v>31673.684000000001</v>
      </c>
      <c r="I1087" s="29">
        <v>193956.41399999999</v>
      </c>
      <c r="J1087" s="29">
        <v>18149.044999999998</v>
      </c>
      <c r="K1087" s="44" t="s">
        <v>21</v>
      </c>
      <c r="L1087" s="31">
        <v>9.3572801361444</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11</v>
      </c>
      <c r="F1089" s="29">
        <v>1517</v>
      </c>
      <c r="G1089" s="29">
        <v>214.56899999999999</v>
      </c>
      <c r="H1089" s="29">
        <v>3978.4520000000002</v>
      </c>
      <c r="I1089" s="29">
        <v>23390.544999999998</v>
      </c>
      <c r="J1089" s="29">
        <v>2353.6329999999998</v>
      </c>
      <c r="K1089" s="44" t="s">
        <v>21</v>
      </c>
      <c r="L1089" s="31">
        <v>10.062326465672299</v>
      </c>
      <c r="M1089" s="11"/>
    </row>
    <row r="1090" spans="1:13" s="53" customFormat="1" ht="11.1" customHeight="1" x14ac:dyDescent="0.2">
      <c r="A1090" s="11"/>
      <c r="B1090" s="26"/>
      <c r="C1090" s="27"/>
      <c r="D1090" s="34" t="s">
        <v>26</v>
      </c>
      <c r="E1090" s="29">
        <v>10</v>
      </c>
      <c r="F1090" s="29">
        <v>1472</v>
      </c>
      <c r="G1090" s="29">
        <v>201.321</v>
      </c>
      <c r="H1090" s="29">
        <v>3589.7570000000001</v>
      </c>
      <c r="I1090" s="29">
        <v>22638.427</v>
      </c>
      <c r="J1090" s="29">
        <v>2281.3000000000002</v>
      </c>
      <c r="K1090" s="44" t="s">
        <v>21</v>
      </c>
      <c r="L1090" s="31">
        <v>10.0771135733061</v>
      </c>
      <c r="M1090" s="11"/>
    </row>
    <row r="1091" spans="1:13" s="53" customFormat="1" ht="11.1" customHeight="1" x14ac:dyDescent="0.2">
      <c r="A1091" s="11"/>
      <c r="B1091" s="26"/>
      <c r="C1091" s="27"/>
      <c r="D1091" s="34" t="s">
        <v>27</v>
      </c>
      <c r="E1091" s="29">
        <v>10</v>
      </c>
      <c r="F1091" s="29">
        <v>1472</v>
      </c>
      <c r="G1091" s="29">
        <v>200.84399999999999</v>
      </c>
      <c r="H1091" s="29">
        <v>3660.8119999999999</v>
      </c>
      <c r="I1091" s="29">
        <v>23071.653999999999</v>
      </c>
      <c r="J1091" s="29">
        <v>2005.9159999999999</v>
      </c>
      <c r="K1091" s="44" t="s">
        <v>21</v>
      </c>
      <c r="L1091" s="31">
        <v>8.6942878044200906</v>
      </c>
      <c r="M1091" s="11"/>
    </row>
    <row r="1092" spans="1:13" s="53" customFormat="1" ht="11.1" customHeight="1" x14ac:dyDescent="0.2">
      <c r="A1092" s="11"/>
      <c r="B1092" s="26"/>
      <c r="C1092" s="27"/>
      <c r="D1092" s="34" t="s">
        <v>28</v>
      </c>
      <c r="E1092" s="29">
        <v>10</v>
      </c>
      <c r="F1092" s="29">
        <v>1471</v>
      </c>
      <c r="G1092" s="29">
        <v>161.45099999999999</v>
      </c>
      <c r="H1092" s="29">
        <v>2919.4079999999999</v>
      </c>
      <c r="I1092" s="29">
        <v>11595.321</v>
      </c>
      <c r="J1092" s="29">
        <v>845.79499999999996</v>
      </c>
      <c r="K1092" s="44" t="s">
        <v>21</v>
      </c>
      <c r="L1092" s="31">
        <v>7.2942784421405804</v>
      </c>
      <c r="M1092" s="11"/>
    </row>
    <row r="1093" spans="1:13" s="53" customFormat="1" ht="11.1" customHeight="1" x14ac:dyDescent="0.2">
      <c r="A1093" s="11"/>
      <c r="B1093" s="26"/>
      <c r="C1093" s="27"/>
      <c r="D1093" s="35" t="s">
        <v>29</v>
      </c>
      <c r="E1093" s="29">
        <v>10</v>
      </c>
      <c r="F1093" s="29">
        <v>1455</v>
      </c>
      <c r="G1093" s="29">
        <v>195.44499999999999</v>
      </c>
      <c r="H1093" s="29">
        <v>3251.4250000000002</v>
      </c>
      <c r="I1093" s="29">
        <v>18239.79</v>
      </c>
      <c r="J1093" s="29">
        <v>1371.3430000000001</v>
      </c>
      <c r="K1093" s="44" t="s">
        <v>21</v>
      </c>
      <c r="L1093" s="31">
        <v>7.51841441156943</v>
      </c>
      <c r="M1093" s="11"/>
    </row>
    <row r="1094" spans="1:13" s="53" customFormat="1" ht="11.1" customHeight="1" x14ac:dyDescent="0.2">
      <c r="A1094" s="11"/>
      <c r="B1094" s="26"/>
      <c r="C1094" s="27"/>
      <c r="D1094" s="34" t="s">
        <v>30</v>
      </c>
      <c r="E1094" s="29">
        <v>10</v>
      </c>
      <c r="F1094" s="29">
        <v>1455</v>
      </c>
      <c r="G1094" s="29">
        <v>193.62799999999999</v>
      </c>
      <c r="H1094" s="29">
        <v>3670.4850000000001</v>
      </c>
      <c r="I1094" s="29">
        <v>24774.919000000002</v>
      </c>
      <c r="J1094" s="29">
        <v>2349.9720000000002</v>
      </c>
      <c r="K1094" s="44" t="s">
        <v>21</v>
      </c>
      <c r="L1094" s="31">
        <v>9.4852863091096307</v>
      </c>
      <c r="M1094" s="11"/>
    </row>
    <row r="1095" spans="1:13" s="53" customFormat="1" ht="11.1" customHeight="1" x14ac:dyDescent="0.2">
      <c r="A1095" s="11"/>
      <c r="B1095" s="26"/>
      <c r="C1095" s="27"/>
      <c r="D1095" s="34" t="s">
        <v>31</v>
      </c>
      <c r="E1095" s="29">
        <v>10</v>
      </c>
      <c r="F1095" s="29">
        <v>1456</v>
      </c>
      <c r="G1095" s="29">
        <v>187.315</v>
      </c>
      <c r="H1095" s="29">
        <v>3504.2979999999998</v>
      </c>
      <c r="I1095" s="29">
        <v>25344.179</v>
      </c>
      <c r="J1095" s="29">
        <v>2366.998</v>
      </c>
      <c r="K1095" s="44" t="s">
        <v>21</v>
      </c>
      <c r="L1095" s="31">
        <v>9.3394147823845497</v>
      </c>
      <c r="M1095" s="11"/>
    </row>
    <row r="1096" spans="1:13" s="53" customFormat="1" ht="11.1" customHeight="1" x14ac:dyDescent="0.2">
      <c r="A1096" s="11"/>
      <c r="B1096" s="26"/>
      <c r="C1096" s="27"/>
      <c r="D1096" s="34" t="s">
        <v>32</v>
      </c>
      <c r="E1096" s="29">
        <v>10</v>
      </c>
      <c r="F1096" s="29">
        <v>1463</v>
      </c>
      <c r="G1096" s="29">
        <v>171.441</v>
      </c>
      <c r="H1096" s="29">
        <v>3502.7440000000001</v>
      </c>
      <c r="I1096" s="29">
        <v>18517.916000000001</v>
      </c>
      <c r="J1096" s="29">
        <v>1590.481</v>
      </c>
      <c r="K1096" s="44" t="s">
        <v>21</v>
      </c>
      <c r="L1096" s="31">
        <v>8.5888768476971205</v>
      </c>
      <c r="M1096" s="11"/>
    </row>
    <row r="1097" spans="1:13" s="53" customFormat="1" ht="11.1" customHeight="1" x14ac:dyDescent="0.2">
      <c r="A1097" s="11"/>
      <c r="B1097" s="26"/>
      <c r="C1097" s="27"/>
      <c r="D1097" s="34" t="s">
        <v>33</v>
      </c>
      <c r="E1097" s="29">
        <v>10</v>
      </c>
      <c r="F1097" s="29">
        <v>1475</v>
      </c>
      <c r="G1097" s="29">
        <v>214.82300000000001</v>
      </c>
      <c r="H1097" s="29">
        <v>3596.3029999999999</v>
      </c>
      <c r="I1097" s="29">
        <v>26383.663</v>
      </c>
      <c r="J1097" s="29">
        <v>2983.607</v>
      </c>
      <c r="K1097" s="44" t="s">
        <v>21</v>
      </c>
      <c r="L1097" s="31">
        <v>11.3085396823026</v>
      </c>
      <c r="M1097" s="11"/>
    </row>
    <row r="1098" spans="1:13" s="53" customFormat="1" ht="11.1" customHeight="1" x14ac:dyDescent="0.2">
      <c r="A1098" s="11"/>
      <c r="B1098" s="26"/>
      <c r="C1098" s="27"/>
      <c r="D1098" s="34" t="s">
        <v>34</v>
      </c>
      <c r="E1098" s="29">
        <v>10</v>
      </c>
      <c r="F1098" s="29">
        <v>1460</v>
      </c>
      <c r="G1098" s="29">
        <v>210.274</v>
      </c>
      <c r="H1098" s="29">
        <v>3599.6109999999999</v>
      </c>
      <c r="I1098" s="29">
        <v>24235.89</v>
      </c>
      <c r="J1098" s="29">
        <v>2036.692</v>
      </c>
      <c r="K1098" s="44" t="s">
        <v>21</v>
      </c>
      <c r="L1098" s="31">
        <v>8.4036195906154099</v>
      </c>
      <c r="M1098" s="11"/>
    </row>
    <row r="1099" spans="1:13" s="53" customFormat="1" ht="11.1" customHeight="1" x14ac:dyDescent="0.2">
      <c r="A1099" s="11"/>
      <c r="B1099" s="26"/>
      <c r="C1099" s="27"/>
      <c r="D1099" s="34" t="s">
        <v>35</v>
      </c>
      <c r="E1099" s="29">
        <v>10</v>
      </c>
      <c r="F1099" s="29">
        <v>1448</v>
      </c>
      <c r="G1099" s="29">
        <v>207.87200000000001</v>
      </c>
      <c r="H1099" s="29">
        <v>4502.4589999999998</v>
      </c>
      <c r="I1099" s="29">
        <v>25727.469000000001</v>
      </c>
      <c r="J1099" s="29">
        <v>1626.1959999999999</v>
      </c>
      <c r="K1099" s="44" t="s">
        <v>21</v>
      </c>
      <c r="L1099" s="31">
        <v>6.3208549585658798</v>
      </c>
      <c r="M1099" s="11"/>
    </row>
    <row r="1100" spans="1:13" s="53" customFormat="1" ht="11.1" customHeight="1" x14ac:dyDescent="0.2">
      <c r="A1100" s="11"/>
      <c r="B1100" s="26"/>
      <c r="C1100" s="27"/>
      <c r="D1100" s="34" t="s">
        <v>36</v>
      </c>
      <c r="E1100" s="29">
        <v>10</v>
      </c>
      <c r="F1100" s="29">
        <v>1432</v>
      </c>
      <c r="G1100" s="29">
        <v>183.51900000000001</v>
      </c>
      <c r="H1100" s="29">
        <v>3909.0940000000001</v>
      </c>
      <c r="I1100" s="29">
        <v>25091.285</v>
      </c>
      <c r="J1100" s="29">
        <v>2503.3440000000001</v>
      </c>
      <c r="K1100" s="44" t="s">
        <v>21</v>
      </c>
      <c r="L1100" s="31">
        <v>9.9769461787230096</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2021</v>
      </c>
      <c r="E1102" s="29"/>
      <c r="F1102" s="29"/>
      <c r="G1102" s="29"/>
      <c r="H1102" s="29"/>
      <c r="I1102" s="29"/>
      <c r="J1102" s="30"/>
      <c r="K1102" s="29"/>
      <c r="L1102" s="31"/>
      <c r="M1102" s="11"/>
    </row>
    <row r="1103" spans="1:13" s="53" customFormat="1" ht="11.1" customHeight="1" x14ac:dyDescent="0.2">
      <c r="A1103" s="11"/>
      <c r="B1103" s="26"/>
      <c r="C1103" s="27"/>
      <c r="D1103" s="32" t="s">
        <v>24</v>
      </c>
      <c r="E1103" s="29">
        <v>9</v>
      </c>
      <c r="F1103" s="29">
        <v>1372.55555555556</v>
      </c>
      <c r="G1103" s="29">
        <v>1655.4010000000001</v>
      </c>
      <c r="H1103" s="29">
        <v>31467.897000000001</v>
      </c>
      <c r="I1103" s="29">
        <v>221740.524</v>
      </c>
      <c r="J1103" s="29">
        <v>24936.913</v>
      </c>
      <c r="K1103" s="44" t="s">
        <v>21</v>
      </c>
      <c r="L1103" s="31">
        <v>11.245988126193801</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1390</v>
      </c>
      <c r="G1105" s="29">
        <v>190.137</v>
      </c>
      <c r="H1105" s="29">
        <v>3548.6149999999998</v>
      </c>
      <c r="I1105" s="29">
        <v>22783.583999999999</v>
      </c>
      <c r="J1105" s="29">
        <v>2438.0419999999999</v>
      </c>
      <c r="K1105" s="44" t="s">
        <v>21</v>
      </c>
      <c r="L1105" s="31">
        <v>10.700871293998301</v>
      </c>
      <c r="M1105" s="11"/>
    </row>
    <row r="1106" spans="1:13" s="53" customFormat="1" ht="11.1" customHeight="1" x14ac:dyDescent="0.2">
      <c r="A1106" s="11"/>
      <c r="B1106" s="26"/>
      <c r="C1106" s="27"/>
      <c r="D1106" s="34" t="s">
        <v>26</v>
      </c>
      <c r="E1106" s="29">
        <v>9</v>
      </c>
      <c r="F1106" s="29">
        <v>1382</v>
      </c>
      <c r="G1106" s="29">
        <v>179.16</v>
      </c>
      <c r="H1106" s="29">
        <v>3377.4029999999998</v>
      </c>
      <c r="I1106" s="29">
        <v>25572.164000000001</v>
      </c>
      <c r="J1106" s="29">
        <v>2725.0070000000001</v>
      </c>
      <c r="K1106" s="44" t="s">
        <v>21</v>
      </c>
      <c r="L1106" s="31">
        <v>10.6561454869443</v>
      </c>
      <c r="M1106" s="11"/>
    </row>
    <row r="1107" spans="1:13" s="53" customFormat="1" ht="11.1" customHeight="1" x14ac:dyDescent="0.2">
      <c r="A1107" s="11"/>
      <c r="B1107" s="26"/>
      <c r="C1107" s="27"/>
      <c r="D1107" s="34" t="s">
        <v>27</v>
      </c>
      <c r="E1107" s="29">
        <v>9</v>
      </c>
      <c r="F1107" s="29">
        <v>1376</v>
      </c>
      <c r="G1107" s="29">
        <v>190.577</v>
      </c>
      <c r="H1107" s="29">
        <v>3438.6060000000002</v>
      </c>
      <c r="I1107" s="29">
        <v>26570.113000000001</v>
      </c>
      <c r="J1107" s="29">
        <v>2793.0419999999999</v>
      </c>
      <c r="K1107" s="44" t="s">
        <v>21</v>
      </c>
      <c r="L1107" s="31">
        <v>10.5119688425864</v>
      </c>
      <c r="M1107" s="11"/>
    </row>
    <row r="1108" spans="1:13" s="53" customFormat="1" ht="11.1" customHeight="1" x14ac:dyDescent="0.2">
      <c r="A1108" s="11"/>
      <c r="B1108" s="26"/>
      <c r="C1108" s="27"/>
      <c r="D1108" s="34" t="s">
        <v>28</v>
      </c>
      <c r="E1108" s="29">
        <v>9</v>
      </c>
      <c r="F1108" s="29">
        <v>1368</v>
      </c>
      <c r="G1108" s="29">
        <v>176.90799999999999</v>
      </c>
      <c r="H1108" s="29">
        <v>3378.5920000000001</v>
      </c>
      <c r="I1108" s="29">
        <v>22174.303</v>
      </c>
      <c r="J1108" s="29">
        <v>2669.29</v>
      </c>
      <c r="K1108" s="44" t="s">
        <v>21</v>
      </c>
      <c r="L1108" s="31">
        <v>12.0377628104027</v>
      </c>
      <c r="M1108" s="11"/>
    </row>
    <row r="1109" spans="1:13" s="53" customFormat="1" ht="11.1" customHeight="1" x14ac:dyDescent="0.2">
      <c r="A1109" s="11"/>
      <c r="B1109" s="26"/>
      <c r="C1109" s="27"/>
      <c r="D1109" s="35" t="s">
        <v>29</v>
      </c>
      <c r="E1109" s="29">
        <v>9</v>
      </c>
      <c r="F1109" s="29">
        <v>1365</v>
      </c>
      <c r="G1109" s="29">
        <v>173.858</v>
      </c>
      <c r="H1109" s="29">
        <v>3343.105</v>
      </c>
      <c r="I1109" s="29">
        <v>21395.484</v>
      </c>
      <c r="J1109" s="29">
        <v>2902.7719999999999</v>
      </c>
      <c r="K1109" s="44" t="s">
        <v>21</v>
      </c>
      <c r="L1109" s="31">
        <v>13.5672182036172</v>
      </c>
      <c r="M1109" s="11"/>
    </row>
    <row r="1110" spans="1:13" s="53" customFormat="1" ht="11.1" customHeight="1" x14ac:dyDescent="0.2">
      <c r="A1110" s="11"/>
      <c r="B1110" s="26"/>
      <c r="C1110" s="27"/>
      <c r="D1110" s="34" t="s">
        <v>30</v>
      </c>
      <c r="E1110" s="29">
        <v>9</v>
      </c>
      <c r="F1110" s="29">
        <v>1365</v>
      </c>
      <c r="G1110" s="29">
        <v>190.07</v>
      </c>
      <c r="H1110" s="29">
        <v>3578.5990000000002</v>
      </c>
      <c r="I1110" s="29">
        <v>25471.135999999999</v>
      </c>
      <c r="J1110" s="29">
        <v>2667.223</v>
      </c>
      <c r="K1110" s="44" t="s">
        <v>21</v>
      </c>
      <c r="L1110" s="31">
        <v>10.471551013665</v>
      </c>
      <c r="M1110" s="11"/>
    </row>
    <row r="1111" spans="1:13" s="53" customFormat="1" ht="11.1" customHeight="1" x14ac:dyDescent="0.2">
      <c r="A1111" s="11"/>
      <c r="B1111" s="26"/>
      <c r="C1111" s="27"/>
      <c r="D1111" s="34" t="s">
        <v>31</v>
      </c>
      <c r="E1111" s="29">
        <v>9</v>
      </c>
      <c r="F1111" s="29">
        <v>1369</v>
      </c>
      <c r="G1111" s="29">
        <v>188.864</v>
      </c>
      <c r="H1111" s="29">
        <v>3647.252</v>
      </c>
      <c r="I1111" s="29">
        <v>24155.798999999999</v>
      </c>
      <c r="J1111" s="29">
        <v>2556.33</v>
      </c>
      <c r="K1111" s="44" t="s">
        <v>21</v>
      </c>
      <c r="L1111" s="31">
        <v>10.582676234389901</v>
      </c>
      <c r="M1111" s="11"/>
    </row>
    <row r="1112" spans="1:13" s="53" customFormat="1" ht="11.1" customHeight="1" x14ac:dyDescent="0.2">
      <c r="A1112" s="11"/>
      <c r="B1112" s="26"/>
      <c r="C1112" s="27"/>
      <c r="D1112" s="34" t="s">
        <v>32</v>
      </c>
      <c r="E1112" s="29">
        <v>9</v>
      </c>
      <c r="F1112" s="29">
        <v>1367</v>
      </c>
      <c r="G1112" s="29">
        <v>172.89</v>
      </c>
      <c r="H1112" s="29">
        <v>3551.777</v>
      </c>
      <c r="I1112" s="29">
        <v>24413.966</v>
      </c>
      <c r="J1112" s="29">
        <v>2971.212</v>
      </c>
      <c r="K1112" s="44" t="s">
        <v>21</v>
      </c>
      <c r="L1112" s="31">
        <v>12.1701324561524</v>
      </c>
      <c r="M1112" s="11"/>
    </row>
    <row r="1113" spans="1:13" s="53" customFormat="1" ht="11.1" customHeight="1" x14ac:dyDescent="0.2">
      <c r="A1113" s="11"/>
      <c r="B1113" s="26"/>
      <c r="C1113" s="27"/>
      <c r="D1113" s="34" t="s">
        <v>33</v>
      </c>
      <c r="E1113" s="37">
        <v>9</v>
      </c>
      <c r="F1113" s="37">
        <v>1371</v>
      </c>
      <c r="G1113" s="37">
        <v>192.93700000000001</v>
      </c>
      <c r="H1113" s="37">
        <v>3603.9479999999999</v>
      </c>
      <c r="I1113" s="37">
        <v>29203.974999999999</v>
      </c>
      <c r="J1113" s="29">
        <v>3213.9949999999999</v>
      </c>
      <c r="K1113" s="44" t="s">
        <v>21</v>
      </c>
      <c r="L1113" s="31">
        <v>11.0053340341512</v>
      </c>
      <c r="M1113" s="11"/>
    </row>
    <row r="1114" spans="1:13" s="53" customFormat="1" ht="11.1" customHeight="1" x14ac:dyDescent="0.2">
      <c r="A1114" s="11"/>
      <c r="B1114" s="26"/>
      <c r="C1114" s="27"/>
      <c r="D1114" s="34" t="s">
        <v>34</v>
      </c>
      <c r="E1114" s="29"/>
      <c r="F1114" s="29"/>
      <c r="G1114" s="29"/>
      <c r="H1114" s="29"/>
      <c r="I1114" s="29"/>
      <c r="J1114" s="29"/>
      <c r="K1114" s="44"/>
      <c r="L1114" s="31"/>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67" t="s">
        <v>99</v>
      </c>
      <c r="B1119" s="367"/>
      <c r="C1119" s="367"/>
      <c r="D1119" s="367"/>
      <c r="E1119" s="367"/>
      <c r="F1119" s="367"/>
      <c r="G1119" s="367"/>
      <c r="H1119" s="367"/>
      <c r="I1119" s="367"/>
      <c r="J1119" s="367"/>
      <c r="K1119" s="367"/>
      <c r="L1119" s="367"/>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67" t="s">
        <v>1</v>
      </c>
      <c r="B1121" s="367"/>
      <c r="C1121" s="367"/>
      <c r="D1121" s="367"/>
      <c r="E1121" s="367"/>
      <c r="F1121" s="367"/>
      <c r="G1121" s="367"/>
      <c r="H1121" s="367"/>
      <c r="I1121" s="367"/>
      <c r="J1121" s="367"/>
      <c r="K1121" s="367"/>
      <c r="L1121" s="367"/>
      <c r="M1121" s="11"/>
    </row>
    <row r="1122" spans="1:13" s="53" customFormat="1" ht="11.1" customHeight="1" x14ac:dyDescent="0.2">
      <c r="A1122" s="367" t="s">
        <v>2</v>
      </c>
      <c r="B1122" s="367"/>
      <c r="C1122" s="367"/>
      <c r="D1122" s="367"/>
      <c r="E1122" s="367"/>
      <c r="F1122" s="367"/>
      <c r="G1122" s="367"/>
      <c r="H1122" s="367"/>
      <c r="I1122" s="367"/>
      <c r="J1122" s="367"/>
      <c r="K1122" s="367"/>
      <c r="L1122" s="367"/>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6" t="s">
        <v>3</v>
      </c>
      <c r="C1124" s="349" t="s">
        <v>4</v>
      </c>
      <c r="D1124" s="352" t="s">
        <v>5</v>
      </c>
      <c r="E1124" s="352" t="s">
        <v>6</v>
      </c>
      <c r="F1124" s="349" t="s">
        <v>7</v>
      </c>
      <c r="G1124" s="349" t="s">
        <v>8</v>
      </c>
      <c r="H1124" s="349" t="s">
        <v>9</v>
      </c>
      <c r="I1124" s="361" t="s">
        <v>10</v>
      </c>
      <c r="J1124" s="366"/>
      <c r="K1124" s="362"/>
      <c r="L1124" s="363" t="s">
        <v>11</v>
      </c>
    </row>
    <row r="1125" spans="1:13" ht="15" customHeight="1" x14ac:dyDescent="0.2">
      <c r="B1125" s="347"/>
      <c r="C1125" s="353"/>
      <c r="D1125" s="350"/>
      <c r="E1125" s="350"/>
      <c r="F1125" s="353"/>
      <c r="G1125" s="353"/>
      <c r="H1125" s="353"/>
      <c r="I1125" s="349" t="s">
        <v>12</v>
      </c>
      <c r="J1125" s="361" t="s">
        <v>13</v>
      </c>
      <c r="K1125" s="362"/>
      <c r="L1125" s="364"/>
    </row>
    <row r="1126" spans="1:13" ht="21" customHeight="1" x14ac:dyDescent="0.2">
      <c r="B1126" s="347"/>
      <c r="C1126" s="353"/>
      <c r="D1126" s="350"/>
      <c r="E1126" s="351"/>
      <c r="F1126" s="354"/>
      <c r="G1126" s="354"/>
      <c r="H1126" s="354"/>
      <c r="I1126" s="354"/>
      <c r="J1126" s="12" t="s">
        <v>14</v>
      </c>
      <c r="K1126" s="13" t="s">
        <v>15</v>
      </c>
      <c r="L1126" s="365"/>
    </row>
    <row r="1127" spans="1:13" ht="11.1" customHeight="1" x14ac:dyDescent="0.2">
      <c r="B1127" s="348"/>
      <c r="C1127" s="354"/>
      <c r="D1127" s="351"/>
      <c r="E1127" s="14" t="s">
        <v>16</v>
      </c>
      <c r="F1127" s="14" t="s">
        <v>17</v>
      </c>
      <c r="G1127" s="15" t="s">
        <v>18</v>
      </c>
      <c r="H1127" s="361" t="s">
        <v>19</v>
      </c>
      <c r="I1127" s="366"/>
      <c r="J1127" s="366"/>
      <c r="K1127" s="362"/>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2018</v>
      </c>
      <c r="E1130" s="22">
        <v>31.8333333333333</v>
      </c>
      <c r="F1130" s="22">
        <v>4677.9166666666697</v>
      </c>
      <c r="G1130" s="22">
        <v>7510.1049999999996</v>
      </c>
      <c r="H1130" s="22">
        <v>178705.73199999999</v>
      </c>
      <c r="I1130" s="22">
        <v>951648.39300000004</v>
      </c>
      <c r="J1130" s="22">
        <v>574370.31700000004</v>
      </c>
      <c r="K1130" s="22">
        <v>98985.751000000004</v>
      </c>
      <c r="L1130" s="23">
        <v>60.355307824283798</v>
      </c>
      <c r="M1130" s="11"/>
    </row>
    <row r="1131" spans="1:13" s="53" customFormat="1" ht="11.1" customHeight="1" x14ac:dyDescent="0.2">
      <c r="A1131" s="11"/>
      <c r="B1131" s="26"/>
      <c r="C1131" s="26"/>
      <c r="D1131" s="21">
        <v>2019</v>
      </c>
      <c r="E1131" s="22">
        <v>32</v>
      </c>
      <c r="F1131" s="22">
        <v>4747</v>
      </c>
      <c r="G1131" s="22">
        <v>7627.8220000000001</v>
      </c>
      <c r="H1131" s="22">
        <v>186982.42</v>
      </c>
      <c r="I1131" s="22">
        <v>1036134.786</v>
      </c>
      <c r="J1131" s="22">
        <v>658677.12100000004</v>
      </c>
      <c r="K1131" s="22">
        <v>116874.321</v>
      </c>
      <c r="L1131" s="23">
        <v>63.5706020008096</v>
      </c>
      <c r="M1131" s="11"/>
    </row>
    <row r="1132" spans="1:13" s="53" customFormat="1" ht="11.1" customHeight="1" x14ac:dyDescent="0.2">
      <c r="A1132" s="11"/>
      <c r="B1132" s="26"/>
      <c r="C1132" s="26"/>
      <c r="D1132" s="21">
        <v>2020</v>
      </c>
      <c r="E1132" s="22">
        <v>32</v>
      </c>
      <c r="F1132" s="22">
        <v>4959.5833333333303</v>
      </c>
      <c r="G1132" s="22">
        <v>7812.268</v>
      </c>
      <c r="H1132" s="22">
        <v>189458.61900000001</v>
      </c>
      <c r="I1132" s="22">
        <v>1070806.004</v>
      </c>
      <c r="J1132" s="22">
        <v>646671.79799999995</v>
      </c>
      <c r="K1132" s="44" t="s">
        <v>21</v>
      </c>
      <c r="L1132" s="23">
        <v>60.391125524544599</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2020</v>
      </c>
      <c r="E1134" s="29"/>
      <c r="F1134" s="29"/>
      <c r="G1134" s="29"/>
      <c r="H1134" s="29"/>
      <c r="I1134" s="29"/>
      <c r="J1134" s="30"/>
      <c r="K1134" s="29"/>
      <c r="L1134" s="31"/>
      <c r="M1134" s="11"/>
    </row>
    <row r="1135" spans="1:13" s="53" customFormat="1" ht="11.1" customHeight="1" x14ac:dyDescent="0.2">
      <c r="A1135" s="11"/>
      <c r="B1135" s="26"/>
      <c r="C1135" s="26"/>
      <c r="D1135" s="32" t="s">
        <v>24</v>
      </c>
      <c r="E1135" s="29">
        <v>32</v>
      </c>
      <c r="F1135" s="29">
        <v>4951.1111111111104</v>
      </c>
      <c r="G1135" s="29">
        <v>5840.5010000000002</v>
      </c>
      <c r="H1135" s="29">
        <v>133260.70800000001</v>
      </c>
      <c r="I1135" s="29">
        <v>776512.26500000001</v>
      </c>
      <c r="J1135" s="29">
        <v>471358.11099999998</v>
      </c>
      <c r="K1135" s="44" t="s">
        <v>21</v>
      </c>
      <c r="L1135" s="31">
        <v>60.701953110811502</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32</v>
      </c>
      <c r="F1137" s="29">
        <v>4958</v>
      </c>
      <c r="G1137" s="29">
        <v>700.56600000000003</v>
      </c>
      <c r="H1137" s="29">
        <v>15469.124</v>
      </c>
      <c r="I1137" s="29">
        <v>97680.668000000005</v>
      </c>
      <c r="J1137" s="29">
        <v>63529.826000000001</v>
      </c>
      <c r="K1137" s="29">
        <v>8813.5560000000005</v>
      </c>
      <c r="L1137" s="31">
        <v>65.038279631748594</v>
      </c>
      <c r="M1137" s="11"/>
    </row>
    <row r="1138" spans="1:13" s="53" customFormat="1" ht="11.1" customHeight="1" x14ac:dyDescent="0.2">
      <c r="A1138" s="11"/>
      <c r="B1138" s="26"/>
      <c r="C1138" s="26"/>
      <c r="D1138" s="34" t="s">
        <v>26</v>
      </c>
      <c r="E1138" s="29">
        <v>32</v>
      </c>
      <c r="F1138" s="29">
        <v>4958</v>
      </c>
      <c r="G1138" s="29">
        <v>653.20899999999995</v>
      </c>
      <c r="H1138" s="29">
        <v>14729.986999999999</v>
      </c>
      <c r="I1138" s="29">
        <v>75005.119999999995</v>
      </c>
      <c r="J1138" s="29">
        <v>42931.732000000004</v>
      </c>
      <c r="K1138" s="29">
        <v>9822.1049999999996</v>
      </c>
      <c r="L1138" s="31">
        <v>57.2384018584331</v>
      </c>
      <c r="M1138" s="11"/>
    </row>
    <row r="1139" spans="1:13" s="53" customFormat="1" ht="11.1" customHeight="1" x14ac:dyDescent="0.2">
      <c r="A1139" s="11"/>
      <c r="B1139" s="26"/>
      <c r="C1139" s="26"/>
      <c r="D1139" s="34" t="s">
        <v>27</v>
      </c>
      <c r="E1139" s="29">
        <v>32</v>
      </c>
      <c r="F1139" s="29">
        <v>4950</v>
      </c>
      <c r="G1139" s="29">
        <v>713.15</v>
      </c>
      <c r="H1139" s="29">
        <v>15309.734</v>
      </c>
      <c r="I1139" s="29">
        <v>95318.036999999997</v>
      </c>
      <c r="J1139" s="29">
        <v>56695.411</v>
      </c>
      <c r="K1139" s="29">
        <v>10520.763000000001</v>
      </c>
      <c r="L1139" s="31">
        <v>59.480254508388597</v>
      </c>
      <c r="M1139" s="11"/>
    </row>
    <row r="1140" spans="1:13" s="53" customFormat="1" ht="11.1" customHeight="1" x14ac:dyDescent="0.2">
      <c r="A1140" s="11"/>
      <c r="B1140" s="26"/>
      <c r="C1140" s="26"/>
      <c r="D1140" s="34" t="s">
        <v>28</v>
      </c>
      <c r="E1140" s="29">
        <v>32</v>
      </c>
      <c r="F1140" s="29">
        <v>4938</v>
      </c>
      <c r="G1140" s="29">
        <v>600.34100000000001</v>
      </c>
      <c r="H1140" s="29">
        <v>14311.677</v>
      </c>
      <c r="I1140" s="29">
        <v>71412.620999999999</v>
      </c>
      <c r="J1140" s="29">
        <v>40000.712</v>
      </c>
      <c r="K1140" s="29">
        <v>7242.4179999999997</v>
      </c>
      <c r="L1140" s="31">
        <v>56.013504951736799</v>
      </c>
      <c r="M1140" s="11"/>
    </row>
    <row r="1141" spans="1:13" s="53" customFormat="1" ht="11.1" customHeight="1" x14ac:dyDescent="0.2">
      <c r="A1141" s="11"/>
      <c r="B1141" s="26"/>
      <c r="C1141" s="26"/>
      <c r="D1141" s="35" t="s">
        <v>29</v>
      </c>
      <c r="E1141" s="29">
        <v>32</v>
      </c>
      <c r="F1141" s="29">
        <v>4918</v>
      </c>
      <c r="G1141" s="29">
        <v>573.173</v>
      </c>
      <c r="H1141" s="29">
        <v>13970.954</v>
      </c>
      <c r="I1141" s="29">
        <v>68422.736000000004</v>
      </c>
      <c r="J1141" s="29">
        <v>40190.434000000001</v>
      </c>
      <c r="K1141" s="29">
        <v>7684.1109999999999</v>
      </c>
      <c r="L1141" s="31">
        <v>58.738419931059198</v>
      </c>
      <c r="M1141" s="11"/>
    </row>
    <row r="1142" spans="1:13" s="53" customFormat="1" ht="11.1" customHeight="1" x14ac:dyDescent="0.2">
      <c r="A1142" s="11"/>
      <c r="B1142" s="26"/>
      <c r="C1142" s="26"/>
      <c r="D1142" s="34" t="s">
        <v>30</v>
      </c>
      <c r="E1142" s="29">
        <v>32</v>
      </c>
      <c r="F1142" s="29">
        <v>4925</v>
      </c>
      <c r="G1142" s="29">
        <v>637.00199999999995</v>
      </c>
      <c r="H1142" s="29">
        <v>15025.627</v>
      </c>
      <c r="I1142" s="29">
        <v>86374.918999999994</v>
      </c>
      <c r="J1142" s="29">
        <v>52715.086000000003</v>
      </c>
      <c r="K1142" s="29">
        <v>10782.598</v>
      </c>
      <c r="L1142" s="31">
        <v>61.0305475366061</v>
      </c>
      <c r="M1142" s="11"/>
    </row>
    <row r="1143" spans="1:13" s="53" customFormat="1" ht="11.1" customHeight="1" x14ac:dyDescent="0.2">
      <c r="A1143" s="11"/>
      <c r="B1143" s="26"/>
      <c r="C1143" s="26"/>
      <c r="D1143" s="34" t="s">
        <v>31</v>
      </c>
      <c r="E1143" s="29">
        <v>32</v>
      </c>
      <c r="F1143" s="29">
        <v>4947</v>
      </c>
      <c r="G1143" s="29">
        <v>673.53399999999999</v>
      </c>
      <c r="H1143" s="29">
        <v>15053.339</v>
      </c>
      <c r="I1143" s="29">
        <v>121783.019</v>
      </c>
      <c r="J1143" s="29">
        <v>86100.061000000002</v>
      </c>
      <c r="K1143" s="44" t="s">
        <v>21</v>
      </c>
      <c r="L1143" s="31">
        <v>70.699561980804603</v>
      </c>
      <c r="M1143" s="11"/>
    </row>
    <row r="1144" spans="1:13" s="53" customFormat="1" ht="11.1" customHeight="1" x14ac:dyDescent="0.2">
      <c r="A1144" s="11"/>
      <c r="B1144" s="26"/>
      <c r="C1144" s="26"/>
      <c r="D1144" s="34" t="s">
        <v>32</v>
      </c>
      <c r="E1144" s="29">
        <v>32</v>
      </c>
      <c r="F1144" s="29">
        <v>4988</v>
      </c>
      <c r="G1144" s="29">
        <v>600.47199999999998</v>
      </c>
      <c r="H1144" s="29">
        <v>14429.787</v>
      </c>
      <c r="I1144" s="29">
        <v>76659.986000000004</v>
      </c>
      <c r="J1144" s="29">
        <v>47700.258999999998</v>
      </c>
      <c r="K1144" s="44" t="s">
        <v>21</v>
      </c>
      <c r="L1144" s="31">
        <v>62.223151201723397</v>
      </c>
      <c r="M1144" s="11"/>
    </row>
    <row r="1145" spans="1:13" s="53" customFormat="1" ht="11.1" customHeight="1" x14ac:dyDescent="0.2">
      <c r="A1145" s="11"/>
      <c r="B1145" s="26"/>
      <c r="C1145" s="26"/>
      <c r="D1145" s="34" t="s">
        <v>33</v>
      </c>
      <c r="E1145" s="29">
        <v>32</v>
      </c>
      <c r="F1145" s="29">
        <v>4978</v>
      </c>
      <c r="G1145" s="29">
        <v>689.05399999999997</v>
      </c>
      <c r="H1145" s="29">
        <v>14960.478999999999</v>
      </c>
      <c r="I1145" s="29">
        <v>83855.159</v>
      </c>
      <c r="J1145" s="29">
        <v>41494.589999999997</v>
      </c>
      <c r="K1145" s="44" t="s">
        <v>21</v>
      </c>
      <c r="L1145" s="31">
        <v>49.483645961484598</v>
      </c>
      <c r="M1145" s="11"/>
    </row>
    <row r="1146" spans="1:13" s="53" customFormat="1" ht="11.1" customHeight="1" x14ac:dyDescent="0.2">
      <c r="A1146" s="11"/>
      <c r="B1146" s="26"/>
      <c r="C1146" s="26"/>
      <c r="D1146" s="34" t="s">
        <v>34</v>
      </c>
      <c r="E1146" s="29">
        <v>32</v>
      </c>
      <c r="F1146" s="29">
        <v>5006</v>
      </c>
      <c r="G1146" s="29">
        <v>689.04899999999998</v>
      </c>
      <c r="H1146" s="29">
        <v>15722.486000000001</v>
      </c>
      <c r="I1146" s="29">
        <v>96342.407999999996</v>
      </c>
      <c r="J1146" s="29">
        <v>56698.974000000002</v>
      </c>
      <c r="K1146" s="44" t="s">
        <v>21</v>
      </c>
      <c r="L1146" s="31">
        <v>58.851522581831297</v>
      </c>
      <c r="M1146" s="11"/>
    </row>
    <row r="1147" spans="1:13" s="53" customFormat="1" ht="11.1" customHeight="1" x14ac:dyDescent="0.2">
      <c r="A1147" s="11"/>
      <c r="B1147" s="26"/>
      <c r="C1147" s="26"/>
      <c r="D1147" s="34" t="s">
        <v>35</v>
      </c>
      <c r="E1147" s="29">
        <v>32</v>
      </c>
      <c r="F1147" s="29">
        <v>4996</v>
      </c>
      <c r="G1147" s="29">
        <v>692.93</v>
      </c>
      <c r="H1147" s="29">
        <v>19728.564999999999</v>
      </c>
      <c r="I1147" s="29">
        <v>90112.441999999995</v>
      </c>
      <c r="J1147" s="29">
        <v>48432.188999999998</v>
      </c>
      <c r="K1147" s="44" t="s">
        <v>21</v>
      </c>
      <c r="L1147" s="31">
        <v>53.746394976178799</v>
      </c>
      <c r="M1147" s="11"/>
    </row>
    <row r="1148" spans="1:13" s="53" customFormat="1" ht="11.1" customHeight="1" x14ac:dyDescent="0.2">
      <c r="A1148" s="11"/>
      <c r="B1148" s="26"/>
      <c r="C1148" s="26"/>
      <c r="D1148" s="34" t="s">
        <v>36</v>
      </c>
      <c r="E1148" s="29">
        <v>32</v>
      </c>
      <c r="F1148" s="29">
        <v>4953</v>
      </c>
      <c r="G1148" s="29">
        <v>589.78800000000001</v>
      </c>
      <c r="H1148" s="29">
        <v>20746.86</v>
      </c>
      <c r="I1148" s="29">
        <v>107838.889</v>
      </c>
      <c r="J1148" s="29">
        <v>70182.524000000005</v>
      </c>
      <c r="K1148" s="44" t="s">
        <v>21</v>
      </c>
      <c r="L1148" s="31">
        <v>65.080904162504893</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2021</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4902.1111111111104</v>
      </c>
      <c r="G1151" s="29">
        <v>5919.0879999999997</v>
      </c>
      <c r="H1151" s="29">
        <v>141622.454</v>
      </c>
      <c r="I1151" s="29">
        <v>923417.87100000004</v>
      </c>
      <c r="J1151" s="29">
        <v>645550.65099999995</v>
      </c>
      <c r="K1151" s="44" t="s">
        <v>21</v>
      </c>
      <c r="L1151" s="31">
        <v>69.908832314552399</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31</v>
      </c>
      <c r="F1153" s="29">
        <v>4851</v>
      </c>
      <c r="G1153" s="29">
        <v>648.46400000000006</v>
      </c>
      <c r="H1153" s="29">
        <v>15465.915000000001</v>
      </c>
      <c r="I1153" s="29">
        <v>94867.138000000006</v>
      </c>
      <c r="J1153" s="29">
        <v>67036.061000000002</v>
      </c>
      <c r="K1153" s="29">
        <v>10368.02</v>
      </c>
      <c r="L1153" s="31">
        <v>70.663100429992994</v>
      </c>
      <c r="M1153" s="11"/>
    </row>
    <row r="1154" spans="1:13" s="53" customFormat="1" ht="11.1" customHeight="1" x14ac:dyDescent="0.2">
      <c r="A1154" s="11"/>
      <c r="B1154" s="26"/>
      <c r="C1154" s="26"/>
      <c r="D1154" s="34" t="s">
        <v>26</v>
      </c>
      <c r="E1154" s="29">
        <v>31</v>
      </c>
      <c r="F1154" s="29">
        <v>4895</v>
      </c>
      <c r="G1154" s="29">
        <v>658.40800000000002</v>
      </c>
      <c r="H1154" s="29">
        <v>15087.607</v>
      </c>
      <c r="I1154" s="29">
        <v>91558.373999999996</v>
      </c>
      <c r="J1154" s="29">
        <v>62003.014000000003</v>
      </c>
      <c r="K1154" s="29">
        <v>12525.374</v>
      </c>
      <c r="L1154" s="31">
        <v>67.719653911721906</v>
      </c>
      <c r="M1154" s="11"/>
    </row>
    <row r="1155" spans="1:13" s="53" customFormat="1" ht="11.1" customHeight="1" x14ac:dyDescent="0.2">
      <c r="A1155" s="11"/>
      <c r="B1155" s="26"/>
      <c r="C1155" s="26"/>
      <c r="D1155" s="34" t="s">
        <v>27</v>
      </c>
      <c r="E1155" s="29">
        <v>31</v>
      </c>
      <c r="F1155" s="29">
        <v>4883</v>
      </c>
      <c r="G1155" s="29">
        <v>701.95600000000002</v>
      </c>
      <c r="H1155" s="29">
        <v>16143.817999999999</v>
      </c>
      <c r="I1155" s="29">
        <v>110915.84299999999</v>
      </c>
      <c r="J1155" s="29">
        <v>75540.788</v>
      </c>
      <c r="K1155" s="29">
        <v>13575.544</v>
      </c>
      <c r="L1155" s="31">
        <v>68.1064002732234</v>
      </c>
      <c r="M1155" s="11"/>
    </row>
    <row r="1156" spans="1:13" s="53" customFormat="1" ht="11.1" customHeight="1" x14ac:dyDescent="0.2">
      <c r="A1156" s="11"/>
      <c r="B1156" s="26"/>
      <c r="C1156" s="26"/>
      <c r="D1156" s="34" t="s">
        <v>28</v>
      </c>
      <c r="E1156" s="29">
        <v>31</v>
      </c>
      <c r="F1156" s="29">
        <v>4892</v>
      </c>
      <c r="G1156" s="29">
        <v>660.52200000000005</v>
      </c>
      <c r="H1156" s="29">
        <v>15613.147000000001</v>
      </c>
      <c r="I1156" s="29">
        <v>101734.745</v>
      </c>
      <c r="J1156" s="29">
        <v>69648.922000000006</v>
      </c>
      <c r="K1156" s="29">
        <v>9784.8880000000008</v>
      </c>
      <c r="L1156" s="31">
        <v>68.461293140313103</v>
      </c>
      <c r="M1156" s="11"/>
    </row>
    <row r="1157" spans="1:13" s="53" customFormat="1" ht="11.1" customHeight="1" x14ac:dyDescent="0.2">
      <c r="A1157" s="11"/>
      <c r="B1157" s="26"/>
      <c r="C1157" s="26"/>
      <c r="D1157" s="35" t="s">
        <v>29</v>
      </c>
      <c r="E1157" s="29">
        <v>31</v>
      </c>
      <c r="F1157" s="29">
        <v>4898</v>
      </c>
      <c r="G1157" s="29">
        <v>624.70000000000005</v>
      </c>
      <c r="H1157" s="29">
        <v>15308.314</v>
      </c>
      <c r="I1157" s="29">
        <v>102173.815</v>
      </c>
      <c r="J1157" s="29">
        <v>74348.752999999997</v>
      </c>
      <c r="K1157" s="44" t="s">
        <v>21</v>
      </c>
      <c r="L1157" s="31">
        <v>72.766934463590303</v>
      </c>
      <c r="M1157" s="11"/>
    </row>
    <row r="1158" spans="1:13" s="53" customFormat="1" ht="11.1" customHeight="1" x14ac:dyDescent="0.2">
      <c r="A1158" s="11"/>
      <c r="B1158" s="26"/>
      <c r="C1158" s="26"/>
      <c r="D1158" s="34" t="s">
        <v>30</v>
      </c>
      <c r="E1158" s="29">
        <v>31</v>
      </c>
      <c r="F1158" s="29">
        <v>4884</v>
      </c>
      <c r="G1158" s="29">
        <v>690.30600000000004</v>
      </c>
      <c r="H1158" s="29">
        <v>16806.099999999999</v>
      </c>
      <c r="I1158" s="29">
        <v>140824.234</v>
      </c>
      <c r="J1158" s="29">
        <v>108378.59699999999</v>
      </c>
      <c r="K1158" s="44" t="s">
        <v>21</v>
      </c>
      <c r="L1158" s="31">
        <v>76.960189252653805</v>
      </c>
      <c r="M1158" s="11"/>
    </row>
    <row r="1159" spans="1:13" s="53" customFormat="1" ht="11.1" customHeight="1" x14ac:dyDescent="0.2">
      <c r="A1159" s="11"/>
      <c r="B1159" s="26"/>
      <c r="C1159" s="26"/>
      <c r="D1159" s="34" t="s">
        <v>31</v>
      </c>
      <c r="E1159" s="29">
        <v>31</v>
      </c>
      <c r="F1159" s="29">
        <v>4926</v>
      </c>
      <c r="G1159" s="29">
        <v>661.01199999999994</v>
      </c>
      <c r="H1159" s="29">
        <v>16154.55</v>
      </c>
      <c r="I1159" s="29">
        <v>106677.33199999999</v>
      </c>
      <c r="J1159" s="29">
        <v>76089.218999999997</v>
      </c>
      <c r="K1159" s="44" t="s">
        <v>21</v>
      </c>
      <c r="L1159" s="31">
        <v>71.326511052976102</v>
      </c>
      <c r="M1159" s="11"/>
    </row>
    <row r="1160" spans="1:13" s="53" customFormat="1" ht="11.1" customHeight="1" x14ac:dyDescent="0.2">
      <c r="A1160" s="11"/>
      <c r="B1160" s="26"/>
      <c r="C1160" s="26"/>
      <c r="D1160" s="34" t="s">
        <v>32</v>
      </c>
      <c r="E1160" s="29">
        <v>31</v>
      </c>
      <c r="F1160" s="29">
        <v>4944</v>
      </c>
      <c r="G1160" s="29">
        <v>615.11300000000006</v>
      </c>
      <c r="H1160" s="29">
        <v>15181.675999999999</v>
      </c>
      <c r="I1160" s="29">
        <v>77046.475000000006</v>
      </c>
      <c r="J1160" s="29">
        <v>47609.349000000002</v>
      </c>
      <c r="K1160" s="44" t="s">
        <v>21</v>
      </c>
      <c r="L1160" s="31">
        <v>61.793026871118997</v>
      </c>
      <c r="M1160" s="11"/>
    </row>
    <row r="1161" spans="1:13" s="53" customFormat="1" ht="11.1" customHeight="1" x14ac:dyDescent="0.2">
      <c r="A1161" s="11"/>
      <c r="B1161" s="26"/>
      <c r="C1161" s="26"/>
      <c r="D1161" s="34" t="s">
        <v>33</v>
      </c>
      <c r="E1161" s="37">
        <v>31</v>
      </c>
      <c r="F1161" s="37">
        <v>4946</v>
      </c>
      <c r="G1161" s="37">
        <v>658.60699999999997</v>
      </c>
      <c r="H1161" s="37">
        <v>15861.326999999999</v>
      </c>
      <c r="I1161" s="37">
        <v>97619.914999999994</v>
      </c>
      <c r="J1161" s="29">
        <v>64895.947999999997</v>
      </c>
      <c r="K1161" s="44" t="s">
        <v>21</v>
      </c>
      <c r="L1161" s="31">
        <v>66.4781853170022</v>
      </c>
      <c r="M1161" s="11"/>
    </row>
    <row r="1162" spans="1:13" s="53" customFormat="1" ht="11.1" customHeight="1" x14ac:dyDescent="0.2">
      <c r="A1162" s="11"/>
      <c r="B1162" s="26"/>
      <c r="C1162" s="26"/>
      <c r="D1162" s="34" t="s">
        <v>34</v>
      </c>
      <c r="E1162" s="29"/>
      <c r="F1162" s="29"/>
      <c r="G1162" s="29"/>
      <c r="H1162" s="29"/>
      <c r="I1162" s="29"/>
      <c r="J1162" s="29"/>
      <c r="K1162" s="44"/>
      <c r="L1162" s="31"/>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29"/>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2018</v>
      </c>
      <c r="E1168" s="22">
        <v>18</v>
      </c>
      <c r="F1168" s="22">
        <v>3283.75</v>
      </c>
      <c r="G1168" s="22">
        <v>5666.9570000000003</v>
      </c>
      <c r="H1168" s="22">
        <v>128527.895</v>
      </c>
      <c r="I1168" s="44" t="s">
        <v>21</v>
      </c>
      <c r="J1168" s="44" t="s">
        <v>21</v>
      </c>
      <c r="K1168" s="44" t="s">
        <v>21</v>
      </c>
      <c r="L1168" s="44" t="s">
        <v>21</v>
      </c>
      <c r="M1168" s="11"/>
    </row>
    <row r="1169" spans="1:13" s="53" customFormat="1" ht="11.1" customHeight="1" x14ac:dyDescent="0.2">
      <c r="A1169" s="11"/>
      <c r="B1169" s="42"/>
      <c r="C1169" s="45" t="s">
        <v>103</v>
      </c>
      <c r="D1169" s="21">
        <v>2019</v>
      </c>
      <c r="E1169" s="22">
        <v>17</v>
      </c>
      <c r="F1169" s="22">
        <v>3340.25</v>
      </c>
      <c r="G1169" s="22">
        <v>5819.701</v>
      </c>
      <c r="H1169" s="22">
        <v>137224.057</v>
      </c>
      <c r="I1169" s="44" t="s">
        <v>21</v>
      </c>
      <c r="J1169" s="44" t="s">
        <v>21</v>
      </c>
      <c r="K1169" s="44" t="s">
        <v>21</v>
      </c>
      <c r="L1169" s="44" t="s">
        <v>21</v>
      </c>
      <c r="M1169" s="11"/>
    </row>
    <row r="1170" spans="1:13" s="53" customFormat="1" ht="11.1" customHeight="1" x14ac:dyDescent="0.2">
      <c r="A1170" s="11"/>
      <c r="B1170" s="42"/>
      <c r="C1170" s="20"/>
      <c r="D1170" s="21">
        <v>2020</v>
      </c>
      <c r="E1170" s="22">
        <v>17.0833333333333</v>
      </c>
      <c r="F1170" s="22">
        <v>3412.9166666666702</v>
      </c>
      <c r="G1170" s="22">
        <v>5656.1679999999997</v>
      </c>
      <c r="H1170" s="22">
        <v>130874.19</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2020</v>
      </c>
      <c r="E1172" s="29"/>
      <c r="F1172" s="29"/>
      <c r="G1172" s="29"/>
      <c r="H1172" s="29"/>
      <c r="I1172" s="29"/>
      <c r="J1172" s="30"/>
      <c r="K1172" s="29"/>
      <c r="L1172" s="31"/>
      <c r="M1172" s="11"/>
    </row>
    <row r="1173" spans="1:13" s="53" customFormat="1" ht="11.1" customHeight="1" x14ac:dyDescent="0.2">
      <c r="A1173" s="11"/>
      <c r="B1173" s="26"/>
      <c r="C1173" s="27"/>
      <c r="D1173" s="32" t="s">
        <v>24</v>
      </c>
      <c r="E1173" s="29">
        <v>17.1111111111111</v>
      </c>
      <c r="F1173" s="29">
        <v>3423.7777777777801</v>
      </c>
      <c r="G1173" s="29">
        <v>4310.6049999999996</v>
      </c>
      <c r="H1173" s="29">
        <v>98249.774999999994</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17</v>
      </c>
      <c r="F1175" s="29">
        <v>3450</v>
      </c>
      <c r="G1175" s="29">
        <v>525.55700000000002</v>
      </c>
      <c r="H1175" s="29">
        <v>11461.808000000001</v>
      </c>
      <c r="I1175" s="29">
        <v>89730.081000000006</v>
      </c>
      <c r="J1175" s="44" t="s">
        <v>21</v>
      </c>
      <c r="K1175" s="44" t="s">
        <v>21</v>
      </c>
      <c r="L1175" s="44" t="s">
        <v>21</v>
      </c>
      <c r="M1175" s="11"/>
    </row>
    <row r="1176" spans="1:13" s="53" customFormat="1" ht="11.1" customHeight="1" x14ac:dyDescent="0.2">
      <c r="A1176" s="11"/>
      <c r="B1176" s="26"/>
      <c r="C1176" s="27"/>
      <c r="D1176" s="34" t="s">
        <v>26</v>
      </c>
      <c r="E1176" s="29">
        <v>18</v>
      </c>
      <c r="F1176" s="29">
        <v>3506</v>
      </c>
      <c r="G1176" s="29">
        <v>500.26499999999999</v>
      </c>
      <c r="H1176" s="29">
        <v>11355.344999999999</v>
      </c>
      <c r="I1176" s="44" t="s">
        <v>21</v>
      </c>
      <c r="J1176" s="44" t="s">
        <v>21</v>
      </c>
      <c r="K1176" s="44" t="s">
        <v>21</v>
      </c>
      <c r="L1176" s="44" t="s">
        <v>21</v>
      </c>
      <c r="M1176" s="11"/>
    </row>
    <row r="1177" spans="1:13" s="53" customFormat="1" ht="11.1" customHeight="1" x14ac:dyDescent="0.2">
      <c r="A1177" s="11"/>
      <c r="B1177" s="26"/>
      <c r="C1177" s="27"/>
      <c r="D1177" s="34" t="s">
        <v>27</v>
      </c>
      <c r="E1177" s="29">
        <v>17</v>
      </c>
      <c r="F1177" s="29">
        <v>3432</v>
      </c>
      <c r="G1177" s="29">
        <v>517.13400000000001</v>
      </c>
      <c r="H1177" s="29">
        <v>12754.977000000001</v>
      </c>
      <c r="I1177" s="44" t="s">
        <v>21</v>
      </c>
      <c r="J1177" s="44" t="s">
        <v>21</v>
      </c>
      <c r="K1177" s="44" t="s">
        <v>21</v>
      </c>
      <c r="L1177" s="44" t="s">
        <v>21</v>
      </c>
      <c r="M1177" s="11"/>
    </row>
    <row r="1178" spans="1:13" s="53" customFormat="1" ht="11.1" customHeight="1" x14ac:dyDescent="0.2">
      <c r="A1178" s="11"/>
      <c r="B1178" s="26"/>
      <c r="C1178" s="27"/>
      <c r="D1178" s="34" t="s">
        <v>28</v>
      </c>
      <c r="E1178" s="29">
        <v>17</v>
      </c>
      <c r="F1178" s="29">
        <v>3423</v>
      </c>
      <c r="G1178" s="29">
        <v>454.613</v>
      </c>
      <c r="H1178" s="29">
        <v>10989.655000000001</v>
      </c>
      <c r="I1178" s="44" t="s">
        <v>21</v>
      </c>
      <c r="J1178" s="44" t="s">
        <v>21</v>
      </c>
      <c r="K1178" s="44" t="s">
        <v>21</v>
      </c>
      <c r="L1178" s="44" t="s">
        <v>21</v>
      </c>
      <c r="M1178" s="11"/>
    </row>
    <row r="1179" spans="1:13" s="53" customFormat="1" ht="11.1" customHeight="1" x14ac:dyDescent="0.2">
      <c r="A1179" s="11"/>
      <c r="B1179" s="26"/>
      <c r="C1179" s="27"/>
      <c r="D1179" s="35" t="s">
        <v>29</v>
      </c>
      <c r="E1179" s="29">
        <v>17</v>
      </c>
      <c r="F1179" s="29">
        <v>3405</v>
      </c>
      <c r="G1179" s="29">
        <v>427.18099999999998</v>
      </c>
      <c r="H1179" s="29">
        <v>10187.865</v>
      </c>
      <c r="I1179" s="44" t="s">
        <v>21</v>
      </c>
      <c r="J1179" s="44" t="s">
        <v>21</v>
      </c>
      <c r="K1179" s="44" t="s">
        <v>21</v>
      </c>
      <c r="L1179" s="44" t="s">
        <v>21</v>
      </c>
      <c r="M1179" s="11"/>
    </row>
    <row r="1180" spans="1:13" s="53" customFormat="1" ht="11.1" customHeight="1" x14ac:dyDescent="0.2">
      <c r="A1180" s="11"/>
      <c r="B1180" s="26"/>
      <c r="C1180" s="27"/>
      <c r="D1180" s="34" t="s">
        <v>30</v>
      </c>
      <c r="E1180" s="29">
        <v>17</v>
      </c>
      <c r="F1180" s="29">
        <v>3390</v>
      </c>
      <c r="G1180" s="29">
        <v>526.154</v>
      </c>
      <c r="H1180" s="29">
        <v>10483.174999999999</v>
      </c>
      <c r="I1180" s="44" t="s">
        <v>21</v>
      </c>
      <c r="J1180" s="44" t="s">
        <v>21</v>
      </c>
      <c r="K1180" s="44" t="s">
        <v>21</v>
      </c>
      <c r="L1180" s="44" t="s">
        <v>21</v>
      </c>
      <c r="M1180" s="11"/>
    </row>
    <row r="1181" spans="1:13" s="53" customFormat="1" ht="11.1" customHeight="1" x14ac:dyDescent="0.2">
      <c r="A1181" s="11"/>
      <c r="B1181" s="26"/>
      <c r="C1181" s="27"/>
      <c r="D1181" s="34" t="s">
        <v>31</v>
      </c>
      <c r="E1181" s="29">
        <v>17</v>
      </c>
      <c r="F1181" s="29">
        <v>3399</v>
      </c>
      <c r="G1181" s="29">
        <v>474.50599999999997</v>
      </c>
      <c r="H1181" s="29">
        <v>11069.945</v>
      </c>
      <c r="I1181" s="44" t="s">
        <v>21</v>
      </c>
      <c r="J1181" s="44" t="s">
        <v>21</v>
      </c>
      <c r="K1181" s="44" t="s">
        <v>21</v>
      </c>
      <c r="L1181" s="44" t="s">
        <v>21</v>
      </c>
      <c r="M1181" s="11"/>
    </row>
    <row r="1182" spans="1:13" s="53" customFormat="1" ht="11.1" customHeight="1" x14ac:dyDescent="0.2">
      <c r="A1182" s="11"/>
      <c r="B1182" s="26"/>
      <c r="C1182" s="27"/>
      <c r="D1182" s="34" t="s">
        <v>32</v>
      </c>
      <c r="E1182" s="29">
        <v>17</v>
      </c>
      <c r="F1182" s="29">
        <v>3400</v>
      </c>
      <c r="G1182" s="29">
        <v>422.63799999999998</v>
      </c>
      <c r="H1182" s="29">
        <v>9998.527</v>
      </c>
      <c r="I1182" s="44" t="s">
        <v>21</v>
      </c>
      <c r="J1182" s="44" t="s">
        <v>21</v>
      </c>
      <c r="K1182" s="44" t="s">
        <v>21</v>
      </c>
      <c r="L1182" s="44" t="s">
        <v>21</v>
      </c>
      <c r="M1182" s="11"/>
    </row>
    <row r="1183" spans="1:13" s="53" customFormat="1" ht="11.1" customHeight="1" x14ac:dyDescent="0.2">
      <c r="A1183" s="11"/>
      <c r="B1183" s="26"/>
      <c r="C1183" s="27"/>
      <c r="D1183" s="34" t="s">
        <v>33</v>
      </c>
      <c r="E1183" s="29">
        <v>17</v>
      </c>
      <c r="F1183" s="29">
        <v>3409</v>
      </c>
      <c r="G1183" s="29">
        <v>462.55700000000002</v>
      </c>
      <c r="H1183" s="29">
        <v>9948.4779999999992</v>
      </c>
      <c r="I1183" s="44" t="s">
        <v>21</v>
      </c>
      <c r="J1183" s="44" t="s">
        <v>21</v>
      </c>
      <c r="K1183" s="44" t="s">
        <v>21</v>
      </c>
      <c r="L1183" s="44" t="s">
        <v>21</v>
      </c>
      <c r="M1183" s="11"/>
    </row>
    <row r="1184" spans="1:13" s="53" customFormat="1" ht="11.1" customHeight="1" x14ac:dyDescent="0.2">
      <c r="A1184" s="11"/>
      <c r="B1184" s="26"/>
      <c r="C1184" s="27"/>
      <c r="D1184" s="34" t="s">
        <v>34</v>
      </c>
      <c r="E1184" s="29">
        <v>17</v>
      </c>
      <c r="F1184" s="29">
        <v>3385</v>
      </c>
      <c r="G1184" s="29">
        <v>469.87700000000001</v>
      </c>
      <c r="H1184" s="29">
        <v>9077.7540000000008</v>
      </c>
      <c r="I1184" s="44" t="s">
        <v>21</v>
      </c>
      <c r="J1184" s="44" t="s">
        <v>21</v>
      </c>
      <c r="K1184" s="44" t="s">
        <v>21</v>
      </c>
      <c r="L1184" s="44" t="s">
        <v>21</v>
      </c>
      <c r="M1184" s="11"/>
    </row>
    <row r="1185" spans="1:13" s="53" customFormat="1" ht="11.1" customHeight="1" x14ac:dyDescent="0.2">
      <c r="A1185" s="11"/>
      <c r="B1185" s="26"/>
      <c r="C1185" s="27"/>
      <c r="D1185" s="34" t="s">
        <v>35</v>
      </c>
      <c r="E1185" s="29">
        <v>17</v>
      </c>
      <c r="F1185" s="29">
        <v>3387</v>
      </c>
      <c r="G1185" s="29">
        <v>457.38600000000002</v>
      </c>
      <c r="H1185" s="29">
        <v>14279.058999999999</v>
      </c>
      <c r="I1185" s="44" t="s">
        <v>21</v>
      </c>
      <c r="J1185" s="44" t="s">
        <v>21</v>
      </c>
      <c r="K1185" s="44" t="s">
        <v>21</v>
      </c>
      <c r="L1185" s="44" t="s">
        <v>21</v>
      </c>
      <c r="M1185" s="11"/>
    </row>
    <row r="1186" spans="1:13" s="53" customFormat="1" ht="11.1" customHeight="1" x14ac:dyDescent="0.2">
      <c r="A1186" s="11"/>
      <c r="B1186" s="26"/>
      <c r="C1186" s="27"/>
      <c r="D1186" s="34" t="s">
        <v>36</v>
      </c>
      <c r="E1186" s="29">
        <v>17</v>
      </c>
      <c r="F1186" s="29">
        <v>3369</v>
      </c>
      <c r="G1186" s="29">
        <v>418.3</v>
      </c>
      <c r="H1186" s="29">
        <v>9267.6020000000008</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2021</v>
      </c>
      <c r="E1188" s="29"/>
      <c r="F1188" s="29"/>
      <c r="G1188" s="29"/>
      <c r="H1188" s="29"/>
      <c r="I1188" s="29"/>
      <c r="J1188" s="30"/>
      <c r="K1188" s="29"/>
      <c r="L1188" s="31"/>
      <c r="M1188" s="11"/>
    </row>
    <row r="1189" spans="1:13" s="53" customFormat="1" ht="11.1" customHeight="1" x14ac:dyDescent="0.2">
      <c r="A1189" s="11"/>
      <c r="B1189" s="26"/>
      <c r="C1189" s="27"/>
      <c r="D1189" s="32" t="s">
        <v>24</v>
      </c>
      <c r="E1189" s="29">
        <v>16</v>
      </c>
      <c r="F1189" s="29">
        <v>3287.7777777777801</v>
      </c>
      <c r="G1189" s="29">
        <v>3894.35</v>
      </c>
      <c r="H1189" s="29">
        <v>98243.274000000005</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16</v>
      </c>
      <c r="F1191" s="29">
        <v>3295</v>
      </c>
      <c r="G1191" s="29">
        <v>406.70600000000002</v>
      </c>
      <c r="H1191" s="29">
        <v>11020.074000000001</v>
      </c>
      <c r="I1191" s="29">
        <v>38719.277000000002</v>
      </c>
      <c r="J1191" s="44" t="s">
        <v>21</v>
      </c>
      <c r="K1191" s="44" t="s">
        <v>21</v>
      </c>
      <c r="L1191" s="44" t="s">
        <v>21</v>
      </c>
      <c r="M1191" s="11"/>
    </row>
    <row r="1192" spans="1:13" s="53" customFormat="1" ht="11.1" customHeight="1" x14ac:dyDescent="0.2">
      <c r="A1192" s="11"/>
      <c r="B1192" s="26"/>
      <c r="C1192" s="27"/>
      <c r="D1192" s="34" t="s">
        <v>26</v>
      </c>
      <c r="E1192" s="29">
        <v>16</v>
      </c>
      <c r="F1192" s="29">
        <v>3278</v>
      </c>
      <c r="G1192" s="29">
        <v>413.29300000000001</v>
      </c>
      <c r="H1192" s="29">
        <v>10825.058999999999</v>
      </c>
      <c r="I1192" s="29">
        <v>54258.347000000002</v>
      </c>
      <c r="J1192" s="44" t="s">
        <v>21</v>
      </c>
      <c r="K1192" s="44" t="s">
        <v>21</v>
      </c>
      <c r="L1192" s="44" t="s">
        <v>21</v>
      </c>
      <c r="M1192" s="11"/>
    </row>
    <row r="1193" spans="1:13" s="53" customFormat="1" ht="11.1" customHeight="1" x14ac:dyDescent="0.2">
      <c r="A1193" s="11"/>
      <c r="B1193" s="26"/>
      <c r="C1193" s="27"/>
      <c r="D1193" s="34" t="s">
        <v>27</v>
      </c>
      <c r="E1193" s="29">
        <v>16</v>
      </c>
      <c r="F1193" s="29">
        <v>3265</v>
      </c>
      <c r="G1193" s="29">
        <v>468.51499999999999</v>
      </c>
      <c r="H1193" s="29">
        <v>11514.874</v>
      </c>
      <c r="I1193" s="29">
        <v>83236.118000000002</v>
      </c>
      <c r="J1193" s="44" t="s">
        <v>21</v>
      </c>
      <c r="K1193" s="44" t="s">
        <v>21</v>
      </c>
      <c r="L1193" s="44" t="s">
        <v>21</v>
      </c>
      <c r="M1193" s="11"/>
    </row>
    <row r="1194" spans="1:13" s="53" customFormat="1" ht="11.1" customHeight="1" x14ac:dyDescent="0.2">
      <c r="A1194" s="11"/>
      <c r="B1194" s="26"/>
      <c r="C1194" s="27"/>
      <c r="D1194" s="34" t="s">
        <v>28</v>
      </c>
      <c r="E1194" s="29">
        <v>16</v>
      </c>
      <c r="F1194" s="29">
        <v>3252</v>
      </c>
      <c r="G1194" s="29">
        <v>421.95800000000003</v>
      </c>
      <c r="H1194" s="29">
        <v>10537.574000000001</v>
      </c>
      <c r="I1194" s="44" t="s">
        <v>21</v>
      </c>
      <c r="J1194" s="44" t="s">
        <v>21</v>
      </c>
      <c r="K1194" s="44" t="s">
        <v>21</v>
      </c>
      <c r="L1194" s="44" t="s">
        <v>21</v>
      </c>
      <c r="M1194" s="11"/>
    </row>
    <row r="1195" spans="1:13" s="53" customFormat="1" ht="11.1" customHeight="1" x14ac:dyDescent="0.2">
      <c r="A1195" s="11"/>
      <c r="B1195" s="26"/>
      <c r="C1195" s="27"/>
      <c r="D1195" s="35" t="s">
        <v>29</v>
      </c>
      <c r="E1195" s="29">
        <v>16</v>
      </c>
      <c r="F1195" s="29">
        <v>3252</v>
      </c>
      <c r="G1195" s="29">
        <v>407.65699999999998</v>
      </c>
      <c r="H1195" s="29">
        <v>10718.977999999999</v>
      </c>
      <c r="I1195" s="44" t="s">
        <v>21</v>
      </c>
      <c r="J1195" s="44" t="s">
        <v>21</v>
      </c>
      <c r="K1195" s="44" t="s">
        <v>21</v>
      </c>
      <c r="L1195" s="44" t="s">
        <v>21</v>
      </c>
      <c r="M1195" s="11"/>
    </row>
    <row r="1196" spans="1:13" s="53" customFormat="1" ht="11.1" customHeight="1" x14ac:dyDescent="0.2">
      <c r="A1196" s="11"/>
      <c r="B1196" s="26"/>
      <c r="C1196" s="27"/>
      <c r="D1196" s="34" t="s">
        <v>30</v>
      </c>
      <c r="E1196" s="29">
        <v>16</v>
      </c>
      <c r="F1196" s="29">
        <v>3317</v>
      </c>
      <c r="G1196" s="29">
        <v>458.75400000000002</v>
      </c>
      <c r="H1196" s="29">
        <v>11726.324000000001</v>
      </c>
      <c r="I1196" s="44" t="s">
        <v>21</v>
      </c>
      <c r="J1196" s="44" t="s">
        <v>21</v>
      </c>
      <c r="K1196" s="44" t="s">
        <v>21</v>
      </c>
      <c r="L1196" s="44" t="s">
        <v>21</v>
      </c>
      <c r="M1196" s="11"/>
    </row>
    <row r="1197" spans="1:13" s="53" customFormat="1" ht="11.1" customHeight="1" x14ac:dyDescent="0.2">
      <c r="A1197" s="11"/>
      <c r="B1197" s="26"/>
      <c r="C1197" s="27"/>
      <c r="D1197" s="34" t="s">
        <v>31</v>
      </c>
      <c r="E1197" s="29">
        <v>16</v>
      </c>
      <c r="F1197" s="29">
        <v>3251</v>
      </c>
      <c r="G1197" s="29">
        <v>441.09500000000003</v>
      </c>
      <c r="H1197" s="29">
        <v>10720.556</v>
      </c>
      <c r="I1197" s="44" t="s">
        <v>21</v>
      </c>
      <c r="J1197" s="44" t="s">
        <v>21</v>
      </c>
      <c r="K1197" s="44" t="s">
        <v>21</v>
      </c>
      <c r="L1197" s="44" t="s">
        <v>21</v>
      </c>
      <c r="M1197" s="11"/>
    </row>
    <row r="1198" spans="1:13" s="53" customFormat="1" ht="11.1" customHeight="1" x14ac:dyDescent="0.2">
      <c r="A1198" s="11"/>
      <c r="B1198" s="26"/>
      <c r="C1198" s="27"/>
      <c r="D1198" s="34" t="s">
        <v>32</v>
      </c>
      <c r="E1198" s="29">
        <v>16</v>
      </c>
      <c r="F1198" s="29">
        <v>3379</v>
      </c>
      <c r="G1198" s="29">
        <v>428.33300000000003</v>
      </c>
      <c r="H1198" s="29">
        <v>10614.788</v>
      </c>
      <c r="I1198" s="44" t="s">
        <v>21</v>
      </c>
      <c r="J1198" s="44" t="s">
        <v>21</v>
      </c>
      <c r="K1198" s="44" t="s">
        <v>21</v>
      </c>
      <c r="L1198" s="44" t="s">
        <v>21</v>
      </c>
      <c r="M1198" s="11"/>
    </row>
    <row r="1199" spans="1:13" s="53" customFormat="1" ht="11.1" customHeight="1" x14ac:dyDescent="0.2">
      <c r="A1199" s="11"/>
      <c r="B1199" s="26"/>
      <c r="C1199" s="27"/>
      <c r="D1199" s="34" t="s">
        <v>33</v>
      </c>
      <c r="E1199" s="37">
        <v>16</v>
      </c>
      <c r="F1199" s="37">
        <v>3301</v>
      </c>
      <c r="G1199" s="37">
        <v>448.03899999999999</v>
      </c>
      <c r="H1199" s="37">
        <v>10565.047</v>
      </c>
      <c r="I1199" s="44" t="s">
        <v>21</v>
      </c>
      <c r="J1199" s="44" t="s">
        <v>21</v>
      </c>
      <c r="K1199" s="44" t="s">
        <v>21</v>
      </c>
      <c r="L1199" s="44" t="s">
        <v>21</v>
      </c>
      <c r="M1199" s="11"/>
    </row>
    <row r="1200" spans="1:13" s="53" customFormat="1" ht="11.1" customHeight="1" x14ac:dyDescent="0.2">
      <c r="A1200" s="11"/>
      <c r="B1200" s="26"/>
      <c r="C1200" s="27"/>
      <c r="D1200" s="34" t="s">
        <v>34</v>
      </c>
      <c r="E1200" s="29"/>
      <c r="F1200" s="29"/>
      <c r="G1200" s="29"/>
      <c r="H1200" s="29"/>
      <c r="I1200" s="44"/>
      <c r="J1200" s="44"/>
      <c r="K1200" s="44"/>
      <c r="L1200" s="44"/>
      <c r="M1200" s="11"/>
    </row>
    <row r="1201" spans="1:13" s="53" customFormat="1" ht="11.1" customHeight="1" x14ac:dyDescent="0.2">
      <c r="A1201" s="11"/>
      <c r="B1201" s="26"/>
      <c r="C1201" s="27"/>
      <c r="D1201" s="34" t="s">
        <v>35</v>
      </c>
      <c r="E1201" s="29"/>
      <c r="F1201" s="29"/>
      <c r="G1201" s="29"/>
      <c r="H1201" s="29"/>
      <c r="I1201" s="44"/>
      <c r="J1201" s="44"/>
      <c r="K1201" s="44"/>
      <c r="L1201" s="44"/>
      <c r="M1201" s="11"/>
    </row>
    <row r="1202" spans="1:13" s="53" customFormat="1" ht="11.1" customHeight="1" x14ac:dyDescent="0.2">
      <c r="A1202" s="11"/>
      <c r="B1202" s="26"/>
      <c r="C1202" s="27"/>
      <c r="D1202" s="34" t="s">
        <v>36</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C23" sqref="C23"/>
    </sheetView>
  </sheetViews>
  <sheetFormatPr baseColWidth="10" defaultRowHeight="12.75" x14ac:dyDescent="0.2"/>
  <cols>
    <col min="1" max="1" width="6.5703125" style="163" customWidth="1"/>
    <col min="2" max="2" width="11.85546875" style="163" customWidth="1"/>
    <col min="3" max="3" width="11.42578125" style="211"/>
    <col min="4" max="4" width="12.5703125" style="211" customWidth="1"/>
    <col min="5" max="5" width="11.42578125" style="163"/>
    <col min="6" max="6" width="8" style="163" customWidth="1"/>
    <col min="7" max="14" width="11.42578125" style="163"/>
    <col min="15" max="15" width="8.42578125" style="163" customWidth="1"/>
    <col min="16" max="17" width="11.42578125" style="163"/>
    <col min="18" max="18" width="13" style="163" customWidth="1"/>
    <col min="19" max="16384" width="11.42578125" style="163"/>
  </cols>
  <sheetData>
    <row r="1" spans="1:20" ht="30" customHeight="1" x14ac:dyDescent="0.2">
      <c r="A1" s="157" t="s">
        <v>182</v>
      </c>
      <c r="B1" s="368" t="s">
        <v>183</v>
      </c>
      <c r="C1" s="368" t="s">
        <v>10</v>
      </c>
      <c r="D1" s="368" t="s">
        <v>184</v>
      </c>
      <c r="E1" s="370"/>
      <c r="F1" s="158"/>
      <c r="G1" s="372"/>
      <c r="H1" s="373"/>
      <c r="I1" s="159" t="s">
        <v>185</v>
      </c>
      <c r="J1" s="160" t="s">
        <v>186</v>
      </c>
      <c r="K1" s="161" t="s">
        <v>187</v>
      </c>
      <c r="L1" s="160" t="s">
        <v>186</v>
      </c>
      <c r="M1" s="162" t="s">
        <v>188</v>
      </c>
    </row>
    <row r="2" spans="1:20" ht="14.25" customHeight="1" x14ac:dyDescent="0.2">
      <c r="A2" s="157"/>
      <c r="B2" s="369"/>
      <c r="C2" s="369"/>
      <c r="D2" s="369"/>
      <c r="E2" s="371"/>
      <c r="F2" s="158"/>
      <c r="G2" s="373"/>
      <c r="H2" s="373"/>
      <c r="I2" s="164">
        <v>2436334.3113333336</v>
      </c>
      <c r="J2" s="160"/>
      <c r="K2" s="164">
        <v>140408.91666666701</v>
      </c>
      <c r="L2" s="160"/>
      <c r="M2" s="165"/>
    </row>
    <row r="3" spans="1:20" s="165" customFormat="1" ht="12.75" customHeight="1" x14ac:dyDescent="0.2">
      <c r="A3" s="166">
        <v>1</v>
      </c>
      <c r="B3" s="167">
        <v>125.609636082913</v>
      </c>
      <c r="C3" s="168">
        <v>109.3880546114992</v>
      </c>
      <c r="D3" s="169">
        <v>103.41793345270663</v>
      </c>
      <c r="F3" s="379" t="s">
        <v>189</v>
      </c>
      <c r="I3" s="170">
        <v>2665058.7069999999</v>
      </c>
      <c r="J3" s="171">
        <f>I3*100/$I$2</f>
        <v>109.3880546114992</v>
      </c>
      <c r="K3" s="170">
        <v>145208</v>
      </c>
      <c r="L3" s="171">
        <f>K3*100/$K$2</f>
        <v>103.41793345270663</v>
      </c>
      <c r="N3" s="163"/>
      <c r="O3" s="163"/>
      <c r="P3" s="172"/>
    </row>
    <row r="4" spans="1:20" s="165" customFormat="1" x14ac:dyDescent="0.2">
      <c r="A4" s="166">
        <v>2</v>
      </c>
      <c r="B4" s="167">
        <v>112.18487968724899</v>
      </c>
      <c r="C4" s="168">
        <v>109.10469165232379</v>
      </c>
      <c r="D4" s="169">
        <v>103.75979208347972</v>
      </c>
      <c r="F4" s="379"/>
      <c r="I4" s="170">
        <v>2658155.0380000002</v>
      </c>
      <c r="J4" s="171">
        <f t="shared" ref="J4:J26" si="0">I4*100/$I$2</f>
        <v>109.10469165232379</v>
      </c>
      <c r="K4" s="170">
        <v>145688</v>
      </c>
      <c r="L4" s="171">
        <f t="shared" ref="L4:L26" si="1">K4*100/$K$2</f>
        <v>103.75979208347972</v>
      </c>
      <c r="N4" s="163"/>
      <c r="O4" s="163"/>
      <c r="P4" s="172"/>
    </row>
    <row r="5" spans="1:20" s="165" customFormat="1" x14ac:dyDescent="0.2">
      <c r="A5" s="166">
        <v>3</v>
      </c>
      <c r="B5" s="167">
        <v>98.3284919171506</v>
      </c>
      <c r="C5" s="168">
        <v>111.6538677531197</v>
      </c>
      <c r="D5" s="169">
        <v>103.5881505626124</v>
      </c>
      <c r="F5" s="379"/>
      <c r="I5" s="170">
        <v>2720261.49</v>
      </c>
      <c r="J5" s="171">
        <f t="shared" si="0"/>
        <v>111.6538677531197</v>
      </c>
      <c r="K5" s="170">
        <v>145447</v>
      </c>
      <c r="L5" s="171">
        <f t="shared" si="1"/>
        <v>103.5881505626124</v>
      </c>
      <c r="N5" s="163"/>
      <c r="O5" s="163"/>
      <c r="P5" s="172"/>
      <c r="Q5" s="163"/>
      <c r="R5" s="163"/>
      <c r="S5" s="163"/>
      <c r="T5" s="163"/>
    </row>
    <row r="6" spans="1:20" s="165" customFormat="1" x14ac:dyDescent="0.2">
      <c r="A6" s="166">
        <v>4</v>
      </c>
      <c r="B6" s="167">
        <v>62.340610989975801</v>
      </c>
      <c r="C6" s="168">
        <v>77.966555253266762</v>
      </c>
      <c r="D6" s="169">
        <v>103.21566709616589</v>
      </c>
      <c r="F6" s="379"/>
      <c r="I6" s="170">
        <v>1899525.9369999999</v>
      </c>
      <c r="J6" s="171">
        <f t="shared" si="0"/>
        <v>77.966555253266762</v>
      </c>
      <c r="K6" s="170">
        <v>144924</v>
      </c>
      <c r="L6" s="171">
        <f t="shared" si="1"/>
        <v>103.21566709616589</v>
      </c>
      <c r="N6" s="173"/>
      <c r="O6" s="174"/>
      <c r="P6" s="172"/>
      <c r="Q6" s="163"/>
      <c r="R6" s="163"/>
      <c r="S6" s="163"/>
      <c r="T6" s="163"/>
    </row>
    <row r="7" spans="1:20" s="165" customFormat="1" x14ac:dyDescent="0.2">
      <c r="A7" s="166">
        <v>5</v>
      </c>
      <c r="B7" s="167">
        <v>67.485843605151999</v>
      </c>
      <c r="C7" s="168">
        <v>80.994600282096414</v>
      </c>
      <c r="D7" s="169">
        <v>102.25276528615501</v>
      </c>
      <c r="F7" s="379"/>
      <c r="I7" s="170">
        <v>1973299.237</v>
      </c>
      <c r="J7" s="171">
        <f t="shared" si="0"/>
        <v>80.994600282096414</v>
      </c>
      <c r="K7" s="170">
        <v>143572</v>
      </c>
      <c r="L7" s="171">
        <f t="shared" si="1"/>
        <v>102.25276528615501</v>
      </c>
      <c r="N7" s="173"/>
      <c r="O7" s="174"/>
      <c r="P7" s="173"/>
      <c r="Q7" s="174"/>
      <c r="R7" s="174"/>
      <c r="S7" s="175"/>
      <c r="T7" s="163"/>
    </row>
    <row r="8" spans="1:20" s="165" customFormat="1" x14ac:dyDescent="0.2">
      <c r="A8" s="166">
        <v>6</v>
      </c>
      <c r="B8" s="167">
        <v>87.883212053871404</v>
      </c>
      <c r="C8" s="168">
        <v>100.36611837813773</v>
      </c>
      <c r="D8" s="169">
        <v>102.04195246384494</v>
      </c>
      <c r="F8" s="379"/>
      <c r="I8" s="170">
        <v>2445254.179</v>
      </c>
      <c r="J8" s="171">
        <f t="shared" si="0"/>
        <v>100.36611837813773</v>
      </c>
      <c r="K8" s="170">
        <v>143276</v>
      </c>
      <c r="L8" s="171">
        <f t="shared" si="1"/>
        <v>102.04195246384494</v>
      </c>
      <c r="N8" s="163"/>
      <c r="O8" s="163"/>
      <c r="P8" s="172"/>
      <c r="Q8" s="163"/>
      <c r="R8" s="163"/>
      <c r="S8" s="163"/>
      <c r="T8" s="163"/>
    </row>
    <row r="9" spans="1:20" s="165" customFormat="1" x14ac:dyDescent="0.2">
      <c r="A9" s="166">
        <v>7</v>
      </c>
      <c r="B9" s="167">
        <v>94.907371250081198</v>
      </c>
      <c r="C9" s="168">
        <v>105.01247747891517</v>
      </c>
      <c r="D9" s="169">
        <v>101.72573323037983</v>
      </c>
      <c r="F9" s="379"/>
      <c r="I9" s="170">
        <v>2558455.02</v>
      </c>
      <c r="J9" s="171">
        <f t="shared" si="0"/>
        <v>105.01247747891517</v>
      </c>
      <c r="K9" s="170">
        <v>142832</v>
      </c>
      <c r="L9" s="171">
        <f t="shared" si="1"/>
        <v>101.72573323037983</v>
      </c>
      <c r="N9" s="163"/>
      <c r="O9" s="163"/>
      <c r="P9" s="172"/>
      <c r="Q9" s="163"/>
      <c r="R9" s="163"/>
      <c r="S9" s="163"/>
      <c r="T9" s="163"/>
    </row>
    <row r="10" spans="1:20" s="165" customFormat="1" x14ac:dyDescent="0.2">
      <c r="A10" s="166">
        <v>8</v>
      </c>
      <c r="B10" s="167">
        <v>87.826090552332801</v>
      </c>
      <c r="C10" s="168">
        <v>93.754687621254135</v>
      </c>
      <c r="D10" s="169">
        <v>102.37384021788715</v>
      </c>
      <c r="F10" s="379"/>
      <c r="I10" s="170">
        <v>2284177.6230000001</v>
      </c>
      <c r="J10" s="171">
        <f t="shared" si="0"/>
        <v>93.754687621254135</v>
      </c>
      <c r="K10" s="170">
        <v>143742</v>
      </c>
      <c r="L10" s="171">
        <f t="shared" si="1"/>
        <v>102.37384021788715</v>
      </c>
      <c r="M10" s="176"/>
      <c r="N10" s="163"/>
      <c r="O10" s="163"/>
      <c r="P10" s="172"/>
      <c r="Q10" s="163"/>
      <c r="R10" s="163"/>
      <c r="S10" s="163"/>
      <c r="T10" s="163"/>
    </row>
    <row r="11" spans="1:20" s="165" customFormat="1" x14ac:dyDescent="0.2">
      <c r="A11" s="166">
        <v>9</v>
      </c>
      <c r="B11" s="167">
        <v>103.12802320625499</v>
      </c>
      <c r="C11" s="168">
        <v>109.49624140621529</v>
      </c>
      <c r="D11" s="169">
        <v>102.05904539538359</v>
      </c>
      <c r="F11" s="379"/>
      <c r="G11" s="169"/>
      <c r="H11" s="169"/>
      <c r="I11" s="170">
        <v>2667694.4989999998</v>
      </c>
      <c r="J11" s="171">
        <f t="shared" si="0"/>
        <v>109.49624140621529</v>
      </c>
      <c r="K11" s="170">
        <v>143300</v>
      </c>
      <c r="L11" s="171">
        <f t="shared" si="1"/>
        <v>102.05904539538359</v>
      </c>
      <c r="M11" s="176"/>
      <c r="N11" s="163"/>
      <c r="O11" s="163"/>
      <c r="P11" s="173"/>
      <c r="Q11" s="174"/>
      <c r="R11" s="163"/>
      <c r="S11" s="163"/>
      <c r="T11" s="163"/>
    </row>
    <row r="12" spans="1:20" s="165" customFormat="1" x14ac:dyDescent="0.2">
      <c r="A12" s="166">
        <v>10</v>
      </c>
      <c r="B12" s="167">
        <v>109.71913865207701</v>
      </c>
      <c r="C12" s="168">
        <v>111.93282836079922</v>
      </c>
      <c r="D12" s="169">
        <v>101.80478803874611</v>
      </c>
      <c r="F12" s="379"/>
      <c r="I12" s="170">
        <v>2727057.9029999999</v>
      </c>
      <c r="J12" s="171">
        <f t="shared" si="0"/>
        <v>111.93282836079922</v>
      </c>
      <c r="K12" s="170">
        <v>142943</v>
      </c>
      <c r="L12" s="171">
        <f t="shared" si="1"/>
        <v>101.80478803874611</v>
      </c>
      <c r="N12" s="163"/>
      <c r="P12" s="172"/>
    </row>
    <row r="13" spans="1:20" s="165" customFormat="1" x14ac:dyDescent="0.2">
      <c r="A13" s="166">
        <v>11</v>
      </c>
      <c r="B13" s="167">
        <v>112.74239148236801</v>
      </c>
      <c r="C13" s="168">
        <v>115.60194735584707</v>
      </c>
      <c r="D13" s="169">
        <v>101.71148912076428</v>
      </c>
      <c r="F13" s="379"/>
      <c r="I13" s="170">
        <v>2816449.9079999998</v>
      </c>
      <c r="J13" s="171">
        <f t="shared" si="0"/>
        <v>115.60194735584707</v>
      </c>
      <c r="K13" s="170">
        <v>142812</v>
      </c>
      <c r="L13" s="171">
        <f t="shared" si="1"/>
        <v>101.71148912076428</v>
      </c>
      <c r="N13" s="163"/>
      <c r="P13" s="173"/>
      <c r="Q13" s="174"/>
      <c r="R13" s="174"/>
      <c r="S13" s="175"/>
    </row>
    <row r="14" spans="1:20" s="165" customFormat="1" x14ac:dyDescent="0.2">
      <c r="A14" s="166">
        <v>12</v>
      </c>
      <c r="B14" s="167">
        <v>99.248018570872603</v>
      </c>
      <c r="C14" s="168">
        <v>98.525209115752688</v>
      </c>
      <c r="D14" s="169">
        <v>100.9964348180639</v>
      </c>
      <c r="F14" s="379"/>
      <c r="I14" s="170">
        <v>2400403.4750000001</v>
      </c>
      <c r="J14" s="171">
        <f t="shared" si="0"/>
        <v>98.525209115752688</v>
      </c>
      <c r="K14" s="170">
        <v>141808</v>
      </c>
      <c r="L14" s="171">
        <f t="shared" si="1"/>
        <v>100.9964348180639</v>
      </c>
      <c r="N14" s="163"/>
      <c r="P14" s="172"/>
    </row>
    <row r="15" spans="1:20" s="165" customFormat="1" ht="28.5" customHeight="1" x14ac:dyDescent="0.2">
      <c r="A15" s="177">
        <v>1</v>
      </c>
      <c r="B15" s="169">
        <v>113.157587530698</v>
      </c>
      <c r="C15" s="169">
        <v>96.538637454595374</v>
      </c>
      <c r="D15" s="169">
        <v>99.962312459975294</v>
      </c>
      <c r="E15" s="175"/>
      <c r="F15" s="376" t="s">
        <v>190</v>
      </c>
      <c r="G15" s="175"/>
      <c r="I15" s="178">
        <v>2352003.9479999999</v>
      </c>
      <c r="J15" s="179">
        <f t="shared" si="0"/>
        <v>96.538637454595374</v>
      </c>
      <c r="K15" s="178">
        <v>140356</v>
      </c>
      <c r="L15" s="179">
        <f t="shared" si="1"/>
        <v>99.962312459975294</v>
      </c>
      <c r="M15" s="173"/>
      <c r="N15" s="174"/>
      <c r="P15" s="173"/>
      <c r="Q15" s="174"/>
    </row>
    <row r="16" spans="1:20" s="165" customFormat="1" x14ac:dyDescent="0.2">
      <c r="A16" s="177">
        <v>2</v>
      </c>
      <c r="B16" s="169">
        <v>123.778600787377</v>
      </c>
      <c r="C16" s="169">
        <v>103.95148790618886</v>
      </c>
      <c r="D16" s="169">
        <v>100.28280492632507</v>
      </c>
      <c r="E16" s="175"/>
      <c r="F16" s="376"/>
      <c r="G16" s="173"/>
      <c r="H16" s="174"/>
      <c r="I16" s="178">
        <v>2532605.767</v>
      </c>
      <c r="J16" s="171">
        <f t="shared" si="0"/>
        <v>103.95148790618886</v>
      </c>
      <c r="K16" s="178">
        <v>140806</v>
      </c>
      <c r="L16" s="171">
        <f t="shared" si="1"/>
        <v>100.28280492632507</v>
      </c>
      <c r="N16" s="163"/>
      <c r="P16" s="163"/>
    </row>
    <row r="17" spans="1:22" s="165" customFormat="1" x14ac:dyDescent="0.2">
      <c r="A17" s="177">
        <v>3</v>
      </c>
      <c r="B17" s="169">
        <v>134.07098523997499</v>
      </c>
      <c r="C17" s="171">
        <v>129.54583717506</v>
      </c>
      <c r="D17" s="169">
        <v>100.25502891257476</v>
      </c>
      <c r="E17" s="175"/>
      <c r="F17" s="376"/>
      <c r="G17" s="175"/>
      <c r="I17" s="178">
        <v>3156169.68</v>
      </c>
      <c r="J17" s="171">
        <f t="shared" si="0"/>
        <v>129.54583717506</v>
      </c>
      <c r="K17" s="178">
        <v>140767</v>
      </c>
      <c r="L17" s="171">
        <f t="shared" si="1"/>
        <v>100.25502891257476</v>
      </c>
      <c r="N17" s="163"/>
      <c r="O17" s="174"/>
      <c r="P17" s="163"/>
    </row>
    <row r="18" spans="1:22" s="165" customFormat="1" x14ac:dyDescent="0.2">
      <c r="A18" s="177">
        <v>4</v>
      </c>
      <c r="B18" s="169">
        <v>116.56272778858001</v>
      </c>
      <c r="C18" s="171">
        <v>111.40301974873989</v>
      </c>
      <c r="D18" s="169">
        <v>100.42453381699974</v>
      </c>
      <c r="F18" s="376"/>
      <c r="G18" s="175"/>
      <c r="I18" s="178">
        <v>2714149.9939999999</v>
      </c>
      <c r="J18" s="171">
        <f t="shared" si="0"/>
        <v>111.40301974873989</v>
      </c>
      <c r="K18" s="178">
        <v>141005</v>
      </c>
      <c r="L18" s="171">
        <f t="shared" si="1"/>
        <v>100.42453381699974</v>
      </c>
      <c r="N18" s="163"/>
      <c r="P18" s="163"/>
    </row>
    <row r="19" spans="1:22" s="165" customFormat="1" x14ac:dyDescent="0.2">
      <c r="A19" s="177">
        <v>5</v>
      </c>
      <c r="B19" s="169">
        <v>114.86800987594999</v>
      </c>
      <c r="C19" s="169">
        <v>107.36065665670178</v>
      </c>
      <c r="D19" s="169">
        <v>100.26072655642098</v>
      </c>
      <c r="E19" s="180"/>
      <c r="F19" s="376"/>
      <c r="G19" s="175"/>
      <c r="I19" s="178">
        <v>2615664.5150000001</v>
      </c>
      <c r="J19" s="171">
        <f t="shared" si="0"/>
        <v>107.36065665670178</v>
      </c>
      <c r="K19" s="178">
        <v>140775</v>
      </c>
      <c r="L19" s="171">
        <f t="shared" si="1"/>
        <v>100.26072655642098</v>
      </c>
      <c r="N19" s="163"/>
      <c r="O19" s="175"/>
      <c r="P19" s="163"/>
      <c r="Q19" s="175"/>
    </row>
    <row r="20" spans="1:22" s="165" customFormat="1" ht="14.25" x14ac:dyDescent="0.2">
      <c r="A20" s="177">
        <v>6</v>
      </c>
      <c r="B20" s="169">
        <v>121.275700256626</v>
      </c>
      <c r="C20" s="169">
        <v>124.67295452312921</v>
      </c>
      <c r="D20" s="169">
        <v>100.29562462497906</v>
      </c>
      <c r="E20" s="180"/>
      <c r="F20" s="376"/>
      <c r="G20" s="181"/>
      <c r="H20" s="181"/>
      <c r="I20" s="178">
        <v>3037449.9679999999</v>
      </c>
      <c r="J20" s="171">
        <f t="shared" si="0"/>
        <v>124.67295452312921</v>
      </c>
      <c r="K20" s="178">
        <v>140824</v>
      </c>
      <c r="L20" s="171">
        <f t="shared" si="1"/>
        <v>100.29562462497906</v>
      </c>
      <c r="N20" s="173"/>
      <c r="O20" s="173"/>
      <c r="P20" s="174"/>
      <c r="Q20" s="182"/>
    </row>
    <row r="21" spans="1:22" s="165" customFormat="1" ht="14.25" x14ac:dyDescent="0.2">
      <c r="A21" s="177">
        <v>7</v>
      </c>
      <c r="B21" s="169">
        <v>113.034852584017</v>
      </c>
      <c r="C21" s="169">
        <v>115.62718958131423</v>
      </c>
      <c r="D21" s="171">
        <v>100.14962250141971</v>
      </c>
      <c r="E21" s="181"/>
      <c r="F21" s="376"/>
      <c r="G21" s="175"/>
      <c r="H21" s="181"/>
      <c r="I21" s="178">
        <v>2817064.8930000002</v>
      </c>
      <c r="J21" s="171">
        <f t="shared" si="0"/>
        <v>115.62718958131423</v>
      </c>
      <c r="K21" s="178">
        <v>140619</v>
      </c>
      <c r="L21" s="171">
        <f t="shared" si="1"/>
        <v>100.14962250141971</v>
      </c>
      <c r="N21" s="163"/>
      <c r="O21" s="173"/>
      <c r="P21" s="173"/>
      <c r="Q21" s="174"/>
    </row>
    <row r="22" spans="1:22" s="165" customFormat="1" ht="14.25" x14ac:dyDescent="0.2">
      <c r="A22" s="177">
        <v>8</v>
      </c>
      <c r="B22" s="169">
        <v>101.561851306489</v>
      </c>
      <c r="C22" s="169">
        <v>106.48202748416081</v>
      </c>
      <c r="D22" s="169">
        <v>100.71796247507999</v>
      </c>
      <c r="E22" s="181"/>
      <c r="F22" s="376"/>
      <c r="I22" s="178">
        <v>2594258.1710000001</v>
      </c>
      <c r="J22" s="171">
        <f t="shared" si="0"/>
        <v>106.48202748416081</v>
      </c>
      <c r="K22" s="178">
        <v>141417</v>
      </c>
      <c r="L22" s="171">
        <f t="shared" si="1"/>
        <v>100.71796247507999</v>
      </c>
      <c r="N22" s="163"/>
      <c r="O22" s="174"/>
      <c r="P22" s="173"/>
      <c r="Q22" s="174"/>
    </row>
    <row r="23" spans="1:22" s="165" customFormat="1" ht="14.25" x14ac:dyDescent="0.2">
      <c r="A23" s="177">
        <v>9</v>
      </c>
      <c r="B23" s="169">
        <v>105.34752271858601</v>
      </c>
      <c r="C23" s="169">
        <v>117.21997772288756</v>
      </c>
      <c r="D23" s="169">
        <v>101.14457355806557</v>
      </c>
      <c r="E23" s="181"/>
      <c r="F23" s="376"/>
      <c r="I23" s="178">
        <v>2855870.537</v>
      </c>
      <c r="J23" s="171">
        <f>I23*100/$I$2</f>
        <v>117.21997772288756</v>
      </c>
      <c r="K23" s="178">
        <v>142016</v>
      </c>
      <c r="L23" s="171">
        <f t="shared" si="1"/>
        <v>101.14457355806557</v>
      </c>
      <c r="N23" s="163"/>
    </row>
    <row r="24" spans="1:22" s="165" customFormat="1" x14ac:dyDescent="0.2">
      <c r="A24" s="177">
        <v>10</v>
      </c>
      <c r="B24" s="169"/>
      <c r="C24" s="169"/>
      <c r="D24" s="169"/>
      <c r="F24" s="376"/>
      <c r="I24" s="178"/>
      <c r="J24" s="171">
        <f t="shared" si="0"/>
        <v>0</v>
      </c>
      <c r="K24" s="178"/>
      <c r="L24" s="171">
        <f t="shared" si="1"/>
        <v>0</v>
      </c>
      <c r="N24" s="163"/>
      <c r="O24" s="174"/>
      <c r="R24" s="183"/>
      <c r="S24" s="184"/>
    </row>
    <row r="25" spans="1:22" s="165" customFormat="1" x14ac:dyDescent="0.2">
      <c r="A25" s="177">
        <v>11</v>
      </c>
      <c r="B25" s="169"/>
      <c r="C25" s="169"/>
      <c r="D25" s="169"/>
      <c r="F25" s="376"/>
      <c r="I25" s="178"/>
      <c r="J25" s="171">
        <f t="shared" si="0"/>
        <v>0</v>
      </c>
      <c r="K25" s="178"/>
      <c r="L25" s="171">
        <f t="shared" si="1"/>
        <v>0</v>
      </c>
      <c r="N25" s="163"/>
      <c r="P25" s="173"/>
      <c r="Q25" s="173"/>
      <c r="R25" s="174"/>
    </row>
    <row r="26" spans="1:22" s="165" customFormat="1" x14ac:dyDescent="0.2">
      <c r="A26" s="177">
        <v>12</v>
      </c>
      <c r="B26" s="169"/>
      <c r="C26" s="169"/>
      <c r="D26" s="169"/>
      <c r="F26" s="376"/>
      <c r="I26" s="178"/>
      <c r="J26" s="171">
        <f t="shared" si="0"/>
        <v>0</v>
      </c>
      <c r="K26" s="178"/>
      <c r="L26" s="171">
        <f t="shared" si="1"/>
        <v>0</v>
      </c>
      <c r="N26" s="163"/>
      <c r="O26" s="174"/>
    </row>
    <row r="27" spans="1:22" s="165" customFormat="1" ht="42.6" customHeight="1" x14ac:dyDescent="0.2">
      <c r="B27" s="181"/>
      <c r="C27" s="374" t="s">
        <v>191</v>
      </c>
      <c r="D27" s="374"/>
      <c r="E27" s="374"/>
      <c r="M27" s="173"/>
      <c r="N27" s="174"/>
    </row>
    <row r="28" spans="1:22" s="165" customFormat="1" ht="14.25" x14ac:dyDescent="0.2">
      <c r="B28" s="181"/>
      <c r="C28" s="377">
        <v>44440</v>
      </c>
      <c r="D28" s="377"/>
      <c r="E28" s="377"/>
      <c r="I28" s="374" t="s">
        <v>192</v>
      </c>
      <c r="J28" s="374"/>
      <c r="M28" s="173"/>
      <c r="N28" s="174"/>
    </row>
    <row r="29" spans="1:22" s="165" customFormat="1" x14ac:dyDescent="0.2">
      <c r="B29" s="185" t="s">
        <v>193</v>
      </c>
      <c r="C29" s="186">
        <v>2020</v>
      </c>
      <c r="D29" s="187"/>
      <c r="E29" s="186">
        <v>2021</v>
      </c>
      <c r="F29" s="163"/>
      <c r="H29" s="185" t="s">
        <v>194</v>
      </c>
      <c r="I29" s="185">
        <v>2020</v>
      </c>
      <c r="J29" s="185">
        <v>2021</v>
      </c>
      <c r="K29" s="163"/>
      <c r="M29" s="173"/>
      <c r="N29" s="174"/>
    </row>
    <row r="30" spans="1:22" s="165" customFormat="1" ht="14.25" x14ac:dyDescent="0.2">
      <c r="B30" s="165" t="s">
        <v>195</v>
      </c>
      <c r="C30" s="188">
        <v>1166808.47</v>
      </c>
      <c r="D30" s="189"/>
      <c r="E30" s="188">
        <v>1265984.9110000001</v>
      </c>
      <c r="H30" s="190" t="s">
        <v>196</v>
      </c>
      <c r="I30" s="167">
        <v>125.609636082913</v>
      </c>
      <c r="J30" s="167">
        <v>113.157587530698</v>
      </c>
      <c r="L30" s="191"/>
      <c r="M30" s="191"/>
    </row>
    <row r="31" spans="1:22" s="165" customFormat="1" ht="14.25" x14ac:dyDescent="0.2">
      <c r="B31" s="165" t="s">
        <v>197</v>
      </c>
      <c r="C31" s="188">
        <v>899170.91</v>
      </c>
      <c r="D31" s="189"/>
      <c r="E31" s="188">
        <v>887087.02300000004</v>
      </c>
      <c r="H31" s="165" t="s">
        <v>198</v>
      </c>
      <c r="I31" s="167">
        <v>112.18487968724899</v>
      </c>
      <c r="J31" s="169">
        <v>123.778600787377</v>
      </c>
      <c r="L31" s="191"/>
      <c r="M31" s="191"/>
      <c r="N31" s="191"/>
      <c r="O31" s="191"/>
      <c r="P31" s="191"/>
      <c r="Q31" s="191"/>
      <c r="R31" s="191"/>
      <c r="S31" s="191"/>
      <c r="T31" s="191"/>
      <c r="U31" s="192"/>
      <c r="V31" s="192"/>
    </row>
    <row r="32" spans="1:22" s="165" customFormat="1" ht="14.25" x14ac:dyDescent="0.2">
      <c r="B32" s="165" t="s">
        <v>199</v>
      </c>
      <c r="C32" s="188">
        <v>130394.409</v>
      </c>
      <c r="D32" s="189"/>
      <c r="E32" s="188">
        <v>210558.068</v>
      </c>
      <c r="H32" s="165" t="s">
        <v>200</v>
      </c>
      <c r="I32" s="167">
        <v>98.3284919171506</v>
      </c>
      <c r="J32" s="169">
        <v>134.07098523997499</v>
      </c>
      <c r="L32" s="191"/>
    </row>
    <row r="33" spans="2:18" s="165" customFormat="1" ht="14.25" x14ac:dyDescent="0.2">
      <c r="B33" s="165" t="s">
        <v>201</v>
      </c>
      <c r="C33" s="188">
        <v>471320.71</v>
      </c>
      <c r="D33" s="189"/>
      <c r="E33" s="188">
        <v>492240.53499999997</v>
      </c>
      <c r="H33" s="165" t="s">
        <v>202</v>
      </c>
      <c r="I33" s="167">
        <v>62.340610989975801</v>
      </c>
      <c r="J33" s="167">
        <v>116.56272778858001</v>
      </c>
      <c r="L33" s="191"/>
    </row>
    <row r="34" spans="2:18" s="165" customFormat="1" ht="14.25" x14ac:dyDescent="0.2">
      <c r="C34" s="193">
        <v>2667694.4989999998</v>
      </c>
      <c r="E34" s="193">
        <v>2855870.537</v>
      </c>
      <c r="H34" s="165" t="s">
        <v>29</v>
      </c>
      <c r="I34" s="167">
        <v>67.485843605151999</v>
      </c>
      <c r="J34" s="167">
        <v>114.86800987594999</v>
      </c>
      <c r="L34" s="192"/>
    </row>
    <row r="35" spans="2:18" s="165" customFormat="1" x14ac:dyDescent="0.2">
      <c r="C35" s="169"/>
      <c r="D35" s="169"/>
      <c r="H35" s="165" t="s">
        <v>203</v>
      </c>
      <c r="I35" s="167">
        <v>87.883212053871404</v>
      </c>
      <c r="J35" s="167">
        <v>121.275700256626</v>
      </c>
    </row>
    <row r="36" spans="2:18" s="165" customFormat="1" x14ac:dyDescent="0.2">
      <c r="C36" s="169"/>
      <c r="D36" s="169"/>
      <c r="H36" s="165" t="s">
        <v>204</v>
      </c>
      <c r="I36" s="167">
        <v>94.907371250081198</v>
      </c>
      <c r="J36" s="167">
        <v>113.034852584017</v>
      </c>
    </row>
    <row r="37" spans="2:18" s="165" customFormat="1" ht="14.25" x14ac:dyDescent="0.2">
      <c r="C37" s="374" t="s">
        <v>205</v>
      </c>
      <c r="D37" s="374"/>
      <c r="H37" s="165" t="s">
        <v>206</v>
      </c>
      <c r="I37" s="167">
        <v>87.826090552332801</v>
      </c>
      <c r="J37" s="167">
        <v>101.561851306489</v>
      </c>
      <c r="L37" s="191"/>
    </row>
    <row r="38" spans="2:18" s="165" customFormat="1" ht="14.25" x14ac:dyDescent="0.2">
      <c r="B38" s="185" t="s">
        <v>207</v>
      </c>
      <c r="C38" s="185">
        <v>2020</v>
      </c>
      <c r="D38" s="185">
        <v>2021</v>
      </c>
      <c r="H38" s="165" t="s">
        <v>208</v>
      </c>
      <c r="I38" s="167">
        <v>103.12802320625499</v>
      </c>
      <c r="J38" s="167">
        <v>105.34752271858601</v>
      </c>
      <c r="L38" s="192"/>
    </row>
    <row r="39" spans="2:18" s="165" customFormat="1" ht="14.25" x14ac:dyDescent="0.2">
      <c r="B39" s="165" t="s">
        <v>196</v>
      </c>
      <c r="C39" s="194">
        <v>2665.0587070000001</v>
      </c>
      <c r="D39" s="194">
        <v>2352.003948</v>
      </c>
      <c r="E39" s="195">
        <f>I15/1000</f>
        <v>2352.003948</v>
      </c>
      <c r="H39" s="165" t="s">
        <v>209</v>
      </c>
      <c r="I39" s="167">
        <v>109.71913865207701</v>
      </c>
      <c r="J39" s="169"/>
      <c r="L39" s="192"/>
    </row>
    <row r="40" spans="2:18" s="165" customFormat="1" ht="14.25" x14ac:dyDescent="0.2">
      <c r="B40" s="165" t="s">
        <v>198</v>
      </c>
      <c r="C40" s="194">
        <v>2658.1550380000003</v>
      </c>
      <c r="D40" s="194">
        <v>2532.605767</v>
      </c>
      <c r="E40" s="195">
        <f t="shared" ref="E40:E50" si="2">I16/1000</f>
        <v>2532.605767</v>
      </c>
      <c r="H40" s="165" t="s">
        <v>210</v>
      </c>
      <c r="I40" s="167">
        <v>112.74239148236801</v>
      </c>
      <c r="J40" s="167"/>
      <c r="L40" s="192"/>
    </row>
    <row r="41" spans="2:18" s="165" customFormat="1" ht="14.25" x14ac:dyDescent="0.2">
      <c r="B41" s="165" t="s">
        <v>200</v>
      </c>
      <c r="C41" s="194">
        <v>2720.2614900000003</v>
      </c>
      <c r="D41" s="194">
        <v>3156.16968</v>
      </c>
      <c r="E41" s="195">
        <f t="shared" si="2"/>
        <v>3156.16968</v>
      </c>
      <c r="H41" s="165" t="s">
        <v>211</v>
      </c>
      <c r="I41" s="167">
        <v>99.248018570872603</v>
      </c>
      <c r="J41" s="167"/>
      <c r="L41" s="192"/>
      <c r="N41" s="378" t="s">
        <v>212</v>
      </c>
      <c r="O41" s="378"/>
      <c r="P41" s="378"/>
      <c r="Q41" s="378"/>
    </row>
    <row r="42" spans="2:18" s="165" customFormat="1" x14ac:dyDescent="0.2">
      <c r="B42" s="165" t="s">
        <v>202</v>
      </c>
      <c r="C42" s="194">
        <v>1899.5259369999999</v>
      </c>
      <c r="D42" s="194">
        <v>2714.1499939999999</v>
      </c>
      <c r="E42" s="195">
        <f t="shared" si="2"/>
        <v>2714.1499939999999</v>
      </c>
      <c r="N42" s="177"/>
      <c r="O42" s="177"/>
      <c r="P42" s="177"/>
      <c r="Q42" s="177"/>
    </row>
    <row r="43" spans="2:18" s="165" customFormat="1" x14ac:dyDescent="0.2">
      <c r="B43" s="165" t="s">
        <v>29</v>
      </c>
      <c r="C43" s="194">
        <v>1973.2992369999999</v>
      </c>
      <c r="D43" s="194">
        <v>2615.6645149999999</v>
      </c>
      <c r="E43" s="195">
        <f t="shared" si="2"/>
        <v>2615.6645149999999</v>
      </c>
      <c r="I43" s="374" t="s">
        <v>213</v>
      </c>
      <c r="J43" s="374"/>
      <c r="N43" s="177"/>
      <c r="O43" s="375" t="s">
        <v>214</v>
      </c>
      <c r="P43" s="177"/>
      <c r="Q43" s="177"/>
    </row>
    <row r="44" spans="2:18" s="165" customFormat="1" x14ac:dyDescent="0.2">
      <c r="B44" s="165" t="s">
        <v>203</v>
      </c>
      <c r="C44" s="194">
        <v>2445.254179</v>
      </c>
      <c r="D44" s="194">
        <v>3037.4499679999999</v>
      </c>
      <c r="E44" s="195">
        <f t="shared" si="2"/>
        <v>3037.4499679999999</v>
      </c>
      <c r="H44" s="185" t="s">
        <v>215</v>
      </c>
      <c r="I44" s="185">
        <v>2020</v>
      </c>
      <c r="J44" s="185">
        <v>2021</v>
      </c>
      <c r="K44" s="163"/>
      <c r="L44" s="196"/>
      <c r="N44" s="177"/>
      <c r="O44" s="375"/>
      <c r="P44" s="197" t="s">
        <v>189</v>
      </c>
      <c r="Q44" s="197" t="s">
        <v>190</v>
      </c>
    </row>
    <row r="45" spans="2:18" s="165" customFormat="1" x14ac:dyDescent="0.2">
      <c r="B45" s="165" t="s">
        <v>204</v>
      </c>
      <c r="C45" s="194">
        <v>2558.4550199999999</v>
      </c>
      <c r="D45" s="194">
        <v>2817.0648930000002</v>
      </c>
      <c r="E45" s="195">
        <f t="shared" si="2"/>
        <v>2817.0648930000002</v>
      </c>
      <c r="H45" s="165" t="s">
        <v>196</v>
      </c>
      <c r="I45" s="198">
        <v>145.208</v>
      </c>
      <c r="J45" s="199">
        <v>140.35599999999999</v>
      </c>
      <c r="K45" s="200">
        <f>K15/1000</f>
        <v>140.35599999999999</v>
      </c>
      <c r="M45" s="198"/>
      <c r="N45" s="177" t="s">
        <v>196</v>
      </c>
      <c r="O45" s="201">
        <f>IF(Q45="","",(Q45-P45)*1000)</f>
        <v>-4852.0000000000036</v>
      </c>
      <c r="P45" s="202">
        <v>145.208</v>
      </c>
      <c r="Q45" s="202">
        <f>IF(J45="","",J45)</f>
        <v>140.35599999999999</v>
      </c>
      <c r="R45" s="203"/>
    </row>
    <row r="46" spans="2:18" s="165" customFormat="1" ht="14.25" x14ac:dyDescent="0.2">
      <c r="B46" s="165" t="s">
        <v>206</v>
      </c>
      <c r="C46" s="194">
        <v>2284.177623</v>
      </c>
      <c r="D46" s="194">
        <v>2594.2581709999999</v>
      </c>
      <c r="E46" s="195">
        <f t="shared" si="2"/>
        <v>2594.2581709999999</v>
      </c>
      <c r="H46" s="165" t="s">
        <v>198</v>
      </c>
      <c r="I46" s="198">
        <v>145.68799999999999</v>
      </c>
      <c r="J46" s="198">
        <v>140.80600000000001</v>
      </c>
      <c r="K46" s="200">
        <f t="shared" ref="K46:K56" si="3">K16/1000</f>
        <v>140.80600000000001</v>
      </c>
      <c r="L46" s="192"/>
      <c r="M46" s="198"/>
      <c r="N46" s="177" t="s">
        <v>198</v>
      </c>
      <c r="O46" s="201">
        <f t="shared" ref="O46:O56" si="4">IF(Q46="","",(Q46-P46)*1000)</f>
        <v>-4881.9999999999764</v>
      </c>
      <c r="P46" s="202">
        <v>145.68799999999999</v>
      </c>
      <c r="Q46" s="202">
        <f t="shared" ref="Q46:Q49" si="5">IF(J46="","",J46)</f>
        <v>140.80600000000001</v>
      </c>
      <c r="R46" s="203"/>
    </row>
    <row r="47" spans="2:18" s="165" customFormat="1" ht="14.25" x14ac:dyDescent="0.2">
      <c r="B47" s="165" t="s">
        <v>208</v>
      </c>
      <c r="C47" s="194">
        <v>2667.6944989999997</v>
      </c>
      <c r="D47" s="194">
        <v>2855.8705369999998</v>
      </c>
      <c r="E47" s="195">
        <f>I23/1000</f>
        <v>2855.8705369999998</v>
      </c>
      <c r="H47" s="165" t="s">
        <v>200</v>
      </c>
      <c r="I47" s="198">
        <v>145.447</v>
      </c>
      <c r="J47" s="198">
        <v>140.767</v>
      </c>
      <c r="K47" s="200">
        <f>K17/1000</f>
        <v>140.767</v>
      </c>
      <c r="L47" s="192"/>
      <c r="M47" s="198"/>
      <c r="N47" s="177" t="s">
        <v>200</v>
      </c>
      <c r="O47" s="201">
        <f t="shared" si="4"/>
        <v>-4680.0000000000073</v>
      </c>
      <c r="P47" s="202">
        <v>145.447</v>
      </c>
      <c r="Q47" s="202">
        <f t="shared" si="5"/>
        <v>140.767</v>
      </c>
      <c r="R47" s="203"/>
    </row>
    <row r="48" spans="2:18" s="165" customFormat="1" x14ac:dyDescent="0.2">
      <c r="B48" s="165" t="s">
        <v>209</v>
      </c>
      <c r="C48" s="194">
        <v>2727.0579029999999</v>
      </c>
      <c r="D48" s="194"/>
      <c r="E48" s="195">
        <f t="shared" si="2"/>
        <v>0</v>
      </c>
      <c r="H48" s="165" t="s">
        <v>202</v>
      </c>
      <c r="I48" s="198">
        <v>144.92400000000001</v>
      </c>
      <c r="J48" s="198">
        <v>141.005</v>
      </c>
      <c r="K48" s="200">
        <f t="shared" si="3"/>
        <v>141.005</v>
      </c>
      <c r="M48" s="198"/>
      <c r="N48" s="177" t="s">
        <v>202</v>
      </c>
      <c r="O48" s="201">
        <f t="shared" si="4"/>
        <v>-3919.0000000000109</v>
      </c>
      <c r="P48" s="202">
        <v>144.92400000000001</v>
      </c>
      <c r="Q48" s="202">
        <f t="shared" si="5"/>
        <v>141.005</v>
      </c>
      <c r="R48" s="203"/>
    </row>
    <row r="49" spans="2:19" s="165" customFormat="1" x14ac:dyDescent="0.2">
      <c r="B49" s="165" t="s">
        <v>210</v>
      </c>
      <c r="C49" s="194">
        <v>2816.4499079999996</v>
      </c>
      <c r="D49" s="194"/>
      <c r="E49" s="195">
        <f t="shared" si="2"/>
        <v>0</v>
      </c>
      <c r="H49" s="165" t="s">
        <v>29</v>
      </c>
      <c r="I49" s="198">
        <v>143.572</v>
      </c>
      <c r="J49" s="198">
        <v>140.77500000000001</v>
      </c>
      <c r="K49" s="200">
        <f t="shared" si="3"/>
        <v>140.77500000000001</v>
      </c>
      <c r="M49" s="198"/>
      <c r="N49" s="177" t="s">
        <v>29</v>
      </c>
      <c r="O49" s="201">
        <f t="shared" si="4"/>
        <v>-2796.9999999999973</v>
      </c>
      <c r="P49" s="202">
        <v>143.572</v>
      </c>
      <c r="Q49" s="202">
        <f t="shared" si="5"/>
        <v>140.77500000000001</v>
      </c>
      <c r="R49" s="203"/>
    </row>
    <row r="50" spans="2:19" s="165" customFormat="1" x14ac:dyDescent="0.2">
      <c r="B50" s="165" t="s">
        <v>211</v>
      </c>
      <c r="C50" s="194">
        <v>2400.4034750000001</v>
      </c>
      <c r="D50" s="194"/>
      <c r="E50" s="195">
        <f t="shared" si="2"/>
        <v>0</v>
      </c>
      <c r="H50" s="165" t="s">
        <v>203</v>
      </c>
      <c r="I50" s="198">
        <v>143.27600000000001</v>
      </c>
      <c r="J50" s="198">
        <v>140.82400000000001</v>
      </c>
      <c r="K50" s="200">
        <f t="shared" si="3"/>
        <v>140.82400000000001</v>
      </c>
      <c r="M50" s="198"/>
      <c r="N50" s="177" t="s">
        <v>203</v>
      </c>
      <c r="O50" s="201">
        <f t="shared" si="4"/>
        <v>-2451.9999999999982</v>
      </c>
      <c r="P50" s="202">
        <v>143.27600000000001</v>
      </c>
      <c r="Q50" s="202">
        <f>IF(J50="","",J50)</f>
        <v>140.82400000000001</v>
      </c>
      <c r="R50" s="203"/>
    </row>
    <row r="51" spans="2:19" s="165" customFormat="1" x14ac:dyDescent="0.2">
      <c r="C51" s="169"/>
      <c r="D51" s="169"/>
      <c r="H51" s="165" t="s">
        <v>204</v>
      </c>
      <c r="I51" s="198">
        <v>142.83199999999999</v>
      </c>
      <c r="J51" s="198">
        <v>140.619</v>
      </c>
      <c r="K51" s="200">
        <f t="shared" si="3"/>
        <v>140.619</v>
      </c>
      <c r="M51" s="198"/>
      <c r="N51" s="177" t="s">
        <v>204</v>
      </c>
      <c r="O51" s="201">
        <f t="shared" si="4"/>
        <v>-2212.9999999999936</v>
      </c>
      <c r="P51" s="202">
        <v>142.83199999999999</v>
      </c>
      <c r="Q51" s="202">
        <f t="shared" ref="Q51:Q56" si="6">IF(J51="","",J51)</f>
        <v>140.619</v>
      </c>
      <c r="R51" s="203"/>
    </row>
    <row r="52" spans="2:19" s="165" customFormat="1" x14ac:dyDescent="0.2">
      <c r="C52" s="169"/>
      <c r="D52" s="169"/>
      <c r="H52" s="165" t="s">
        <v>206</v>
      </c>
      <c r="I52" s="198">
        <v>143.74199999999999</v>
      </c>
      <c r="J52" s="198">
        <v>141.417</v>
      </c>
      <c r="K52" s="200">
        <f t="shared" si="3"/>
        <v>141.417</v>
      </c>
      <c r="M52" s="198"/>
      <c r="N52" s="177" t="s">
        <v>206</v>
      </c>
      <c r="O52" s="201">
        <f t="shared" si="4"/>
        <v>-2324.9999999999886</v>
      </c>
      <c r="P52" s="202">
        <v>143.74199999999999</v>
      </c>
      <c r="Q52" s="202">
        <f t="shared" si="6"/>
        <v>141.417</v>
      </c>
      <c r="R52" s="203"/>
      <c r="S52" s="163"/>
    </row>
    <row r="53" spans="2:19" s="165" customFormat="1" ht="14.25" x14ac:dyDescent="0.2">
      <c r="C53" s="374" t="s">
        <v>216</v>
      </c>
      <c r="D53" s="374"/>
      <c r="H53" s="165" t="s">
        <v>208</v>
      </c>
      <c r="I53" s="198">
        <v>143.30000000000001</v>
      </c>
      <c r="J53" s="198">
        <v>142.01599999999999</v>
      </c>
      <c r="K53" s="200">
        <f t="shared" si="3"/>
        <v>142.01599999999999</v>
      </c>
      <c r="L53" s="191"/>
      <c r="M53" s="198"/>
      <c r="N53" s="177" t="s">
        <v>208</v>
      </c>
      <c r="O53" s="201">
        <f t="shared" si="4"/>
        <v>-1284.0000000000202</v>
      </c>
      <c r="P53" s="202">
        <v>143.30000000000001</v>
      </c>
      <c r="Q53" s="202">
        <f t="shared" si="6"/>
        <v>142.01599999999999</v>
      </c>
      <c r="R53" s="203"/>
      <c r="S53" s="163"/>
    </row>
    <row r="54" spans="2:19" s="165" customFormat="1" ht="14.25" x14ac:dyDescent="0.2">
      <c r="B54" s="185" t="s">
        <v>217</v>
      </c>
      <c r="C54" s="186">
        <v>2020</v>
      </c>
      <c r="D54" s="186">
        <v>2021</v>
      </c>
      <c r="E54" s="163"/>
      <c r="H54" s="165" t="s">
        <v>209</v>
      </c>
      <c r="I54" s="198">
        <v>142.94300000000001</v>
      </c>
      <c r="J54" s="198"/>
      <c r="K54" s="200">
        <f t="shared" si="3"/>
        <v>0</v>
      </c>
      <c r="L54" s="191"/>
      <c r="M54" s="198"/>
      <c r="N54" s="177" t="s">
        <v>209</v>
      </c>
      <c r="O54" s="201" t="str">
        <f t="shared" si="4"/>
        <v/>
      </c>
      <c r="P54" s="202">
        <v>142.94300000000001</v>
      </c>
      <c r="Q54" s="202" t="str">
        <f t="shared" si="6"/>
        <v/>
      </c>
      <c r="R54" s="203"/>
      <c r="S54" s="163"/>
    </row>
    <row r="55" spans="2:19" s="165" customFormat="1" ht="14.25" x14ac:dyDescent="0.2">
      <c r="B55" s="165" t="s">
        <v>196</v>
      </c>
      <c r="C55" s="204">
        <v>3004.5905115420637</v>
      </c>
      <c r="D55" s="205">
        <v>2988.5702855595769</v>
      </c>
      <c r="H55" s="165" t="s">
        <v>210</v>
      </c>
      <c r="I55" s="198">
        <v>142.81200000000001</v>
      </c>
      <c r="J55" s="198"/>
      <c r="K55" s="200">
        <f t="shared" si="3"/>
        <v>0</v>
      </c>
      <c r="L55" s="191"/>
      <c r="M55" s="198"/>
      <c r="N55" s="177" t="s">
        <v>210</v>
      </c>
      <c r="O55" s="201" t="str">
        <f t="shared" si="4"/>
        <v/>
      </c>
      <c r="P55" s="202">
        <v>142.81200000000001</v>
      </c>
      <c r="Q55" s="202" t="str">
        <f t="shared" si="6"/>
        <v/>
      </c>
      <c r="R55" s="203"/>
      <c r="S55" s="163"/>
    </row>
    <row r="56" spans="2:19" s="165" customFormat="1" x14ac:dyDescent="0.2">
      <c r="B56" s="165" t="s">
        <v>198</v>
      </c>
      <c r="C56" s="204">
        <v>2945.6861169073636</v>
      </c>
      <c r="D56" s="194">
        <v>2945.8382455293099</v>
      </c>
      <c r="H56" s="165" t="s">
        <v>211</v>
      </c>
      <c r="I56" s="198">
        <v>141.80799999999999</v>
      </c>
      <c r="J56" s="198"/>
      <c r="K56" s="200">
        <f t="shared" si="3"/>
        <v>0</v>
      </c>
      <c r="M56" s="198"/>
      <c r="N56" s="177" t="s">
        <v>211</v>
      </c>
      <c r="O56" s="201" t="str">
        <f t="shared" si="4"/>
        <v/>
      </c>
      <c r="P56" s="202">
        <v>141.80799999999999</v>
      </c>
      <c r="Q56" s="202" t="str">
        <f t="shared" si="6"/>
        <v/>
      </c>
      <c r="R56" s="203"/>
      <c r="S56" s="163"/>
    </row>
    <row r="57" spans="2:19" s="165" customFormat="1" x14ac:dyDescent="0.2">
      <c r="B57" s="165" t="s">
        <v>200</v>
      </c>
      <c r="C57" s="204">
        <v>2989.3955323932428</v>
      </c>
      <c r="D57" s="204">
        <v>3099.1042147662451</v>
      </c>
      <c r="M57" s="163"/>
      <c r="N57" s="163"/>
      <c r="O57" s="163"/>
      <c r="P57" s="163"/>
      <c r="Q57" s="163"/>
      <c r="R57" s="163"/>
      <c r="S57" s="163"/>
    </row>
    <row r="58" spans="2:19" s="165" customFormat="1" x14ac:dyDescent="0.2">
      <c r="B58" s="165" t="s">
        <v>202</v>
      </c>
      <c r="C58" s="204">
        <v>2734.1887196047583</v>
      </c>
      <c r="D58" s="204">
        <v>3070.4791390376226</v>
      </c>
      <c r="G58" s="374" t="s">
        <v>218</v>
      </c>
      <c r="H58" s="374"/>
      <c r="I58" s="374"/>
      <c r="M58" s="163"/>
      <c r="N58" s="163"/>
      <c r="O58" s="163"/>
      <c r="P58" s="163"/>
      <c r="Q58" s="163"/>
      <c r="R58" s="163"/>
      <c r="S58" s="163"/>
    </row>
    <row r="59" spans="2:19" s="165" customFormat="1" x14ac:dyDescent="0.2">
      <c r="B59" s="165" t="s">
        <v>29</v>
      </c>
      <c r="C59" s="204">
        <v>2777.8537249602987</v>
      </c>
      <c r="D59" s="204">
        <v>3172.229387320192</v>
      </c>
      <c r="E59" s="206"/>
      <c r="G59" s="185" t="s">
        <v>219</v>
      </c>
      <c r="H59" s="186">
        <v>2020</v>
      </c>
      <c r="I59" s="186">
        <v>2021</v>
      </c>
      <c r="J59" s="163"/>
      <c r="M59" s="163"/>
      <c r="N59" s="163"/>
      <c r="O59" s="163"/>
      <c r="P59" s="163"/>
      <c r="Q59" s="163"/>
      <c r="R59" s="163"/>
      <c r="S59" s="163"/>
    </row>
    <row r="60" spans="2:19" s="165" customFormat="1" ht="14.25" x14ac:dyDescent="0.2">
      <c r="B60" s="165" t="s">
        <v>203</v>
      </c>
      <c r="C60" s="204">
        <v>2964.4292414640277</v>
      </c>
      <c r="D60" s="204">
        <v>3308.1777466909048</v>
      </c>
      <c r="E60" s="206"/>
      <c r="G60" s="165" t="s">
        <v>196</v>
      </c>
      <c r="H60" s="207">
        <v>18.353387602611427</v>
      </c>
      <c r="I60" s="208">
        <v>16.757416483798341</v>
      </c>
      <c r="J60" s="209">
        <f>I15/K15</f>
        <v>16.757416483798341</v>
      </c>
      <c r="L60" s="191"/>
      <c r="M60" s="163"/>
      <c r="N60" s="163"/>
      <c r="O60" s="163"/>
      <c r="P60" s="163"/>
      <c r="Q60" s="163"/>
      <c r="R60" s="163"/>
      <c r="S60" s="163"/>
    </row>
    <row r="61" spans="2:19" s="165" customFormat="1" ht="14.25" x14ac:dyDescent="0.2">
      <c r="B61" s="165" t="s">
        <v>204</v>
      </c>
      <c r="C61" s="204">
        <v>2998.5589363728018</v>
      </c>
      <c r="D61" s="204">
        <v>3177.288076291255</v>
      </c>
      <c r="E61" s="191"/>
      <c r="G61" s="165" t="s">
        <v>198</v>
      </c>
      <c r="H61" s="207">
        <v>18.245531807698644</v>
      </c>
      <c r="I61" s="208">
        <v>17.986490398136443</v>
      </c>
      <c r="J61" s="209">
        <f t="shared" ref="J61:J71" si="7">I16/K16</f>
        <v>17.986490398136443</v>
      </c>
      <c r="L61" s="191"/>
      <c r="M61" s="163"/>
      <c r="N61" s="163"/>
      <c r="O61" s="163"/>
      <c r="P61" s="163"/>
      <c r="Q61" s="163"/>
      <c r="R61" s="163"/>
      <c r="S61" s="163"/>
    </row>
    <row r="62" spans="2:19" s="165" customFormat="1" ht="14.25" x14ac:dyDescent="0.2">
      <c r="B62" s="165" t="s">
        <v>206</v>
      </c>
      <c r="C62" s="204">
        <v>2845.6083886407591</v>
      </c>
      <c r="D62" s="204">
        <v>2980.0223452625924</v>
      </c>
      <c r="E62" s="191"/>
      <c r="G62" s="165" t="s">
        <v>200</v>
      </c>
      <c r="H62" s="207">
        <v>18.702767949837398</v>
      </c>
      <c r="I62" s="207">
        <v>22.42123281735066</v>
      </c>
      <c r="J62" s="209">
        <f t="shared" si="7"/>
        <v>22.42123281735066</v>
      </c>
      <c r="L62" s="191"/>
      <c r="M62" s="163"/>
      <c r="N62" s="163"/>
      <c r="O62" s="163"/>
      <c r="P62" s="163"/>
      <c r="Q62" s="163"/>
      <c r="R62" s="163"/>
      <c r="S62" s="163"/>
    </row>
    <row r="63" spans="2:19" s="165" customFormat="1" ht="14.25" x14ac:dyDescent="0.2">
      <c r="B63" s="165" t="s">
        <v>208</v>
      </c>
      <c r="C63" s="204">
        <v>2901.9134054431265</v>
      </c>
      <c r="D63" s="204">
        <v>2999.5656264082922</v>
      </c>
      <c r="E63" s="191"/>
      <c r="G63" s="165" t="s">
        <v>202</v>
      </c>
      <c r="H63" s="207">
        <v>13.107048777290165</v>
      </c>
      <c r="I63" s="207">
        <v>19.248608162831104</v>
      </c>
      <c r="J63" s="209">
        <f t="shared" si="7"/>
        <v>19.248608162831104</v>
      </c>
      <c r="K63" s="210"/>
      <c r="L63" s="191"/>
      <c r="M63" s="163"/>
      <c r="N63" s="163"/>
      <c r="O63" s="163"/>
      <c r="P63" s="163"/>
      <c r="Q63" s="163"/>
      <c r="R63" s="163"/>
      <c r="S63" s="163"/>
    </row>
    <row r="64" spans="2:19" s="165" customFormat="1" ht="14.25" x14ac:dyDescent="0.2">
      <c r="B64" s="165" t="s">
        <v>209</v>
      </c>
      <c r="C64" s="204">
        <v>2999.1332209342186</v>
      </c>
      <c r="D64" s="204"/>
      <c r="E64" s="191"/>
      <c r="G64" s="165" t="s">
        <v>29</v>
      </c>
      <c r="H64" s="207">
        <v>13.744318091271278</v>
      </c>
      <c r="I64" s="207">
        <v>18.580461836263542</v>
      </c>
      <c r="J64" s="209">
        <f t="shared" si="7"/>
        <v>18.580461836263542</v>
      </c>
      <c r="L64" s="191"/>
      <c r="M64" s="163"/>
      <c r="N64" s="163"/>
      <c r="O64" s="163"/>
      <c r="P64" s="163"/>
      <c r="Q64" s="163"/>
      <c r="R64" s="163"/>
      <c r="S64" s="163"/>
    </row>
    <row r="65" spans="2:15" s="165" customFormat="1" ht="14.25" x14ac:dyDescent="0.2">
      <c r="B65" s="165" t="s">
        <v>210</v>
      </c>
      <c r="C65" s="204">
        <v>3741.0170083746466</v>
      </c>
      <c r="D65" s="204"/>
      <c r="G65" s="165" t="s">
        <v>203</v>
      </c>
      <c r="H65" s="207">
        <v>17.066739572573216</v>
      </c>
      <c r="I65" s="207">
        <v>21.569121513378402</v>
      </c>
      <c r="J65" s="209">
        <f t="shared" si="7"/>
        <v>21.569121513378402</v>
      </c>
      <c r="L65" s="191"/>
      <c r="M65" s="163"/>
      <c r="N65" s="163"/>
      <c r="O65" s="163"/>
    </row>
    <row r="66" spans="2:15" s="165" customFormat="1" ht="14.25" x14ac:dyDescent="0.2">
      <c r="B66" s="165" t="s">
        <v>211</v>
      </c>
      <c r="C66" s="204">
        <v>3217.6779518785966</v>
      </c>
      <c r="D66" s="204"/>
      <c r="G66" s="165" t="s">
        <v>204</v>
      </c>
      <c r="H66" s="207">
        <v>17.912337711437214</v>
      </c>
      <c r="I66" s="207">
        <v>20.033316216158557</v>
      </c>
      <c r="J66" s="209">
        <f t="shared" si="7"/>
        <v>20.033316216158557</v>
      </c>
      <c r="L66" s="191"/>
      <c r="M66" s="163"/>
      <c r="N66" s="163"/>
      <c r="O66" s="163"/>
    </row>
    <row r="67" spans="2:15" s="165" customFormat="1" ht="14.25" x14ac:dyDescent="0.2">
      <c r="C67" s="169"/>
      <c r="D67" s="169"/>
      <c r="G67" s="165" t="s">
        <v>206</v>
      </c>
      <c r="H67" s="207">
        <v>15.890815648870895</v>
      </c>
      <c r="I67" s="207">
        <v>18.344740526245076</v>
      </c>
      <c r="J67" s="209">
        <f t="shared" si="7"/>
        <v>18.344740526245076</v>
      </c>
      <c r="K67" s="210"/>
      <c r="L67" s="191"/>
      <c r="M67" s="163"/>
      <c r="N67" s="163"/>
      <c r="O67" s="163"/>
    </row>
    <row r="68" spans="2:15" s="165" customFormat="1" ht="14.25" x14ac:dyDescent="0.2">
      <c r="C68" s="169"/>
      <c r="D68" s="169"/>
      <c r="G68" s="165" t="s">
        <v>208</v>
      </c>
      <c r="H68" s="207">
        <v>18.616151423586878</v>
      </c>
      <c r="I68" s="207">
        <v>20.109498486086075</v>
      </c>
      <c r="J68" s="209">
        <f>I23/K23</f>
        <v>20.109498486086075</v>
      </c>
      <c r="K68" s="210"/>
      <c r="L68" s="191"/>
      <c r="M68" s="163"/>
      <c r="N68" s="163"/>
      <c r="O68" s="163"/>
    </row>
    <row r="69" spans="2:15" s="165" customFormat="1" ht="14.25" x14ac:dyDescent="0.2">
      <c r="C69" s="169"/>
      <c r="D69" s="169"/>
      <c r="G69" s="165" t="s">
        <v>209</v>
      </c>
      <c r="H69" s="207">
        <v>19.077939479372898</v>
      </c>
      <c r="I69" s="207"/>
      <c r="J69" s="209" t="e">
        <f t="shared" si="7"/>
        <v>#DIV/0!</v>
      </c>
      <c r="K69" s="210"/>
      <c r="L69" s="191"/>
      <c r="M69" s="163"/>
      <c r="N69" s="163"/>
      <c r="O69" s="163"/>
    </row>
    <row r="70" spans="2:15" s="165" customFormat="1" ht="14.25" x14ac:dyDescent="0.2">
      <c r="C70" s="169"/>
      <c r="D70" s="169"/>
      <c r="G70" s="165" t="s">
        <v>210</v>
      </c>
      <c r="H70" s="207">
        <v>19.721381312494746</v>
      </c>
      <c r="I70" s="207"/>
      <c r="J70" s="209" t="e">
        <f t="shared" si="7"/>
        <v>#DIV/0!</v>
      </c>
      <c r="K70" s="210"/>
      <c r="L70" s="191"/>
      <c r="M70" s="163"/>
      <c r="N70" s="163"/>
      <c r="O70" s="163"/>
    </row>
    <row r="71" spans="2:15" s="165" customFormat="1" ht="14.25" x14ac:dyDescent="0.2">
      <c r="C71" s="169"/>
      <c r="D71" s="169"/>
      <c r="G71" s="165" t="s">
        <v>211</v>
      </c>
      <c r="H71" s="207">
        <v>16.927137220749184</v>
      </c>
      <c r="I71" s="207"/>
      <c r="J71" s="209" t="e">
        <f t="shared" si="7"/>
        <v>#DIV/0!</v>
      </c>
      <c r="K71" s="210"/>
      <c r="L71" s="191"/>
      <c r="M71" s="163"/>
      <c r="N71" s="163"/>
      <c r="O71" s="163"/>
    </row>
    <row r="72" spans="2:15" s="165" customFormat="1" x14ac:dyDescent="0.2">
      <c r="C72" s="169"/>
      <c r="D72" s="169"/>
      <c r="M72" s="163"/>
      <c r="N72" s="163"/>
      <c r="O72" s="163"/>
    </row>
    <row r="73" spans="2:15" s="165" customFormat="1" ht="14.25" x14ac:dyDescent="0.2">
      <c r="C73" s="169"/>
      <c r="D73" s="169"/>
      <c r="J73" s="191"/>
    </row>
    <row r="74" spans="2:15" s="165" customFormat="1" x14ac:dyDescent="0.2">
      <c r="C74" s="169"/>
      <c r="D74" s="169"/>
    </row>
    <row r="75" spans="2:15" s="165" customFormat="1" x14ac:dyDescent="0.2">
      <c r="C75" s="169"/>
      <c r="D75" s="169"/>
    </row>
    <row r="76" spans="2:15" s="165" customFormat="1" x14ac:dyDescent="0.2">
      <c r="C76" s="169"/>
      <c r="D76" s="169"/>
    </row>
    <row r="77" spans="2:15" s="165" customFormat="1" x14ac:dyDescent="0.2">
      <c r="C77" s="169"/>
      <c r="D77" s="169"/>
    </row>
    <row r="78" spans="2:15" s="165" customFormat="1" x14ac:dyDescent="0.2">
      <c r="C78" s="169"/>
      <c r="D78" s="169"/>
    </row>
    <row r="79" spans="2:15" s="165" customFormat="1" x14ac:dyDescent="0.2">
      <c r="C79" s="169"/>
      <c r="D79" s="169"/>
    </row>
    <row r="80" spans="2:15" s="165" customFormat="1" x14ac:dyDescent="0.2">
      <c r="C80" s="169"/>
      <c r="D80" s="169"/>
    </row>
    <row r="81" spans="3:4" s="165" customFormat="1" x14ac:dyDescent="0.2">
      <c r="C81" s="169"/>
      <c r="D81" s="169"/>
    </row>
    <row r="82" spans="3:4" s="165" customFormat="1" x14ac:dyDescent="0.2">
      <c r="C82" s="169"/>
      <c r="D82" s="169"/>
    </row>
    <row r="83" spans="3:4" s="165" customFormat="1" x14ac:dyDescent="0.2">
      <c r="C83" s="169"/>
      <c r="D83" s="169"/>
    </row>
    <row r="84" spans="3:4" s="165" customFormat="1" x14ac:dyDescent="0.2">
      <c r="C84" s="169"/>
      <c r="D84" s="169"/>
    </row>
    <row r="85" spans="3:4" s="165" customFormat="1" x14ac:dyDescent="0.2">
      <c r="C85" s="169"/>
      <c r="D85" s="169"/>
    </row>
    <row r="86" spans="3:4" s="165" customFormat="1" x14ac:dyDescent="0.2">
      <c r="C86" s="169"/>
      <c r="D86" s="169"/>
    </row>
    <row r="87" spans="3:4" s="165" customFormat="1" x14ac:dyDescent="0.2">
      <c r="C87" s="169"/>
      <c r="D87" s="169"/>
    </row>
    <row r="88" spans="3:4" s="165" customFormat="1" x14ac:dyDescent="0.2">
      <c r="C88" s="169"/>
      <c r="D88" s="169"/>
    </row>
    <row r="89" spans="3:4" s="165" customFormat="1" x14ac:dyDescent="0.2">
      <c r="C89" s="169"/>
      <c r="D89" s="169"/>
    </row>
    <row r="90" spans="3:4" s="165" customFormat="1" x14ac:dyDescent="0.2">
      <c r="C90" s="169"/>
      <c r="D90" s="169"/>
    </row>
    <row r="91" spans="3:4" s="165" customFormat="1" x14ac:dyDescent="0.2">
      <c r="C91" s="169"/>
      <c r="D91" s="169"/>
    </row>
  </sheetData>
  <mergeCells count="16">
    <mergeCell ref="F3:F14"/>
    <mergeCell ref="I43:J43"/>
    <mergeCell ref="O43:O44"/>
    <mergeCell ref="C53:D53"/>
    <mergeCell ref="G58:I58"/>
    <mergeCell ref="F15:F26"/>
    <mergeCell ref="C27:E27"/>
    <mergeCell ref="C28:E28"/>
    <mergeCell ref="I28:J28"/>
    <mergeCell ref="C37:D37"/>
    <mergeCell ref="N41:Q41"/>
    <mergeCell ref="B1:B2"/>
    <mergeCell ref="C1:C2"/>
    <mergeCell ref="D1:D2"/>
    <mergeCell ref="E1:E2"/>
    <mergeCell ref="G1:H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88" t="s">
        <v>333</v>
      </c>
      <c r="B1" s="125"/>
    </row>
    <row r="5" spans="1:2" ht="14.25" x14ac:dyDescent="0.2">
      <c r="A5" s="389" t="s">
        <v>55</v>
      </c>
      <c r="B5" s="390" t="s">
        <v>334</v>
      </c>
    </row>
    <row r="6" spans="1:2" ht="14.25" x14ac:dyDescent="0.2">
      <c r="A6" s="389">
        <v>0</v>
      </c>
      <c r="B6" s="390" t="s">
        <v>335</v>
      </c>
    </row>
    <row r="7" spans="1:2" ht="14.25" x14ac:dyDescent="0.2">
      <c r="A7" s="266"/>
      <c r="B7" s="390" t="s">
        <v>336</v>
      </c>
    </row>
    <row r="8" spans="1:2" ht="14.25" x14ac:dyDescent="0.2">
      <c r="A8" s="389" t="s">
        <v>21</v>
      </c>
      <c r="B8" s="390" t="s">
        <v>337</v>
      </c>
    </row>
    <row r="9" spans="1:2" ht="14.25" x14ac:dyDescent="0.2">
      <c r="A9" s="389" t="s">
        <v>338</v>
      </c>
      <c r="B9" s="390" t="s">
        <v>339</v>
      </c>
    </row>
    <row r="10" spans="1:2" ht="14.25" x14ac:dyDescent="0.2">
      <c r="A10" s="389" t="s">
        <v>340</v>
      </c>
      <c r="B10" s="390" t="s">
        <v>341</v>
      </c>
    </row>
    <row r="11" spans="1:2" ht="14.25" x14ac:dyDescent="0.2">
      <c r="A11" s="389" t="s">
        <v>342</v>
      </c>
      <c r="B11" s="390" t="s">
        <v>343</v>
      </c>
    </row>
    <row r="12" spans="1:2" ht="14.25" x14ac:dyDescent="0.2">
      <c r="A12" s="389" t="s">
        <v>344</v>
      </c>
      <c r="B12" s="390" t="s">
        <v>345</v>
      </c>
    </row>
    <row r="13" spans="1:2" ht="14.25" x14ac:dyDescent="0.2">
      <c r="A13" s="389" t="s">
        <v>346</v>
      </c>
      <c r="B13" s="390" t="s">
        <v>347</v>
      </c>
    </row>
    <row r="14" spans="1:2" ht="14.25" x14ac:dyDescent="0.2">
      <c r="A14" s="389" t="s">
        <v>348</v>
      </c>
      <c r="B14" s="390" t="s">
        <v>349</v>
      </c>
    </row>
    <row r="15" spans="1:2" ht="14.25" x14ac:dyDescent="0.2">
      <c r="A15" s="390"/>
    </row>
    <row r="16" spans="1:2" ht="42.75" x14ac:dyDescent="0.2">
      <c r="A16" s="391" t="s">
        <v>350</v>
      </c>
      <c r="B16" s="392" t="s">
        <v>351</v>
      </c>
    </row>
    <row r="17" spans="1:2" ht="14.25" x14ac:dyDescent="0.2">
      <c r="A17" s="390" t="s">
        <v>352</v>
      </c>
      <c r="B17" s="39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2" customWidth="1"/>
    <col min="2" max="3" width="11.42578125" style="212"/>
    <col min="4" max="4" width="11.42578125" style="212" customWidth="1"/>
    <col min="5" max="16384" width="11.42578125" style="212"/>
  </cols>
  <sheetData>
    <row r="1" spans="1:7" x14ac:dyDescent="0.2">
      <c r="A1" s="213" t="s">
        <v>239</v>
      </c>
      <c r="B1" s="213"/>
      <c r="C1" s="213"/>
      <c r="D1" s="213"/>
      <c r="E1" s="213"/>
      <c r="F1" s="213"/>
      <c r="G1" s="213"/>
    </row>
    <row r="2" spans="1:7" x14ac:dyDescent="0.2">
      <c r="A2" s="213"/>
      <c r="B2" s="213"/>
      <c r="C2" s="213"/>
      <c r="D2" s="213"/>
      <c r="E2" s="213"/>
      <c r="F2" s="213"/>
      <c r="G2" s="213"/>
    </row>
    <row r="3" spans="1:7" x14ac:dyDescent="0.2">
      <c r="A3" s="213"/>
      <c r="B3" s="213"/>
      <c r="C3" s="213"/>
      <c r="D3" s="213"/>
      <c r="E3" s="213"/>
      <c r="F3" s="213"/>
      <c r="G3" s="213"/>
    </row>
    <row r="4" spans="1:7" x14ac:dyDescent="0.2">
      <c r="A4" s="213"/>
      <c r="B4" s="213"/>
      <c r="C4" s="213"/>
      <c r="D4" s="213"/>
      <c r="E4" s="213"/>
      <c r="F4" s="213"/>
      <c r="G4" s="213"/>
    </row>
    <row r="5" spans="1:7" x14ac:dyDescent="0.2">
      <c r="A5" s="213"/>
      <c r="B5" s="213"/>
      <c r="C5" s="213"/>
      <c r="D5" s="213"/>
      <c r="E5" s="213"/>
      <c r="F5" s="213"/>
      <c r="G5" s="213"/>
    </row>
    <row r="6" spans="1:7" ht="17.25" customHeight="1" x14ac:dyDescent="0.2">
      <c r="A6" s="218" t="s">
        <v>238</v>
      </c>
      <c r="B6" s="213"/>
      <c r="C6" s="213"/>
      <c r="D6" s="213"/>
      <c r="E6" s="213"/>
      <c r="F6" s="213"/>
      <c r="G6" s="213"/>
    </row>
    <row r="7" spans="1:7" ht="39.75" customHeight="1" x14ac:dyDescent="0.2">
      <c r="A7" s="217"/>
      <c r="B7" s="213"/>
      <c r="C7" s="213"/>
      <c r="D7" s="213"/>
      <c r="E7" s="213"/>
      <c r="F7" s="213"/>
      <c r="G7" s="213"/>
    </row>
    <row r="8" spans="1:7" x14ac:dyDescent="0.2">
      <c r="A8" s="213"/>
      <c r="B8" s="213"/>
      <c r="C8" s="213"/>
      <c r="D8" s="213"/>
      <c r="E8" s="213"/>
      <c r="F8" s="213"/>
      <c r="G8" s="213"/>
    </row>
    <row r="9" spans="1:7" x14ac:dyDescent="0.2">
      <c r="A9" s="213"/>
      <c r="B9" s="214" t="s">
        <v>237</v>
      </c>
      <c r="C9" s="213"/>
      <c r="D9" s="213"/>
      <c r="E9" s="213"/>
      <c r="F9" s="213"/>
      <c r="G9" s="213"/>
    </row>
    <row r="10" spans="1:7" x14ac:dyDescent="0.2">
      <c r="A10" s="213"/>
      <c r="B10" s="213"/>
      <c r="C10" s="213"/>
      <c r="D10" s="213"/>
      <c r="E10" s="213"/>
      <c r="F10" s="213"/>
      <c r="G10" s="213"/>
    </row>
    <row r="11" spans="1:7" ht="9" customHeight="1" x14ac:dyDescent="0.2">
      <c r="A11" s="213"/>
      <c r="B11" s="213"/>
      <c r="C11" s="213"/>
      <c r="D11" s="213"/>
      <c r="E11" s="213"/>
      <c r="F11" s="213"/>
      <c r="G11" s="213"/>
    </row>
    <row r="12" spans="1:7" ht="15.75" customHeight="1" x14ac:dyDescent="0.2">
      <c r="A12" s="215" t="s">
        <v>236</v>
      </c>
      <c r="B12" s="216">
        <v>2</v>
      </c>
      <c r="C12" s="213"/>
      <c r="D12" s="213"/>
      <c r="E12" s="213"/>
      <c r="F12" s="213"/>
      <c r="G12" s="213"/>
    </row>
    <row r="13" spans="1:7" x14ac:dyDescent="0.2">
      <c r="A13" s="213"/>
      <c r="B13" s="214"/>
      <c r="C13" s="213"/>
      <c r="D13" s="213"/>
      <c r="E13" s="213"/>
      <c r="F13" s="213"/>
      <c r="G13" s="213"/>
    </row>
    <row r="14" spans="1:7" x14ac:dyDescent="0.2">
      <c r="A14" s="213"/>
      <c r="B14" s="214"/>
      <c r="C14" s="213"/>
      <c r="D14" s="213"/>
      <c r="E14" s="213"/>
      <c r="F14" s="213"/>
      <c r="G14" s="213"/>
    </row>
    <row r="15" spans="1:7" ht="15.75" customHeight="1" x14ac:dyDescent="0.2">
      <c r="A15" s="215" t="s">
        <v>235</v>
      </c>
      <c r="C15" s="213"/>
      <c r="D15" s="213"/>
      <c r="E15" s="213"/>
      <c r="F15" s="213"/>
      <c r="G15" s="213"/>
    </row>
    <row r="16" spans="1:7" ht="15" customHeight="1" x14ac:dyDescent="0.2">
      <c r="A16" s="215" t="s">
        <v>234</v>
      </c>
      <c r="B16" s="216">
        <v>4</v>
      </c>
      <c r="C16" s="213"/>
      <c r="D16" s="213"/>
      <c r="E16" s="213"/>
      <c r="F16" s="213"/>
      <c r="G16" s="213"/>
    </row>
    <row r="17" spans="1:7" x14ac:dyDescent="0.2">
      <c r="A17" s="213"/>
      <c r="B17" s="214"/>
      <c r="C17" s="213"/>
      <c r="D17" s="213"/>
      <c r="E17" s="213"/>
      <c r="F17" s="213"/>
      <c r="G17" s="213"/>
    </row>
    <row r="18" spans="1:7" x14ac:dyDescent="0.2">
      <c r="A18" s="213"/>
      <c r="B18" s="214"/>
      <c r="C18" s="213"/>
      <c r="D18" s="213"/>
      <c r="E18" s="213"/>
      <c r="F18" s="213"/>
      <c r="G18" s="213"/>
    </row>
    <row r="19" spans="1:7" x14ac:dyDescent="0.2">
      <c r="A19" s="215" t="s">
        <v>233</v>
      </c>
      <c r="B19" s="214"/>
      <c r="C19" s="213"/>
      <c r="D19" s="213"/>
      <c r="E19" s="213"/>
      <c r="F19" s="213"/>
      <c r="G19" s="213"/>
    </row>
    <row r="20" spans="1:7" x14ac:dyDescent="0.2">
      <c r="A20" s="213"/>
      <c r="B20" s="214"/>
      <c r="C20" s="213"/>
      <c r="D20" s="213"/>
      <c r="E20" s="213"/>
      <c r="F20" s="213"/>
      <c r="G20" s="213"/>
    </row>
    <row r="21" spans="1:7" ht="14.1" customHeight="1" x14ac:dyDescent="0.2">
      <c r="A21" s="213" t="s">
        <v>232</v>
      </c>
      <c r="B21" s="214"/>
      <c r="C21" s="213"/>
      <c r="D21" s="213"/>
      <c r="E21" s="213"/>
      <c r="F21" s="213"/>
      <c r="G21" s="213"/>
    </row>
    <row r="22" spans="1:7" ht="14.1" customHeight="1" x14ac:dyDescent="0.2">
      <c r="A22" s="213" t="s">
        <v>231</v>
      </c>
      <c r="B22" s="214">
        <v>6</v>
      </c>
      <c r="C22" s="213"/>
      <c r="D22" s="213"/>
      <c r="E22" s="213"/>
      <c r="F22" s="213"/>
      <c r="G22" s="213"/>
    </row>
    <row r="23" spans="1:7" ht="14.1" customHeight="1" x14ac:dyDescent="0.2">
      <c r="A23" s="213"/>
      <c r="B23" s="214"/>
      <c r="C23" s="213"/>
      <c r="D23" s="213"/>
      <c r="E23" s="213"/>
      <c r="F23" s="213"/>
      <c r="G23" s="213"/>
    </row>
    <row r="24" spans="1:7" ht="14.1" customHeight="1" x14ac:dyDescent="0.2">
      <c r="A24" s="213" t="s">
        <v>230</v>
      </c>
      <c r="B24" s="214">
        <v>7</v>
      </c>
      <c r="C24" s="213"/>
      <c r="D24" s="213"/>
      <c r="E24" s="213"/>
      <c r="F24" s="213"/>
      <c r="G24" s="213"/>
    </row>
    <row r="25" spans="1:7" ht="14.1" customHeight="1" x14ac:dyDescent="0.2">
      <c r="A25" s="213"/>
      <c r="B25" s="214"/>
      <c r="C25" s="213"/>
      <c r="D25" s="213"/>
      <c r="E25" s="213"/>
      <c r="F25" s="213"/>
      <c r="G25" s="213"/>
    </row>
    <row r="26" spans="1:7" ht="14.1" customHeight="1" x14ac:dyDescent="0.2">
      <c r="A26" s="213" t="s">
        <v>229</v>
      </c>
      <c r="B26" s="214">
        <v>7</v>
      </c>
      <c r="C26" s="213"/>
      <c r="D26" s="213"/>
      <c r="E26" s="213"/>
      <c r="F26" s="213"/>
      <c r="G26" s="213"/>
    </row>
    <row r="27" spans="1:7" ht="14.1" customHeight="1" x14ac:dyDescent="0.2">
      <c r="A27" s="213"/>
      <c r="B27" s="214"/>
      <c r="C27" s="213"/>
      <c r="D27" s="213"/>
      <c r="E27" s="213"/>
      <c r="F27" s="213"/>
      <c r="G27" s="213"/>
    </row>
    <row r="28" spans="1:7" ht="14.1" customHeight="1" x14ac:dyDescent="0.2">
      <c r="A28" s="213" t="s">
        <v>228</v>
      </c>
      <c r="B28" s="214">
        <v>8</v>
      </c>
      <c r="C28" s="213"/>
      <c r="D28" s="213"/>
      <c r="E28" s="213"/>
      <c r="F28" s="213"/>
      <c r="G28" s="213"/>
    </row>
    <row r="29" spans="1:7" ht="14.1" customHeight="1" x14ac:dyDescent="0.2">
      <c r="A29" s="213"/>
      <c r="B29" s="214"/>
      <c r="C29" s="213"/>
      <c r="D29" s="213"/>
      <c r="E29" s="213"/>
      <c r="F29" s="213"/>
      <c r="G29" s="213"/>
    </row>
    <row r="30" spans="1:7" ht="14.1" customHeight="1" x14ac:dyDescent="0.2">
      <c r="A30" s="213" t="s">
        <v>227</v>
      </c>
      <c r="B30" s="214">
        <v>8</v>
      </c>
      <c r="C30" s="213"/>
      <c r="D30" s="213"/>
      <c r="E30" s="213"/>
      <c r="F30" s="213"/>
      <c r="G30" s="213"/>
    </row>
    <row r="31" spans="1:7" ht="14.1" customHeight="1" x14ac:dyDescent="0.2">
      <c r="A31" s="213"/>
      <c r="B31" s="214"/>
      <c r="C31" s="213"/>
      <c r="D31" s="213"/>
      <c r="E31" s="213"/>
      <c r="F31" s="213"/>
      <c r="G31" s="213"/>
    </row>
    <row r="32" spans="1:7" s="213" customFormat="1" ht="14.1" customHeight="1" x14ac:dyDescent="0.2">
      <c r="A32" s="213" t="s">
        <v>226</v>
      </c>
      <c r="B32" s="214">
        <v>9</v>
      </c>
    </row>
    <row r="33" spans="1:7" ht="14.1" customHeight="1" x14ac:dyDescent="0.2">
      <c r="A33" s="213"/>
      <c r="B33" s="214"/>
      <c r="C33" s="213"/>
      <c r="D33" s="213"/>
      <c r="E33" s="213"/>
      <c r="F33" s="213"/>
      <c r="G33" s="213"/>
    </row>
    <row r="34" spans="1:7" s="213" customFormat="1" ht="14.1" customHeight="1" x14ac:dyDescent="0.2">
      <c r="A34" s="213" t="s">
        <v>225</v>
      </c>
      <c r="B34" s="214">
        <v>9</v>
      </c>
    </row>
    <row r="35" spans="1:7" x14ac:dyDescent="0.2">
      <c r="A35" s="213"/>
      <c r="B35" s="214"/>
      <c r="C35" s="213"/>
      <c r="D35" s="213"/>
      <c r="E35" s="213"/>
      <c r="F35" s="213"/>
      <c r="G35" s="213"/>
    </row>
    <row r="36" spans="1:7" x14ac:dyDescent="0.2">
      <c r="A36" s="213"/>
      <c r="B36" s="214"/>
      <c r="C36" s="213"/>
      <c r="D36" s="213"/>
      <c r="E36" s="213"/>
      <c r="F36" s="213"/>
      <c r="G36" s="213"/>
    </row>
    <row r="37" spans="1:7" x14ac:dyDescent="0.2">
      <c r="A37" s="215" t="s">
        <v>224</v>
      </c>
      <c r="B37" s="214"/>
      <c r="C37" s="213"/>
      <c r="D37" s="213"/>
      <c r="E37" s="213"/>
      <c r="F37" s="213"/>
      <c r="G37" s="213"/>
    </row>
    <row r="38" spans="1:7" x14ac:dyDescent="0.2">
      <c r="A38" s="213"/>
      <c r="B38" s="214"/>
      <c r="C38" s="213"/>
      <c r="D38" s="213"/>
      <c r="E38" s="213"/>
      <c r="F38" s="213"/>
      <c r="G38" s="213"/>
    </row>
    <row r="39" spans="1:7" s="213" customFormat="1" ht="14.1" customHeight="1" x14ac:dyDescent="0.2">
      <c r="A39" s="213" t="s">
        <v>223</v>
      </c>
      <c r="B39" s="214"/>
    </row>
    <row r="40" spans="1:7" s="213" customFormat="1" ht="14.1" customHeight="1" x14ac:dyDescent="0.2">
      <c r="A40" s="213" t="s">
        <v>173</v>
      </c>
      <c r="B40" s="214">
        <v>10</v>
      </c>
    </row>
    <row r="41" spans="1:7" ht="14.1" customHeight="1" x14ac:dyDescent="0.2">
      <c r="A41" s="213"/>
      <c r="B41" s="214"/>
      <c r="C41" s="213"/>
      <c r="D41" s="213"/>
      <c r="E41" s="213"/>
      <c r="F41" s="213"/>
      <c r="G41" s="213"/>
    </row>
    <row r="42" spans="1:7" s="213" customFormat="1" ht="14.1" customHeight="1" x14ac:dyDescent="0.2">
      <c r="A42" s="213" t="s">
        <v>222</v>
      </c>
      <c r="B42" s="214"/>
    </row>
    <row r="43" spans="1:7" s="213" customFormat="1" ht="14.1" customHeight="1" x14ac:dyDescent="0.2">
      <c r="A43" s="213" t="s">
        <v>221</v>
      </c>
      <c r="B43" s="214">
        <v>11</v>
      </c>
    </row>
    <row r="44" spans="1:7" ht="14.1" customHeight="1" x14ac:dyDescent="0.2">
      <c r="A44" s="213"/>
      <c r="B44" s="214"/>
      <c r="C44" s="213"/>
      <c r="D44" s="213"/>
      <c r="E44" s="213"/>
      <c r="F44" s="213"/>
      <c r="G44" s="213"/>
    </row>
    <row r="45" spans="1:7" s="213" customFormat="1" ht="14.1" customHeight="1" x14ac:dyDescent="0.2">
      <c r="A45" s="213" t="s">
        <v>167</v>
      </c>
      <c r="B45" s="214"/>
    </row>
    <row r="46" spans="1:7" s="213" customFormat="1" ht="14.1" customHeight="1" x14ac:dyDescent="0.2">
      <c r="A46" s="213" t="s">
        <v>220</v>
      </c>
      <c r="B46" s="214">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19" customWidth="1"/>
    <col min="2" max="31" width="11.42578125" style="220"/>
    <col min="32" max="16384" width="11.42578125" style="219"/>
  </cols>
  <sheetData>
    <row r="1" spans="1:31" ht="9" customHeight="1" x14ac:dyDescent="0.2">
      <c r="A1" s="224"/>
    </row>
    <row r="2" spans="1:31" ht="15" x14ac:dyDescent="0.2">
      <c r="A2" s="234" t="s">
        <v>236</v>
      </c>
    </row>
    <row r="3" spans="1:31" ht="9" customHeight="1" x14ac:dyDescent="0.2">
      <c r="A3" s="224"/>
    </row>
    <row r="4" spans="1:31" ht="9" customHeight="1" x14ac:dyDescent="0.2">
      <c r="A4" s="224"/>
    </row>
    <row r="5" spans="1:31" s="227" customFormat="1" ht="18" customHeight="1" x14ac:dyDescent="0.2">
      <c r="A5" s="228" t="s">
        <v>278</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31" ht="79.150000000000006" customHeight="1" x14ac:dyDescent="0.2">
      <c r="A6" s="224" t="s">
        <v>277</v>
      </c>
    </row>
    <row r="7" spans="1:31" ht="7.9" customHeight="1" x14ac:dyDescent="0.2">
      <c r="A7" s="224"/>
    </row>
    <row r="8" spans="1:31" s="227" customFormat="1" ht="18" customHeight="1" x14ac:dyDescent="0.2">
      <c r="A8" s="228" t="s">
        <v>276</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row>
    <row r="9" spans="1:31" ht="53.25" customHeight="1" x14ac:dyDescent="0.2">
      <c r="A9" s="233" t="s">
        <v>275</v>
      </c>
    </row>
    <row r="10" spans="1:31" ht="23.45" customHeight="1" x14ac:dyDescent="0.2">
      <c r="A10" s="224"/>
    </row>
    <row r="11" spans="1:31" s="227" customFormat="1" ht="18" customHeight="1" x14ac:dyDescent="0.2">
      <c r="A11" s="228" t="s">
        <v>274</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row>
    <row r="12" spans="1:31" ht="49.5" customHeight="1" x14ac:dyDescent="0.2">
      <c r="A12" s="224" t="s">
        <v>273</v>
      </c>
    </row>
    <row r="13" spans="1:31" ht="15" customHeight="1" x14ac:dyDescent="0.2">
      <c r="A13" s="224"/>
    </row>
    <row r="14" spans="1:31" s="227" customFormat="1" ht="18" customHeight="1" x14ac:dyDescent="0.2">
      <c r="A14" s="228" t="s">
        <v>272</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row>
    <row r="15" spans="1:31" ht="36" customHeight="1" x14ac:dyDescent="0.2">
      <c r="A15" s="224" t="s">
        <v>271</v>
      </c>
    </row>
    <row r="16" spans="1:31" ht="41.25" customHeight="1" x14ac:dyDescent="0.2">
      <c r="A16" s="224" t="s">
        <v>270</v>
      </c>
    </row>
    <row r="17" spans="1:31" ht="15" customHeight="1" x14ac:dyDescent="0.2">
      <c r="A17" s="224"/>
    </row>
    <row r="18" spans="1:31" ht="48.75" customHeight="1" x14ac:dyDescent="0.2">
      <c r="A18" s="224" t="s">
        <v>269</v>
      </c>
    </row>
    <row r="19" spans="1:31" ht="15" customHeight="1" x14ac:dyDescent="0.2">
      <c r="A19" s="224"/>
    </row>
    <row r="20" spans="1:31" ht="66.75" customHeight="1" x14ac:dyDescent="0.2">
      <c r="A20" s="224" t="s">
        <v>268</v>
      </c>
    </row>
    <row r="21" spans="1:31" ht="15" customHeight="1" x14ac:dyDescent="0.2">
      <c r="A21" s="224"/>
    </row>
    <row r="22" spans="1:31" ht="40.5" customHeight="1" x14ac:dyDescent="0.2">
      <c r="A22" s="224" t="s">
        <v>267</v>
      </c>
    </row>
    <row r="23" spans="1:31" ht="9" customHeight="1" x14ac:dyDescent="0.2">
      <c r="A23" s="224"/>
    </row>
    <row r="24" spans="1:31" s="227" customFormat="1" ht="18" customHeight="1" x14ac:dyDescent="0.2">
      <c r="A24" s="228" t="s">
        <v>266</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row>
    <row r="25" spans="1:31" ht="15" customHeight="1" x14ac:dyDescent="0.2">
      <c r="A25" s="224"/>
    </row>
    <row r="26" spans="1:31" s="227" customFormat="1" ht="18" customHeight="1" x14ac:dyDescent="0.2">
      <c r="A26" s="228" t="s">
        <v>265</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row>
    <row r="27" spans="1:31" ht="33" customHeight="1" x14ac:dyDescent="0.2">
      <c r="A27" s="224" t="s">
        <v>264</v>
      </c>
    </row>
    <row r="28" spans="1:31" ht="15" customHeight="1" x14ac:dyDescent="0.2">
      <c r="A28" s="224"/>
    </row>
    <row r="29" spans="1:31" s="227" customFormat="1" ht="18" customHeight="1" x14ac:dyDescent="0.2">
      <c r="A29" s="232" t="s">
        <v>184</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row>
    <row r="30" spans="1:31" ht="63.75" customHeight="1" x14ac:dyDescent="0.2">
      <c r="A30" s="226" t="s">
        <v>263</v>
      </c>
    </row>
    <row r="31" spans="1:31" ht="15" customHeight="1" x14ac:dyDescent="0.2">
      <c r="A31" s="224"/>
    </row>
    <row r="32" spans="1:31" s="227" customFormat="1" ht="18" customHeight="1" x14ac:dyDescent="0.2">
      <c r="A32" s="228" t="s">
        <v>262</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row>
    <row r="33" spans="1:31" s="225" customFormat="1" ht="115.5" customHeight="1" x14ac:dyDescent="0.2">
      <c r="A33" s="224" t="s">
        <v>261</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row>
    <row r="34" spans="1:31" ht="9" customHeight="1" x14ac:dyDescent="0.2">
      <c r="A34" s="224"/>
    </row>
    <row r="35" spans="1:31" s="227" customFormat="1" ht="18" customHeight="1" x14ac:dyDescent="0.2">
      <c r="A35" s="228" t="s">
        <v>9</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row>
    <row r="36" spans="1:31" ht="86.25" customHeight="1" x14ac:dyDescent="0.2">
      <c r="A36" s="224" t="s">
        <v>260</v>
      </c>
    </row>
    <row r="37" spans="1:31" ht="15" customHeight="1" x14ac:dyDescent="0.2">
      <c r="A37" s="224"/>
    </row>
    <row r="38" spans="1:31" s="227" customFormat="1" ht="18" customHeight="1" x14ac:dyDescent="0.2">
      <c r="A38" s="228" t="s">
        <v>10</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row>
    <row r="39" spans="1:31" s="230" customFormat="1" ht="79.5" customHeight="1" x14ac:dyDescent="0.2">
      <c r="A39" s="224" t="s">
        <v>259</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row>
    <row r="40" spans="1:31" ht="9" customHeight="1" x14ac:dyDescent="0.2">
      <c r="A40" s="224"/>
    </row>
    <row r="41" spans="1:31" s="227" customFormat="1" ht="18" customHeight="1" x14ac:dyDescent="0.2">
      <c r="A41" s="228" t="s">
        <v>258</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row>
    <row r="42" spans="1:31" s="230" customFormat="1" ht="26.25" customHeight="1" x14ac:dyDescent="0.2">
      <c r="A42" s="231" t="s">
        <v>257</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row>
    <row r="43" spans="1:31" ht="15" customHeight="1" x14ac:dyDescent="0.2">
      <c r="A43" s="224"/>
    </row>
    <row r="44" spans="1:31" s="227" customFormat="1" ht="18" customHeight="1" x14ac:dyDescent="0.2">
      <c r="A44" s="228" t="s">
        <v>256</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row>
    <row r="45" spans="1:31" s="230" customFormat="1" ht="45.75" customHeight="1" x14ac:dyDescent="0.2">
      <c r="A45" s="231" t="s">
        <v>255</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row>
    <row r="46" spans="1:31" ht="15" customHeight="1" x14ac:dyDescent="0.2">
      <c r="A46" s="224"/>
    </row>
    <row r="47" spans="1:31" s="227" customFormat="1" ht="18" customHeight="1" x14ac:dyDescent="0.2">
      <c r="A47" s="228" t="s">
        <v>254</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row>
    <row r="48" spans="1:31" s="225" customFormat="1" ht="48" customHeight="1" x14ac:dyDescent="0.2">
      <c r="A48" s="229" t="s">
        <v>253</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row>
    <row r="49" spans="1:31" ht="15" customHeight="1" x14ac:dyDescent="0.2">
      <c r="A49" s="224"/>
    </row>
    <row r="50" spans="1:31" s="227" customFormat="1" ht="18" customHeight="1" x14ac:dyDescent="0.2">
      <c r="A50" s="228" t="s">
        <v>252</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row>
    <row r="51" spans="1:31" s="225" customFormat="1" ht="14.25" customHeight="1" x14ac:dyDescent="0.2">
      <c r="A51" s="224" t="s">
        <v>251</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row>
    <row r="52" spans="1:31" ht="15" customHeight="1" x14ac:dyDescent="0.2">
      <c r="A52" s="224"/>
    </row>
    <row r="53" spans="1:31" s="227" customFormat="1" ht="18" customHeight="1" x14ac:dyDescent="0.2">
      <c r="A53" s="228" t="s">
        <v>250</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row>
    <row r="54" spans="1:31" s="225" customFormat="1" ht="64.5" customHeight="1" x14ac:dyDescent="0.2">
      <c r="A54" s="224" t="s">
        <v>249</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row>
    <row r="55" spans="1:31" ht="15" customHeight="1" x14ac:dyDescent="0.2">
      <c r="A55" s="224"/>
    </row>
    <row r="56" spans="1:31" s="227" customFormat="1" ht="18" customHeight="1" x14ac:dyDescent="0.2">
      <c r="A56" s="228" t="s">
        <v>248</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row>
    <row r="57" spans="1:31" s="225" customFormat="1" ht="48" customHeight="1" x14ac:dyDescent="0.2">
      <c r="A57" s="224" t="s">
        <v>247</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row>
    <row r="58" spans="1:31" ht="15" customHeight="1" x14ac:dyDescent="0.2">
      <c r="A58" s="224"/>
    </row>
    <row r="59" spans="1:31" s="227" customFormat="1" ht="18" customHeight="1" x14ac:dyDescent="0.2">
      <c r="A59" s="228" t="s">
        <v>246</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1:31" s="225" customFormat="1" ht="56.25" customHeight="1" x14ac:dyDescent="0.2">
      <c r="A60" s="226" t="s">
        <v>245</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row>
    <row r="61" spans="1:31" x14ac:dyDescent="0.2">
      <c r="A61" s="224"/>
    </row>
    <row r="62" spans="1:31" x14ac:dyDescent="0.2">
      <c r="A62" s="224"/>
    </row>
    <row r="64" spans="1:31" x14ac:dyDescent="0.2">
      <c r="A64" s="224"/>
    </row>
    <row r="65" spans="1:1" s="220" customFormat="1" ht="17.25" customHeight="1" x14ac:dyDescent="0.2">
      <c r="A65" s="222" t="s">
        <v>244</v>
      </c>
    </row>
    <row r="66" spans="1:1" s="220" customFormat="1" ht="14.1" customHeight="1" x14ac:dyDescent="0.2">
      <c r="A66" s="224" t="s">
        <v>243</v>
      </c>
    </row>
    <row r="67" spans="1:1" s="220" customFormat="1" ht="14.1" customHeight="1" x14ac:dyDescent="0.2">
      <c r="A67" s="224" t="s">
        <v>242</v>
      </c>
    </row>
    <row r="68" spans="1:1" s="220" customFormat="1" ht="14.1" customHeight="1" x14ac:dyDescent="0.2">
      <c r="A68" s="224" t="s">
        <v>241</v>
      </c>
    </row>
    <row r="69" spans="1:1" s="220" customFormat="1" ht="14.1" customHeight="1" x14ac:dyDescent="0.2">
      <c r="A69" s="223" t="s">
        <v>240</v>
      </c>
    </row>
    <row r="70" spans="1:1" s="220" customFormat="1" x14ac:dyDescent="0.2">
      <c r="A70" s="222"/>
    </row>
    <row r="71" spans="1:1" s="220" customFormat="1" ht="9" customHeight="1" x14ac:dyDescent="0.2">
      <c r="A71" s="221"/>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Normal="100" workbookViewId="0"/>
  </sheetViews>
  <sheetFormatPr baseColWidth="10" defaultColWidth="11.42578125" defaultRowHeight="12.75" x14ac:dyDescent="0.2"/>
  <cols>
    <col min="1" max="1" width="10.7109375" style="236" customWidth="1"/>
    <col min="2" max="2" width="26.5703125" style="236" customWidth="1"/>
    <col min="3" max="4" width="11.28515625" style="236" customWidth="1"/>
    <col min="5" max="6" width="11.7109375" style="236" customWidth="1"/>
    <col min="7" max="8" width="11.28515625" style="236" customWidth="1"/>
    <col min="9" max="11" width="9.42578125" style="165" customWidth="1"/>
    <col min="12" max="31" width="11.42578125" style="165"/>
    <col min="32" max="16384" width="11.42578125" style="235"/>
  </cols>
  <sheetData>
    <row r="1" spans="1:31" ht="10.5" customHeight="1" x14ac:dyDescent="0.2">
      <c r="A1" s="255"/>
    </row>
    <row r="2" spans="1:31" ht="15" customHeight="1" x14ac:dyDescent="0.2">
      <c r="A2" s="314" t="s">
        <v>317</v>
      </c>
      <c r="B2" s="314"/>
      <c r="C2" s="314"/>
      <c r="D2" s="314"/>
      <c r="E2" s="314"/>
      <c r="F2" s="314"/>
      <c r="G2" s="314"/>
      <c r="H2" s="314"/>
    </row>
    <row r="3" spans="1:31" ht="15" customHeight="1" x14ac:dyDescent="0.2">
      <c r="A3" s="314" t="s">
        <v>316</v>
      </c>
      <c r="B3" s="314"/>
      <c r="C3" s="314"/>
      <c r="D3" s="314"/>
      <c r="E3" s="314"/>
      <c r="F3" s="314"/>
      <c r="G3" s="314"/>
      <c r="H3" s="314"/>
    </row>
    <row r="4" spans="1:31" x14ac:dyDescent="0.2">
      <c r="A4" s="255"/>
    </row>
    <row r="5" spans="1:31" ht="41.25" customHeight="1" x14ac:dyDescent="0.2">
      <c r="A5" s="270" t="s">
        <v>315</v>
      </c>
      <c r="B5" s="270"/>
      <c r="C5" s="270"/>
      <c r="D5" s="270"/>
      <c r="E5" s="270"/>
      <c r="F5" s="270"/>
      <c r="G5" s="270"/>
      <c r="H5" s="270"/>
    </row>
    <row r="6" spans="1:31" ht="9.75" customHeight="1" x14ac:dyDescent="0.2">
      <c r="A6" s="244"/>
      <c r="B6" s="239"/>
      <c r="C6" s="239"/>
      <c r="D6" s="239"/>
      <c r="E6" s="239"/>
      <c r="F6" s="239"/>
      <c r="G6" s="239"/>
      <c r="H6" s="239"/>
    </row>
    <row r="7" spans="1:31" ht="55.5" customHeight="1" x14ac:dyDescent="0.2">
      <c r="A7" s="315" t="s">
        <v>314</v>
      </c>
      <c r="B7" s="315"/>
      <c r="C7" s="315"/>
      <c r="D7" s="315"/>
      <c r="E7" s="315"/>
      <c r="F7" s="315"/>
      <c r="G7" s="315"/>
      <c r="H7" s="315"/>
    </row>
    <row r="8" spans="1:31" s="237" customFormat="1" ht="15" customHeight="1" x14ac:dyDescent="0.2">
      <c r="A8" s="239"/>
      <c r="B8" s="239"/>
      <c r="C8" s="239"/>
      <c r="D8" s="239"/>
      <c r="E8" s="239"/>
      <c r="F8" s="239"/>
      <c r="G8" s="239"/>
      <c r="H8" s="239"/>
      <c r="I8" s="165"/>
      <c r="J8" s="165"/>
      <c r="K8" s="165"/>
      <c r="L8" s="165"/>
      <c r="M8" s="165"/>
      <c r="N8" s="165"/>
      <c r="O8" s="165"/>
      <c r="P8" s="165"/>
      <c r="Q8" s="165"/>
      <c r="R8" s="165"/>
      <c r="S8" s="165"/>
      <c r="T8" s="165"/>
      <c r="U8" s="165"/>
      <c r="V8" s="165"/>
      <c r="W8" s="165"/>
      <c r="X8" s="165"/>
      <c r="Y8" s="165"/>
      <c r="Z8" s="165"/>
      <c r="AA8" s="165"/>
      <c r="AB8" s="165"/>
      <c r="AC8" s="165"/>
      <c r="AD8" s="165"/>
      <c r="AE8" s="165"/>
    </row>
    <row r="9" spans="1:31" ht="9.75" customHeight="1" x14ac:dyDescent="0.2">
      <c r="A9" s="244"/>
      <c r="B9" s="239"/>
      <c r="C9" s="239"/>
      <c r="D9" s="239"/>
      <c r="E9" s="239"/>
      <c r="F9" s="239"/>
      <c r="G9" s="239"/>
      <c r="H9" s="239"/>
    </row>
    <row r="10" spans="1:31" ht="30.75" customHeight="1" x14ac:dyDescent="0.2">
      <c r="A10" s="315" t="s">
        <v>313</v>
      </c>
      <c r="B10" s="315"/>
      <c r="C10" s="315"/>
      <c r="D10" s="315"/>
      <c r="E10" s="315"/>
      <c r="F10" s="315"/>
      <c r="G10" s="315"/>
      <c r="H10" s="315"/>
    </row>
    <row r="11" spans="1:31" ht="13.5" customHeight="1" x14ac:dyDescent="0.2"/>
    <row r="12" spans="1:31" ht="19.5" customHeight="1" x14ac:dyDescent="0.2">
      <c r="A12" s="275" t="s">
        <v>297</v>
      </c>
      <c r="B12" s="276"/>
      <c r="C12" s="302" t="s">
        <v>312</v>
      </c>
      <c r="D12" s="303"/>
      <c r="E12" s="303"/>
      <c r="F12" s="303"/>
      <c r="G12" s="303"/>
      <c r="H12" s="303"/>
    </row>
    <row r="13" spans="1:31" ht="24.75" customHeight="1" x14ac:dyDescent="0.2">
      <c r="A13" s="277"/>
      <c r="B13" s="278"/>
      <c r="C13" s="312" t="s">
        <v>311</v>
      </c>
      <c r="D13" s="313"/>
      <c r="E13" s="302" t="s">
        <v>310</v>
      </c>
      <c r="F13" s="304"/>
      <c r="G13" s="302" t="s">
        <v>309</v>
      </c>
      <c r="H13" s="303"/>
    </row>
    <row r="14" spans="1:31" ht="10.5" customHeight="1" x14ac:dyDescent="0.2">
      <c r="A14" s="265"/>
      <c r="B14" s="264"/>
      <c r="C14" s="249"/>
      <c r="D14" s="239"/>
      <c r="E14" s="239"/>
      <c r="F14" s="239"/>
      <c r="G14" s="239"/>
      <c r="H14" s="239"/>
    </row>
    <row r="15" spans="1:31" ht="15.95" customHeight="1" x14ac:dyDescent="0.2">
      <c r="A15" s="263" t="s">
        <v>195</v>
      </c>
      <c r="B15" s="262"/>
      <c r="C15" s="309">
        <v>7.1</v>
      </c>
      <c r="D15" s="310"/>
      <c r="E15" s="311">
        <v>8.5</v>
      </c>
      <c r="F15" s="311"/>
      <c r="G15" s="310">
        <v>17.899999999999999</v>
      </c>
      <c r="H15" s="310"/>
    </row>
    <row r="16" spans="1:31" ht="15.95" customHeight="1" x14ac:dyDescent="0.2">
      <c r="A16" s="263" t="s">
        <v>197</v>
      </c>
      <c r="B16" s="262"/>
      <c r="C16" s="309">
        <v>10.1</v>
      </c>
      <c r="D16" s="310"/>
      <c r="E16" s="311">
        <v>-1.3</v>
      </c>
      <c r="F16" s="311"/>
      <c r="G16" s="310">
        <v>11.6</v>
      </c>
      <c r="H16" s="310"/>
    </row>
    <row r="17" spans="1:31" s="236" customFormat="1" ht="15.95" customHeight="1" x14ac:dyDescent="0.2">
      <c r="A17" s="263" t="s">
        <v>199</v>
      </c>
      <c r="B17" s="262"/>
      <c r="C17" s="309">
        <v>48.1</v>
      </c>
      <c r="D17" s="310"/>
      <c r="E17" s="311">
        <v>61.5</v>
      </c>
      <c r="F17" s="311"/>
      <c r="G17" s="310">
        <v>14.4</v>
      </c>
      <c r="H17" s="310"/>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row>
    <row r="18" spans="1:31" s="236" customFormat="1" ht="15.95" customHeight="1" x14ac:dyDescent="0.2">
      <c r="A18" s="263" t="s">
        <v>201</v>
      </c>
      <c r="B18" s="262"/>
      <c r="C18" s="309">
        <v>5.9</v>
      </c>
      <c r="D18" s="310"/>
      <c r="E18" s="311">
        <v>4.4000000000000004</v>
      </c>
      <c r="F18" s="311"/>
      <c r="G18" s="310">
        <v>2.2000000000000002</v>
      </c>
      <c r="H18" s="310"/>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row>
    <row r="19" spans="1:31" s="236" customFormat="1" ht="25.5" customHeight="1" x14ac:dyDescent="0.2">
      <c r="A19" s="273" t="s">
        <v>308</v>
      </c>
      <c r="B19" s="274"/>
      <c r="C19" s="305">
        <v>10.1</v>
      </c>
      <c r="D19" s="306"/>
      <c r="E19" s="307">
        <v>7.1</v>
      </c>
      <c r="F19" s="307"/>
      <c r="G19" s="306">
        <v>12.8</v>
      </c>
      <c r="H19" s="306"/>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row>
    <row r="20" spans="1:31" s="236" customFormat="1" ht="6" customHeight="1" x14ac:dyDescent="0.2">
      <c r="C20" s="239"/>
      <c r="D20" s="239"/>
      <c r="E20" s="239"/>
      <c r="F20" s="239"/>
      <c r="G20" s="239"/>
      <c r="H20" s="239"/>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row>
    <row r="21" spans="1:31" s="236" customFormat="1" ht="6.75" customHeight="1" x14ac:dyDescent="0.2">
      <c r="A21" s="239"/>
      <c r="B21" s="239"/>
      <c r="C21" s="239"/>
      <c r="D21" s="239"/>
      <c r="E21" s="239"/>
      <c r="F21" s="239"/>
      <c r="G21" s="239"/>
      <c r="H21" s="239"/>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row>
    <row r="22" spans="1:31" s="236" customFormat="1" ht="24" customHeight="1" x14ac:dyDescent="0.2">
      <c r="A22" s="308"/>
      <c r="B22" s="308"/>
      <c r="C22" s="308"/>
      <c r="D22" s="308"/>
      <c r="E22" s="308"/>
      <c r="F22" s="308"/>
      <c r="G22" s="308"/>
      <c r="H22" s="308"/>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row>
    <row r="23" spans="1:31" s="236" customFormat="1" ht="17.25" customHeight="1" x14ac:dyDescent="0.2">
      <c r="A23" s="244"/>
      <c r="B23" s="239"/>
      <c r="C23" s="239"/>
      <c r="D23" s="239"/>
      <c r="E23" s="239"/>
      <c r="F23" s="239"/>
      <c r="G23" s="239"/>
      <c r="H23" s="239"/>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row>
    <row r="24" spans="1:31" s="260" customFormat="1" ht="8.25" customHeight="1" x14ac:dyDescent="0.2">
      <c r="A24" s="261"/>
      <c r="B24" s="261"/>
      <c r="C24" s="261"/>
      <c r="D24" s="261"/>
      <c r="E24" s="261"/>
      <c r="F24" s="261"/>
      <c r="G24" s="261"/>
      <c r="H24" s="261"/>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row>
    <row r="25" spans="1:31" s="236" customFormat="1" ht="26.85" customHeight="1" x14ac:dyDescent="0.2">
      <c r="A25" s="288" t="s">
        <v>307</v>
      </c>
      <c r="B25" s="288"/>
      <c r="C25" s="288"/>
      <c r="D25" s="288"/>
      <c r="E25" s="288"/>
      <c r="F25" s="288"/>
      <c r="G25" s="288"/>
      <c r="H25" s="288"/>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row>
    <row r="26" spans="1:31" s="236" customFormat="1" x14ac:dyDescent="0.2">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row>
    <row r="27" spans="1:31" s="236" customFormat="1" ht="15.95" customHeight="1" x14ac:dyDescent="0.2">
      <c r="A27" s="275" t="s">
        <v>288</v>
      </c>
      <c r="B27" s="297"/>
      <c r="C27" s="302" t="s">
        <v>10</v>
      </c>
      <c r="D27" s="303"/>
      <c r="E27" s="303"/>
      <c r="F27" s="303"/>
      <c r="G27" s="303"/>
      <c r="H27" s="303"/>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row>
    <row r="28" spans="1:31" s="236" customFormat="1" ht="15.95" customHeight="1" x14ac:dyDescent="0.2">
      <c r="A28" s="298"/>
      <c r="B28" s="299"/>
      <c r="C28" s="302" t="s">
        <v>306</v>
      </c>
      <c r="D28" s="304"/>
      <c r="E28" s="302" t="s">
        <v>305</v>
      </c>
      <c r="F28" s="304"/>
      <c r="G28" s="302" t="s">
        <v>304</v>
      </c>
      <c r="H28" s="303"/>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row>
    <row r="29" spans="1:31" s="236" customFormat="1" ht="15.95" customHeight="1" x14ac:dyDescent="0.2">
      <c r="A29" s="300"/>
      <c r="B29" s="301"/>
      <c r="C29" s="302" t="s">
        <v>19</v>
      </c>
      <c r="D29" s="304"/>
      <c r="E29" s="302" t="s">
        <v>116</v>
      </c>
      <c r="F29" s="303"/>
      <c r="G29" s="303"/>
      <c r="H29" s="303"/>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row>
    <row r="30" spans="1:31" s="236" customFormat="1" x14ac:dyDescent="0.2">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row>
    <row r="31" spans="1:31" s="236" customFormat="1" ht="12.75" customHeight="1" x14ac:dyDescent="0.2">
      <c r="C31" s="296" t="s">
        <v>303</v>
      </c>
      <c r="D31" s="296"/>
      <c r="E31" s="296"/>
      <c r="F31" s="296"/>
      <c r="G31" s="296"/>
      <c r="H31" s="296"/>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row>
    <row r="32" spans="1:31" s="236" customFormat="1" x14ac:dyDescent="0.2">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row>
    <row r="33" spans="1:31" ht="14.1" customHeight="1" x14ac:dyDescent="0.2">
      <c r="A33" s="243">
        <v>2020</v>
      </c>
      <c r="B33" s="242" t="s">
        <v>204</v>
      </c>
      <c r="C33" s="292">
        <v>111237</v>
      </c>
      <c r="D33" s="293"/>
      <c r="E33" s="294">
        <v>138</v>
      </c>
      <c r="F33" s="294"/>
      <c r="G33" s="293">
        <v>17912</v>
      </c>
      <c r="H33" s="293"/>
    </row>
    <row r="34" spans="1:31" ht="14.1" customHeight="1" x14ac:dyDescent="0.2">
      <c r="A34" s="243"/>
      <c r="B34" s="242" t="s">
        <v>285</v>
      </c>
      <c r="C34" s="292">
        <v>108770</v>
      </c>
      <c r="D34" s="293"/>
      <c r="E34" s="294">
        <v>133</v>
      </c>
      <c r="F34" s="294"/>
      <c r="G34" s="293">
        <v>15891</v>
      </c>
      <c r="H34" s="293"/>
    </row>
    <row r="35" spans="1:31" ht="14.1" customHeight="1" x14ac:dyDescent="0.2">
      <c r="A35" s="243" t="s">
        <v>239</v>
      </c>
      <c r="B35" s="242" t="s">
        <v>284</v>
      </c>
      <c r="C35" s="292">
        <v>121259</v>
      </c>
      <c r="D35" s="293"/>
      <c r="E35" s="294">
        <v>139</v>
      </c>
      <c r="F35" s="294"/>
      <c r="G35" s="293">
        <v>18616</v>
      </c>
      <c r="H35" s="293"/>
    </row>
    <row r="36" spans="1:31" ht="14.1" customHeight="1" x14ac:dyDescent="0.2">
      <c r="A36" s="243"/>
      <c r="B36" s="242"/>
      <c r="C36" s="259"/>
      <c r="D36" s="258"/>
      <c r="E36" s="257"/>
      <c r="F36" s="257"/>
      <c r="G36" s="256"/>
      <c r="H36" s="256"/>
    </row>
    <row r="37" spans="1:31" ht="14.1" customHeight="1" x14ac:dyDescent="0.2">
      <c r="A37" s="243">
        <v>2021</v>
      </c>
      <c r="B37" s="242" t="s">
        <v>204</v>
      </c>
      <c r="C37" s="292">
        <v>128048</v>
      </c>
      <c r="D37" s="293"/>
      <c r="E37" s="294">
        <v>151</v>
      </c>
      <c r="F37" s="294"/>
      <c r="G37" s="295">
        <v>20033</v>
      </c>
      <c r="H37" s="295"/>
    </row>
    <row r="38" spans="1:31" ht="14.1" customHeight="1" x14ac:dyDescent="0.2">
      <c r="A38" s="243"/>
      <c r="B38" s="242" t="s">
        <v>285</v>
      </c>
      <c r="C38" s="292">
        <v>117921</v>
      </c>
      <c r="D38" s="293"/>
      <c r="E38" s="294">
        <v>148</v>
      </c>
      <c r="F38" s="294"/>
      <c r="G38" s="295">
        <v>18345</v>
      </c>
      <c r="H38" s="295"/>
    </row>
    <row r="39" spans="1:31" ht="14.1" customHeight="1" x14ac:dyDescent="0.2">
      <c r="A39" s="243"/>
      <c r="B39" s="242" t="s">
        <v>284</v>
      </c>
      <c r="C39" s="292">
        <v>135994</v>
      </c>
      <c r="D39" s="293"/>
      <c r="E39" s="294">
        <v>156</v>
      </c>
      <c r="F39" s="294"/>
      <c r="G39" s="295">
        <v>20109</v>
      </c>
      <c r="H39" s="295"/>
    </row>
    <row r="40" spans="1:31" x14ac:dyDescent="0.2">
      <c r="A40" s="255"/>
    </row>
    <row r="41" spans="1:31" x14ac:dyDescent="0.2">
      <c r="A41" s="255"/>
      <c r="C41" s="267" t="s">
        <v>283</v>
      </c>
      <c r="D41" s="267"/>
      <c r="E41" s="267"/>
      <c r="F41" s="267"/>
      <c r="G41" s="267"/>
      <c r="H41" s="267"/>
    </row>
    <row r="43" spans="1:31" ht="14.1" customHeight="1" x14ac:dyDescent="0.2">
      <c r="A43" s="268" t="s">
        <v>282</v>
      </c>
      <c r="B43" s="269"/>
      <c r="C43" s="289">
        <v>15.3</v>
      </c>
      <c r="D43" s="290"/>
      <c r="E43" s="291">
        <v>5.4</v>
      </c>
      <c r="F43" s="291"/>
      <c r="G43" s="290">
        <v>9.6</v>
      </c>
      <c r="H43" s="290"/>
    </row>
    <row r="44" spans="1:31" ht="14.1" customHeight="1" x14ac:dyDescent="0.2">
      <c r="A44" s="268" t="s">
        <v>281</v>
      </c>
      <c r="B44" s="269"/>
      <c r="C44" s="289">
        <v>12.2</v>
      </c>
      <c r="D44" s="290"/>
      <c r="E44" s="291">
        <v>12.2</v>
      </c>
      <c r="F44" s="291"/>
      <c r="G44" s="290">
        <v>8</v>
      </c>
      <c r="H44" s="290"/>
    </row>
    <row r="45" spans="1:31" ht="14.1" customHeight="1" x14ac:dyDescent="0.2">
      <c r="A45" s="268" t="s">
        <v>280</v>
      </c>
      <c r="B45" s="269"/>
      <c r="C45" s="289">
        <v>13.4</v>
      </c>
      <c r="D45" s="290"/>
      <c r="E45" s="291">
        <v>10.9</v>
      </c>
      <c r="F45" s="291"/>
      <c r="G45" s="290">
        <v>15.4</v>
      </c>
      <c r="H45" s="290"/>
    </row>
    <row r="47" spans="1:31" ht="26.25" customHeight="1" x14ac:dyDescent="0.2">
      <c r="A47" s="244"/>
      <c r="B47" s="239"/>
      <c r="C47" s="239"/>
      <c r="D47" s="239"/>
      <c r="E47" s="239"/>
      <c r="F47" s="239"/>
      <c r="G47" s="239"/>
      <c r="H47" s="239"/>
    </row>
    <row r="48" spans="1:31" s="253" customFormat="1" ht="40.5" customHeight="1" x14ac:dyDescent="0.2">
      <c r="A48" s="288" t="s">
        <v>302</v>
      </c>
      <c r="B48" s="288"/>
      <c r="C48" s="288"/>
      <c r="D48" s="288"/>
      <c r="E48" s="288"/>
      <c r="F48" s="288"/>
      <c r="G48" s="288"/>
      <c r="H48" s="288"/>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row>
    <row r="49" spans="1:31" ht="10.5" customHeight="1" x14ac:dyDescent="0.2">
      <c r="A49" s="254"/>
      <c r="B49" s="254"/>
      <c r="C49" s="254"/>
      <c r="D49" s="254"/>
      <c r="E49" s="254"/>
      <c r="F49" s="254"/>
      <c r="G49" s="254"/>
      <c r="H49" s="254"/>
    </row>
    <row r="50" spans="1:31" ht="57" customHeight="1" x14ac:dyDescent="0.2">
      <c r="A50" s="288" t="s">
        <v>301</v>
      </c>
      <c r="B50" s="288"/>
      <c r="C50" s="288"/>
      <c r="D50" s="288"/>
      <c r="E50" s="288"/>
      <c r="F50" s="288"/>
      <c r="G50" s="288"/>
      <c r="H50" s="288"/>
    </row>
    <row r="51" spans="1:31" ht="17.25" customHeight="1" x14ac:dyDescent="0.2">
      <c r="A51" s="254"/>
      <c r="B51" s="254"/>
      <c r="C51" s="254"/>
      <c r="D51" s="254"/>
      <c r="E51" s="254"/>
      <c r="F51" s="254"/>
      <c r="G51" s="254"/>
    </row>
    <row r="52" spans="1:31" s="253" customFormat="1" ht="32.25" customHeight="1" x14ac:dyDescent="0.2">
      <c r="A52" s="288" t="s">
        <v>300</v>
      </c>
      <c r="B52" s="288"/>
      <c r="C52" s="288"/>
      <c r="D52" s="288"/>
      <c r="E52" s="288"/>
      <c r="F52" s="288"/>
      <c r="G52" s="288"/>
      <c r="H52" s="288"/>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row>
    <row r="53" spans="1:31" ht="14.25" customHeight="1" x14ac:dyDescent="0.2">
      <c r="A53" s="254"/>
      <c r="B53" s="254"/>
      <c r="C53" s="254"/>
      <c r="D53" s="254"/>
      <c r="E53" s="254"/>
      <c r="F53" s="254"/>
      <c r="G53" s="254"/>
      <c r="H53" s="254"/>
    </row>
    <row r="54" spans="1:31" s="253" customFormat="1" ht="50.25" customHeight="1" x14ac:dyDescent="0.2">
      <c r="A54" s="288" t="s">
        <v>299</v>
      </c>
      <c r="B54" s="288"/>
      <c r="C54" s="288"/>
      <c r="D54" s="288"/>
      <c r="E54" s="288"/>
      <c r="F54" s="288"/>
      <c r="G54" s="288"/>
      <c r="H54" s="288"/>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row>
    <row r="55" spans="1:31" ht="13.5" customHeight="1" x14ac:dyDescent="0.2">
      <c r="A55" s="244"/>
      <c r="B55" s="239"/>
      <c r="C55" s="239"/>
      <c r="D55" s="239"/>
      <c r="E55" s="239"/>
      <c r="F55" s="239"/>
      <c r="G55" s="239"/>
      <c r="H55" s="239"/>
    </row>
    <row r="56" spans="1:31" s="253" customFormat="1" ht="17.25" customHeight="1" x14ac:dyDescent="0.2">
      <c r="A56" s="270" t="s">
        <v>298</v>
      </c>
      <c r="B56" s="270"/>
      <c r="C56" s="270"/>
      <c r="D56" s="270"/>
      <c r="E56" s="270"/>
      <c r="F56" s="270"/>
      <c r="G56" s="270"/>
      <c r="H56" s="270"/>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row>
    <row r="57" spans="1:31" ht="19.5" customHeight="1" x14ac:dyDescent="0.2">
      <c r="A57" s="239"/>
      <c r="B57" s="239"/>
      <c r="C57" s="239"/>
      <c r="D57" s="239"/>
      <c r="E57" s="239"/>
      <c r="F57" s="239"/>
      <c r="G57" s="239"/>
      <c r="H57" s="239"/>
    </row>
    <row r="58" spans="1:31" ht="19.5" customHeight="1" x14ac:dyDescent="0.2">
      <c r="A58" s="275" t="s">
        <v>297</v>
      </c>
      <c r="B58" s="276"/>
      <c r="C58" s="281">
        <v>44440</v>
      </c>
      <c r="D58" s="281"/>
      <c r="E58" s="283" t="s">
        <v>296</v>
      </c>
      <c r="F58" s="284"/>
      <c r="G58" s="286" t="s">
        <v>295</v>
      </c>
      <c r="H58" s="275"/>
    </row>
    <row r="59" spans="1:31" ht="16.5" customHeight="1" x14ac:dyDescent="0.2">
      <c r="A59" s="279"/>
      <c r="B59" s="280"/>
      <c r="C59" s="282"/>
      <c r="D59" s="282"/>
      <c r="E59" s="285"/>
      <c r="F59" s="285"/>
      <c r="G59" s="287" t="s">
        <v>294</v>
      </c>
      <c r="H59" s="277"/>
    </row>
    <row r="60" spans="1:31" ht="15.95" customHeight="1" x14ac:dyDescent="0.2">
      <c r="A60" s="277"/>
      <c r="B60" s="278"/>
      <c r="C60" s="252" t="s">
        <v>12</v>
      </c>
      <c r="D60" s="252" t="s">
        <v>14</v>
      </c>
      <c r="E60" s="252" t="s">
        <v>12</v>
      </c>
      <c r="F60" s="252" t="s">
        <v>14</v>
      </c>
      <c r="G60" s="251" t="s">
        <v>12</v>
      </c>
      <c r="H60" s="250" t="s">
        <v>14</v>
      </c>
    </row>
    <row r="61" spans="1:31" ht="12.75" customHeight="1" x14ac:dyDescent="0.2">
      <c r="A61" s="249"/>
      <c r="B61" s="248"/>
      <c r="C61" s="239"/>
      <c r="D61" s="239"/>
      <c r="E61" s="239"/>
      <c r="F61" s="239"/>
      <c r="G61" s="239"/>
      <c r="H61" s="239"/>
    </row>
    <row r="62" spans="1:31" ht="15" customHeight="1" x14ac:dyDescent="0.2">
      <c r="A62" s="271" t="s">
        <v>195</v>
      </c>
      <c r="B62" s="272"/>
      <c r="C62" s="247">
        <v>102.88276909717</v>
      </c>
      <c r="D62" s="247">
        <v>114.61252336762</v>
      </c>
      <c r="E62" s="247">
        <v>114.2499563090045</v>
      </c>
      <c r="F62" s="247">
        <v>132.06661622989313</v>
      </c>
      <c r="G62" s="247">
        <v>1.3522902441834361</v>
      </c>
      <c r="H62" s="247">
        <v>-7.3502275937583335</v>
      </c>
    </row>
    <row r="63" spans="1:31" ht="15" customHeight="1" x14ac:dyDescent="0.2">
      <c r="A63" s="271" t="s">
        <v>197</v>
      </c>
      <c r="B63" s="272"/>
      <c r="C63" s="247">
        <v>100.085430964905</v>
      </c>
      <c r="D63" s="247">
        <v>115.64899484163099</v>
      </c>
      <c r="E63" s="247">
        <v>112.682476521689</v>
      </c>
      <c r="F63" s="247">
        <v>130.82337837046936</v>
      </c>
      <c r="G63" s="247">
        <v>-1.938022674773805</v>
      </c>
      <c r="H63" s="247">
        <v>3.0901911859257041</v>
      </c>
    </row>
    <row r="64" spans="1:31" ht="15" customHeight="1" x14ac:dyDescent="0.2">
      <c r="A64" s="271" t="s">
        <v>199</v>
      </c>
      <c r="B64" s="272"/>
      <c r="C64" s="247">
        <v>171.52089935452</v>
      </c>
      <c r="D64" s="247">
        <v>330.07505234449701</v>
      </c>
      <c r="E64" s="247">
        <v>161.3041615142771</v>
      </c>
      <c r="F64" s="247">
        <v>288.96728772834456</v>
      </c>
      <c r="G64" s="247">
        <v>40.511091568966094</v>
      </c>
      <c r="H64" s="247">
        <v>38.061794256585529</v>
      </c>
    </row>
    <row r="65" spans="1:31" s="236" customFormat="1" ht="15" customHeight="1" x14ac:dyDescent="0.2">
      <c r="A65" s="271" t="s">
        <v>201</v>
      </c>
      <c r="B65" s="272"/>
      <c r="C65" s="247">
        <v>139.751838485523</v>
      </c>
      <c r="D65" s="247">
        <v>174.89684901107401</v>
      </c>
      <c r="E65" s="247">
        <v>130.66729985469567</v>
      </c>
      <c r="F65" s="247">
        <v>147.31164535301897</v>
      </c>
      <c r="G65" s="247">
        <v>13.43711215932467</v>
      </c>
      <c r="H65" s="247">
        <v>28.065847127237703</v>
      </c>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row>
    <row r="66" spans="1:31" s="236" customFormat="1" ht="28.5" customHeight="1" x14ac:dyDescent="0.2">
      <c r="A66" s="273" t="s">
        <v>293</v>
      </c>
      <c r="B66" s="274"/>
      <c r="C66" s="246">
        <v>105.34752271858601</v>
      </c>
      <c r="D66" s="246">
        <v>128.10548152975599</v>
      </c>
      <c r="E66" s="246">
        <v>115.96198200981088</v>
      </c>
      <c r="F66" s="246">
        <v>140.11800108529687</v>
      </c>
      <c r="G66" s="246">
        <v>2.1521788582062129</v>
      </c>
      <c r="H66" s="246">
        <v>3.0529393482277385</v>
      </c>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row>
    <row r="67" spans="1:31" s="236" customFormat="1" ht="12.75" customHeight="1" x14ac:dyDescent="0.2">
      <c r="C67" s="239"/>
      <c r="D67" s="239"/>
      <c r="E67" s="239"/>
      <c r="F67" s="239"/>
      <c r="G67" s="239"/>
      <c r="H67" s="24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row>
    <row r="68" spans="1:31" s="236" customFormat="1" ht="26.25" customHeight="1" x14ac:dyDescent="0.2">
      <c r="A68" s="239"/>
      <c r="B68" s="239"/>
      <c r="C68" s="239"/>
      <c r="D68" s="239"/>
      <c r="E68" s="239"/>
      <c r="F68" s="239"/>
      <c r="G68" s="239"/>
      <c r="H68" s="239"/>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row>
    <row r="69" spans="1:31" s="236" customFormat="1" ht="44.25" customHeight="1" x14ac:dyDescent="0.2">
      <c r="A69" s="270" t="s">
        <v>292</v>
      </c>
      <c r="B69" s="270"/>
      <c r="C69" s="270"/>
      <c r="D69" s="270"/>
      <c r="E69" s="270"/>
      <c r="F69" s="270"/>
      <c r="G69" s="270"/>
      <c r="H69" s="270"/>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row>
    <row r="70" spans="1:31" s="236" customFormat="1" ht="14.25" customHeight="1" x14ac:dyDescent="0.2">
      <c r="A70" s="244"/>
      <c r="B70" s="239"/>
      <c r="C70" s="239"/>
      <c r="D70" s="239"/>
      <c r="E70" s="239"/>
      <c r="F70" s="239"/>
      <c r="G70" s="239"/>
      <c r="H70" s="239"/>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row>
    <row r="71" spans="1:31" s="236" customFormat="1" ht="52.5" customHeight="1" x14ac:dyDescent="0.2">
      <c r="A71" s="270" t="s">
        <v>291</v>
      </c>
      <c r="B71" s="270"/>
      <c r="C71" s="270"/>
      <c r="D71" s="270"/>
      <c r="E71" s="270"/>
      <c r="F71" s="270"/>
      <c r="G71" s="270"/>
      <c r="H71" s="270"/>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row>
    <row r="72" spans="1:31" s="236" customFormat="1" ht="26.25" customHeight="1" x14ac:dyDescent="0.2">
      <c r="A72" s="244"/>
      <c r="B72" s="239"/>
      <c r="C72" s="239"/>
      <c r="D72" s="239"/>
      <c r="E72" s="239"/>
      <c r="F72" s="239"/>
      <c r="G72" s="239"/>
      <c r="H72" s="239"/>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row>
    <row r="73" spans="1:31" s="236" customFormat="1" ht="51.75" customHeight="1" x14ac:dyDescent="0.2">
      <c r="A73" s="270" t="s">
        <v>290</v>
      </c>
      <c r="B73" s="270"/>
      <c r="C73" s="270"/>
      <c r="D73" s="270"/>
      <c r="E73" s="270"/>
      <c r="F73" s="270"/>
      <c r="G73" s="270"/>
      <c r="H73" s="270"/>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row>
    <row r="74" spans="1:31" s="236" customFormat="1" ht="24.75" customHeight="1" x14ac:dyDescent="0.2">
      <c r="A74" s="244"/>
      <c r="B74" s="239"/>
      <c r="C74" s="239"/>
      <c r="D74" s="239"/>
      <c r="E74" s="239"/>
      <c r="F74" s="239"/>
      <c r="G74" s="239"/>
      <c r="H74" s="239"/>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row>
    <row r="75" spans="1:31" s="236" customFormat="1" ht="18.75" customHeight="1" x14ac:dyDescent="0.2">
      <c r="A75" s="270" t="s">
        <v>289</v>
      </c>
      <c r="B75" s="270"/>
      <c r="C75" s="270"/>
      <c r="D75" s="270"/>
      <c r="E75" s="270"/>
      <c r="F75" s="270"/>
      <c r="G75" s="270"/>
      <c r="H75" s="270"/>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row>
    <row r="76" spans="1:31" s="236" customFormat="1" ht="20.25" customHeight="1" x14ac:dyDescent="0.2">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row>
    <row r="77" spans="1:31" s="236" customFormat="1" ht="17.100000000000001" customHeight="1" x14ac:dyDescent="0.2">
      <c r="A77" s="275" t="s">
        <v>288</v>
      </c>
      <c r="B77" s="276"/>
      <c r="C77" s="275" t="s">
        <v>287</v>
      </c>
      <c r="D77" s="275"/>
      <c r="E77" s="27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row>
    <row r="78" spans="1:31" s="236" customFormat="1" ht="17.100000000000001" customHeight="1" x14ac:dyDescent="0.2">
      <c r="A78" s="277"/>
      <c r="B78" s="278"/>
      <c r="C78" s="277"/>
      <c r="D78" s="277"/>
      <c r="E78" s="277"/>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row>
    <row r="79" spans="1:31" s="236" customFormat="1" ht="15.75" customHeight="1" x14ac:dyDescent="0.2">
      <c r="F79" s="239"/>
      <c r="G79" s="239"/>
      <c r="H79" s="239"/>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row>
    <row r="80" spans="1:31" s="236" customFormat="1" ht="14.45" customHeight="1" x14ac:dyDescent="0.2">
      <c r="C80" s="267" t="s">
        <v>286</v>
      </c>
      <c r="D80" s="267"/>
      <c r="E80" s="267"/>
      <c r="F80" s="239"/>
      <c r="G80" s="239"/>
      <c r="H80" s="239"/>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row>
    <row r="81" spans="1:31" s="236" customFormat="1" ht="14.45" customHeight="1" x14ac:dyDescent="0.2">
      <c r="A81" s="239"/>
      <c r="B81" s="239"/>
      <c r="C81" s="239"/>
      <c r="D81" s="239"/>
      <c r="E81" s="239"/>
      <c r="F81" s="239"/>
      <c r="G81" s="239"/>
      <c r="H81" s="239"/>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row>
    <row r="82" spans="1:31" s="236" customFormat="1" ht="14.45" customHeight="1" x14ac:dyDescent="0.2">
      <c r="A82" s="243">
        <v>2020</v>
      </c>
      <c r="B82" s="242" t="s">
        <v>204</v>
      </c>
      <c r="C82" s="239"/>
      <c r="D82" s="241">
        <v>2999</v>
      </c>
      <c r="E82" s="239"/>
      <c r="F82" s="239"/>
      <c r="G82" s="239"/>
      <c r="H82" s="239"/>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row>
    <row r="83" spans="1:31" s="236" customFormat="1" ht="14.45" customHeight="1" x14ac:dyDescent="0.2">
      <c r="A83" s="243"/>
      <c r="B83" s="242" t="s">
        <v>285</v>
      </c>
      <c r="C83" s="239"/>
      <c r="D83" s="241">
        <v>2846</v>
      </c>
      <c r="E83" s="239"/>
      <c r="F83" s="239"/>
      <c r="G83" s="239"/>
      <c r="H83" s="239"/>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row>
    <row r="84" spans="1:31" s="236" customFormat="1" ht="14.45" customHeight="1" x14ac:dyDescent="0.2">
      <c r="A84" s="243" t="s">
        <v>239</v>
      </c>
      <c r="B84" s="242" t="s">
        <v>284</v>
      </c>
      <c r="C84" s="239"/>
      <c r="D84" s="241">
        <v>2902</v>
      </c>
      <c r="E84" s="239"/>
      <c r="F84" s="239"/>
      <c r="G84" s="239"/>
      <c r="H84" s="239"/>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row>
    <row r="85" spans="1:31" s="236" customFormat="1" ht="14.45" customHeight="1" x14ac:dyDescent="0.2">
      <c r="A85" s="243"/>
      <c r="B85" s="242"/>
      <c r="C85" s="239"/>
      <c r="D85" s="241"/>
      <c r="E85" s="239"/>
      <c r="F85" s="239"/>
      <c r="G85" s="239"/>
      <c r="H85" s="239"/>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row>
    <row r="86" spans="1:31" s="236" customFormat="1" ht="14.45" customHeight="1" x14ac:dyDescent="0.2">
      <c r="A86" s="243">
        <v>2021</v>
      </c>
      <c r="B86" s="242" t="s">
        <v>204</v>
      </c>
      <c r="C86" s="239"/>
      <c r="D86" s="241">
        <v>3177</v>
      </c>
      <c r="E86" s="239"/>
      <c r="F86" s="239"/>
      <c r="G86" s="239"/>
      <c r="H86" s="239"/>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row>
    <row r="87" spans="1:31" s="236" customFormat="1" ht="14.45" customHeight="1" x14ac:dyDescent="0.2">
      <c r="A87" s="239"/>
      <c r="B87" s="242" t="s">
        <v>285</v>
      </c>
      <c r="C87" s="239"/>
      <c r="D87" s="241">
        <v>2980</v>
      </c>
      <c r="E87" s="239"/>
      <c r="F87" s="239"/>
      <c r="G87" s="239"/>
      <c r="H87" s="239"/>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row>
    <row r="88" spans="1:31" s="236" customFormat="1" ht="14.45" customHeight="1" x14ac:dyDescent="0.2">
      <c r="A88" s="239"/>
      <c r="B88" s="242" t="s">
        <v>284</v>
      </c>
      <c r="C88" s="239"/>
      <c r="D88" s="241">
        <v>3000</v>
      </c>
      <c r="E88" s="239"/>
      <c r="F88" s="239"/>
      <c r="G88" s="239"/>
      <c r="H88" s="239"/>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row>
    <row r="89" spans="1:31" s="236" customFormat="1" ht="14.45" customHeight="1" x14ac:dyDescent="0.2">
      <c r="A89" s="239"/>
      <c r="B89" s="239"/>
      <c r="C89" s="239"/>
      <c r="D89" s="239"/>
      <c r="E89" s="239"/>
      <c r="F89" s="239"/>
      <c r="G89" s="239"/>
      <c r="H89" s="239"/>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row>
    <row r="90" spans="1:31" s="236" customFormat="1" ht="14.45" customHeight="1" x14ac:dyDescent="0.2">
      <c r="C90" s="267" t="s">
        <v>283</v>
      </c>
      <c r="D90" s="267"/>
      <c r="E90" s="267"/>
      <c r="F90" s="239"/>
      <c r="G90" s="239"/>
      <c r="H90" s="239"/>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row>
    <row r="91" spans="1:31" s="236" customFormat="1" ht="14.45" customHeight="1" x14ac:dyDescent="0.2">
      <c r="A91" s="239"/>
      <c r="B91" s="239"/>
      <c r="C91" s="239"/>
      <c r="D91" s="239"/>
      <c r="E91" s="239"/>
      <c r="F91" s="239"/>
      <c r="G91" s="239"/>
      <c r="H91" s="239"/>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row>
    <row r="92" spans="1:31" s="236" customFormat="1" ht="14.45" customHeight="1" x14ac:dyDescent="0.2">
      <c r="A92" s="268" t="s">
        <v>282</v>
      </c>
      <c r="B92" s="269"/>
      <c r="C92" s="239"/>
      <c r="D92" s="240">
        <v>0.7</v>
      </c>
      <c r="E92" s="239"/>
      <c r="F92" s="239"/>
      <c r="G92" s="239"/>
      <c r="H92" s="239"/>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row>
    <row r="93" spans="1:31" s="236" customFormat="1" ht="14.45" customHeight="1" x14ac:dyDescent="0.2">
      <c r="A93" s="268" t="s">
        <v>281</v>
      </c>
      <c r="B93" s="269"/>
      <c r="C93" s="239"/>
      <c r="D93" s="240">
        <v>3.4</v>
      </c>
      <c r="E93" s="239"/>
      <c r="F93" s="239"/>
      <c r="G93" s="239"/>
      <c r="H93" s="239"/>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row>
    <row r="94" spans="1:31" s="236" customFormat="1" ht="14.45" customHeight="1" x14ac:dyDescent="0.2">
      <c r="A94" s="268" t="s">
        <v>280</v>
      </c>
      <c r="B94" s="269"/>
      <c r="C94" s="239"/>
      <c r="D94" s="240">
        <v>6</v>
      </c>
      <c r="E94" s="239"/>
      <c r="F94" s="239"/>
      <c r="G94" s="239"/>
      <c r="H94" s="239"/>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row>
    <row r="95" spans="1:31" s="236" customFormat="1" ht="14.1" customHeight="1" x14ac:dyDescent="0.2">
      <c r="A95" s="239"/>
      <c r="B95" s="239"/>
      <c r="C95" s="239"/>
      <c r="D95" s="239"/>
      <c r="E95" s="239"/>
      <c r="F95" s="239"/>
      <c r="G95" s="239"/>
      <c r="H95" s="239"/>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row>
    <row r="96" spans="1:31" s="236" customFormat="1" ht="28.5" customHeight="1" x14ac:dyDescent="0.2">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row>
    <row r="97" spans="1:31" s="236" customFormat="1" ht="30" customHeight="1" x14ac:dyDescent="0.2">
      <c r="A97" s="270" t="s">
        <v>279</v>
      </c>
      <c r="B97" s="270"/>
      <c r="C97" s="270"/>
      <c r="D97" s="270"/>
      <c r="E97" s="270"/>
      <c r="F97" s="270"/>
      <c r="G97" s="270"/>
      <c r="H97" s="270"/>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row>
    <row r="98" spans="1:31" s="165" customFormat="1" x14ac:dyDescent="0.2">
      <c r="A98" s="238"/>
      <c r="B98" s="238"/>
      <c r="C98" s="238"/>
      <c r="D98" s="238"/>
      <c r="E98" s="238"/>
      <c r="F98" s="238"/>
      <c r="G98" s="238"/>
      <c r="H98" s="238"/>
    </row>
    <row r="99" spans="1:31" s="165" customFormat="1" x14ac:dyDescent="0.2">
      <c r="A99" s="238"/>
      <c r="B99" s="238"/>
      <c r="C99" s="238"/>
      <c r="D99" s="238"/>
      <c r="E99" s="238" t="s">
        <v>239</v>
      </c>
      <c r="F99" s="238"/>
      <c r="G99" s="238"/>
      <c r="H99" s="238"/>
    </row>
    <row r="100" spans="1:31" s="165" customFormat="1" x14ac:dyDescent="0.2">
      <c r="A100" s="238"/>
      <c r="B100" s="238"/>
      <c r="C100" s="238"/>
      <c r="D100" s="238"/>
      <c r="E100" s="238"/>
      <c r="F100" s="238"/>
      <c r="G100" s="238"/>
      <c r="H100" s="238"/>
    </row>
    <row r="101" spans="1:31" s="165" customFormat="1" x14ac:dyDescent="0.2">
      <c r="A101" s="238"/>
      <c r="B101" s="238"/>
      <c r="C101" s="238"/>
      <c r="D101" s="238"/>
      <c r="E101" s="238"/>
      <c r="F101" s="238"/>
      <c r="G101" s="238"/>
      <c r="H101" s="238"/>
    </row>
    <row r="102" spans="1:31" s="165" customFormat="1" x14ac:dyDescent="0.2">
      <c r="A102" s="238"/>
      <c r="B102" s="238"/>
      <c r="C102" s="238"/>
      <c r="D102" s="238"/>
      <c r="E102" s="238"/>
      <c r="F102" s="238"/>
      <c r="G102" s="238"/>
      <c r="H102" s="238"/>
    </row>
    <row r="103" spans="1:31" s="165" customFormat="1" x14ac:dyDescent="0.2">
      <c r="A103" s="238"/>
      <c r="B103" s="238"/>
      <c r="C103" s="238"/>
      <c r="D103" s="238"/>
      <c r="E103" s="238"/>
      <c r="F103" s="238"/>
      <c r="G103" s="238"/>
      <c r="H103" s="238"/>
    </row>
    <row r="104" spans="1:31" s="165" customFormat="1" x14ac:dyDescent="0.2">
      <c r="A104" s="238"/>
      <c r="B104" s="238"/>
      <c r="C104" s="238"/>
      <c r="D104" s="238"/>
      <c r="E104" s="238"/>
      <c r="F104" s="238"/>
      <c r="G104" s="238"/>
      <c r="H104" s="238"/>
    </row>
    <row r="105" spans="1:31" s="165" customFormat="1" x14ac:dyDescent="0.2">
      <c r="A105" s="238"/>
      <c r="B105" s="238"/>
      <c r="C105" s="238"/>
      <c r="D105" s="238"/>
      <c r="E105" s="238"/>
      <c r="F105" s="238"/>
      <c r="G105" s="238"/>
      <c r="H105" s="238"/>
    </row>
    <row r="106" spans="1:31" s="165" customFormat="1" x14ac:dyDescent="0.2">
      <c r="A106" s="238"/>
      <c r="B106" s="238"/>
      <c r="C106" s="238"/>
      <c r="D106" s="238"/>
      <c r="E106" s="238"/>
      <c r="F106" s="238"/>
      <c r="G106" s="238"/>
      <c r="H106" s="238"/>
    </row>
    <row r="107" spans="1:31" s="165" customFormat="1" x14ac:dyDescent="0.2">
      <c r="A107" s="238"/>
      <c r="B107" s="238"/>
      <c r="C107" s="238"/>
      <c r="D107" s="238"/>
      <c r="E107" s="238"/>
      <c r="F107" s="238"/>
      <c r="G107" s="238"/>
      <c r="H107" s="238"/>
    </row>
    <row r="108" spans="1:31" s="165" customFormat="1" x14ac:dyDescent="0.2">
      <c r="A108" s="238"/>
      <c r="B108" s="238"/>
      <c r="C108" s="238"/>
      <c r="D108" s="238"/>
      <c r="E108" s="238"/>
      <c r="F108" s="238"/>
      <c r="G108" s="238"/>
      <c r="H108" s="238"/>
    </row>
    <row r="109" spans="1:31" s="165" customFormat="1" x14ac:dyDescent="0.2">
      <c r="A109" s="238"/>
      <c r="B109" s="238"/>
      <c r="C109" s="238"/>
      <c r="D109" s="238"/>
      <c r="E109" s="238"/>
      <c r="F109" s="238"/>
      <c r="G109" s="238"/>
      <c r="H109" s="238"/>
    </row>
    <row r="110" spans="1:31" s="165" customFormat="1" x14ac:dyDescent="0.2">
      <c r="A110" s="238"/>
      <c r="B110" s="238"/>
      <c r="C110" s="238"/>
      <c r="D110" s="238"/>
      <c r="E110" s="238"/>
      <c r="F110" s="238"/>
      <c r="G110" s="238"/>
      <c r="H110" s="238"/>
    </row>
    <row r="111" spans="1:31" s="165" customFormat="1" x14ac:dyDescent="0.2">
      <c r="A111" s="238"/>
      <c r="B111" s="238"/>
      <c r="C111" s="238"/>
      <c r="D111" s="238"/>
      <c r="E111" s="238"/>
      <c r="F111" s="238"/>
      <c r="G111" s="238"/>
      <c r="H111" s="238"/>
    </row>
    <row r="112" spans="1:31" s="165" customFormat="1" x14ac:dyDescent="0.2">
      <c r="A112" s="238"/>
      <c r="B112" s="238"/>
      <c r="C112" s="238"/>
      <c r="D112" s="238"/>
      <c r="E112" s="238"/>
      <c r="F112" s="238"/>
      <c r="G112" s="238"/>
      <c r="H112" s="238"/>
    </row>
    <row r="113" spans="1:8" s="165" customFormat="1" x14ac:dyDescent="0.2">
      <c r="A113" s="238"/>
      <c r="B113" s="238"/>
      <c r="C113" s="238"/>
      <c r="D113" s="238"/>
      <c r="E113" s="238"/>
      <c r="F113" s="238"/>
      <c r="G113" s="238"/>
      <c r="H113" s="238"/>
    </row>
    <row r="114" spans="1:8" s="165" customFormat="1" x14ac:dyDescent="0.2">
      <c r="A114" s="238"/>
      <c r="B114" s="238"/>
      <c r="C114" s="238"/>
      <c r="D114" s="238"/>
      <c r="E114" s="238"/>
      <c r="F114" s="238"/>
      <c r="G114" s="238"/>
      <c r="H114" s="238"/>
    </row>
    <row r="115" spans="1:8" s="165" customFormat="1" x14ac:dyDescent="0.2">
      <c r="A115" s="238"/>
      <c r="B115" s="238"/>
      <c r="C115" s="238"/>
      <c r="D115" s="238"/>
      <c r="E115" s="238"/>
      <c r="F115" s="238"/>
      <c r="G115" s="238"/>
      <c r="H115" s="238"/>
    </row>
    <row r="116" spans="1:8" s="165" customFormat="1" x14ac:dyDescent="0.2">
      <c r="A116" s="238"/>
      <c r="B116" s="238"/>
      <c r="C116" s="238"/>
      <c r="D116" s="238"/>
      <c r="E116" s="238"/>
      <c r="F116" s="238"/>
      <c r="G116" s="238"/>
      <c r="H116" s="238"/>
    </row>
    <row r="117" spans="1:8" s="165" customFormat="1" x14ac:dyDescent="0.2">
      <c r="A117" s="238"/>
      <c r="B117" s="238"/>
      <c r="C117" s="238"/>
      <c r="D117" s="238"/>
      <c r="E117" s="238"/>
      <c r="F117" s="238"/>
      <c r="G117" s="238"/>
      <c r="H117" s="238"/>
    </row>
    <row r="118" spans="1:8" s="165" customFormat="1" x14ac:dyDescent="0.2">
      <c r="A118" s="238"/>
      <c r="B118" s="238"/>
      <c r="C118" s="238"/>
      <c r="D118" s="238"/>
      <c r="E118" s="238"/>
      <c r="F118" s="238"/>
      <c r="G118" s="238"/>
      <c r="H118" s="238"/>
    </row>
    <row r="119" spans="1:8" s="165" customFormat="1" x14ac:dyDescent="0.2">
      <c r="A119" s="238"/>
      <c r="B119" s="238"/>
      <c r="C119" s="238"/>
      <c r="D119" s="238"/>
      <c r="E119" s="238"/>
      <c r="F119" s="238"/>
      <c r="G119" s="238"/>
      <c r="H119" s="238"/>
    </row>
    <row r="120" spans="1:8" s="165" customFormat="1" x14ac:dyDescent="0.2">
      <c r="A120" s="238"/>
      <c r="B120" s="238"/>
      <c r="C120" s="238"/>
      <c r="D120" s="238"/>
      <c r="E120" s="238"/>
      <c r="F120" s="238"/>
      <c r="G120" s="238"/>
      <c r="H120" s="238"/>
    </row>
    <row r="121" spans="1:8" s="165" customFormat="1" x14ac:dyDescent="0.2">
      <c r="A121" s="238"/>
      <c r="B121" s="238"/>
      <c r="C121" s="238"/>
      <c r="D121" s="238"/>
      <c r="E121" s="238"/>
      <c r="F121" s="238"/>
      <c r="G121" s="238"/>
      <c r="H121" s="238"/>
    </row>
    <row r="122" spans="1:8" s="165" customFormat="1" x14ac:dyDescent="0.2">
      <c r="A122" s="238"/>
      <c r="B122" s="238"/>
      <c r="C122" s="238"/>
      <c r="D122" s="238"/>
      <c r="E122" s="238"/>
      <c r="F122" s="238"/>
      <c r="G122" s="238"/>
      <c r="H122" s="238"/>
    </row>
    <row r="123" spans="1:8" s="165" customFormat="1" x14ac:dyDescent="0.2">
      <c r="A123" s="238"/>
      <c r="B123" s="238"/>
      <c r="C123" s="238"/>
      <c r="D123" s="238"/>
      <c r="E123" s="238"/>
      <c r="F123" s="238"/>
      <c r="G123" s="238"/>
      <c r="H123" s="238"/>
    </row>
    <row r="124" spans="1:8" s="165" customFormat="1" x14ac:dyDescent="0.2">
      <c r="A124" s="238"/>
      <c r="B124" s="238"/>
      <c r="C124" s="238"/>
      <c r="D124" s="238"/>
      <c r="E124" s="238"/>
      <c r="F124" s="238"/>
      <c r="G124" s="238"/>
      <c r="H124" s="238"/>
    </row>
    <row r="125" spans="1:8" s="165" customFormat="1" x14ac:dyDescent="0.2">
      <c r="A125" s="238"/>
      <c r="B125" s="238"/>
      <c r="C125" s="238"/>
      <c r="D125" s="238"/>
      <c r="E125" s="238"/>
      <c r="F125" s="238"/>
      <c r="G125" s="238"/>
      <c r="H125" s="238"/>
    </row>
    <row r="126" spans="1:8" s="165" customFormat="1" x14ac:dyDescent="0.2">
      <c r="A126" s="238"/>
      <c r="B126" s="238"/>
      <c r="C126" s="238"/>
      <c r="D126" s="238"/>
      <c r="E126" s="238"/>
      <c r="F126" s="238"/>
      <c r="G126" s="238"/>
      <c r="H126" s="238"/>
    </row>
    <row r="127" spans="1:8" s="165" customFormat="1" x14ac:dyDescent="0.2">
      <c r="A127" s="238"/>
      <c r="B127" s="238"/>
      <c r="C127" s="238"/>
      <c r="D127" s="238"/>
      <c r="E127" s="238"/>
      <c r="F127" s="238"/>
      <c r="G127" s="238"/>
      <c r="H127" s="238"/>
    </row>
    <row r="128" spans="1:8" s="165" customFormat="1" x14ac:dyDescent="0.2">
      <c r="A128" s="238"/>
      <c r="B128" s="238"/>
      <c r="C128" s="238"/>
      <c r="D128" s="238"/>
      <c r="E128" s="238"/>
      <c r="F128" s="238"/>
      <c r="G128" s="238"/>
      <c r="H128" s="238"/>
    </row>
    <row r="129" spans="1:8" s="165" customFormat="1" x14ac:dyDescent="0.2">
      <c r="A129" s="238"/>
      <c r="B129" s="238"/>
      <c r="C129" s="238"/>
      <c r="D129" s="238"/>
      <c r="E129" s="238"/>
      <c r="F129" s="238"/>
      <c r="G129" s="238"/>
      <c r="H129" s="238"/>
    </row>
    <row r="130" spans="1:8" s="165" customFormat="1" x14ac:dyDescent="0.2">
      <c r="A130" s="238"/>
      <c r="B130" s="238"/>
      <c r="C130" s="238"/>
      <c r="D130" s="238"/>
      <c r="E130" s="238"/>
      <c r="F130" s="238"/>
      <c r="G130" s="238"/>
      <c r="H130" s="238"/>
    </row>
    <row r="131" spans="1:8" s="165" customFormat="1" x14ac:dyDescent="0.2">
      <c r="A131" s="238"/>
      <c r="B131" s="238"/>
      <c r="C131" s="238"/>
      <c r="D131" s="238"/>
      <c r="E131" s="238"/>
      <c r="F131" s="238"/>
      <c r="G131" s="238"/>
      <c r="H131" s="238"/>
    </row>
    <row r="132" spans="1:8" s="165" customFormat="1" x14ac:dyDescent="0.2">
      <c r="A132" s="238"/>
      <c r="B132" s="238"/>
      <c r="C132" s="238"/>
      <c r="D132" s="238"/>
      <c r="E132" s="238"/>
      <c r="F132" s="238"/>
      <c r="G132" s="238"/>
      <c r="H132" s="238"/>
    </row>
    <row r="133" spans="1:8" s="165" customFormat="1" x14ac:dyDescent="0.2">
      <c r="A133" s="238"/>
      <c r="B133" s="238"/>
      <c r="C133" s="238"/>
      <c r="D133" s="238"/>
      <c r="E133" s="238"/>
      <c r="F133" s="238"/>
      <c r="G133" s="238"/>
      <c r="H133" s="238"/>
    </row>
    <row r="134" spans="1:8" s="165" customFormat="1" x14ac:dyDescent="0.2">
      <c r="A134" s="238"/>
      <c r="B134" s="238"/>
      <c r="C134" s="238"/>
      <c r="D134" s="238"/>
      <c r="E134" s="238"/>
      <c r="F134" s="238"/>
      <c r="G134" s="238"/>
      <c r="H134" s="238"/>
    </row>
    <row r="135" spans="1:8" s="165" customFormat="1" x14ac:dyDescent="0.2">
      <c r="A135" s="238"/>
      <c r="B135" s="238"/>
      <c r="C135" s="238"/>
      <c r="D135" s="238"/>
      <c r="E135" s="238"/>
      <c r="F135" s="238"/>
      <c r="G135" s="238"/>
      <c r="H135" s="238"/>
    </row>
    <row r="136" spans="1:8" s="165" customFormat="1" x14ac:dyDescent="0.2">
      <c r="A136" s="238"/>
      <c r="B136" s="238"/>
      <c r="C136" s="238"/>
      <c r="D136" s="238"/>
      <c r="E136" s="238"/>
      <c r="F136" s="238"/>
      <c r="G136" s="238"/>
      <c r="H136" s="238"/>
    </row>
    <row r="137" spans="1:8" s="165" customFormat="1" x14ac:dyDescent="0.2">
      <c r="A137" s="238"/>
      <c r="B137" s="238"/>
      <c r="C137" s="238"/>
      <c r="D137" s="238"/>
      <c r="E137" s="238"/>
      <c r="F137" s="238"/>
      <c r="G137" s="238"/>
      <c r="H137" s="238"/>
    </row>
    <row r="138" spans="1:8" s="165" customFormat="1" x14ac:dyDescent="0.2">
      <c r="A138" s="238"/>
      <c r="B138" s="238"/>
      <c r="C138" s="238"/>
      <c r="D138" s="238"/>
      <c r="E138" s="238"/>
      <c r="F138" s="238"/>
      <c r="G138" s="238"/>
      <c r="H138" s="238"/>
    </row>
    <row r="139" spans="1:8" s="165" customFormat="1" x14ac:dyDescent="0.2">
      <c r="A139" s="238"/>
      <c r="B139" s="238"/>
      <c r="C139" s="238"/>
      <c r="D139" s="238"/>
      <c r="E139" s="238"/>
      <c r="F139" s="238"/>
      <c r="G139" s="238"/>
      <c r="H139" s="238"/>
    </row>
    <row r="140" spans="1:8" s="165" customFormat="1" x14ac:dyDescent="0.2">
      <c r="A140" s="238"/>
      <c r="B140" s="238"/>
      <c r="C140" s="238"/>
      <c r="D140" s="238"/>
      <c r="E140" s="238"/>
      <c r="F140" s="238"/>
      <c r="G140" s="238"/>
      <c r="H140" s="238"/>
    </row>
    <row r="141" spans="1:8" s="165" customFormat="1" x14ac:dyDescent="0.2">
      <c r="A141" s="238"/>
      <c r="B141" s="238"/>
      <c r="C141" s="238"/>
      <c r="D141" s="238"/>
      <c r="E141" s="238"/>
      <c r="F141" s="238"/>
      <c r="G141" s="238"/>
      <c r="H141" s="238"/>
    </row>
    <row r="142" spans="1:8" s="165" customFormat="1" x14ac:dyDescent="0.2">
      <c r="A142" s="238"/>
      <c r="B142" s="238"/>
      <c r="C142" s="238"/>
      <c r="D142" s="238"/>
      <c r="E142" s="238"/>
      <c r="F142" s="238"/>
      <c r="G142" s="238"/>
      <c r="H142" s="238"/>
    </row>
    <row r="143" spans="1:8" s="165" customFormat="1" x14ac:dyDescent="0.2">
      <c r="A143" s="238"/>
      <c r="B143" s="238"/>
      <c r="C143" s="238"/>
      <c r="D143" s="238"/>
      <c r="E143" s="238"/>
      <c r="F143" s="238"/>
      <c r="G143" s="238"/>
      <c r="H143" s="238"/>
    </row>
    <row r="144" spans="1:8" s="165" customFormat="1" x14ac:dyDescent="0.2">
      <c r="A144" s="238"/>
      <c r="B144" s="238"/>
      <c r="C144" s="238"/>
      <c r="D144" s="238"/>
      <c r="E144" s="238"/>
      <c r="F144" s="238"/>
      <c r="G144" s="238"/>
      <c r="H144" s="238"/>
    </row>
    <row r="145" spans="1:31" s="165" customFormat="1" x14ac:dyDescent="0.2">
      <c r="A145" s="238"/>
      <c r="B145" s="238"/>
      <c r="C145" s="238"/>
      <c r="D145" s="238"/>
      <c r="E145" s="238"/>
      <c r="F145" s="238"/>
      <c r="G145" s="238"/>
      <c r="H145" s="238"/>
    </row>
    <row r="146" spans="1:31" s="165" customFormat="1" x14ac:dyDescent="0.2">
      <c r="A146" s="238"/>
      <c r="B146" s="238"/>
      <c r="C146" s="238"/>
      <c r="D146" s="238"/>
      <c r="E146" s="238"/>
      <c r="F146" s="238"/>
      <c r="G146" s="238"/>
      <c r="H146" s="238"/>
    </row>
    <row r="147" spans="1:31" s="165" customFormat="1" x14ac:dyDescent="0.2">
      <c r="A147" s="238"/>
      <c r="B147" s="238"/>
      <c r="C147" s="238"/>
      <c r="D147" s="238"/>
      <c r="E147" s="238"/>
      <c r="F147" s="238"/>
      <c r="G147" s="238"/>
      <c r="H147" s="238"/>
    </row>
    <row r="148" spans="1:31" s="165" customFormat="1" x14ac:dyDescent="0.2">
      <c r="A148" s="238"/>
      <c r="B148" s="238"/>
      <c r="C148" s="238"/>
      <c r="D148" s="238"/>
      <c r="E148" s="238"/>
      <c r="F148" s="238"/>
      <c r="G148" s="238"/>
      <c r="H148" s="238"/>
    </row>
    <row r="149" spans="1:31" s="165" customFormat="1" x14ac:dyDescent="0.2">
      <c r="A149" s="238"/>
      <c r="B149" s="238"/>
      <c r="C149" s="238"/>
      <c r="D149" s="238"/>
      <c r="E149" s="238"/>
      <c r="F149" s="238"/>
      <c r="G149" s="238"/>
      <c r="H149" s="238"/>
    </row>
    <row r="150" spans="1:31" s="165" customFormat="1" x14ac:dyDescent="0.2">
      <c r="A150" s="238"/>
      <c r="B150" s="238"/>
      <c r="C150" s="238"/>
      <c r="D150" s="238"/>
      <c r="E150" s="238"/>
      <c r="F150" s="238"/>
      <c r="G150" s="238"/>
      <c r="H150" s="238"/>
    </row>
    <row r="151" spans="1:31" s="165" customFormat="1" x14ac:dyDescent="0.2">
      <c r="A151" s="238"/>
      <c r="B151" s="238"/>
      <c r="C151" s="238"/>
      <c r="D151" s="238"/>
      <c r="E151" s="238"/>
      <c r="F151" s="238"/>
      <c r="G151" s="238"/>
      <c r="H151" s="238"/>
    </row>
    <row r="152" spans="1:31" s="165" customFormat="1" x14ac:dyDescent="0.2">
      <c r="A152" s="238"/>
      <c r="B152" s="238"/>
      <c r="C152" s="238"/>
      <c r="D152" s="238"/>
      <c r="E152" s="238"/>
      <c r="F152" s="238"/>
      <c r="G152" s="238"/>
      <c r="H152" s="238"/>
    </row>
    <row r="153" spans="1:31" s="165" customFormat="1" x14ac:dyDescent="0.2">
      <c r="A153" s="238"/>
      <c r="B153" s="238"/>
      <c r="C153" s="238"/>
      <c r="D153" s="238"/>
      <c r="E153" s="238"/>
      <c r="F153" s="238"/>
      <c r="G153" s="238"/>
      <c r="H153" s="238"/>
    </row>
    <row r="154" spans="1:31" s="165" customFormat="1" x14ac:dyDescent="0.2">
      <c r="A154" s="238"/>
      <c r="B154" s="238"/>
      <c r="C154" s="238"/>
      <c r="D154" s="238"/>
      <c r="E154" s="238"/>
      <c r="F154" s="238"/>
      <c r="G154" s="238"/>
      <c r="H154" s="238"/>
    </row>
    <row r="155" spans="1:31" s="165" customFormat="1" x14ac:dyDescent="0.2">
      <c r="A155" s="238"/>
      <c r="B155" s="238"/>
      <c r="C155" s="238"/>
      <c r="D155" s="238"/>
      <c r="E155" s="238"/>
      <c r="F155" s="238"/>
      <c r="G155" s="238"/>
      <c r="H155" s="238"/>
    </row>
    <row r="156" spans="1:31" s="165" customFormat="1" x14ac:dyDescent="0.2">
      <c r="A156" s="238"/>
      <c r="B156" s="238"/>
      <c r="C156" s="238"/>
      <c r="D156" s="238"/>
      <c r="E156" s="238"/>
      <c r="F156" s="238"/>
      <c r="G156" s="238"/>
      <c r="H156" s="238"/>
    </row>
    <row r="157" spans="1:31" s="165" customFormat="1" x14ac:dyDescent="0.2">
      <c r="A157" s="238"/>
      <c r="B157" s="238"/>
      <c r="C157" s="238"/>
      <c r="D157" s="238"/>
      <c r="E157" s="238"/>
      <c r="F157" s="238"/>
      <c r="G157" s="238"/>
      <c r="H157" s="238"/>
    </row>
    <row r="158" spans="1:31" s="165" customFormat="1" x14ac:dyDescent="0.2">
      <c r="A158" s="238"/>
      <c r="B158" s="238"/>
      <c r="C158" s="238"/>
      <c r="D158" s="238"/>
      <c r="E158" s="238"/>
      <c r="F158" s="238"/>
      <c r="G158" s="238"/>
      <c r="H158" s="238"/>
    </row>
    <row r="159" spans="1:31" s="165" customFormat="1" x14ac:dyDescent="0.2">
      <c r="A159" s="238"/>
      <c r="B159" s="238"/>
      <c r="C159" s="238"/>
      <c r="D159" s="238"/>
      <c r="E159" s="238"/>
      <c r="F159" s="238"/>
      <c r="G159" s="238"/>
      <c r="H159" s="238"/>
    </row>
    <row r="160" spans="1:31" s="238" customFormat="1" x14ac:dyDescent="0.2">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row>
    <row r="161" spans="1:31" s="238" customFormat="1" x14ac:dyDescent="0.2">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row>
    <row r="162" spans="1:31" s="238" customFormat="1" x14ac:dyDescent="0.2">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row>
    <row r="163" spans="1:31" s="238" customFormat="1" x14ac:dyDescent="0.2">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row>
    <row r="164" spans="1:31" s="238" customFormat="1" x14ac:dyDescent="0.2">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row>
    <row r="165" spans="1:31" s="237" customFormat="1" x14ac:dyDescent="0.2">
      <c r="A165" s="238"/>
      <c r="B165" s="238"/>
      <c r="C165" s="238"/>
      <c r="D165" s="238"/>
      <c r="E165" s="238"/>
      <c r="F165" s="238"/>
      <c r="G165" s="238"/>
      <c r="H165" s="238"/>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row>
    <row r="166" spans="1:31" s="237" customFormat="1" x14ac:dyDescent="0.2">
      <c r="A166" s="238"/>
      <c r="B166" s="238"/>
      <c r="C166" s="238"/>
      <c r="D166" s="238"/>
      <c r="E166" s="238"/>
      <c r="F166" s="238"/>
      <c r="G166" s="238"/>
      <c r="H166" s="238"/>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row>
    <row r="167" spans="1:31" s="237" customFormat="1" x14ac:dyDescent="0.2">
      <c r="A167" s="238"/>
      <c r="B167" s="238"/>
      <c r="C167" s="238"/>
      <c r="D167" s="238"/>
      <c r="E167" s="238"/>
      <c r="F167" s="238"/>
      <c r="G167" s="238"/>
      <c r="H167" s="238"/>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row>
    <row r="168" spans="1:31" s="237" customFormat="1" x14ac:dyDescent="0.2">
      <c r="A168" s="238"/>
      <c r="B168" s="238"/>
      <c r="C168" s="238"/>
      <c r="D168" s="238"/>
      <c r="E168" s="238"/>
      <c r="F168" s="238"/>
      <c r="G168" s="238"/>
      <c r="H168" s="238"/>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row>
    <row r="169" spans="1:31" s="237" customFormat="1" x14ac:dyDescent="0.2">
      <c r="A169" s="238"/>
      <c r="B169" s="238"/>
      <c r="C169" s="238"/>
      <c r="D169" s="238"/>
      <c r="E169" s="238"/>
      <c r="F169" s="238"/>
      <c r="G169" s="238"/>
      <c r="H169" s="238"/>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row>
    <row r="170" spans="1:31" s="237" customFormat="1" x14ac:dyDescent="0.2">
      <c r="A170" s="238"/>
      <c r="B170" s="238"/>
      <c r="C170" s="238"/>
      <c r="D170" s="238"/>
      <c r="E170" s="238"/>
      <c r="F170" s="238"/>
      <c r="G170" s="238"/>
      <c r="H170" s="238"/>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row>
    <row r="171" spans="1:31" s="237" customFormat="1" x14ac:dyDescent="0.2">
      <c r="A171" s="238"/>
      <c r="B171" s="238"/>
      <c r="C171" s="238"/>
      <c r="D171" s="238"/>
      <c r="E171" s="238"/>
      <c r="F171" s="238"/>
      <c r="G171" s="238"/>
      <c r="H171" s="238"/>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row>
    <row r="172" spans="1:31" s="237" customFormat="1" x14ac:dyDescent="0.2">
      <c r="A172" s="238"/>
      <c r="B172" s="238"/>
      <c r="C172" s="238"/>
      <c r="D172" s="238"/>
      <c r="E172" s="238"/>
      <c r="F172" s="238"/>
      <c r="G172" s="238"/>
      <c r="H172" s="238"/>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row>
    <row r="173" spans="1:31" s="237" customFormat="1" x14ac:dyDescent="0.2">
      <c r="A173" s="238"/>
      <c r="B173" s="238"/>
      <c r="C173" s="238"/>
      <c r="D173" s="238"/>
      <c r="E173" s="238"/>
      <c r="F173" s="238"/>
      <c r="G173" s="238"/>
      <c r="H173" s="238"/>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row>
    <row r="174" spans="1:31" s="237" customFormat="1" x14ac:dyDescent="0.2">
      <c r="A174" s="238"/>
      <c r="B174" s="238"/>
      <c r="C174" s="238"/>
      <c r="D174" s="238"/>
      <c r="E174" s="238"/>
      <c r="F174" s="238"/>
      <c r="G174" s="238"/>
      <c r="H174" s="238"/>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row>
    <row r="175" spans="1:31" s="237" customFormat="1" x14ac:dyDescent="0.2">
      <c r="A175" s="238"/>
      <c r="B175" s="238"/>
      <c r="C175" s="238"/>
      <c r="D175" s="238"/>
      <c r="E175" s="238"/>
      <c r="F175" s="238"/>
      <c r="G175" s="238"/>
      <c r="H175" s="238"/>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row>
    <row r="176" spans="1:31" s="237" customFormat="1" x14ac:dyDescent="0.2">
      <c r="A176" s="238"/>
      <c r="B176" s="238"/>
      <c r="C176" s="238"/>
      <c r="D176" s="238"/>
      <c r="E176" s="238"/>
      <c r="F176" s="238"/>
      <c r="G176" s="238"/>
      <c r="H176" s="238"/>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row>
  </sheetData>
  <mergeCells count="94">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C80:E80"/>
    <mergeCell ref="A62:B62"/>
    <mergeCell ref="A63:B63"/>
    <mergeCell ref="A64:B64"/>
    <mergeCell ref="A65:B65"/>
    <mergeCell ref="A66:B66"/>
    <mergeCell ref="A69:H69"/>
    <mergeCell ref="A71:H71"/>
    <mergeCell ref="A73:H73"/>
    <mergeCell ref="A75:H75"/>
    <mergeCell ref="A77:B78"/>
    <mergeCell ref="C77:E78"/>
    <mergeCell ref="C90:E90"/>
    <mergeCell ref="A92:B92"/>
    <mergeCell ref="A93:B93"/>
    <mergeCell ref="A94:B94"/>
    <mergeCell ref="A97:H97"/>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0"/>
      <c r="B6" s="150"/>
      <c r="C6" s="150"/>
      <c r="D6" s="150"/>
      <c r="E6" s="150"/>
      <c r="F6" s="150"/>
      <c r="G6" s="150"/>
    </row>
    <row r="7" spans="1:7" x14ac:dyDescent="0.2">
      <c r="A7" s="150"/>
      <c r="B7" s="150"/>
      <c r="C7" s="150"/>
      <c r="D7" s="150"/>
      <c r="E7" s="150"/>
      <c r="F7" s="150"/>
      <c r="G7" s="150"/>
    </row>
    <row r="8" spans="1:7" x14ac:dyDescent="0.2">
      <c r="A8" s="150"/>
      <c r="B8" s="150"/>
      <c r="C8" s="150"/>
      <c r="D8" s="150"/>
      <c r="E8" s="150"/>
      <c r="F8" s="150"/>
      <c r="G8" s="150"/>
    </row>
    <row r="9" spans="1:7" x14ac:dyDescent="0.2">
      <c r="A9" s="150"/>
      <c r="B9" s="150"/>
      <c r="C9" s="150"/>
      <c r="D9" s="150"/>
      <c r="E9" s="150"/>
      <c r="F9" s="150"/>
      <c r="G9" s="150"/>
    </row>
    <row r="10" spans="1:7" x14ac:dyDescent="0.2">
      <c r="A10" s="150"/>
      <c r="B10" s="150"/>
      <c r="C10" s="150"/>
      <c r="D10" s="150"/>
      <c r="E10" s="150"/>
      <c r="F10" s="150"/>
      <c r="G10" s="150"/>
    </row>
    <row r="11" spans="1:7" x14ac:dyDescent="0.2">
      <c r="A11" s="150"/>
      <c r="B11" s="150"/>
      <c r="C11" s="150"/>
      <c r="D11" s="150"/>
      <c r="E11" s="150"/>
      <c r="F11" s="150"/>
      <c r="G11" s="150"/>
    </row>
    <row r="12" spans="1:7" x14ac:dyDescent="0.2">
      <c r="A12" s="150"/>
      <c r="B12" s="150"/>
      <c r="C12" s="150"/>
      <c r="D12" s="150"/>
      <c r="E12" s="150"/>
      <c r="F12" s="150"/>
      <c r="G12" s="150"/>
    </row>
    <row r="13" spans="1:7" x14ac:dyDescent="0.2">
      <c r="A13" s="150"/>
      <c r="B13" s="150"/>
      <c r="C13" s="150"/>
      <c r="D13" s="150"/>
      <c r="E13" s="150"/>
      <c r="F13" s="150"/>
      <c r="G13" s="150"/>
    </row>
    <row r="14" spans="1:7" ht="12.75" customHeight="1" x14ac:dyDescent="0.2">
      <c r="A14" s="150"/>
      <c r="B14" s="150"/>
      <c r="C14" s="150"/>
      <c r="D14" s="150"/>
      <c r="E14" s="150"/>
      <c r="F14" s="150"/>
      <c r="G14" s="150"/>
    </row>
    <row r="15" spans="1:7" ht="12.75" customHeight="1" x14ac:dyDescent="0.2">
      <c r="A15" s="150"/>
      <c r="B15" s="150"/>
      <c r="C15" s="150"/>
      <c r="D15" s="150"/>
      <c r="E15" s="150"/>
      <c r="F15" s="150"/>
      <c r="G15" s="150"/>
    </row>
    <row r="16" spans="1:7" ht="12.75" customHeight="1" x14ac:dyDescent="0.2">
      <c r="A16" s="150"/>
      <c r="B16" s="150"/>
      <c r="C16" s="150"/>
      <c r="D16" s="150"/>
      <c r="E16" s="150"/>
      <c r="F16" s="150"/>
      <c r="G16" s="150"/>
    </row>
    <row r="17" spans="1:7" ht="12.75" customHeight="1" x14ac:dyDescent="0.2">
      <c r="A17" s="150"/>
      <c r="B17" s="150"/>
      <c r="C17" s="150"/>
      <c r="D17" s="150"/>
      <c r="E17" s="150"/>
      <c r="F17" s="150"/>
      <c r="G17" s="150"/>
    </row>
    <row r="18" spans="1:7" ht="12.75" customHeight="1" x14ac:dyDescent="0.2">
      <c r="A18" s="150"/>
      <c r="B18" s="150"/>
      <c r="C18" s="150"/>
      <c r="D18" s="150"/>
      <c r="E18" s="150"/>
      <c r="F18" s="150"/>
      <c r="G18" s="150"/>
    </row>
    <row r="19" spans="1:7" ht="12.75" customHeight="1" x14ac:dyDescent="0.2">
      <c r="A19" s="150"/>
      <c r="B19" s="150"/>
      <c r="C19" s="150"/>
      <c r="D19" s="150"/>
      <c r="E19" s="150"/>
      <c r="F19" s="150"/>
      <c r="G19" s="150"/>
    </row>
    <row r="20" spans="1:7" ht="12.75" customHeight="1" x14ac:dyDescent="0.2">
      <c r="A20" s="150"/>
      <c r="B20" s="150"/>
      <c r="C20" s="150"/>
      <c r="D20" s="150"/>
      <c r="E20" s="150"/>
      <c r="F20" s="150"/>
      <c r="G20" s="150"/>
    </row>
    <row r="21" spans="1:7" ht="12.75" customHeight="1" x14ac:dyDescent="0.2">
      <c r="A21" s="150"/>
      <c r="B21" s="150"/>
      <c r="C21" s="150"/>
      <c r="D21" s="150"/>
      <c r="E21" s="150"/>
      <c r="F21" s="150"/>
      <c r="G21" s="150"/>
    </row>
    <row r="22" spans="1:7" ht="12.75" customHeight="1" x14ac:dyDescent="0.2">
      <c r="A22" s="150"/>
      <c r="B22" s="150"/>
      <c r="C22" s="150"/>
      <c r="D22" s="150"/>
      <c r="E22" s="150"/>
      <c r="F22" s="150"/>
      <c r="G22" s="150"/>
    </row>
    <row r="23" spans="1:7" ht="12.75" customHeight="1" x14ac:dyDescent="0.2">
      <c r="A23" s="150"/>
      <c r="B23" s="150"/>
      <c r="C23" s="150"/>
      <c r="D23" s="150"/>
      <c r="E23" s="150"/>
      <c r="F23" s="150"/>
      <c r="G23" s="150"/>
    </row>
    <row r="24" spans="1:7" ht="12.75" customHeight="1" x14ac:dyDescent="0.2">
      <c r="A24" s="150"/>
      <c r="B24" s="150"/>
      <c r="C24" s="150"/>
      <c r="D24" s="150"/>
      <c r="E24" s="150"/>
      <c r="F24" s="150"/>
      <c r="G24" s="150"/>
    </row>
    <row r="25" spans="1:7" ht="12.75" customHeight="1" x14ac:dyDescent="0.2">
      <c r="A25" s="150"/>
      <c r="B25" s="150"/>
      <c r="C25" s="150"/>
      <c r="D25" s="150"/>
      <c r="E25" s="150"/>
      <c r="F25" s="150"/>
      <c r="G25" s="150"/>
    </row>
    <row r="26" spans="1:7" ht="12.75" customHeight="1" x14ac:dyDescent="0.2">
      <c r="A26" s="150"/>
      <c r="B26" s="150"/>
      <c r="C26" s="150"/>
      <c r="D26" s="150"/>
      <c r="E26" s="150"/>
      <c r="F26" s="150"/>
      <c r="G26" s="150"/>
    </row>
    <row r="27" spans="1:7" ht="12.75" customHeight="1" x14ac:dyDescent="0.2">
      <c r="A27" s="150"/>
      <c r="B27" s="150"/>
      <c r="C27" s="150"/>
      <c r="D27" s="150"/>
      <c r="E27" s="150"/>
      <c r="F27" s="150"/>
      <c r="G27" s="150"/>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3"/>
    </row>
    <row r="34" spans="9:13" ht="14.25" customHeight="1" x14ac:dyDescent="0.2">
      <c r="K34" s="154"/>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171</v>
      </c>
      <c r="C1" s="62"/>
      <c r="D1" s="62"/>
      <c r="E1" s="62"/>
      <c r="F1" s="62"/>
      <c r="G1" s="62"/>
      <c r="H1" s="62"/>
      <c r="I1" s="62"/>
      <c r="J1" s="62"/>
    </row>
    <row r="2" spans="1:10" x14ac:dyDescent="0.2">
      <c r="B2" s="125"/>
      <c r="C2" s="126"/>
      <c r="D2" s="126"/>
      <c r="G2" s="126"/>
      <c r="H2" s="126"/>
      <c r="I2" s="126"/>
      <c r="J2" s="126"/>
    </row>
    <row r="3" spans="1:10" x14ac:dyDescent="0.2">
      <c r="B3" s="320" t="s">
        <v>172</v>
      </c>
      <c r="C3" s="320"/>
      <c r="D3" s="320"/>
      <c r="E3" s="320"/>
      <c r="F3" s="320"/>
      <c r="G3" s="320"/>
      <c r="H3" s="320"/>
      <c r="I3" s="320"/>
      <c r="J3" s="320"/>
    </row>
    <row r="4" spans="1:10" x14ac:dyDescent="0.2">
      <c r="B4" s="320" t="s">
        <v>173</v>
      </c>
      <c r="C4" s="320"/>
      <c r="D4" s="320"/>
      <c r="E4" s="320"/>
      <c r="F4" s="320"/>
      <c r="G4" s="320"/>
      <c r="H4" s="320"/>
      <c r="I4" s="320"/>
      <c r="J4" s="320"/>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21" t="s">
        <v>3</v>
      </c>
      <c r="B7" s="324" t="s">
        <v>107</v>
      </c>
      <c r="C7" s="327" t="s">
        <v>174</v>
      </c>
      <c r="D7" s="327" t="s">
        <v>175</v>
      </c>
      <c r="E7" s="327" t="s">
        <v>170</v>
      </c>
      <c r="F7" s="327" t="s">
        <v>9</v>
      </c>
      <c r="G7" s="316" t="s">
        <v>10</v>
      </c>
      <c r="H7" s="317"/>
      <c r="I7" s="317"/>
      <c r="J7" s="317"/>
    </row>
    <row r="8" spans="1:10" x14ac:dyDescent="0.2">
      <c r="A8" s="322"/>
      <c r="B8" s="325"/>
      <c r="C8" s="325"/>
      <c r="D8" s="325"/>
      <c r="E8" s="325"/>
      <c r="F8" s="328"/>
      <c r="G8" s="330" t="s">
        <v>12</v>
      </c>
      <c r="H8" s="316" t="s">
        <v>176</v>
      </c>
      <c r="I8" s="317"/>
      <c r="J8" s="317"/>
    </row>
    <row r="9" spans="1:10" ht="22.5" x14ac:dyDescent="0.2">
      <c r="A9" s="322"/>
      <c r="B9" s="325"/>
      <c r="C9" s="326"/>
      <c r="D9" s="326"/>
      <c r="E9" s="326"/>
      <c r="F9" s="329"/>
      <c r="G9" s="331"/>
      <c r="H9" s="128" t="s">
        <v>177</v>
      </c>
      <c r="I9" s="128" t="s">
        <v>14</v>
      </c>
      <c r="J9" s="129" t="s">
        <v>178</v>
      </c>
    </row>
    <row r="10" spans="1:10" x14ac:dyDescent="0.2">
      <c r="A10" s="323"/>
      <c r="B10" s="326"/>
      <c r="C10" s="66" t="s">
        <v>16</v>
      </c>
      <c r="D10" s="130" t="s">
        <v>179</v>
      </c>
      <c r="E10" s="66" t="s">
        <v>18</v>
      </c>
      <c r="F10" s="318" t="s">
        <v>19</v>
      </c>
      <c r="G10" s="319"/>
      <c r="H10" s="319"/>
      <c r="I10" s="319"/>
      <c r="J10" s="319"/>
    </row>
    <row r="11" spans="1:10" x14ac:dyDescent="0.2">
      <c r="A11" s="72"/>
      <c r="B11" s="131"/>
      <c r="C11" s="73"/>
      <c r="D11" s="74"/>
      <c r="E11" s="76"/>
      <c r="F11" s="77"/>
      <c r="G11" s="74"/>
      <c r="H11" s="74"/>
      <c r="I11" s="74"/>
      <c r="J11" s="74"/>
    </row>
    <row r="12" spans="1:10" ht="12.95" customHeight="1" x14ac:dyDescent="0.2">
      <c r="A12" s="79" t="s">
        <v>117</v>
      </c>
      <c r="B12" s="80" t="s">
        <v>118</v>
      </c>
      <c r="C12" s="132">
        <v>810.88888888888903</v>
      </c>
      <c r="D12" s="132">
        <v>140953.88888888899</v>
      </c>
      <c r="E12" s="132">
        <v>167121.61600000001</v>
      </c>
      <c r="F12" s="133">
        <v>3910100.6039999998</v>
      </c>
      <c r="G12" s="133">
        <v>24675237.473000001</v>
      </c>
      <c r="H12" s="133">
        <v>15462970.799000001</v>
      </c>
      <c r="I12" s="133">
        <v>9212266.6740000006</v>
      </c>
      <c r="J12" s="133">
        <v>4710867.2</v>
      </c>
    </row>
    <row r="13" spans="1:10" ht="12.95" customHeight="1" x14ac:dyDescent="0.2">
      <c r="A13" s="79"/>
      <c r="B13" s="83" t="s">
        <v>119</v>
      </c>
      <c r="C13" s="134"/>
      <c r="D13" s="135"/>
      <c r="E13" s="135"/>
      <c r="F13" s="136"/>
      <c r="G13" s="136"/>
      <c r="H13" s="136"/>
      <c r="I13" s="136"/>
      <c r="J13" s="136"/>
    </row>
    <row r="14" spans="1:10" ht="12.95" customHeight="1" x14ac:dyDescent="0.2">
      <c r="A14" s="79" t="s">
        <v>21</v>
      </c>
      <c r="B14" s="83" t="s">
        <v>120</v>
      </c>
      <c r="C14" s="137">
        <v>402.444444444444</v>
      </c>
      <c r="D14" s="137">
        <v>66795.666666666701</v>
      </c>
      <c r="E14" s="137">
        <v>79698.104999999996</v>
      </c>
      <c r="F14" s="137">
        <v>1859541.493</v>
      </c>
      <c r="G14" s="137">
        <v>11262749.232000001</v>
      </c>
      <c r="H14" s="137">
        <v>7211989.4110000003</v>
      </c>
      <c r="I14" s="137">
        <v>4050759.821</v>
      </c>
      <c r="J14" s="137">
        <v>2253853.12</v>
      </c>
    </row>
    <row r="15" spans="1:10" ht="12.95" customHeight="1" x14ac:dyDescent="0.2">
      <c r="A15" s="79" t="s">
        <v>21</v>
      </c>
      <c r="B15" s="83" t="s">
        <v>121</v>
      </c>
      <c r="C15" s="137">
        <v>246.777777777778</v>
      </c>
      <c r="D15" s="137">
        <v>44112.666666666701</v>
      </c>
      <c r="E15" s="137">
        <v>51584.580999999998</v>
      </c>
      <c r="F15" s="137">
        <v>1306578.1529999999</v>
      </c>
      <c r="G15" s="137">
        <v>8131818.3389999997</v>
      </c>
      <c r="H15" s="137">
        <v>4591490.5269999998</v>
      </c>
      <c r="I15" s="137">
        <v>3540327.8119999999</v>
      </c>
      <c r="J15" s="137">
        <v>1683461.7960000001</v>
      </c>
    </row>
    <row r="16" spans="1:10" ht="12.95" customHeight="1" x14ac:dyDescent="0.2">
      <c r="A16" s="79" t="s">
        <v>21</v>
      </c>
      <c r="B16" s="83" t="s">
        <v>122</v>
      </c>
      <c r="C16" s="137">
        <v>30.8888888888889</v>
      </c>
      <c r="D16" s="137">
        <v>6474.3333333333303</v>
      </c>
      <c r="E16" s="137">
        <v>7945.5789999999997</v>
      </c>
      <c r="F16" s="137">
        <v>230890.60200000001</v>
      </c>
      <c r="G16" s="137">
        <v>1273247.102</v>
      </c>
      <c r="H16" s="137">
        <v>518189.35700000002</v>
      </c>
      <c r="I16" s="137">
        <v>755057.745</v>
      </c>
      <c r="J16" s="137">
        <v>233718.64799999999</v>
      </c>
    </row>
    <row r="17" spans="1:10" ht="12.95" customHeight="1" x14ac:dyDescent="0.2">
      <c r="A17" s="79" t="s">
        <v>21</v>
      </c>
      <c r="B17" s="83" t="s">
        <v>123</v>
      </c>
      <c r="C17" s="137">
        <v>130.777777777778</v>
      </c>
      <c r="D17" s="137">
        <v>23571.222222222201</v>
      </c>
      <c r="E17" s="137">
        <v>27893.350999999999</v>
      </c>
      <c r="F17" s="137">
        <v>513090.35600000003</v>
      </c>
      <c r="G17" s="137">
        <v>4007422.8</v>
      </c>
      <c r="H17" s="137">
        <v>3141301.5040000002</v>
      </c>
      <c r="I17" s="137">
        <v>866121.29599999997</v>
      </c>
      <c r="J17" s="137">
        <v>539833.63600000006</v>
      </c>
    </row>
    <row r="18" spans="1:10" ht="12.95" customHeight="1" x14ac:dyDescent="0.2">
      <c r="A18" s="79"/>
      <c r="B18" s="72"/>
      <c r="C18" s="134"/>
      <c r="D18" s="135"/>
      <c r="E18" s="135"/>
      <c r="F18" s="135"/>
      <c r="G18" s="135"/>
      <c r="H18" s="135"/>
      <c r="I18" s="135"/>
      <c r="J18" s="135"/>
    </row>
    <row r="19" spans="1:10" ht="12.95" customHeight="1" x14ac:dyDescent="0.2">
      <c r="A19" s="79" t="s">
        <v>124</v>
      </c>
      <c r="B19" s="80" t="s">
        <v>180</v>
      </c>
      <c r="C19" s="138"/>
      <c r="D19" s="138"/>
      <c r="E19" s="138"/>
      <c r="F19" s="138"/>
      <c r="G19" s="139"/>
      <c r="H19" s="139"/>
      <c r="I19" s="138"/>
      <c r="J19" s="138"/>
    </row>
    <row r="20" spans="1:10" ht="12.95" customHeight="1" x14ac:dyDescent="0.2">
      <c r="A20" s="79"/>
      <c r="B20" s="80" t="s">
        <v>181</v>
      </c>
      <c r="C20" s="138">
        <v>3</v>
      </c>
      <c r="D20" s="132">
        <v>429.222222222222</v>
      </c>
      <c r="E20" s="132">
        <v>674.77</v>
      </c>
      <c r="F20" s="133">
        <v>12772.641</v>
      </c>
      <c r="G20" s="140" t="s">
        <v>21</v>
      </c>
      <c r="H20" s="140" t="s">
        <v>21</v>
      </c>
      <c r="I20" s="140" t="s">
        <v>21</v>
      </c>
      <c r="J20" s="140" t="s">
        <v>21</v>
      </c>
    </row>
    <row r="21" spans="1:10" ht="12.95" customHeight="1" x14ac:dyDescent="0.2">
      <c r="A21" s="79"/>
      <c r="B21" s="72"/>
      <c r="C21" s="134"/>
      <c r="D21" s="135"/>
      <c r="E21" s="135"/>
      <c r="F21" s="135"/>
      <c r="G21" s="135"/>
      <c r="H21" s="135"/>
      <c r="I21" s="135"/>
      <c r="J21" s="135"/>
    </row>
    <row r="22" spans="1:10" ht="12.95" customHeight="1" x14ac:dyDescent="0.2">
      <c r="A22" s="79">
        <v>5</v>
      </c>
      <c r="B22" s="83" t="s">
        <v>126</v>
      </c>
      <c r="C22" s="141" t="s">
        <v>55</v>
      </c>
      <c r="D22" s="141" t="s">
        <v>55</v>
      </c>
      <c r="E22" s="141" t="s">
        <v>55</v>
      </c>
      <c r="F22" s="141" t="s">
        <v>55</v>
      </c>
      <c r="G22" s="141" t="s">
        <v>55</v>
      </c>
      <c r="H22" s="141" t="s">
        <v>55</v>
      </c>
      <c r="I22" s="141" t="s">
        <v>55</v>
      </c>
      <c r="J22" s="141" t="s">
        <v>55</v>
      </c>
    </row>
    <row r="23" spans="1:10" ht="12.95" customHeight="1" x14ac:dyDescent="0.2">
      <c r="A23" s="79">
        <v>6</v>
      </c>
      <c r="B23" s="83" t="s">
        <v>127</v>
      </c>
      <c r="C23" s="141" t="s">
        <v>55</v>
      </c>
      <c r="D23" s="141" t="s">
        <v>55</v>
      </c>
      <c r="E23" s="141" t="s">
        <v>55</v>
      </c>
      <c r="F23" s="141" t="s">
        <v>55</v>
      </c>
      <c r="G23" s="141" t="s">
        <v>55</v>
      </c>
      <c r="H23" s="141" t="s">
        <v>55</v>
      </c>
      <c r="I23" s="141" t="s">
        <v>55</v>
      </c>
      <c r="J23" s="141" t="s">
        <v>55</v>
      </c>
    </row>
    <row r="24" spans="1:10" ht="12.95" customHeight="1" x14ac:dyDescent="0.2">
      <c r="A24" s="79">
        <v>7</v>
      </c>
      <c r="B24" s="83" t="s">
        <v>128</v>
      </c>
      <c r="C24" s="141" t="s">
        <v>55</v>
      </c>
      <c r="D24" s="141" t="s">
        <v>55</v>
      </c>
      <c r="E24" s="141" t="s">
        <v>55</v>
      </c>
      <c r="F24" s="141" t="s">
        <v>55</v>
      </c>
      <c r="G24" s="141" t="s">
        <v>55</v>
      </c>
      <c r="H24" s="141" t="s">
        <v>55</v>
      </c>
      <c r="I24" s="141" t="s">
        <v>55</v>
      </c>
      <c r="J24" s="141" t="s">
        <v>55</v>
      </c>
    </row>
    <row r="25" spans="1:10" ht="12.95" customHeight="1" x14ac:dyDescent="0.2">
      <c r="A25" s="79">
        <v>8</v>
      </c>
      <c r="B25" s="83" t="s">
        <v>129</v>
      </c>
      <c r="C25" s="142"/>
      <c r="D25" s="143"/>
      <c r="E25" s="135"/>
      <c r="F25" s="135"/>
      <c r="G25" s="135"/>
      <c r="H25" s="135"/>
      <c r="I25" s="144"/>
      <c r="J25" s="144"/>
    </row>
    <row r="26" spans="1:10" ht="12.95" customHeight="1" x14ac:dyDescent="0.2">
      <c r="A26" s="79"/>
      <c r="B26" s="83" t="s">
        <v>130</v>
      </c>
      <c r="C26" s="137">
        <v>3</v>
      </c>
      <c r="D26" s="137">
        <v>429.222222222222</v>
      </c>
      <c r="E26" s="137">
        <v>674.77</v>
      </c>
      <c r="F26" s="137">
        <v>12772.641</v>
      </c>
      <c r="G26" s="141" t="s">
        <v>21</v>
      </c>
      <c r="H26" s="141" t="s">
        <v>21</v>
      </c>
      <c r="I26" s="141" t="s">
        <v>21</v>
      </c>
      <c r="J26" s="141" t="s">
        <v>21</v>
      </c>
    </row>
    <row r="27" spans="1:10" ht="12.95" customHeight="1" x14ac:dyDescent="0.2">
      <c r="A27" s="79">
        <v>9</v>
      </c>
      <c r="B27" s="83" t="s">
        <v>131</v>
      </c>
      <c r="C27" s="142"/>
      <c r="D27" s="143"/>
      <c r="E27" s="135"/>
      <c r="F27" s="135"/>
      <c r="G27" s="135"/>
      <c r="H27" s="135"/>
      <c r="I27" s="144"/>
      <c r="J27" s="144"/>
    </row>
    <row r="28" spans="1:10" ht="12.95" customHeight="1" x14ac:dyDescent="0.2">
      <c r="A28" s="79"/>
      <c r="B28" s="83" t="s">
        <v>132</v>
      </c>
      <c r="C28" s="142"/>
      <c r="D28" s="142"/>
      <c r="E28" s="142"/>
      <c r="F28" s="142"/>
      <c r="G28" s="142"/>
      <c r="H28" s="142"/>
      <c r="I28" s="142"/>
      <c r="J28" s="142"/>
    </row>
    <row r="29" spans="1:10" ht="12.95" customHeight="1" x14ac:dyDescent="0.2">
      <c r="A29" s="79"/>
      <c r="B29" s="83" t="s">
        <v>133</v>
      </c>
      <c r="C29" s="141" t="s">
        <v>55</v>
      </c>
      <c r="D29" s="141" t="s">
        <v>55</v>
      </c>
      <c r="E29" s="141" t="s">
        <v>55</v>
      </c>
      <c r="F29" s="141" t="s">
        <v>55</v>
      </c>
      <c r="G29" s="141" t="s">
        <v>55</v>
      </c>
      <c r="H29" s="141" t="s">
        <v>55</v>
      </c>
      <c r="I29" s="141" t="s">
        <v>55</v>
      </c>
      <c r="J29" s="141" t="s">
        <v>55</v>
      </c>
    </row>
    <row r="30" spans="1:10" ht="12.95" customHeight="1" x14ac:dyDescent="0.2">
      <c r="A30" s="79"/>
      <c r="B30" s="72"/>
      <c r="C30" s="142"/>
      <c r="D30" s="142"/>
      <c r="E30" s="142"/>
      <c r="F30" s="142"/>
      <c r="G30" s="142"/>
      <c r="H30" s="142"/>
      <c r="I30" s="142"/>
      <c r="J30" s="142"/>
    </row>
    <row r="31" spans="1:10" ht="12.95" customHeight="1" x14ac:dyDescent="0.2">
      <c r="A31" s="79" t="s">
        <v>134</v>
      </c>
      <c r="B31" s="80" t="s">
        <v>135</v>
      </c>
      <c r="C31" s="138">
        <v>807.88888888888903</v>
      </c>
      <c r="D31" s="132">
        <v>140524.66666666701</v>
      </c>
      <c r="E31" s="132">
        <v>166446.84599999999</v>
      </c>
      <c r="F31" s="133">
        <v>3897327.963</v>
      </c>
      <c r="G31" s="140" t="s">
        <v>21</v>
      </c>
      <c r="H31" s="140" t="s">
        <v>21</v>
      </c>
      <c r="I31" s="140" t="s">
        <v>21</v>
      </c>
      <c r="J31" s="140" t="s">
        <v>21</v>
      </c>
    </row>
    <row r="32" spans="1:10" ht="12.95" customHeight="1" x14ac:dyDescent="0.2">
      <c r="A32" s="79"/>
      <c r="B32" s="72"/>
      <c r="C32" s="134"/>
      <c r="D32" s="135"/>
      <c r="E32" s="135"/>
      <c r="F32" s="135"/>
      <c r="G32" s="135"/>
      <c r="H32" s="135"/>
      <c r="I32" s="135"/>
      <c r="J32" s="135"/>
    </row>
    <row r="33" spans="1:10" ht="12.95" customHeight="1" x14ac:dyDescent="0.2">
      <c r="A33" s="79">
        <v>10</v>
      </c>
      <c r="B33" s="83" t="s">
        <v>136</v>
      </c>
      <c r="C33" s="137">
        <v>86.8888888888889</v>
      </c>
      <c r="D33" s="137">
        <v>16948</v>
      </c>
      <c r="E33" s="137">
        <v>20053.864000000001</v>
      </c>
      <c r="F33" s="137">
        <v>332352.81</v>
      </c>
      <c r="G33" s="137">
        <v>2941124.8760000002</v>
      </c>
      <c r="H33" s="137">
        <v>2421468.821</v>
      </c>
      <c r="I33" s="137">
        <v>519656.05499999999</v>
      </c>
      <c r="J33" s="142">
        <v>355311.49200000003</v>
      </c>
    </row>
    <row r="34" spans="1:10" ht="12.95" customHeight="1" x14ac:dyDescent="0.2">
      <c r="A34" s="79">
        <v>11</v>
      </c>
      <c r="B34" s="83" t="s">
        <v>50</v>
      </c>
      <c r="C34" s="142">
        <v>6</v>
      </c>
      <c r="D34" s="137">
        <v>767.77777777777806</v>
      </c>
      <c r="E34" s="137">
        <v>856.53599999999994</v>
      </c>
      <c r="F34" s="137">
        <v>24088.228999999999</v>
      </c>
      <c r="G34" s="137">
        <v>302795.15899999999</v>
      </c>
      <c r="H34" s="141" t="s">
        <v>21</v>
      </c>
      <c r="I34" s="141" t="s">
        <v>21</v>
      </c>
      <c r="J34" s="141" t="s">
        <v>21</v>
      </c>
    </row>
    <row r="35" spans="1:10" ht="12.95" customHeight="1" x14ac:dyDescent="0.2">
      <c r="A35" s="79">
        <v>12</v>
      </c>
      <c r="B35" s="83" t="s">
        <v>51</v>
      </c>
      <c r="C35" s="142">
        <v>1</v>
      </c>
      <c r="D35" s="141" t="s">
        <v>21</v>
      </c>
      <c r="E35" s="141" t="s">
        <v>21</v>
      </c>
      <c r="F35" s="141" t="s">
        <v>21</v>
      </c>
      <c r="G35" s="141" t="s">
        <v>21</v>
      </c>
      <c r="H35" s="141" t="s">
        <v>21</v>
      </c>
      <c r="I35" s="141" t="s">
        <v>21</v>
      </c>
      <c r="J35" s="141" t="s">
        <v>21</v>
      </c>
    </row>
    <row r="36" spans="1:10" ht="12.95" customHeight="1" x14ac:dyDescent="0.2">
      <c r="A36" s="79">
        <v>13</v>
      </c>
      <c r="B36" s="83" t="s">
        <v>53</v>
      </c>
      <c r="C36" s="142">
        <v>13</v>
      </c>
      <c r="D36" s="137">
        <v>1302</v>
      </c>
      <c r="E36" s="137">
        <v>1592.4849999999999</v>
      </c>
      <c r="F36" s="137">
        <v>32383.572</v>
      </c>
      <c r="G36" s="137">
        <v>179848.83300000001</v>
      </c>
      <c r="H36" s="135">
        <v>75624.281000000003</v>
      </c>
      <c r="I36" s="144">
        <v>104224.552</v>
      </c>
      <c r="J36" s="144">
        <v>79259.701000000001</v>
      </c>
    </row>
    <row r="37" spans="1:10" ht="12.95" customHeight="1" x14ac:dyDescent="0.2">
      <c r="A37" s="79">
        <v>14</v>
      </c>
      <c r="B37" s="83" t="s">
        <v>137</v>
      </c>
      <c r="C37" s="137" t="s">
        <v>55</v>
      </c>
      <c r="D37" s="141" t="s">
        <v>55</v>
      </c>
      <c r="E37" s="141" t="s">
        <v>55</v>
      </c>
      <c r="F37" s="141" t="s">
        <v>55</v>
      </c>
      <c r="G37" s="141" t="s">
        <v>55</v>
      </c>
      <c r="H37" s="141" t="s">
        <v>55</v>
      </c>
      <c r="I37" s="141" t="s">
        <v>55</v>
      </c>
      <c r="J37" s="141" t="s">
        <v>55</v>
      </c>
    </row>
    <row r="38" spans="1:10" ht="12.95" customHeight="1" x14ac:dyDescent="0.2">
      <c r="A38" s="79">
        <v>15</v>
      </c>
      <c r="B38" s="83" t="s">
        <v>138</v>
      </c>
      <c r="C38" s="137"/>
      <c r="D38" s="137"/>
      <c r="E38" s="137"/>
      <c r="F38" s="137"/>
      <c r="G38" s="137"/>
      <c r="H38" s="137"/>
      <c r="I38" s="137"/>
      <c r="J38" s="142"/>
    </row>
    <row r="39" spans="1:10" ht="12.95" customHeight="1" x14ac:dyDescent="0.2">
      <c r="A39" s="79"/>
      <c r="B39" s="83" t="s">
        <v>139</v>
      </c>
      <c r="C39" s="137">
        <v>1</v>
      </c>
      <c r="D39" s="141" t="s">
        <v>21</v>
      </c>
      <c r="E39" s="141" t="s">
        <v>21</v>
      </c>
      <c r="F39" s="141" t="s">
        <v>21</v>
      </c>
      <c r="G39" s="141" t="s">
        <v>21</v>
      </c>
      <c r="H39" s="141" t="s">
        <v>21</v>
      </c>
      <c r="I39" s="141" t="s">
        <v>21</v>
      </c>
      <c r="J39" s="141" t="s">
        <v>21</v>
      </c>
    </row>
    <row r="40" spans="1:10" ht="12.95" customHeight="1" x14ac:dyDescent="0.2">
      <c r="A40" s="79">
        <v>16</v>
      </c>
      <c r="B40" s="83" t="s">
        <v>140</v>
      </c>
      <c r="C40" s="137"/>
      <c r="D40" s="137"/>
      <c r="E40" s="137"/>
      <c r="F40" s="137"/>
      <c r="G40" s="137"/>
      <c r="H40" s="137"/>
      <c r="I40" s="137"/>
      <c r="J40" s="142"/>
    </row>
    <row r="41" spans="1:10" ht="12.95" customHeight="1" x14ac:dyDescent="0.2">
      <c r="A41" s="79"/>
      <c r="B41" s="83" t="s">
        <v>141</v>
      </c>
      <c r="C41" s="137">
        <v>12</v>
      </c>
      <c r="D41" s="137">
        <v>2836</v>
      </c>
      <c r="E41" s="137">
        <v>3412.4479999999999</v>
      </c>
      <c r="F41" s="137">
        <v>76525.616999999998</v>
      </c>
      <c r="G41" s="137">
        <v>645407.51</v>
      </c>
      <c r="H41" s="137">
        <v>394652.45600000001</v>
      </c>
      <c r="I41" s="137">
        <v>250755.054</v>
      </c>
      <c r="J41" s="141" t="s">
        <v>21</v>
      </c>
    </row>
    <row r="42" spans="1:10" ht="12.95" customHeight="1" x14ac:dyDescent="0.2">
      <c r="A42" s="79">
        <v>17</v>
      </c>
      <c r="B42" s="83" t="s">
        <v>142</v>
      </c>
      <c r="C42" s="137"/>
      <c r="D42" s="137"/>
      <c r="E42" s="137"/>
      <c r="F42" s="137"/>
      <c r="G42" s="137"/>
      <c r="H42" s="137"/>
      <c r="I42" s="137"/>
      <c r="J42" s="142"/>
    </row>
    <row r="43" spans="1:10" ht="12.95" customHeight="1" x14ac:dyDescent="0.2">
      <c r="A43" s="79"/>
      <c r="B43" s="83" t="s">
        <v>143</v>
      </c>
      <c r="C43" s="137">
        <v>16</v>
      </c>
      <c r="D43" s="137">
        <v>3243.2222222222199</v>
      </c>
      <c r="E43" s="137">
        <v>3846.8960000000002</v>
      </c>
      <c r="F43" s="137">
        <v>89194.979000000007</v>
      </c>
      <c r="G43" s="137">
        <v>816973.47100000002</v>
      </c>
      <c r="H43" s="137">
        <v>559350.00800000003</v>
      </c>
      <c r="I43" s="137">
        <v>257623.46299999999</v>
      </c>
      <c r="J43" s="142">
        <v>192604.19500000001</v>
      </c>
    </row>
    <row r="44" spans="1:10" ht="12.95" customHeight="1" x14ac:dyDescent="0.2">
      <c r="A44" s="79">
        <v>18</v>
      </c>
      <c r="B44" s="83" t="s">
        <v>144</v>
      </c>
      <c r="C44" s="137"/>
      <c r="D44" s="137"/>
      <c r="E44" s="137"/>
      <c r="F44" s="137"/>
      <c r="G44" s="137"/>
      <c r="H44" s="137"/>
      <c r="I44" s="137"/>
      <c r="J44" s="142"/>
    </row>
    <row r="45" spans="1:10" ht="12.95" customHeight="1" x14ac:dyDescent="0.2">
      <c r="A45" s="79"/>
      <c r="B45" s="83" t="s">
        <v>145</v>
      </c>
      <c r="C45" s="137"/>
      <c r="D45" s="137"/>
      <c r="E45" s="137"/>
      <c r="F45" s="137"/>
      <c r="G45" s="137"/>
      <c r="H45" s="137"/>
      <c r="I45" s="137"/>
      <c r="J45" s="142"/>
    </row>
    <row r="46" spans="1:10" ht="12.95" customHeight="1" x14ac:dyDescent="0.2">
      <c r="A46" s="79"/>
      <c r="B46" s="83" t="s">
        <v>146</v>
      </c>
      <c r="C46" s="137">
        <v>14</v>
      </c>
      <c r="D46" s="137">
        <v>2008.1111111111099</v>
      </c>
      <c r="E46" s="137">
        <v>2348.069</v>
      </c>
      <c r="F46" s="137">
        <v>49544.279000000002</v>
      </c>
      <c r="G46" s="137">
        <v>243845.31599999999</v>
      </c>
      <c r="H46" s="137">
        <v>202611.04500000001</v>
      </c>
      <c r="I46" s="137">
        <v>41234.271000000001</v>
      </c>
      <c r="J46" s="141" t="s">
        <v>21</v>
      </c>
    </row>
    <row r="47" spans="1:10" ht="12.95" customHeight="1" x14ac:dyDescent="0.2">
      <c r="A47" s="79">
        <v>19</v>
      </c>
      <c r="B47" s="83" t="s">
        <v>147</v>
      </c>
      <c r="C47" s="141" t="s">
        <v>55</v>
      </c>
      <c r="D47" s="141" t="s">
        <v>55</v>
      </c>
      <c r="E47" s="141" t="s">
        <v>55</v>
      </c>
      <c r="F47" s="141" t="s">
        <v>55</v>
      </c>
      <c r="G47" s="141" t="s">
        <v>55</v>
      </c>
      <c r="H47" s="141" t="s">
        <v>55</v>
      </c>
      <c r="I47" s="141" t="s">
        <v>55</v>
      </c>
      <c r="J47" s="141" t="s">
        <v>55</v>
      </c>
    </row>
    <row r="48" spans="1:10" ht="12.95" customHeight="1" x14ac:dyDescent="0.2">
      <c r="A48" s="79">
        <v>20</v>
      </c>
      <c r="B48" s="83" t="s">
        <v>148</v>
      </c>
      <c r="C48" s="137">
        <v>23</v>
      </c>
      <c r="D48" s="137">
        <v>3462</v>
      </c>
      <c r="E48" s="137">
        <v>4154.0039999999999</v>
      </c>
      <c r="F48" s="137">
        <v>120563.704</v>
      </c>
      <c r="G48" s="137">
        <v>700698.28899999999</v>
      </c>
      <c r="H48" s="137">
        <v>352423.12300000002</v>
      </c>
      <c r="I48" s="137">
        <v>348275.16600000003</v>
      </c>
      <c r="J48" s="142">
        <v>154460.114</v>
      </c>
    </row>
    <row r="49" spans="1:10" ht="12.95" customHeight="1" x14ac:dyDescent="0.2">
      <c r="A49" s="79">
        <v>21</v>
      </c>
      <c r="B49" s="83" t="s">
        <v>149</v>
      </c>
      <c r="C49" s="137"/>
      <c r="D49" s="137"/>
      <c r="E49" s="137"/>
      <c r="F49" s="137"/>
      <c r="G49" s="137"/>
      <c r="H49" s="137"/>
      <c r="I49" s="137"/>
      <c r="J49" s="142"/>
    </row>
    <row r="50" spans="1:10" ht="12.95" customHeight="1" x14ac:dyDescent="0.2">
      <c r="A50" s="79"/>
      <c r="B50" s="83" t="s">
        <v>150</v>
      </c>
      <c r="C50" s="137">
        <v>6.8888888888888902</v>
      </c>
      <c r="D50" s="137">
        <v>1542.8888888888901</v>
      </c>
      <c r="E50" s="137">
        <v>1907.9559999999999</v>
      </c>
      <c r="F50" s="137">
        <v>53071.232000000004</v>
      </c>
      <c r="G50" s="137">
        <v>206659.89499999999</v>
      </c>
      <c r="H50" s="137">
        <v>59234.688999999998</v>
      </c>
      <c r="I50" s="137">
        <v>147425.20600000001</v>
      </c>
      <c r="J50" s="141" t="s">
        <v>21</v>
      </c>
    </row>
    <row r="51" spans="1:10" ht="12.95" customHeight="1" x14ac:dyDescent="0.2">
      <c r="A51" s="79">
        <v>22</v>
      </c>
      <c r="B51" s="83" t="s">
        <v>151</v>
      </c>
      <c r="C51" s="137"/>
      <c r="D51" s="137"/>
      <c r="E51" s="137"/>
      <c r="F51" s="137"/>
      <c r="G51" s="137"/>
      <c r="H51" s="137"/>
      <c r="I51" s="137"/>
      <c r="J51" s="142"/>
    </row>
    <row r="52" spans="1:10" ht="12.95" customHeight="1" x14ac:dyDescent="0.2">
      <c r="A52" s="79"/>
      <c r="B52" s="83" t="s">
        <v>152</v>
      </c>
      <c r="C52" s="137">
        <v>98.3333333333333</v>
      </c>
      <c r="D52" s="137">
        <v>15046.5555555556</v>
      </c>
      <c r="E52" s="137">
        <v>18593.737000000001</v>
      </c>
      <c r="F52" s="137">
        <v>378934.451</v>
      </c>
      <c r="G52" s="137">
        <v>2285622.8390000002</v>
      </c>
      <c r="H52" s="137">
        <v>1433515.0460000001</v>
      </c>
      <c r="I52" s="137">
        <v>852107.79299999995</v>
      </c>
      <c r="J52" s="142">
        <v>457831.03600000002</v>
      </c>
    </row>
    <row r="53" spans="1:10" ht="12.95" customHeight="1" x14ac:dyDescent="0.2">
      <c r="A53" s="79">
        <v>23</v>
      </c>
      <c r="B53" s="83" t="s">
        <v>153</v>
      </c>
      <c r="C53" s="137"/>
      <c r="D53" s="137"/>
      <c r="E53" s="137"/>
      <c r="F53" s="137"/>
      <c r="G53" s="137"/>
      <c r="H53" s="137"/>
      <c r="I53" s="137"/>
      <c r="J53" s="142"/>
    </row>
    <row r="54" spans="1:10" ht="12.95" customHeight="1" x14ac:dyDescent="0.2">
      <c r="A54" s="79"/>
      <c r="B54" s="83" t="s">
        <v>154</v>
      </c>
      <c r="C54" s="137"/>
      <c r="D54" s="137"/>
      <c r="E54" s="137"/>
      <c r="F54" s="137"/>
      <c r="G54" s="137"/>
      <c r="H54" s="137"/>
      <c r="I54" s="137"/>
      <c r="J54" s="142"/>
    </row>
    <row r="55" spans="1:10" ht="12.95" customHeight="1" x14ac:dyDescent="0.2">
      <c r="A55" s="79"/>
      <c r="B55" s="83" t="s">
        <v>155</v>
      </c>
      <c r="C55" s="137">
        <v>57.6666666666667</v>
      </c>
      <c r="D55" s="137">
        <v>7687.5555555555602</v>
      </c>
      <c r="E55" s="137">
        <v>9041.6180000000004</v>
      </c>
      <c r="F55" s="137">
        <v>207814.06599999999</v>
      </c>
      <c r="G55" s="137">
        <v>1074944.655</v>
      </c>
      <c r="H55" s="137">
        <v>735966.46600000001</v>
      </c>
      <c r="I55" s="137">
        <v>338978.18900000001</v>
      </c>
      <c r="J55" s="137">
        <v>158565.527</v>
      </c>
    </row>
    <row r="56" spans="1:10" ht="12.95" customHeight="1" x14ac:dyDescent="0.2">
      <c r="A56" s="79">
        <v>24</v>
      </c>
      <c r="B56" s="83" t="s">
        <v>156</v>
      </c>
      <c r="C56" s="137">
        <v>17.2222222222222</v>
      </c>
      <c r="D56" s="137">
        <v>4585.1111111111104</v>
      </c>
      <c r="E56" s="137">
        <v>5114.4780000000001</v>
      </c>
      <c r="F56" s="137">
        <v>141407.24</v>
      </c>
      <c r="G56" s="137">
        <v>1091616.52</v>
      </c>
      <c r="H56" s="137">
        <v>676608.67099999997</v>
      </c>
      <c r="I56" s="137">
        <v>415007.84899999999</v>
      </c>
      <c r="J56" s="144">
        <v>303953.80200000003</v>
      </c>
    </row>
    <row r="57" spans="1:10" ht="12.95" customHeight="1" x14ac:dyDescent="0.2">
      <c r="A57" s="79">
        <v>25</v>
      </c>
      <c r="B57" s="83" t="s">
        <v>157</v>
      </c>
      <c r="C57" s="137">
        <v>143.333333333333</v>
      </c>
      <c r="D57" s="137">
        <v>21507.222222222201</v>
      </c>
      <c r="E57" s="137">
        <v>25455.84</v>
      </c>
      <c r="F57" s="137">
        <v>585325.76300000004</v>
      </c>
      <c r="G57" s="137">
        <v>3113940.9709999999</v>
      </c>
      <c r="H57" s="137">
        <v>2153967.4079999998</v>
      </c>
      <c r="I57" s="137">
        <v>959973.56299999997</v>
      </c>
      <c r="J57" s="137">
        <v>607865.28399999999</v>
      </c>
    </row>
    <row r="58" spans="1:10" ht="12.95" customHeight="1" x14ac:dyDescent="0.2">
      <c r="A58" s="79">
        <v>26</v>
      </c>
      <c r="B58" s="83" t="s">
        <v>158</v>
      </c>
      <c r="C58" s="137"/>
      <c r="D58" s="137"/>
      <c r="E58" s="137"/>
      <c r="F58" s="137"/>
      <c r="G58" s="137"/>
      <c r="H58" s="137"/>
      <c r="I58" s="137"/>
      <c r="J58" s="137"/>
    </row>
    <row r="59" spans="1:10" ht="12.95" customHeight="1" x14ac:dyDescent="0.2">
      <c r="A59" s="79"/>
      <c r="B59" s="83" t="s">
        <v>159</v>
      </c>
      <c r="C59" s="137">
        <v>68.4444444444444</v>
      </c>
      <c r="D59" s="137">
        <v>12106.8888888889</v>
      </c>
      <c r="E59" s="137">
        <v>14773.966</v>
      </c>
      <c r="F59" s="137">
        <v>415279.01899999997</v>
      </c>
      <c r="G59" s="137">
        <v>2262654.094</v>
      </c>
      <c r="H59" s="137">
        <v>1040242.991</v>
      </c>
      <c r="I59" s="137">
        <v>1222411.1029999999</v>
      </c>
      <c r="J59" s="137">
        <v>389681.94799999997</v>
      </c>
    </row>
    <row r="60" spans="1:10" ht="12.95" customHeight="1" x14ac:dyDescent="0.2">
      <c r="A60" s="79">
        <v>27</v>
      </c>
      <c r="B60" s="83" t="s">
        <v>160</v>
      </c>
      <c r="C60" s="137">
        <v>41.5555555555556</v>
      </c>
      <c r="D60" s="137">
        <v>8187.8888888888896</v>
      </c>
      <c r="E60" s="137">
        <v>9536.4470000000001</v>
      </c>
      <c r="F60" s="137">
        <v>242293.872</v>
      </c>
      <c r="G60" s="137">
        <v>1587249.8840000001</v>
      </c>
      <c r="H60" s="137">
        <v>993476.027</v>
      </c>
      <c r="I60" s="137">
        <v>593773.85699999996</v>
      </c>
      <c r="J60" s="137">
        <v>285496.59700000001</v>
      </c>
    </row>
    <row r="61" spans="1:10" ht="12.95" customHeight="1" x14ac:dyDescent="0.2">
      <c r="A61" s="79">
        <v>28</v>
      </c>
      <c r="B61" s="83" t="s">
        <v>93</v>
      </c>
      <c r="C61" s="137">
        <v>97</v>
      </c>
      <c r="D61" s="137">
        <v>14996.4444444444</v>
      </c>
      <c r="E61" s="137">
        <v>18059.241000000002</v>
      </c>
      <c r="F61" s="137">
        <v>434992.45899999997</v>
      </c>
      <c r="G61" s="137">
        <v>2266019.0380000002</v>
      </c>
      <c r="H61" s="137">
        <v>1249986.665</v>
      </c>
      <c r="I61" s="137">
        <v>1016032.373</v>
      </c>
      <c r="J61" s="137">
        <v>484397.55300000001</v>
      </c>
    </row>
    <row r="62" spans="1:10" ht="12.95" customHeight="1" x14ac:dyDescent="0.2">
      <c r="A62" s="79">
        <v>29</v>
      </c>
      <c r="B62" s="83" t="s">
        <v>161</v>
      </c>
      <c r="C62" s="137"/>
      <c r="D62" s="137"/>
      <c r="E62" s="137"/>
      <c r="F62" s="137"/>
      <c r="G62" s="137"/>
      <c r="H62" s="137"/>
      <c r="I62" s="137"/>
      <c r="J62" s="137"/>
    </row>
    <row r="63" spans="1:10" ht="12.95" customHeight="1" x14ac:dyDescent="0.2">
      <c r="A63" s="79"/>
      <c r="B63" s="83" t="s">
        <v>162</v>
      </c>
      <c r="C63" s="137">
        <v>46.5555555555556</v>
      </c>
      <c r="D63" s="137">
        <v>14211.333333333299</v>
      </c>
      <c r="E63" s="137">
        <v>15559.79</v>
      </c>
      <c r="F63" s="137">
        <v>429963.98599999998</v>
      </c>
      <c r="G63" s="137">
        <v>2989465.0959999999</v>
      </c>
      <c r="H63" s="137">
        <v>2081428.8149999999</v>
      </c>
      <c r="I63" s="137">
        <v>908036.28099999996</v>
      </c>
      <c r="J63" s="137">
        <v>449506.14799999999</v>
      </c>
    </row>
    <row r="64" spans="1:10" ht="12.95" customHeight="1" x14ac:dyDescent="0.2">
      <c r="A64" s="79">
        <v>30</v>
      </c>
      <c r="B64" s="83" t="s">
        <v>97</v>
      </c>
      <c r="C64" s="137">
        <v>2</v>
      </c>
      <c r="D64" s="141" t="s">
        <v>21</v>
      </c>
      <c r="E64" s="141" t="s">
        <v>21</v>
      </c>
      <c r="F64" s="141" t="s">
        <v>21</v>
      </c>
      <c r="G64" s="141" t="s">
        <v>21</v>
      </c>
      <c r="H64" s="141" t="s">
        <v>21</v>
      </c>
      <c r="I64" s="141" t="s">
        <v>21</v>
      </c>
      <c r="J64" s="141" t="s">
        <v>21</v>
      </c>
    </row>
    <row r="65" spans="1:10" ht="12.95" customHeight="1" x14ac:dyDescent="0.2">
      <c r="A65" s="79">
        <v>31</v>
      </c>
      <c r="B65" s="83" t="s">
        <v>98</v>
      </c>
      <c r="C65" s="137">
        <v>9</v>
      </c>
      <c r="D65" s="137">
        <v>1372.55555555556</v>
      </c>
      <c r="E65" s="137">
        <v>1655.4010000000001</v>
      </c>
      <c r="F65" s="137">
        <v>31467.897000000001</v>
      </c>
      <c r="G65" s="137">
        <v>221740.524</v>
      </c>
      <c r="H65" s="137">
        <v>196803.611</v>
      </c>
      <c r="I65" s="137">
        <v>24936.913</v>
      </c>
      <c r="J65" s="141" t="s">
        <v>21</v>
      </c>
    </row>
    <row r="66" spans="1:10" ht="12.95" customHeight="1" x14ac:dyDescent="0.2">
      <c r="A66" s="79">
        <v>32</v>
      </c>
      <c r="B66" s="83" t="s">
        <v>163</v>
      </c>
      <c r="C66" s="137">
        <v>31</v>
      </c>
      <c r="D66" s="137">
        <v>4902.1111111111104</v>
      </c>
      <c r="E66" s="137">
        <v>5919.0879999999997</v>
      </c>
      <c r="F66" s="137">
        <v>141622.454</v>
      </c>
      <c r="G66" s="137">
        <v>923417.87100000004</v>
      </c>
      <c r="H66" s="137">
        <v>277867.21999999997</v>
      </c>
      <c r="I66" s="137">
        <v>645550.65099999995</v>
      </c>
      <c r="J66" s="141" t="s">
        <v>21</v>
      </c>
    </row>
    <row r="67" spans="1:10" ht="12.95" customHeight="1" x14ac:dyDescent="0.2">
      <c r="A67" s="79">
        <v>33</v>
      </c>
      <c r="B67" s="83" t="s">
        <v>164</v>
      </c>
      <c r="C67" s="142"/>
      <c r="D67" s="142"/>
      <c r="E67" s="142"/>
      <c r="F67" s="142"/>
      <c r="G67" s="142"/>
      <c r="H67" s="142"/>
      <c r="I67" s="142"/>
      <c r="J67" s="142"/>
    </row>
    <row r="68" spans="1:10" ht="12.95" customHeight="1" x14ac:dyDescent="0.2">
      <c r="A68" s="79"/>
      <c r="B68" s="83" t="s">
        <v>165</v>
      </c>
      <c r="C68" s="137">
        <v>16</v>
      </c>
      <c r="D68" s="137">
        <v>3287.7777777777801</v>
      </c>
      <c r="E68" s="137">
        <v>3894.35</v>
      </c>
      <c r="F68" s="137">
        <v>98243.274000000005</v>
      </c>
      <c r="G68" s="141" t="s">
        <v>21</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85"/>
      <c r="F70" s="85"/>
      <c r="G70" s="85"/>
      <c r="H70" s="85"/>
      <c r="I70" s="149"/>
      <c r="J70" s="149"/>
    </row>
    <row r="71" spans="1:10" x14ac:dyDescent="0.2">
      <c r="C71" s="148"/>
      <c r="D71" s="148"/>
      <c r="E71" s="85"/>
      <c r="F71" s="85"/>
      <c r="G71" s="85"/>
      <c r="H71" s="85"/>
      <c r="I71" s="149"/>
      <c r="J71" s="149"/>
    </row>
    <row r="72" spans="1:10" x14ac:dyDescent="0.2">
      <c r="C72" s="148"/>
      <c r="D72" s="148"/>
      <c r="E72" s="85"/>
      <c r="F72" s="85"/>
      <c r="G72" s="85"/>
      <c r="H72" s="85"/>
      <c r="I72" s="149"/>
      <c r="J72" s="149"/>
    </row>
    <row r="73" spans="1:10" x14ac:dyDescent="0.2">
      <c r="C73" s="148"/>
      <c r="D73" s="148"/>
      <c r="E73" s="85"/>
      <c r="F73" s="85"/>
      <c r="G73" s="85"/>
      <c r="H73" s="85"/>
      <c r="I73" s="149"/>
      <c r="J73" s="149"/>
    </row>
    <row r="74" spans="1:10" x14ac:dyDescent="0.2">
      <c r="C74" s="148"/>
      <c r="D74" s="148"/>
      <c r="E74" s="85"/>
      <c r="F74" s="85"/>
      <c r="G74" s="85"/>
      <c r="H74" s="85"/>
      <c r="I74" s="149"/>
      <c r="J74" s="149"/>
    </row>
    <row r="75" spans="1:10" x14ac:dyDescent="0.2">
      <c r="C75" s="148"/>
      <c r="D75" s="148"/>
      <c r="E75" s="85"/>
      <c r="F75" s="85"/>
      <c r="G75" s="85"/>
      <c r="H75" s="85"/>
      <c r="I75" s="149"/>
      <c r="J75" s="149"/>
    </row>
    <row r="76" spans="1:10" x14ac:dyDescent="0.2">
      <c r="C76" s="148"/>
      <c r="D76" s="148"/>
      <c r="E76" s="85"/>
      <c r="F76" s="85"/>
      <c r="G76" s="85"/>
      <c r="H76" s="85"/>
      <c r="I76" s="149"/>
      <c r="J76" s="149"/>
    </row>
    <row r="77" spans="1:10" x14ac:dyDescent="0.2">
      <c r="C77" s="148"/>
      <c r="D77" s="148"/>
      <c r="E77" s="85"/>
      <c r="F77" s="85"/>
      <c r="G77" s="85"/>
      <c r="H77" s="85"/>
      <c r="I77" s="149"/>
      <c r="J77" s="149"/>
    </row>
    <row r="78" spans="1:10" x14ac:dyDescent="0.2">
      <c r="C78" s="148"/>
      <c r="D78" s="148"/>
      <c r="E78" s="85"/>
      <c r="F78" s="85"/>
      <c r="G78" s="85"/>
      <c r="H78" s="85"/>
      <c r="I78" s="149"/>
      <c r="J78" s="149"/>
    </row>
    <row r="79" spans="1:10" x14ac:dyDescent="0.2">
      <c r="C79" s="148"/>
      <c r="D79" s="148"/>
      <c r="E79" s="85"/>
      <c r="F79" s="85"/>
      <c r="G79" s="85"/>
      <c r="H79" s="85"/>
      <c r="I79" s="149"/>
      <c r="J79" s="149"/>
    </row>
    <row r="80" spans="1:10" x14ac:dyDescent="0.2">
      <c r="C80" s="148"/>
      <c r="D80" s="148"/>
      <c r="E80" s="85"/>
      <c r="F80" s="85"/>
      <c r="G80" s="85"/>
      <c r="H80" s="85"/>
      <c r="I80" s="149"/>
      <c r="J80" s="149"/>
    </row>
    <row r="81" spans="3:10" x14ac:dyDescent="0.2">
      <c r="C81" s="148"/>
      <c r="D81" s="148"/>
      <c r="E81" s="85"/>
      <c r="F81" s="85"/>
      <c r="G81" s="85"/>
      <c r="H81" s="85"/>
      <c r="I81" s="149"/>
      <c r="J81" s="149"/>
    </row>
    <row r="82" spans="3:10" x14ac:dyDescent="0.2">
      <c r="C82" s="148"/>
      <c r="D82" s="148"/>
      <c r="E82" s="85"/>
      <c r="F82" s="85"/>
      <c r="G82" s="85"/>
      <c r="H82" s="85"/>
      <c r="I82" s="149"/>
      <c r="J82" s="149"/>
    </row>
    <row r="83" spans="3:10" x14ac:dyDescent="0.2">
      <c r="C83" s="148"/>
      <c r="D83" s="148"/>
      <c r="E83" s="85"/>
      <c r="F83" s="85"/>
      <c r="G83" s="85"/>
      <c r="H83" s="85"/>
      <c r="I83" s="149"/>
      <c r="J83" s="149"/>
    </row>
    <row r="84" spans="3:10" x14ac:dyDescent="0.2">
      <c r="C84" s="148"/>
      <c r="D84" s="148"/>
      <c r="E84" s="85"/>
      <c r="F84" s="85"/>
      <c r="G84" s="85"/>
      <c r="H84" s="85"/>
      <c r="I84" s="149"/>
      <c r="J84" s="149"/>
    </row>
    <row r="85" spans="3:10" x14ac:dyDescent="0.2">
      <c r="C85" s="148"/>
      <c r="D85" s="148"/>
      <c r="E85" s="85"/>
      <c r="F85" s="85"/>
      <c r="G85" s="85"/>
      <c r="H85" s="85"/>
      <c r="I85" s="149"/>
      <c r="J85" s="149"/>
    </row>
    <row r="86" spans="3:10" x14ac:dyDescent="0.2">
      <c r="C86" s="148"/>
      <c r="D86" s="148"/>
      <c r="E86" s="85"/>
      <c r="F86" s="85"/>
      <c r="G86" s="85"/>
      <c r="H86" s="85"/>
      <c r="I86" s="149"/>
      <c r="J86" s="149"/>
    </row>
    <row r="87" spans="3:10" x14ac:dyDescent="0.2">
      <c r="C87" s="148"/>
      <c r="D87" s="148"/>
      <c r="E87" s="85"/>
      <c r="F87" s="85"/>
      <c r="G87" s="85"/>
      <c r="H87" s="85"/>
      <c r="I87" s="149"/>
      <c r="J87" s="149"/>
    </row>
    <row r="88" spans="3:10" x14ac:dyDescent="0.2">
      <c r="C88" s="148"/>
      <c r="D88" s="148"/>
      <c r="E88" s="85"/>
      <c r="F88" s="85"/>
      <c r="G88" s="85"/>
      <c r="H88" s="85"/>
      <c r="I88" s="149"/>
      <c r="J88" s="149"/>
    </row>
    <row r="89" spans="3:10" x14ac:dyDescent="0.2">
      <c r="C89" s="148"/>
      <c r="D89" s="148"/>
      <c r="E89" s="85"/>
      <c r="F89" s="85"/>
      <c r="G89" s="85"/>
      <c r="H89" s="85"/>
      <c r="I89" s="149"/>
      <c r="J89" s="149"/>
    </row>
    <row r="90" spans="3:10" x14ac:dyDescent="0.2">
      <c r="C90" s="148"/>
      <c r="D90" s="148"/>
      <c r="E90" s="85"/>
      <c r="F90" s="85"/>
      <c r="G90" s="85"/>
      <c r="H90" s="85"/>
      <c r="I90" s="149"/>
      <c r="J90" s="149"/>
    </row>
    <row r="91" spans="3:10" x14ac:dyDescent="0.2">
      <c r="C91" s="148"/>
      <c r="D91" s="148"/>
      <c r="E91" s="85"/>
      <c r="F91" s="85"/>
      <c r="G91" s="85"/>
      <c r="H91" s="85"/>
      <c r="I91" s="149"/>
      <c r="J91" s="149"/>
    </row>
    <row r="92" spans="3:10" x14ac:dyDescent="0.2">
      <c r="C92" s="148"/>
      <c r="D92" s="148"/>
      <c r="E92" s="85"/>
      <c r="F92" s="85"/>
      <c r="G92" s="85"/>
      <c r="H92" s="85"/>
      <c r="I92" s="149"/>
      <c r="J92" s="149"/>
    </row>
    <row r="93" spans="3:10" x14ac:dyDescent="0.2">
      <c r="C93" s="148"/>
      <c r="D93" s="148"/>
      <c r="E93" s="85"/>
      <c r="F93" s="85"/>
      <c r="G93" s="85"/>
      <c r="H93" s="85"/>
      <c r="I93" s="149"/>
      <c r="J93" s="149"/>
    </row>
    <row r="94" spans="3:10" x14ac:dyDescent="0.2">
      <c r="C94" s="148"/>
      <c r="D94" s="148"/>
      <c r="E94" s="85"/>
      <c r="F94" s="85"/>
      <c r="G94" s="85"/>
      <c r="H94" s="85"/>
      <c r="I94" s="149"/>
      <c r="J94" s="149"/>
    </row>
    <row r="95" spans="3:10" x14ac:dyDescent="0.2">
      <c r="C95" s="148"/>
      <c r="D95" s="148"/>
      <c r="E95" s="85"/>
      <c r="F95" s="85"/>
      <c r="G95" s="85"/>
      <c r="H95" s="85"/>
      <c r="I95" s="149"/>
      <c r="J95" s="149"/>
    </row>
    <row r="96" spans="3:10" x14ac:dyDescent="0.2">
      <c r="C96" s="148"/>
      <c r="D96" s="148"/>
      <c r="E96" s="85"/>
      <c r="F96" s="85"/>
      <c r="G96" s="85"/>
      <c r="H96" s="85"/>
      <c r="I96" s="149"/>
      <c r="J96" s="149"/>
    </row>
    <row r="97" spans="3:10" x14ac:dyDescent="0.2">
      <c r="C97" s="148"/>
      <c r="D97" s="148"/>
      <c r="E97" s="85"/>
      <c r="F97" s="85"/>
      <c r="G97" s="85"/>
      <c r="H97" s="85"/>
      <c r="I97" s="149"/>
      <c r="J97" s="149"/>
    </row>
    <row r="98" spans="3:10" x14ac:dyDescent="0.2">
      <c r="C98" s="148"/>
      <c r="D98" s="148"/>
      <c r="E98" s="85"/>
      <c r="F98" s="85"/>
      <c r="G98" s="85"/>
      <c r="H98" s="85"/>
      <c r="I98" s="149"/>
      <c r="J98" s="149"/>
    </row>
    <row r="99" spans="3:10" x14ac:dyDescent="0.2">
      <c r="C99" s="148"/>
      <c r="D99" s="148"/>
      <c r="E99" s="85"/>
      <c r="F99" s="85"/>
      <c r="G99" s="85"/>
      <c r="H99" s="85"/>
      <c r="I99" s="149"/>
      <c r="J99" s="149"/>
    </row>
    <row r="100" spans="3:10" x14ac:dyDescent="0.2">
      <c r="C100" s="148"/>
      <c r="D100" s="148"/>
      <c r="E100" s="85"/>
      <c r="F100" s="85"/>
      <c r="G100" s="85"/>
      <c r="H100" s="85"/>
      <c r="I100" s="149"/>
      <c r="J100" s="149"/>
    </row>
    <row r="101" spans="3:10" x14ac:dyDescent="0.2">
      <c r="C101" s="148"/>
      <c r="D101" s="148"/>
      <c r="E101" s="85"/>
      <c r="F101" s="85"/>
      <c r="G101" s="85"/>
      <c r="H101" s="85"/>
      <c r="I101" s="149"/>
      <c r="J101" s="149"/>
    </row>
    <row r="102" spans="3:10" x14ac:dyDescent="0.2">
      <c r="C102" s="148"/>
      <c r="D102" s="148"/>
      <c r="E102" s="85"/>
      <c r="F102" s="85"/>
      <c r="G102" s="85"/>
      <c r="H102" s="85"/>
      <c r="I102" s="149"/>
      <c r="J102" s="149"/>
    </row>
    <row r="103" spans="3:10" x14ac:dyDescent="0.2">
      <c r="C103" s="148"/>
      <c r="D103" s="148"/>
      <c r="E103" s="85"/>
      <c r="F103" s="85"/>
      <c r="G103" s="85"/>
      <c r="H103" s="85"/>
      <c r="I103" s="149"/>
      <c r="J103" s="149"/>
    </row>
    <row r="104" spans="3:10" x14ac:dyDescent="0.2">
      <c r="C104" s="148"/>
      <c r="D104" s="148"/>
      <c r="E104" s="85"/>
      <c r="F104" s="85"/>
      <c r="G104" s="85"/>
      <c r="H104" s="85"/>
      <c r="I104" s="149"/>
      <c r="J104" s="149"/>
    </row>
    <row r="105" spans="3:10" x14ac:dyDescent="0.2">
      <c r="C105" s="148"/>
      <c r="D105" s="148"/>
      <c r="E105" s="85"/>
      <c r="F105" s="85"/>
      <c r="G105" s="85"/>
      <c r="H105" s="85"/>
      <c r="I105" s="149"/>
      <c r="J105" s="149"/>
    </row>
    <row r="106" spans="3:10" x14ac:dyDescent="0.2">
      <c r="C106" s="148"/>
      <c r="D106" s="148"/>
      <c r="E106" s="85"/>
      <c r="F106" s="85"/>
      <c r="G106" s="85"/>
      <c r="H106" s="85"/>
      <c r="I106" s="149"/>
      <c r="J106" s="149"/>
    </row>
    <row r="107" spans="3:10" x14ac:dyDescent="0.2">
      <c r="C107" s="148"/>
      <c r="D107" s="148"/>
      <c r="E107" s="85"/>
      <c r="F107" s="85"/>
      <c r="G107" s="85"/>
      <c r="H107" s="85"/>
      <c r="I107" s="149"/>
      <c r="J107" s="149"/>
    </row>
    <row r="108" spans="3:10" x14ac:dyDescent="0.2">
      <c r="C108" s="148"/>
      <c r="D108" s="148"/>
      <c r="E108" s="85"/>
      <c r="F108" s="85"/>
      <c r="G108" s="85"/>
      <c r="H108" s="85"/>
      <c r="I108" s="149"/>
      <c r="J108" s="149"/>
    </row>
    <row r="109" spans="3:10" x14ac:dyDescent="0.2">
      <c r="C109" s="148"/>
      <c r="D109" s="148"/>
      <c r="E109" s="85"/>
      <c r="F109" s="85"/>
      <c r="G109" s="85"/>
      <c r="H109" s="85"/>
      <c r="I109" s="149"/>
      <c r="J109" s="149"/>
    </row>
    <row r="110" spans="3:10" x14ac:dyDescent="0.2">
      <c r="C110" s="148"/>
      <c r="D110" s="148"/>
      <c r="E110" s="85"/>
      <c r="F110" s="85"/>
      <c r="G110" s="85"/>
      <c r="H110" s="85"/>
      <c r="I110" s="149"/>
      <c r="J110" s="149"/>
    </row>
    <row r="111" spans="3:10" x14ac:dyDescent="0.2">
      <c r="C111" s="148"/>
      <c r="D111" s="148"/>
      <c r="E111" s="85"/>
      <c r="F111" s="85"/>
      <c r="G111" s="85"/>
      <c r="H111" s="85"/>
      <c r="I111" s="149"/>
      <c r="J111" s="149"/>
    </row>
    <row r="112" spans="3:10" x14ac:dyDescent="0.2">
      <c r="C112" s="148"/>
      <c r="D112" s="148"/>
      <c r="E112" s="85"/>
      <c r="F112" s="85"/>
      <c r="G112" s="85"/>
      <c r="H112" s="85"/>
      <c r="I112" s="149"/>
      <c r="J112" s="149"/>
    </row>
    <row r="113" spans="3:10" x14ac:dyDescent="0.2">
      <c r="C113" s="148"/>
      <c r="D113" s="148"/>
      <c r="E113" s="85"/>
      <c r="F113" s="85"/>
      <c r="G113" s="85"/>
      <c r="H113" s="85"/>
      <c r="I113" s="149"/>
      <c r="J113" s="149"/>
    </row>
    <row r="114" spans="3:10" x14ac:dyDescent="0.2">
      <c r="C114" s="148"/>
      <c r="D114" s="148"/>
      <c r="E114" s="85"/>
      <c r="F114" s="85"/>
      <c r="G114" s="85"/>
      <c r="H114" s="85"/>
      <c r="I114" s="149"/>
      <c r="J114" s="149"/>
    </row>
    <row r="115" spans="3:10" x14ac:dyDescent="0.2">
      <c r="C115" s="148"/>
      <c r="D115" s="148"/>
      <c r="E115" s="85"/>
      <c r="F115" s="85"/>
      <c r="G115" s="85"/>
      <c r="H115" s="85"/>
      <c r="I115" s="149"/>
      <c r="J115" s="149"/>
    </row>
    <row r="116" spans="3:10" x14ac:dyDescent="0.2">
      <c r="C116" s="148"/>
      <c r="D116" s="148"/>
      <c r="E116" s="85"/>
      <c r="F116" s="85"/>
      <c r="G116" s="85"/>
      <c r="H116" s="85"/>
      <c r="I116" s="149"/>
      <c r="J116" s="149"/>
    </row>
    <row r="117" spans="3:10" x14ac:dyDescent="0.2">
      <c r="C117" s="148"/>
      <c r="D117" s="148"/>
      <c r="E117" s="85"/>
      <c r="F117" s="85"/>
      <c r="G117" s="85"/>
      <c r="H117" s="85"/>
      <c r="I117" s="149"/>
      <c r="J117" s="149"/>
    </row>
    <row r="118" spans="3:10" x14ac:dyDescent="0.2">
      <c r="C118" s="148"/>
      <c r="D118" s="148"/>
      <c r="E118" s="85"/>
      <c r="F118" s="85"/>
      <c r="G118" s="85"/>
      <c r="H118" s="85"/>
      <c r="I118" s="149"/>
      <c r="J118" s="149"/>
    </row>
    <row r="119" spans="3:10" x14ac:dyDescent="0.2">
      <c r="C119" s="148"/>
      <c r="D119" s="148"/>
      <c r="E119" s="85"/>
      <c r="F119" s="85"/>
      <c r="G119" s="85"/>
      <c r="H119" s="85"/>
      <c r="I119" s="149"/>
      <c r="J119" s="149"/>
    </row>
    <row r="120" spans="3:10" x14ac:dyDescent="0.2">
      <c r="C120" s="148"/>
      <c r="D120" s="148"/>
      <c r="E120" s="85"/>
      <c r="F120" s="85"/>
      <c r="G120" s="85"/>
      <c r="H120" s="85"/>
      <c r="I120" s="149"/>
      <c r="J120" s="149"/>
    </row>
    <row r="121" spans="3:10" x14ac:dyDescent="0.2">
      <c r="C121" s="148"/>
      <c r="D121" s="148"/>
      <c r="E121" s="85"/>
      <c r="F121" s="85"/>
      <c r="G121" s="85"/>
      <c r="H121" s="85"/>
      <c r="I121" s="149"/>
      <c r="J121" s="149"/>
    </row>
    <row r="122" spans="3:10" x14ac:dyDescent="0.2">
      <c r="C122" s="148"/>
      <c r="D122" s="148"/>
      <c r="E122" s="85"/>
      <c r="F122" s="85"/>
      <c r="G122" s="85"/>
      <c r="H122" s="85"/>
      <c r="I122" s="149"/>
      <c r="J122" s="149"/>
    </row>
    <row r="123" spans="3:10" x14ac:dyDescent="0.2">
      <c r="C123" s="148"/>
      <c r="D123" s="148"/>
      <c r="E123" s="85"/>
      <c r="F123" s="85"/>
      <c r="G123" s="85"/>
      <c r="H123" s="85"/>
      <c r="I123" s="149"/>
      <c r="J123" s="149"/>
    </row>
    <row r="124" spans="3:10" x14ac:dyDescent="0.2">
      <c r="C124" s="148"/>
      <c r="D124" s="148"/>
      <c r="E124" s="85"/>
      <c r="F124" s="85"/>
      <c r="G124" s="85"/>
      <c r="H124" s="85"/>
      <c r="I124" s="149"/>
      <c r="J124" s="149"/>
    </row>
    <row r="125" spans="3:10" x14ac:dyDescent="0.2">
      <c r="C125" s="148"/>
      <c r="D125" s="148"/>
      <c r="E125" s="85"/>
      <c r="F125" s="85"/>
      <c r="G125" s="85"/>
      <c r="H125" s="85"/>
      <c r="I125" s="149"/>
      <c r="J125" s="149"/>
    </row>
    <row r="126" spans="3:10" x14ac:dyDescent="0.2">
      <c r="C126" s="148"/>
      <c r="D126" s="148"/>
      <c r="E126" s="85"/>
      <c r="F126" s="85"/>
      <c r="G126" s="85"/>
      <c r="H126" s="85"/>
      <c r="I126" s="149"/>
      <c r="J126" s="149"/>
    </row>
    <row r="127" spans="3:10" x14ac:dyDescent="0.2">
      <c r="C127" s="148"/>
      <c r="D127" s="148"/>
      <c r="E127" s="85"/>
      <c r="F127" s="85"/>
      <c r="G127" s="85"/>
      <c r="H127" s="85"/>
      <c r="I127" s="149"/>
      <c r="J127" s="149"/>
    </row>
    <row r="128" spans="3:10" x14ac:dyDescent="0.2">
      <c r="C128" s="148"/>
      <c r="D128" s="148"/>
      <c r="E128" s="85"/>
      <c r="F128" s="85"/>
      <c r="G128" s="85"/>
      <c r="H128" s="85"/>
      <c r="I128" s="149"/>
      <c r="J128" s="149"/>
    </row>
    <row r="129" spans="3:10" x14ac:dyDescent="0.2">
      <c r="C129" s="148"/>
      <c r="D129" s="148"/>
      <c r="E129" s="85"/>
      <c r="F129" s="85"/>
      <c r="G129" s="85"/>
      <c r="H129" s="85"/>
      <c r="I129" s="149"/>
      <c r="J129" s="149"/>
    </row>
    <row r="130" spans="3:10" x14ac:dyDescent="0.2">
      <c r="C130" s="148"/>
      <c r="D130" s="148"/>
      <c r="E130" s="85"/>
      <c r="F130" s="85"/>
      <c r="G130" s="85"/>
      <c r="H130" s="85"/>
      <c r="I130" s="149"/>
      <c r="J130" s="149"/>
    </row>
    <row r="131" spans="3:10" x14ac:dyDescent="0.2">
      <c r="C131" s="148"/>
      <c r="D131" s="148"/>
      <c r="E131" s="85"/>
      <c r="F131" s="85"/>
      <c r="G131" s="85"/>
      <c r="H131" s="85"/>
      <c r="I131" s="149"/>
      <c r="J131" s="149"/>
    </row>
    <row r="132" spans="3:10" x14ac:dyDescent="0.2">
      <c r="C132" s="148"/>
      <c r="D132" s="148"/>
      <c r="E132" s="85"/>
      <c r="F132" s="85"/>
      <c r="G132" s="85"/>
      <c r="H132" s="85"/>
      <c r="I132" s="149"/>
      <c r="J132" s="149"/>
    </row>
    <row r="133" spans="3:10" x14ac:dyDescent="0.2">
      <c r="C133" s="148"/>
      <c r="D133" s="148"/>
      <c r="E133" s="85"/>
      <c r="F133" s="85"/>
      <c r="G133" s="85"/>
      <c r="H133" s="85"/>
      <c r="I133" s="149"/>
      <c r="J133" s="149"/>
    </row>
    <row r="134" spans="3:10" x14ac:dyDescent="0.2">
      <c r="C134" s="148"/>
      <c r="D134" s="148"/>
      <c r="E134" s="85"/>
      <c r="F134" s="85"/>
      <c r="G134" s="85"/>
      <c r="H134" s="85"/>
      <c r="I134" s="149"/>
      <c r="J134" s="149"/>
    </row>
    <row r="135" spans="3:10" x14ac:dyDescent="0.2">
      <c r="C135" s="148"/>
      <c r="D135" s="148"/>
      <c r="E135" s="85"/>
      <c r="F135" s="85"/>
      <c r="G135" s="85"/>
      <c r="H135" s="85"/>
      <c r="I135" s="149"/>
      <c r="J135" s="149"/>
    </row>
    <row r="136" spans="3:10" x14ac:dyDescent="0.2">
      <c r="C136" s="148"/>
      <c r="D136" s="148"/>
      <c r="E136" s="85"/>
      <c r="F136" s="85"/>
      <c r="G136" s="85"/>
      <c r="H136" s="85"/>
      <c r="I136" s="149"/>
      <c r="J136" s="149"/>
    </row>
    <row r="137" spans="3:10" x14ac:dyDescent="0.2">
      <c r="C137" s="148"/>
      <c r="D137" s="148"/>
      <c r="E137" s="85"/>
      <c r="F137" s="85"/>
      <c r="G137" s="85"/>
      <c r="H137" s="85"/>
      <c r="I137" s="149"/>
      <c r="J137" s="149"/>
    </row>
    <row r="138" spans="3:10" x14ac:dyDescent="0.2">
      <c r="C138" s="148"/>
      <c r="D138" s="148"/>
      <c r="E138" s="85"/>
      <c r="F138" s="85"/>
      <c r="G138" s="85"/>
      <c r="H138" s="85"/>
      <c r="I138" s="149"/>
      <c r="J138" s="149"/>
    </row>
    <row r="139" spans="3:10" x14ac:dyDescent="0.2">
      <c r="C139" s="148"/>
      <c r="D139" s="148"/>
      <c r="E139" s="85"/>
      <c r="F139" s="85"/>
      <c r="G139" s="85"/>
      <c r="H139" s="85"/>
      <c r="I139" s="149"/>
      <c r="J139" s="149"/>
    </row>
    <row r="140" spans="3:10" x14ac:dyDescent="0.2">
      <c r="C140" s="148"/>
      <c r="D140" s="148"/>
      <c r="E140" s="85"/>
      <c r="F140" s="85"/>
      <c r="G140" s="85"/>
      <c r="H140" s="85"/>
      <c r="I140" s="149"/>
      <c r="J140" s="149"/>
    </row>
    <row r="141" spans="3:10" x14ac:dyDescent="0.2">
      <c r="C141" s="148"/>
      <c r="D141" s="148"/>
      <c r="E141" s="85"/>
      <c r="F141" s="85"/>
      <c r="G141" s="85"/>
      <c r="H141" s="85"/>
      <c r="I141" s="149"/>
      <c r="J141" s="149"/>
    </row>
    <row r="142" spans="3:10" x14ac:dyDescent="0.2">
      <c r="C142" s="148"/>
      <c r="D142" s="148"/>
      <c r="E142" s="85"/>
      <c r="F142" s="85"/>
      <c r="G142" s="85"/>
      <c r="H142" s="85"/>
      <c r="I142" s="149"/>
      <c r="J142" s="149"/>
    </row>
    <row r="143" spans="3:10" x14ac:dyDescent="0.2">
      <c r="C143" s="148"/>
      <c r="D143" s="148"/>
      <c r="E143" s="85"/>
      <c r="F143" s="85"/>
      <c r="G143" s="85"/>
      <c r="H143" s="85"/>
      <c r="I143" s="149"/>
      <c r="J143" s="149"/>
    </row>
    <row r="144" spans="3:10" x14ac:dyDescent="0.2">
      <c r="C144" s="148"/>
      <c r="D144" s="148"/>
      <c r="E144" s="85"/>
      <c r="F144" s="85"/>
      <c r="G144" s="85"/>
      <c r="H144" s="85"/>
      <c r="I144" s="149"/>
      <c r="J144" s="149"/>
    </row>
    <row r="145" spans="3:10" x14ac:dyDescent="0.2">
      <c r="C145" s="148"/>
      <c r="D145" s="148"/>
      <c r="E145" s="85"/>
      <c r="F145" s="85"/>
      <c r="G145" s="85"/>
      <c r="H145" s="85"/>
      <c r="I145" s="149"/>
      <c r="J145" s="149"/>
    </row>
    <row r="146" spans="3:10" x14ac:dyDescent="0.2">
      <c r="C146" s="148"/>
      <c r="D146" s="148"/>
      <c r="E146" s="85"/>
      <c r="F146" s="85"/>
      <c r="G146" s="85"/>
      <c r="H146" s="85"/>
      <c r="I146" s="149"/>
      <c r="J146" s="149"/>
    </row>
    <row r="147" spans="3:10" x14ac:dyDescent="0.2">
      <c r="C147" s="148"/>
      <c r="D147" s="148"/>
      <c r="E147" s="85"/>
      <c r="F147" s="85"/>
      <c r="G147" s="85"/>
      <c r="H147" s="85"/>
      <c r="I147" s="149"/>
      <c r="J147" s="149"/>
    </row>
    <row r="148" spans="3:10" x14ac:dyDescent="0.2">
      <c r="C148" s="148"/>
      <c r="D148" s="148"/>
      <c r="E148" s="85"/>
      <c r="F148" s="85"/>
      <c r="G148" s="85"/>
      <c r="H148" s="85"/>
      <c r="I148" s="149"/>
      <c r="J148" s="149"/>
    </row>
    <row r="149" spans="3:10" x14ac:dyDescent="0.2">
      <c r="C149" s="148"/>
      <c r="D149" s="148"/>
      <c r="E149" s="85"/>
      <c r="F149" s="85"/>
      <c r="G149" s="85"/>
      <c r="H149" s="85"/>
      <c r="I149" s="149"/>
      <c r="J149" s="149"/>
    </row>
    <row r="150" spans="3:10" x14ac:dyDescent="0.2">
      <c r="C150" s="148"/>
      <c r="D150" s="148"/>
      <c r="E150" s="85"/>
      <c r="F150" s="85"/>
      <c r="G150" s="85"/>
      <c r="H150" s="85"/>
      <c r="I150" s="149"/>
      <c r="J150" s="149"/>
    </row>
    <row r="151" spans="3:10" x14ac:dyDescent="0.2">
      <c r="C151" s="148"/>
      <c r="D151" s="148"/>
      <c r="E151" s="85"/>
      <c r="F151" s="85"/>
      <c r="G151" s="85"/>
      <c r="H151" s="85"/>
      <c r="I151" s="149"/>
      <c r="J151" s="149"/>
    </row>
    <row r="152" spans="3:10" x14ac:dyDescent="0.2">
      <c r="C152" s="148"/>
      <c r="D152" s="148"/>
      <c r="E152" s="85"/>
      <c r="F152" s="85"/>
      <c r="G152" s="85"/>
      <c r="H152" s="85"/>
      <c r="I152" s="149"/>
      <c r="J152" s="149"/>
    </row>
    <row r="153" spans="3:10" x14ac:dyDescent="0.2">
      <c r="C153" s="148"/>
      <c r="D153" s="148"/>
      <c r="E153" s="85"/>
      <c r="F153" s="85"/>
      <c r="G153" s="85"/>
      <c r="H153" s="85"/>
      <c r="I153" s="149"/>
      <c r="J153" s="149"/>
    </row>
    <row r="154" spans="3:10" x14ac:dyDescent="0.2">
      <c r="C154" s="148"/>
      <c r="D154" s="148"/>
      <c r="E154" s="85"/>
      <c r="F154" s="85"/>
      <c r="G154" s="85"/>
      <c r="H154" s="85"/>
      <c r="I154" s="149"/>
      <c r="J154" s="149"/>
    </row>
    <row r="155" spans="3:10" x14ac:dyDescent="0.2">
      <c r="C155" s="148"/>
      <c r="D155" s="148"/>
      <c r="E155" s="85"/>
      <c r="F155" s="85"/>
      <c r="G155" s="85"/>
      <c r="H155" s="85"/>
      <c r="I155" s="149"/>
      <c r="J155" s="149"/>
    </row>
    <row r="156" spans="3:10" x14ac:dyDescent="0.2">
      <c r="C156" s="148"/>
      <c r="D156" s="148"/>
      <c r="E156" s="85"/>
      <c r="F156" s="85"/>
      <c r="G156" s="85"/>
      <c r="H156" s="85"/>
      <c r="I156" s="149"/>
      <c r="J156" s="149"/>
    </row>
    <row r="157" spans="3:10" x14ac:dyDescent="0.2">
      <c r="C157" s="148"/>
      <c r="D157" s="148"/>
      <c r="E157" s="85"/>
      <c r="F157" s="85"/>
      <c r="G157" s="85"/>
      <c r="H157" s="85"/>
      <c r="I157" s="149"/>
      <c r="J157" s="149"/>
    </row>
    <row r="158" spans="3:10" x14ac:dyDescent="0.2">
      <c r="C158" s="148"/>
      <c r="D158" s="148"/>
      <c r="E158" s="85"/>
      <c r="F158" s="85"/>
      <c r="G158" s="85"/>
      <c r="H158" s="85"/>
      <c r="I158" s="149"/>
      <c r="J158" s="149"/>
    </row>
    <row r="159" spans="3:10" x14ac:dyDescent="0.2">
      <c r="C159" s="148"/>
      <c r="D159" s="148"/>
      <c r="E159" s="85"/>
      <c r="F159" s="85"/>
      <c r="G159" s="85"/>
      <c r="H159" s="85"/>
      <c r="I159" s="149"/>
      <c r="J159" s="149"/>
    </row>
    <row r="160" spans="3:10" x14ac:dyDescent="0.2">
      <c r="C160" s="148"/>
      <c r="D160" s="148"/>
      <c r="E160" s="85"/>
      <c r="F160" s="85"/>
      <c r="G160" s="85"/>
      <c r="H160" s="85"/>
      <c r="I160" s="149"/>
      <c r="J160" s="149"/>
    </row>
    <row r="161" spans="3:10" x14ac:dyDescent="0.2">
      <c r="C161" s="148"/>
      <c r="D161" s="148"/>
      <c r="E161" s="85"/>
      <c r="F161" s="85"/>
      <c r="G161" s="85"/>
      <c r="H161" s="85"/>
      <c r="I161" s="149"/>
      <c r="J161" s="149"/>
    </row>
    <row r="162" spans="3:10" x14ac:dyDescent="0.2">
      <c r="C162" s="148"/>
      <c r="D162" s="148"/>
      <c r="E162" s="85"/>
      <c r="F162" s="85"/>
      <c r="G162" s="85"/>
      <c r="H162" s="85"/>
      <c r="I162" s="149"/>
      <c r="J162" s="149"/>
    </row>
    <row r="163" spans="3:10" x14ac:dyDescent="0.2">
      <c r="C163" s="148"/>
      <c r="D163" s="148"/>
      <c r="E163" s="85"/>
      <c r="F163" s="85"/>
      <c r="G163" s="85"/>
      <c r="H163" s="85"/>
      <c r="I163" s="149"/>
      <c r="J163" s="149"/>
    </row>
    <row r="164" spans="3:10" x14ac:dyDescent="0.2">
      <c r="C164" s="148"/>
      <c r="D164" s="148"/>
      <c r="E164" s="85"/>
      <c r="F164" s="85"/>
      <c r="G164" s="85"/>
      <c r="H164" s="85"/>
      <c r="I164" s="149"/>
      <c r="J164" s="149"/>
    </row>
    <row r="165" spans="3:10" x14ac:dyDescent="0.2">
      <c r="C165" s="148"/>
      <c r="D165" s="148"/>
      <c r="E165" s="85"/>
      <c r="F165" s="85"/>
      <c r="G165" s="85"/>
      <c r="H165" s="85"/>
      <c r="I165" s="149"/>
      <c r="J165" s="149"/>
    </row>
    <row r="166" spans="3:10" x14ac:dyDescent="0.2">
      <c r="C166" s="148"/>
      <c r="D166" s="148"/>
      <c r="E166" s="85"/>
      <c r="F166" s="85"/>
      <c r="G166" s="85"/>
      <c r="H166" s="85"/>
      <c r="I166" s="149"/>
      <c r="J166" s="149"/>
    </row>
    <row r="167" spans="3:10" x14ac:dyDescent="0.2">
      <c r="C167" s="148"/>
      <c r="D167" s="148"/>
      <c r="E167" s="85"/>
      <c r="F167" s="85"/>
      <c r="G167" s="85"/>
      <c r="H167" s="85"/>
      <c r="I167" s="149"/>
      <c r="J167" s="149"/>
    </row>
    <row r="168" spans="3:10" x14ac:dyDescent="0.2">
      <c r="C168" s="148"/>
      <c r="D168" s="148"/>
      <c r="E168" s="85"/>
      <c r="F168" s="85"/>
      <c r="G168" s="85"/>
      <c r="H168" s="85"/>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vt:lpstr>
      <vt:lpstr>Graf. 4,5</vt:lpstr>
      <vt:lpstr>Graf. 6,7</vt:lpstr>
      <vt:lpstr>Tab. 1</vt:lpstr>
      <vt:lpstr>Tab. 2</vt:lpstr>
      <vt:lpstr>Tab. 3.1</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2021-12-09T07:59:25Z</cp:lastPrinted>
  <dcterms:created xsi:type="dcterms:W3CDTF">2021-11-15T10:51:12Z</dcterms:created>
  <dcterms:modified xsi:type="dcterms:W3CDTF">2021-12-13T16:15:07Z</dcterms:modified>
</cp:coreProperties>
</file>