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Impressum" sheetId="1" r:id="rId1"/>
    <sheet name="Inhaltsverz." sheetId="2" r:id="rId2"/>
    <sheet name="Vorbemerk." sheetId="3" r:id="rId3"/>
    <sheet name="Graf1-3" sheetId="4" r:id="rId4"/>
    <sheet name="Tab1.1" sheetId="5" r:id="rId5"/>
    <sheet name="Tab1.2" sheetId="6" r:id="rId6"/>
    <sheet name="Tab1.3" sheetId="7" r:id="rId7"/>
    <sheet name="Tab2.1" sheetId="8" r:id="rId8"/>
    <sheet name="Tab2.2" sheetId="9" r:id="rId9"/>
    <sheet name="Tab2.3" sheetId="10" r:id="rId10"/>
    <sheet name="Tab2.4" sheetId="11" r:id="rId11"/>
    <sheet name="Tab3.1-3.2" sheetId="12" r:id="rId12"/>
    <sheet name="Tab3.3" sheetId="13" r:id="rId13"/>
    <sheet name="Tab3.4" sheetId="14" r:id="rId14"/>
    <sheet name="Tab4.1" sheetId="15" r:id="rId15"/>
    <sheet name="Tab4.2" sheetId="16" r:id="rId16"/>
    <sheet name="Tab4.3" sheetId="17" r:id="rId17"/>
  </sheets>
  <externalReferences>
    <externalReference r:id="rId20"/>
  </externalReferences>
  <definedNames>
    <definedName name="_xlnm.Print_Area" localSheetId="3">'Graf1-3'!$A$1:$G$169</definedName>
    <definedName name="_xlnm.Print_Area" localSheetId="4">'Tab1.1'!$A$1:$G$56</definedName>
    <definedName name="_xlnm.Print_Area" localSheetId="5">'Tab1.2'!$A$1:$I$56</definedName>
    <definedName name="_xlnm.Print_Area" localSheetId="6">'Tab1.3'!$A$1:$G$113</definedName>
    <definedName name="_xlnm.Print_Area" localSheetId="7">'Tab2.1'!$A$1:$F$62</definedName>
    <definedName name="_xlnm.Print_Area" localSheetId="8">'Tab2.2'!$A$1:$H$56</definedName>
    <definedName name="_xlnm.Print_Area" localSheetId="9">'Tab2.3'!$A$1:$G$56</definedName>
    <definedName name="_xlnm.Print_Area" localSheetId="11">'Tab3.1-3.2'!$A$1:$G$112</definedName>
    <definedName name="_xlnm.Print_Area" localSheetId="12">'Tab3.3'!$A$1:$G$56</definedName>
    <definedName name="_xlnm.Print_Area" localSheetId="15">'Tab4.2'!$A$1:$F$56</definedName>
    <definedName name="_xlnm.Print_Area" localSheetId="16">'Tab4.3'!$A$1:$G$54</definedName>
  </definedNames>
  <calcPr calcMode="manual" fullCalcOnLoad="1"/>
</workbook>
</file>

<file path=xl/sharedStrings.xml><?xml version="1.0" encoding="utf-8"?>
<sst xmlns="http://schemas.openxmlformats.org/spreadsheetml/2006/main" count="614" uniqueCount="291">
  <si>
    <t>Insgesamt</t>
  </si>
  <si>
    <t>60 - 65</t>
  </si>
  <si>
    <t>65 - 70</t>
  </si>
  <si>
    <t>70 - 75</t>
  </si>
  <si>
    <t>75 - 80</t>
  </si>
  <si>
    <t>80 und mehr</t>
  </si>
  <si>
    <t>weiblich</t>
  </si>
  <si>
    <t>männlich</t>
  </si>
  <si>
    <t xml:space="preserve">1. Ausgewählte Merkmale nach Jahren </t>
  </si>
  <si>
    <t>1.1 Bevölkerung 60 Jahre und älter nach Altersgruppen und Geschlecht in 1000</t>
  </si>
  <si>
    <t>1.2 Bevölkerung 60 Jahre und älter nach monatlichem Nettoeinkommen und Geschlecht in 1000</t>
  </si>
  <si>
    <t>Mehrpersonenhaushalte</t>
  </si>
  <si>
    <t>davon mit ... Personen</t>
  </si>
  <si>
    <t>Ein-</t>
  </si>
  <si>
    <t>personen-</t>
  </si>
  <si>
    <t>haushalte</t>
  </si>
  <si>
    <t>Bezugspersonen insgesamt</t>
  </si>
  <si>
    <t>weibliche Bezugspersonen</t>
  </si>
  <si>
    <t>männliche Bezugspersonen</t>
  </si>
  <si>
    <t>4 und mehr</t>
  </si>
  <si>
    <t>davon mit ... Kind(ern)</t>
  </si>
  <si>
    <t>2 und mehr</t>
  </si>
  <si>
    <t>Kinder</t>
  </si>
  <si>
    <t>Mit Kindern</t>
  </si>
  <si>
    <t>2. Bevölkerung</t>
  </si>
  <si>
    <t>Bevölkerung in 1 000 Personen</t>
  </si>
  <si>
    <t>davon</t>
  </si>
  <si>
    <t>ledig</t>
  </si>
  <si>
    <t>verheiratet</t>
  </si>
  <si>
    <t>verwitwet</t>
  </si>
  <si>
    <t>geschieden</t>
  </si>
  <si>
    <t>Alter</t>
  </si>
  <si>
    <t>unter ... Jahren</t>
  </si>
  <si>
    <t>75 und mehr</t>
  </si>
  <si>
    <t>Zusammen</t>
  </si>
  <si>
    <t>Davon im Alter von ... bis unter ... Jahren</t>
  </si>
  <si>
    <t>80 - 85</t>
  </si>
  <si>
    <t>85 und älter</t>
  </si>
  <si>
    <t>Bevölkerung insgesamt</t>
  </si>
  <si>
    <r>
      <t xml:space="preserve">   Renten-/Pensionsbezieher </t>
    </r>
    <r>
      <rPr>
        <vertAlign val="superscript"/>
        <sz val="8"/>
        <rFont val="Helvetica"/>
        <family val="2"/>
      </rPr>
      <t>1)</t>
    </r>
  </si>
  <si>
    <t xml:space="preserve">         Rente</t>
  </si>
  <si>
    <t xml:space="preserve">      darunter</t>
  </si>
  <si>
    <t xml:space="preserve">   darunter </t>
  </si>
  <si>
    <t xml:space="preserve">         Angestelltenrente</t>
  </si>
  <si>
    <t xml:space="preserve">         Arbeiterrente</t>
  </si>
  <si>
    <t xml:space="preserve">         Kriegsopferrente</t>
  </si>
  <si>
    <t xml:space="preserve">         Unfallrente</t>
  </si>
  <si>
    <t>Bevölkerung zusammen</t>
  </si>
  <si>
    <t>1) mit Bezug einer eigenen und/oder Hinterbliebenenrente/-pension</t>
  </si>
  <si>
    <t xml:space="preserve">      mit mindestens einer eigenen</t>
  </si>
  <si>
    <t>Eichsfeld</t>
  </si>
  <si>
    <t>Nordhausen</t>
  </si>
  <si>
    <t>Unstrut-Hainich-Kreis</t>
  </si>
  <si>
    <t>Kyffhäuserkreis</t>
  </si>
  <si>
    <t>Nordthüringen</t>
  </si>
  <si>
    <t>Stadt Erfurt</t>
  </si>
  <si>
    <t>Stadt Weimar</t>
  </si>
  <si>
    <t>Gotha</t>
  </si>
  <si>
    <t>Sömmerda</t>
  </si>
  <si>
    <t>Ilm-Kreis</t>
  </si>
  <si>
    <t>Weimarer Land</t>
  </si>
  <si>
    <t>Mittelthüringen</t>
  </si>
  <si>
    <t>Stadt Gera</t>
  </si>
  <si>
    <t>Stadt Jena</t>
  </si>
  <si>
    <t>Saalfeld-Rudolstadt</t>
  </si>
  <si>
    <t>Saale-Holzland-Kreis</t>
  </si>
  <si>
    <t>Saale-Orla-Kreis</t>
  </si>
  <si>
    <t>Greiz</t>
  </si>
  <si>
    <t>Altenburger Land</t>
  </si>
  <si>
    <t>Ostthüringen</t>
  </si>
  <si>
    <t>Stadt Suhl</t>
  </si>
  <si>
    <t>Stadt Eisenach</t>
  </si>
  <si>
    <t>Wartburgkreis</t>
  </si>
  <si>
    <t>Schmalkalden-Meiningen</t>
  </si>
  <si>
    <t>Hildburghausen</t>
  </si>
  <si>
    <t>Sonneberg</t>
  </si>
  <si>
    <t xml:space="preserve">   davon</t>
  </si>
  <si>
    <t xml:space="preserve">   kreisfreie Städte</t>
  </si>
  <si>
    <t xml:space="preserve">   Landkreise</t>
  </si>
  <si>
    <t>unter</t>
  </si>
  <si>
    <t>1 000</t>
  </si>
  <si>
    <t>und mehr</t>
  </si>
  <si>
    <t>Kreis</t>
  </si>
  <si>
    <t>Planungsregion</t>
  </si>
  <si>
    <t>ohne</t>
  </si>
  <si>
    <r>
      <t xml:space="preserve">Angabe </t>
    </r>
    <r>
      <rPr>
        <vertAlign val="superscript"/>
        <sz val="8"/>
        <rFont val="Helvetica"/>
        <family val="2"/>
      </rPr>
      <t>1)</t>
    </r>
  </si>
  <si>
    <t>2) aus methodischen Gründen als Median dargestellt</t>
  </si>
  <si>
    <t>Jahr</t>
  </si>
  <si>
    <t>von .. bis</t>
  </si>
  <si>
    <t xml:space="preserve">         knappschaftliche Rente</t>
  </si>
  <si>
    <t xml:space="preserve">         sonstige öffentliche Rente</t>
  </si>
  <si>
    <t>Land</t>
  </si>
  <si>
    <t xml:space="preserve">         darunter nur</t>
  </si>
  <si>
    <t>1) einschließlich kein Einkommen und Selbständige der Landwirtschaft in der Haupttätigkeit</t>
  </si>
  <si>
    <t>Nettoeinkommen von ... bis unter ... EUR</t>
  </si>
  <si>
    <t>EUR</t>
  </si>
  <si>
    <t>unter 500</t>
  </si>
  <si>
    <t>500 - 700</t>
  </si>
  <si>
    <t>700 - 900</t>
  </si>
  <si>
    <t>500 -</t>
  </si>
  <si>
    <t>900 -</t>
  </si>
  <si>
    <t>1 500</t>
  </si>
  <si>
    <t>Darunter mit einem monatlichem Nettoeinkommen von ... bis unter ... EUR</t>
  </si>
  <si>
    <t>900 - 1 100</t>
  </si>
  <si>
    <t>1 100 - 1 300</t>
  </si>
  <si>
    <t>1 300 - 1 500</t>
  </si>
  <si>
    <t>1 500 und mehr</t>
  </si>
  <si>
    <t>Thüringen</t>
  </si>
  <si>
    <t xml:space="preserve">Thüringen </t>
  </si>
  <si>
    <t>Davon im Alter von ... bis unter .. Jahren</t>
  </si>
  <si>
    <t>1.3 Privathaushalte, deren Bezugsperson 60 Jahre und älter ist, nach Haushaltsgröße in 1000</t>
  </si>
  <si>
    <r>
      <t xml:space="preserve">Mittleres Einkommen </t>
    </r>
    <r>
      <rPr>
        <vertAlign val="superscript"/>
        <sz val="8"/>
        <rFont val="Helvetica"/>
        <family val="0"/>
      </rPr>
      <t>2)</t>
    </r>
  </si>
  <si>
    <t>*) einschl. verheiratet getrennt lebende, geschiedene und verwitwete Personen ohne Kinder</t>
  </si>
  <si>
    <t>2.1 Bevölkerung 60 Jahre und älter im Mai 2003 nach Familienstand, Altersgruppen und Geschlecht</t>
  </si>
  <si>
    <t>2.2 Bevölkerung 60 Jahre und älter im Mai 2003 nach Art der eigenen Rente, Altersgruppen und Geschlecht in 1000</t>
  </si>
  <si>
    <t>2.3 Bevölkerung 60 Jahre und älter im Mai 2003 nach Altersgruppen und Kreisen in 1000</t>
  </si>
  <si>
    <t>Südwestthüringen</t>
  </si>
  <si>
    <t xml:space="preserve">2.4  Bevölkerung 60 Jahre und älter im Mai 2003 nach monatlichem Nettoeinkommen und Kreisen </t>
  </si>
  <si>
    <r>
      <t>1.4 Familien *</t>
    </r>
    <r>
      <rPr>
        <b/>
        <vertAlign val="superscript"/>
        <sz val="8"/>
        <rFont val="Helvetica"/>
        <family val="2"/>
      </rPr>
      <t>)</t>
    </r>
    <r>
      <rPr>
        <b/>
        <sz val="8"/>
        <rFont val="Helvetica"/>
        <family val="2"/>
      </rPr>
      <t>, deren Bezugsperson 60 Jahre und älter ist, nach Zahl der ledigen Kinder in 1000</t>
    </r>
  </si>
  <si>
    <t>3. Haushalte</t>
  </si>
  <si>
    <t xml:space="preserve">3.1 Bevölkerung 60 Jahre und älter in Privathaushalten im Mai 2003 nach Altersgruppen, </t>
  </si>
  <si>
    <t>Haushaltsgröße und Geschlecht in 1000</t>
  </si>
  <si>
    <t>Alter von ... bis</t>
  </si>
  <si>
    <t>Einpersonen-</t>
  </si>
  <si>
    <t>Mehrpersonenhaushalte mit ... Personen</t>
  </si>
  <si>
    <t>zusammen</t>
  </si>
  <si>
    <t>3.2 Privathaushalte, deren Bezugsperson 60 Jahre und älter ist, im Mai 2003 nach Familienstand</t>
  </si>
  <si>
    <t>und Altersgruppen der Bezugsperson sowie Haushaltsgröße in 1000</t>
  </si>
  <si>
    <t>Haushaltsnettoeinkommen und Haushaltsgröße in 1000</t>
  </si>
  <si>
    <t>Haushaltsnettoeinkommen</t>
  </si>
  <si>
    <t xml:space="preserve">Sonstige </t>
  </si>
  <si>
    <t>Mehrpersonen-</t>
  </si>
  <si>
    <t>Anteil an Haushalten insgesamt</t>
  </si>
  <si>
    <t>3 und</t>
  </si>
  <si>
    <t>mehr</t>
  </si>
  <si>
    <t>Prozent</t>
  </si>
  <si>
    <t>Ohne</t>
  </si>
  <si>
    <t>Familiennettoeinkommen</t>
  </si>
  <si>
    <t>Alter des Ehemannes von ... bis unter ... Jahren</t>
  </si>
  <si>
    <t>Alter der Ehefrau von ... bis</t>
  </si>
  <si>
    <t>55 - 60</t>
  </si>
  <si>
    <t>1) mindestens ein Haushaltsmitglied ist in seiner Haupttätigkeit selbständiger Landwirt und ohne Angabe</t>
  </si>
  <si>
    <t xml:space="preserve">1) mindestens ein Familienmitglied ist in seiner Haupttätigkeit selbständiger Landwirt, kein Einkommen,  ohne Angabe </t>
  </si>
  <si>
    <t>von ... bis unter ... Euro</t>
  </si>
  <si>
    <t>Davon mit ... Person(en)</t>
  </si>
  <si>
    <t>Mit ... Kind(ern)</t>
  </si>
  <si>
    <t>von ... bis unter ... EUR</t>
  </si>
  <si>
    <t xml:space="preserve">      unter 300</t>
  </si>
  <si>
    <t xml:space="preserve">   300 -    500</t>
  </si>
  <si>
    <t xml:space="preserve">   500 -    700</t>
  </si>
  <si>
    <t xml:space="preserve">   700 -    900</t>
  </si>
  <si>
    <t xml:space="preserve">   900 - 1 100</t>
  </si>
  <si>
    <t>1 500 - 2 000</t>
  </si>
  <si>
    <t>2 000 und mehr</t>
  </si>
  <si>
    <t>Sonstiges</t>
  </si>
  <si>
    <t xml:space="preserve">    500 -   700</t>
  </si>
  <si>
    <t xml:space="preserve">    700 -   900</t>
  </si>
  <si>
    <t xml:space="preserve">     1 100 -    1 300</t>
  </si>
  <si>
    <t xml:space="preserve">     1 300 -    1 500</t>
  </si>
  <si>
    <t xml:space="preserve">     1 500 -    2 000</t>
  </si>
  <si>
    <t xml:space="preserve">     900 -       1 100</t>
  </si>
  <si>
    <t xml:space="preserve">     700 -    900</t>
  </si>
  <si>
    <t xml:space="preserve">     500  -   700</t>
  </si>
  <si>
    <t xml:space="preserve">    900 -      1 100</t>
  </si>
  <si>
    <t xml:space="preserve">    1 100 -   1 300</t>
  </si>
  <si>
    <t xml:space="preserve">    1 300 -   1 500</t>
  </si>
  <si>
    <t xml:space="preserve">    1 500 -   2 000</t>
  </si>
  <si>
    <t xml:space="preserve">3.3 Privathaushalte, deren Bezugsperson 60 Jahre und älter ist, im Mai 2003 nach </t>
  </si>
  <si>
    <t>3.4 Privathaushalte, deren Bezugsperson 60 Jahre und älter ist, im Mai 2003 nach Kreisen und Haushaltsgröße</t>
  </si>
  <si>
    <t>und Altersgruppen der Bezugsperson sowie nach Zahl der ledigen Kinder in 1000</t>
  </si>
  <si>
    <t>nettoeinkommen und Altersgruppen der Bezugsperson in 1000</t>
  </si>
  <si>
    <r>
      <t xml:space="preserve">Sonstige </t>
    </r>
    <r>
      <rPr>
        <vertAlign val="superscript"/>
        <sz val="8"/>
        <rFont val="Helvetica"/>
        <family val="2"/>
      </rPr>
      <t>1)</t>
    </r>
  </si>
  <si>
    <r>
      <t>4. Familien *</t>
    </r>
    <r>
      <rPr>
        <b/>
        <vertAlign val="superscript"/>
        <sz val="8"/>
        <rFont val="Helvetica"/>
        <family val="2"/>
      </rPr>
      <t>)</t>
    </r>
  </si>
  <si>
    <r>
      <t>4.1 Familien</t>
    </r>
    <r>
      <rPr>
        <b/>
        <sz val="8"/>
        <rFont val="Helvetica"/>
        <family val="2"/>
      </rPr>
      <t xml:space="preserve">, deren Bezugsperson 60 Jahre und älter ist, im Mai 2003 nach Familienstand </t>
    </r>
  </si>
  <si>
    <r>
      <t>4.2 Familien</t>
    </r>
    <r>
      <rPr>
        <b/>
        <sz val="8"/>
        <rFont val="Helvetica"/>
        <family val="2"/>
      </rPr>
      <t>, deren Bezugsperson 60 Jahre und älter ist, im Mai 2003 nach Familien-</t>
    </r>
  </si>
  <si>
    <r>
      <t xml:space="preserve">Sonstiges </t>
    </r>
    <r>
      <rPr>
        <vertAlign val="superscript"/>
        <sz val="8"/>
        <rFont val="Helvetica"/>
        <family val="2"/>
      </rPr>
      <t>1)</t>
    </r>
  </si>
  <si>
    <r>
      <t>4.3 Ehepaare</t>
    </r>
    <r>
      <rPr>
        <b/>
        <sz val="8"/>
        <rFont val="Helvetica"/>
        <family val="2"/>
      </rPr>
      <t xml:space="preserve"> im Mai 2003 nach Altersgruppen der Ehepartner in 1000</t>
    </r>
  </si>
  <si>
    <t>3 und mehr</t>
  </si>
  <si>
    <t>ohne Kinder</t>
  </si>
  <si>
    <t>1 Kind</t>
  </si>
  <si>
    <t>2 und mehr Kinder</t>
  </si>
  <si>
    <t xml:space="preserve">   *) einschl. verheiratet getrennt lebende, geschiedene und verwittwete Personen ohne Kinder</t>
  </si>
  <si>
    <t>Inhaltsverzeichnis</t>
  </si>
  <si>
    <t>Seite</t>
  </si>
  <si>
    <t>Vorbemerkungen</t>
  </si>
  <si>
    <t>3</t>
  </si>
  <si>
    <t>Grafiken</t>
  </si>
  <si>
    <t>Bevölkerung 60 Jahre und älter nach Altersgruppen und Geschlecht</t>
  </si>
  <si>
    <t>8</t>
  </si>
  <si>
    <t>Privathaushalte, deren Bezugsperson 60 Jahre und älter ist, nach Haushaltsgröße</t>
  </si>
  <si>
    <t>9</t>
  </si>
  <si>
    <t>Familien, deren Bezugsperson 60 Jahre und älter ist, nach Zahl der ledigen Kinder</t>
  </si>
  <si>
    <t>10</t>
  </si>
  <si>
    <t>Bevölkerung im Mai 2003 nach Altersgruppen und Familienstand</t>
  </si>
  <si>
    <t>15</t>
  </si>
  <si>
    <t xml:space="preserve">Bevölkerung 60 Jahre und älter in Privathaushalten im Mai 2003 nach </t>
  </si>
  <si>
    <t>Altersgruppen und Haushaltsgröße</t>
  </si>
  <si>
    <t>19</t>
  </si>
  <si>
    <t>Privathaushalte, deren Bezugsperson 60 Jahre und älter ist, im Mai 2003 nach</t>
  </si>
  <si>
    <t>Haushaltsnettoeinkommen und Haushaltsgröße</t>
  </si>
  <si>
    <t>21</t>
  </si>
  <si>
    <t>Familien, deren Bezugsperson 60 Jahre und älter ist, im Mai 2003 nach</t>
  </si>
  <si>
    <t>Familiennettoeinkommen und Altersgruppen der Bezugsperson</t>
  </si>
  <si>
    <t>24</t>
  </si>
  <si>
    <t>Ehepaare im Mai 2003 nach Altersgruppen der Ehepartner</t>
  </si>
  <si>
    <t>25</t>
  </si>
  <si>
    <t>Tabellen</t>
  </si>
  <si>
    <t>1.</t>
  </si>
  <si>
    <t>Ausgewählte Merkmale nach Jahren</t>
  </si>
  <si>
    <t>11</t>
  </si>
  <si>
    <t>1.1</t>
  </si>
  <si>
    <t>Bevölkerung 60 Jahre und älter nach Altersgruppen und Geschlecht in 1000</t>
  </si>
  <si>
    <t>1.2</t>
  </si>
  <si>
    <t>Bevölkerung 60 Jahre und älter nach monatlichem Nettoeinkommen und</t>
  </si>
  <si>
    <t>Geschlecht in 1000</t>
  </si>
  <si>
    <t>12</t>
  </si>
  <si>
    <t>1.3</t>
  </si>
  <si>
    <t xml:space="preserve">Privathaushalte, deren Bezugsperson 60 Jahre und älter ist, nach Haushaltsgröße </t>
  </si>
  <si>
    <t>in 1000</t>
  </si>
  <si>
    <t>13</t>
  </si>
  <si>
    <t>1.4</t>
  </si>
  <si>
    <t>Familien, deren Bezugsperson 60 Jahre und älter ist, nach Zahl der ledigen</t>
  </si>
  <si>
    <t>Kinder in 1000</t>
  </si>
  <si>
    <t>14</t>
  </si>
  <si>
    <t>2.</t>
  </si>
  <si>
    <t>Bevölkerung</t>
  </si>
  <si>
    <t>2.1</t>
  </si>
  <si>
    <t>Bevölkerung 60 Jahre und älter im Mai 2003 nach Familienstand, Altersgruppen</t>
  </si>
  <si>
    <t>und Geschlecht</t>
  </si>
  <si>
    <t>2.2</t>
  </si>
  <si>
    <t xml:space="preserve">Bevölkerung 60 Jahre und älter im Mai 2003 nach Art der eigenen Rente, </t>
  </si>
  <si>
    <t>Altersgruppen und Geschlecht in 1000</t>
  </si>
  <si>
    <t>16</t>
  </si>
  <si>
    <t>2.3</t>
  </si>
  <si>
    <t>Bevölkerung 60 Jahre und älter im Mai 2003 nach Altersgruppen und Kreisen in 1000</t>
  </si>
  <si>
    <t>17</t>
  </si>
  <si>
    <t>2.4</t>
  </si>
  <si>
    <t>Bevölkerung 60 Jahre und älter im Mai 2003 nach monatlichem Nettoeinkommen</t>
  </si>
  <si>
    <t>und Kreisen</t>
  </si>
  <si>
    <t>18</t>
  </si>
  <si>
    <t>3.</t>
  </si>
  <si>
    <t>Haushalte</t>
  </si>
  <si>
    <t>3.1</t>
  </si>
  <si>
    <t xml:space="preserve">Bevölkerung 60 Jahre und älter in Privathaushalten im Mai 2003 nach Altersgruppen, </t>
  </si>
  <si>
    <t>3.2</t>
  </si>
  <si>
    <t xml:space="preserve">Privathaushalte, deren Bezugsperson 60 Jahre und älter ist, im Mai 2003 nach </t>
  </si>
  <si>
    <t>Familienstand und Altersgruppen der Bezugsperson sowie Haushaltsgröße in 1000</t>
  </si>
  <si>
    <t>20</t>
  </si>
  <si>
    <t>3.3</t>
  </si>
  <si>
    <t>3.4</t>
  </si>
  <si>
    <t>Kreisen und Haushaltsgröße</t>
  </si>
  <si>
    <t>22</t>
  </si>
  <si>
    <t>4.</t>
  </si>
  <si>
    <t>Familien</t>
  </si>
  <si>
    <t>23</t>
  </si>
  <si>
    <t>4.1</t>
  </si>
  <si>
    <t xml:space="preserve">Familien, deren Bezugsperson 60 Jahre und älter ist, im Mai 2003 nach </t>
  </si>
  <si>
    <t xml:space="preserve">Familienstand und Altersgruppen der Bezugsperson sowie nach Zahl </t>
  </si>
  <si>
    <t>der ledigen Kinder in 1000</t>
  </si>
  <si>
    <t>4.2</t>
  </si>
  <si>
    <t>Familien, deren Bezugsperson 60 Jahre und älter ist, im Mai 2003 nach Familien-</t>
  </si>
  <si>
    <t>4.3</t>
  </si>
  <si>
    <t>Ehepaare im Mai 2003 nach Altersgruppen der Ehepartner in 1000</t>
  </si>
  <si>
    <t>Impressum</t>
  </si>
  <si>
    <r>
      <t xml:space="preserve">• </t>
    </r>
    <r>
      <rPr>
        <sz val="11"/>
        <rFont val="Arial"/>
        <family val="2"/>
      </rPr>
      <t>Die Dateien sind gespeichert im Format EXCEL für Windows 2000</t>
    </r>
  </si>
  <si>
    <r>
      <t xml:space="preserve">• </t>
    </r>
    <r>
      <rPr>
        <sz val="11"/>
        <rFont val="Arial"/>
        <family val="2"/>
      </rPr>
      <t>Ergänzende Dateien mit Erläuterungen sind gespeichert im Format WORD</t>
    </r>
  </si>
  <si>
    <t xml:space="preserve">    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</si>
  <si>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</si>
  <si>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</si>
  <si>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</si>
  <si>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</si>
  <si>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</si>
  <si>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</si>
  <si>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</si>
  <si>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</si>
  <si>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>Copyright:</t>
    </r>
    <r>
      <rPr>
        <sz val="11"/>
        <rFont val="Arial"/>
        <family val="2"/>
      </rPr>
      <t xml:space="preserve"> </t>
    </r>
  </si>
  <si>
    <t xml:space="preserve"> </t>
  </si>
  <si>
    <t xml:space="preserve">     Copyright: Thüringer Landesamt für Statistik, Erfurt, 2000</t>
  </si>
  <si>
    <t>Lizenzinformation:</t>
  </si>
  <si>
    <t>Mit Öffnen der Diskettenverpackung werden die o.g. Lizenzbedingungen anerkannt.</t>
  </si>
  <si>
    <t>Öffnen der Diskettenverpackung verpflichtet zum Kauf.</t>
  </si>
  <si>
    <r>
      <t xml:space="preserve">              </t>
    </r>
    <r>
      <rPr>
        <b/>
        <sz val="11"/>
        <rFont val="Arial"/>
        <family val="2"/>
      </rPr>
      <t xml:space="preserve">- Ergebnis des Mikrozensus -" </t>
    </r>
  </si>
  <si>
    <t xml:space="preserve">Mehrfachnutzungen müssen schriftlich angezeigt werden. Durch die Zahlung der doppelten </t>
  </si>
  <si>
    <t xml:space="preserve">Nutzungsvergütung hat der Nutzer das Recht zur uneingeschränkten Mehrfachnutzung für </t>
  </si>
  <si>
    <t xml:space="preserve">den eigenen Gebrauch. Eine Weitergabe des Rechts an Dritte (gewerblicher Gebrauch) ist </t>
  </si>
  <si>
    <t>hiernach jedoch nicht gestattet. Dies bedarf einer gesonderten Lizenzvereinbarung.</t>
  </si>
  <si>
    <t xml:space="preserve">Für nichtgewerbliche Zwecke sind Vervielfältigung und unentgeltliche Verbreitung, auch auszugsweise, </t>
  </si>
  <si>
    <t xml:space="preserve">mit Quellenangabe gestattet. Die Verbreitung, auch auszugsweise, über elektronische Systeme/Datenträger </t>
  </si>
  <si>
    <t>bedarf der vorherigen Zustimmung. Alle übrigen Rechte bleiben vorbehalten.</t>
  </si>
  <si>
    <r>
      <t xml:space="preserve">Diskette </t>
    </r>
    <r>
      <rPr>
        <b/>
        <sz val="11"/>
        <rFont val="Arial"/>
        <family val="2"/>
      </rPr>
      <t>"Bevölkerung 60 Jahre und älter in Thüringen Mai 2003</t>
    </r>
  </si>
  <si>
    <t xml:space="preserve">Preis: 0,00 EUR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</si>
</sst>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\ \ \ \ \ "/>
    <numFmt numFmtId="169" formatCode="#\ ##0.0\ \ \ \ \ \ \ \ "/>
    <numFmt numFmtId="170" formatCode="#\ ##0.0\ \ \ \ \ \ \ "/>
    <numFmt numFmtId="171" formatCode="0.0"/>
    <numFmt numFmtId="172" formatCode="\(0.0\)\ \ \ \ \ \ \ "/>
    <numFmt numFmtId="173" formatCode="\(0.0\)\ \ \ \ \ \ "/>
    <numFmt numFmtId="174" formatCode="\(0.0\)\ \ \ \ "/>
    <numFmt numFmtId="175" formatCode="&quot;/&quot;\ \ \ \ \ \ "/>
    <numFmt numFmtId="176" formatCode="&quot;/&quot;\ \ \ \ \ \ \ \ "/>
    <numFmt numFmtId="177" formatCode="#\ ##0.0\ \ \ \ \ \ \ \ \ "/>
    <numFmt numFmtId="178" formatCode="&quot;/&quot;\ \ \ \ \ \ \ \ \ "/>
    <numFmt numFmtId="179" formatCode="&quot;-&quot;\ \ \ \ \ "/>
    <numFmt numFmtId="180" formatCode="#\ ##0\ \ \ \ \ \ \ "/>
    <numFmt numFmtId="181" formatCode="#\ ##0\ \ \ \ \ \ "/>
    <numFmt numFmtId="182" formatCode="#0.0\ \ \ \ "/>
    <numFmt numFmtId="183" formatCode="0\ "/>
    <numFmt numFmtId="184" formatCode="0.0\ "/>
    <numFmt numFmtId="185" formatCode="#\ ##0.00\ \ \ \ "/>
    <numFmt numFmtId="186" formatCode="\(0\)\ \ \ \ \ "/>
    <numFmt numFmtId="187" formatCode="\(0\)\ \ \ \ \ \ "/>
    <numFmt numFmtId="188" formatCode="\(0.0\)\ \ \ \ \ \ \ \ "/>
    <numFmt numFmtId="189" formatCode="\ \ \ \ \ \ \ 00#"/>
    <numFmt numFmtId="190" formatCode="&quot;-&quot;\ \ \ \ \ \ "/>
    <numFmt numFmtId="191" formatCode="#\ ##0"/>
    <numFmt numFmtId="192" formatCode="&quot;-&quot;\ \ \ \ \ \ \ "/>
    <numFmt numFmtId="193" formatCode="&quot;-&quot;\ \ \ \ \ \ \ \ "/>
    <numFmt numFmtId="194" formatCode="#\ ##0\ \ \ \ \ \ \ \ \ "/>
    <numFmt numFmtId="195" formatCode="#0.0\ \ \ \ \ \ \ \ "/>
    <numFmt numFmtId="196" formatCode="\(0\)\ \ \ \ \ \ \ \ "/>
    <numFmt numFmtId="197" formatCode="&quot;/&quot;\ \ \ \ \ \ \ \ \ \ "/>
    <numFmt numFmtId="198" formatCode="\(#0.0\)\ \ \ \ \ \ \ "/>
  </numFmts>
  <fonts count="19">
    <font>
      <sz val="10"/>
      <name val="Helvetica"/>
      <family val="0"/>
    </font>
    <font>
      <b/>
      <sz val="8"/>
      <name val="Helvetica"/>
      <family val="2"/>
    </font>
    <font>
      <sz val="8"/>
      <name val="Helvetica"/>
      <family val="2"/>
    </font>
    <font>
      <sz val="14.75"/>
      <name val="Helvetica"/>
      <family val="0"/>
    </font>
    <font>
      <vertAlign val="superscript"/>
      <sz val="8"/>
      <name val="Helvetica"/>
      <family val="2"/>
    </font>
    <font>
      <b/>
      <sz val="9"/>
      <name val="Helvetica"/>
      <family val="2"/>
    </font>
    <font>
      <sz val="8"/>
      <color indexed="10"/>
      <name val="Helvetica"/>
      <family val="2"/>
    </font>
    <font>
      <b/>
      <vertAlign val="superscript"/>
      <sz val="8"/>
      <name val="Helvetica"/>
      <family val="2"/>
    </font>
    <font>
      <sz val="14.5"/>
      <name val="Helvetica"/>
      <family val="0"/>
    </font>
    <font>
      <sz val="6"/>
      <name val="Helvetica"/>
      <family val="0"/>
    </font>
    <font>
      <sz val="15.5"/>
      <name val="Helvetica"/>
      <family val="0"/>
    </font>
    <font>
      <sz val="15.75"/>
      <name val="Helvetica"/>
      <family val="0"/>
    </font>
    <font>
      <sz val="12"/>
      <name val="Helvetica"/>
      <family val="0"/>
    </font>
    <font>
      <b/>
      <sz val="10"/>
      <name val="Helvetica"/>
      <family val="2"/>
    </font>
    <font>
      <sz val="12"/>
      <name val="Courier"/>
      <family val="3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8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" xfId="0" applyFont="1" applyBorder="1" applyAlignment="1">
      <alignment horizontal="center"/>
    </xf>
    <xf numFmtId="173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1" xfId="0" applyFont="1" applyBorder="1" applyAlignment="1">
      <alignment/>
    </xf>
    <xf numFmtId="177" fontId="2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/>
    </xf>
    <xf numFmtId="180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71" fontId="2" fillId="0" borderId="0" xfId="0" applyNumberFormat="1" applyFont="1" applyAlignment="1">
      <alignment horizontal="centerContinuous"/>
    </xf>
    <xf numFmtId="171" fontId="2" fillId="0" borderId="0" xfId="0" applyNumberFormat="1" applyFont="1" applyAlignment="1">
      <alignment/>
    </xf>
    <xf numFmtId="1" fontId="2" fillId="0" borderId="19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81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" fontId="2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183" fontId="2" fillId="0" borderId="0" xfId="0" applyNumberFormat="1" applyFont="1" applyAlignment="1">
      <alignment/>
    </xf>
    <xf numFmtId="1" fontId="2" fillId="0" borderId="2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85" fontId="2" fillId="0" borderId="0" xfId="0" applyNumberFormat="1" applyFont="1" applyAlignment="1">
      <alignment/>
    </xf>
    <xf numFmtId="185" fontId="2" fillId="0" borderId="0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75" fontId="2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188" fontId="2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176" fontId="2" fillId="0" borderId="0" xfId="0" applyNumberFormat="1" applyFont="1" applyBorder="1" applyAlignment="1">
      <alignment horizontal="right"/>
    </xf>
    <xf numFmtId="184" fontId="0" fillId="0" borderId="0" xfId="0" applyNumberFormat="1" applyAlignment="1">
      <alignment horizontal="right"/>
    </xf>
    <xf numFmtId="184" fontId="0" fillId="0" borderId="0" xfId="0" applyNumberFormat="1" applyAlignment="1">
      <alignment horizontal="center"/>
    </xf>
    <xf numFmtId="1" fontId="6" fillId="0" borderId="0" xfId="0" applyNumberFormat="1" applyFont="1" applyAlignment="1">
      <alignment/>
    </xf>
    <xf numFmtId="189" fontId="2" fillId="0" borderId="22" xfId="0" applyNumberFormat="1" applyFont="1" applyBorder="1" applyAlignment="1">
      <alignment horizontal="left"/>
    </xf>
    <xf numFmtId="174" fontId="1" fillId="0" borderId="0" xfId="0" applyNumberFormat="1" applyFont="1" applyAlignment="1">
      <alignment/>
    </xf>
    <xf numFmtId="186" fontId="1" fillId="0" borderId="0" xfId="0" applyNumberFormat="1" applyFont="1" applyBorder="1" applyAlignment="1">
      <alignment horizontal="right"/>
    </xf>
    <xf numFmtId="190" fontId="2" fillId="0" borderId="0" xfId="0" applyNumberFormat="1" applyFont="1" applyAlignment="1">
      <alignment/>
    </xf>
    <xf numFmtId="190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/>
    </xf>
    <xf numFmtId="170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93" fontId="2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9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9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68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94" fontId="2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197" fontId="2" fillId="0" borderId="0" xfId="0" applyNumberFormat="1" applyFont="1" applyAlignment="1">
      <alignment/>
    </xf>
    <xf numFmtId="198" fontId="2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96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2" fillId="0" borderId="15" xfId="0" applyFont="1" applyBorder="1" applyAlignment="1">
      <alignment/>
    </xf>
    <xf numFmtId="0" fontId="2" fillId="0" borderId="28" xfId="0" applyFont="1" applyBorder="1" applyAlignment="1">
      <alignment/>
    </xf>
    <xf numFmtId="19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0" fontId="1" fillId="0" borderId="0" xfId="0" applyNumberFormat="1" applyFont="1" applyAlignment="1">
      <alignment horizontal="center"/>
    </xf>
    <xf numFmtId="169" fontId="2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0" fillId="0" borderId="29" xfId="0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49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1" fontId="2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F4F"/>
      <rgbColor rgb="00009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EFF7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3275"/>
          <c:w val="0.96325"/>
          <c:h val="0.6135"/>
        </c:manualLayout>
      </c:layout>
      <c:lineChart>
        <c:grouping val="standard"/>
        <c:varyColors val="0"/>
        <c:ser>
          <c:idx val="0"/>
          <c:order val="0"/>
          <c:tx>
            <c:strRef>
              <c:f>'Graf1-3'!$I$8</c:f>
              <c:strCache>
                <c:ptCount val="1"/>
                <c:pt idx="0">
                  <c:v>60 - 65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'Graf1-3'!$H$9:$H$21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'Graf1-3'!$I$9:$I$21</c:f>
              <c:numCache>
                <c:ptCount val="13"/>
                <c:pt idx="0">
                  <c:v>147.60000000000002</c:v>
                </c:pt>
                <c:pt idx="1">
                  <c:v>148.7</c:v>
                </c:pt>
                <c:pt idx="2">
                  <c:v>142.7</c:v>
                </c:pt>
                <c:pt idx="3">
                  <c:v>142.8</c:v>
                </c:pt>
                <c:pt idx="4">
                  <c:v>145</c:v>
                </c:pt>
                <c:pt idx="5">
                  <c:v>148.7</c:v>
                </c:pt>
                <c:pt idx="6">
                  <c:v>157.9</c:v>
                </c:pt>
                <c:pt idx="7">
                  <c:v>162.4</c:v>
                </c:pt>
                <c:pt idx="8">
                  <c:v>172.39999999999998</c:v>
                </c:pt>
                <c:pt idx="9">
                  <c:v>185.3</c:v>
                </c:pt>
                <c:pt idx="10">
                  <c:v>192.2</c:v>
                </c:pt>
                <c:pt idx="11">
                  <c:v>194</c:v>
                </c:pt>
                <c:pt idx="12">
                  <c:v>188.8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'Graf1-3'!$J$8</c:f>
              <c:strCache>
                <c:ptCount val="1"/>
                <c:pt idx="0">
                  <c:v>65 - 70</c:v>
                </c:pt>
              </c:strCache>
            </c:strRef>
          </c:tx>
          <c:spPr>
            <a:ln w="12700">
              <a:solidFill>
                <a:srgbClr val="FF4F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'Graf1-3'!$H$9:$H$21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'Graf1-3'!$J$9:$J$21</c:f>
              <c:numCache>
                <c:ptCount val="13"/>
                <c:pt idx="0">
                  <c:v>116.5791879999999</c:v>
                </c:pt>
                <c:pt idx="1">
                  <c:v>121.60737999999998</c:v>
                </c:pt>
                <c:pt idx="2">
                  <c:v>126.81534799999976</c:v>
                </c:pt>
                <c:pt idx="3">
                  <c:v>131.45631899999992</c:v>
                </c:pt>
                <c:pt idx="4">
                  <c:v>129.39133499999986</c:v>
                </c:pt>
                <c:pt idx="5">
                  <c:v>131.4</c:v>
                </c:pt>
                <c:pt idx="6">
                  <c:v>127.6</c:v>
                </c:pt>
                <c:pt idx="7">
                  <c:v>128.1</c:v>
                </c:pt>
                <c:pt idx="8">
                  <c:v>130.1</c:v>
                </c:pt>
                <c:pt idx="9">
                  <c:v>138.3</c:v>
                </c:pt>
                <c:pt idx="10">
                  <c:v>148.2</c:v>
                </c:pt>
                <c:pt idx="11">
                  <c:v>153.6</c:v>
                </c:pt>
                <c:pt idx="12">
                  <c:v>166.1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'Graf1-3'!$K$8</c:f>
              <c:strCache>
                <c:ptCount val="1"/>
                <c:pt idx="0">
                  <c:v>70 - 75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'Graf1-3'!$H$9:$H$21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'Graf1-3'!$K$9:$K$21</c:f>
              <c:numCache>
                <c:ptCount val="13"/>
                <c:pt idx="0">
                  <c:v>75.86683899999983</c:v>
                </c:pt>
                <c:pt idx="1">
                  <c:v>86.49100600000003</c:v>
                </c:pt>
                <c:pt idx="2">
                  <c:v>96.12132599999981</c:v>
                </c:pt>
                <c:pt idx="3">
                  <c:v>114.53258599999995</c:v>
                </c:pt>
                <c:pt idx="4">
                  <c:v>110.8029569999999</c:v>
                </c:pt>
                <c:pt idx="5">
                  <c:v>106.39999999999999</c:v>
                </c:pt>
                <c:pt idx="6">
                  <c:v>107.8</c:v>
                </c:pt>
                <c:pt idx="7">
                  <c:v>109</c:v>
                </c:pt>
                <c:pt idx="8">
                  <c:v>117.5</c:v>
                </c:pt>
                <c:pt idx="9">
                  <c:v>117.2</c:v>
                </c:pt>
                <c:pt idx="10">
                  <c:v>123.8</c:v>
                </c:pt>
                <c:pt idx="11">
                  <c:v>121.3</c:v>
                </c:pt>
                <c:pt idx="12">
                  <c:v>119.1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'Graf1-3'!$L$8</c:f>
              <c:strCache>
                <c:ptCount val="1"/>
                <c:pt idx="0">
                  <c:v>75 - 80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'Graf1-3'!$H$9:$H$21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'Graf1-3'!$L$9:$L$21</c:f>
              <c:numCache>
                <c:ptCount val="13"/>
                <c:pt idx="0">
                  <c:v>75.92436499999992</c:v>
                </c:pt>
                <c:pt idx="1">
                  <c:v>65.83966300000003</c:v>
                </c:pt>
                <c:pt idx="2">
                  <c:v>61.078637999999884</c:v>
                </c:pt>
                <c:pt idx="3">
                  <c:v>53.64681999999997</c:v>
                </c:pt>
                <c:pt idx="4">
                  <c:v>55.494229000000004</c:v>
                </c:pt>
                <c:pt idx="5">
                  <c:v>63.099999999999994</c:v>
                </c:pt>
                <c:pt idx="6">
                  <c:v>74.9</c:v>
                </c:pt>
                <c:pt idx="7">
                  <c:v>81.19999999999999</c:v>
                </c:pt>
                <c:pt idx="8">
                  <c:v>89.1</c:v>
                </c:pt>
                <c:pt idx="9">
                  <c:v>92.6</c:v>
                </c:pt>
                <c:pt idx="10">
                  <c:v>91.8</c:v>
                </c:pt>
                <c:pt idx="11">
                  <c:v>88.7</c:v>
                </c:pt>
                <c:pt idx="12">
                  <c:v>92.4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'Graf1-3'!$M$8</c:f>
              <c:strCache>
                <c:ptCount val="1"/>
                <c:pt idx="0">
                  <c:v>80 und mehr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'Graf1-3'!$H$9:$H$21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'Graf1-3'!$M$9:$M$21</c:f>
              <c:numCache>
                <c:ptCount val="13"/>
                <c:pt idx="0">
                  <c:v>80.53547799999997</c:v>
                </c:pt>
                <c:pt idx="1">
                  <c:v>79.5819770000001</c:v>
                </c:pt>
                <c:pt idx="2">
                  <c:v>81.74743099999975</c:v>
                </c:pt>
                <c:pt idx="3">
                  <c:v>90.18365299999985</c:v>
                </c:pt>
                <c:pt idx="4">
                  <c:v>91.17367699999996</c:v>
                </c:pt>
                <c:pt idx="5">
                  <c:v>93.5</c:v>
                </c:pt>
                <c:pt idx="6">
                  <c:v>93.19999999999999</c:v>
                </c:pt>
                <c:pt idx="7">
                  <c:v>90.8</c:v>
                </c:pt>
                <c:pt idx="8">
                  <c:v>85.3</c:v>
                </c:pt>
                <c:pt idx="9">
                  <c:v>84.4</c:v>
                </c:pt>
                <c:pt idx="10">
                  <c:v>86.3</c:v>
                </c:pt>
                <c:pt idx="11">
                  <c:v>91</c:v>
                </c:pt>
                <c:pt idx="12">
                  <c:v>97.8</c:v>
                </c:pt>
              </c:numCache>
            </c:numRef>
          </c:val>
          <c:smooth val="0"/>
        </c:ser>
        <c:axId val="20793993"/>
        <c:axId val="52928210"/>
      </c:lineChart>
      <c:catAx>
        <c:axId val="2079399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2928210"/>
        <c:crosses val="autoZero"/>
        <c:auto val="1"/>
        <c:lblOffset val="100"/>
        <c:noMultiLvlLbl val="0"/>
      </c:catAx>
      <c:valAx>
        <c:axId val="52928210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0793993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975"/>
          <c:w val="0.96325"/>
          <c:h val="0.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'Tab2.1'!$H$43</c:f>
              <c:strCache>
                <c:ptCount val="1"/>
                <c:pt idx="0">
                  <c:v>ledig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4F4F"/>
                  </a:solidFill>
                </c14:spPr>
              </c14:invertSolidFillFmt>
            </c:ext>
          </c:extLst>
          <c:cat>
            <c:strRef>
              <c:f>'Tab2.1'!$G$44:$G$47</c:f>
              <c:strCache>
                <c:ptCount val="4"/>
                <c:pt idx="0">
                  <c:v>60 - 65</c:v>
                </c:pt>
                <c:pt idx="1">
                  <c:v>65 - 70</c:v>
                </c:pt>
                <c:pt idx="2">
                  <c:v>70 - 75</c:v>
                </c:pt>
                <c:pt idx="3">
                  <c:v>75 und mehr</c:v>
                </c:pt>
              </c:strCache>
            </c:strRef>
          </c:cat>
          <c:val>
            <c:numRef>
              <c:f>'Tab2.1'!$H$44:$H$47</c:f>
              <c:numCache>
                <c:ptCount val="4"/>
                <c:pt idx="0">
                  <c:v>7.2</c:v>
                </c:pt>
                <c:pt idx="1">
                  <c:v>6.6</c:v>
                </c:pt>
                <c:pt idx="2">
                  <c:v>4.3</c:v>
                </c:pt>
                <c:pt idx="3">
                  <c:v>11.8</c:v>
                </c:pt>
              </c:numCache>
            </c:numRef>
          </c:val>
        </c:ser>
        <c:ser>
          <c:idx val="1"/>
          <c:order val="1"/>
          <c:tx>
            <c:strRef>
              <c:f>'Tab2.1'!$I$43</c:f>
              <c:strCache>
                <c:ptCount val="1"/>
                <c:pt idx="0">
                  <c:v>verheiratet</c:v>
                </c:pt>
              </c:strCache>
            </c:strRef>
          </c:tx>
          <c:spPr>
            <a:solidFill>
              <a:srgbClr val="FF4F4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4F4F"/>
                  </a:solidFill>
                </c14:spPr>
              </c14:invertSolidFillFmt>
            </c:ext>
          </c:extLst>
          <c:cat>
            <c:strRef>
              <c:f>'Tab2.1'!$G$44:$G$47</c:f>
              <c:strCache>
                <c:ptCount val="4"/>
                <c:pt idx="0">
                  <c:v>60 - 65</c:v>
                </c:pt>
                <c:pt idx="1">
                  <c:v>65 - 70</c:v>
                </c:pt>
                <c:pt idx="2">
                  <c:v>70 - 75</c:v>
                </c:pt>
                <c:pt idx="3">
                  <c:v>75 und mehr</c:v>
                </c:pt>
              </c:strCache>
            </c:strRef>
          </c:cat>
          <c:val>
            <c:numRef>
              <c:f>'Tab2.1'!$I$44:$I$47</c:f>
              <c:numCache>
                <c:ptCount val="4"/>
                <c:pt idx="0">
                  <c:v>150.6</c:v>
                </c:pt>
                <c:pt idx="1">
                  <c:v>125.9</c:v>
                </c:pt>
                <c:pt idx="2">
                  <c:v>76.4</c:v>
                </c:pt>
                <c:pt idx="3">
                  <c:v>66.7</c:v>
                </c:pt>
              </c:numCache>
            </c:numRef>
          </c:val>
        </c:ser>
        <c:ser>
          <c:idx val="2"/>
          <c:order val="2"/>
          <c:tx>
            <c:strRef>
              <c:f>'Tab2.1'!$J$43</c:f>
              <c:strCache>
                <c:ptCount val="1"/>
                <c:pt idx="0">
                  <c:v>verwitwet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4F4F"/>
                  </a:solidFill>
                </c14:spPr>
              </c14:invertSolidFillFmt>
            </c:ext>
          </c:extLst>
          <c:cat>
            <c:strRef>
              <c:f>'Tab2.1'!$G$44:$G$47</c:f>
              <c:strCache>
                <c:ptCount val="4"/>
                <c:pt idx="0">
                  <c:v>60 - 65</c:v>
                </c:pt>
                <c:pt idx="1">
                  <c:v>65 - 70</c:v>
                </c:pt>
                <c:pt idx="2">
                  <c:v>70 - 75</c:v>
                </c:pt>
                <c:pt idx="3">
                  <c:v>75 und mehr</c:v>
                </c:pt>
              </c:strCache>
            </c:strRef>
          </c:cat>
          <c:val>
            <c:numRef>
              <c:f>'Tab2.1'!$J$44:$J$47</c:f>
              <c:numCache>
                <c:ptCount val="4"/>
                <c:pt idx="0">
                  <c:v>19.2</c:v>
                </c:pt>
                <c:pt idx="1">
                  <c:v>26.5</c:v>
                </c:pt>
                <c:pt idx="2">
                  <c:v>33.5</c:v>
                </c:pt>
                <c:pt idx="3">
                  <c:v>100.9</c:v>
                </c:pt>
              </c:numCache>
            </c:numRef>
          </c:val>
        </c:ser>
        <c:ser>
          <c:idx val="3"/>
          <c:order val="3"/>
          <c:tx>
            <c:strRef>
              <c:f>'Tab2.1'!$K$43</c:f>
              <c:strCache>
                <c:ptCount val="1"/>
                <c:pt idx="0">
                  <c:v>geschieden</c:v>
                </c:pt>
              </c:strCache>
            </c:strRef>
          </c:tx>
          <c:spPr>
            <a:solidFill>
              <a:srgbClr val="009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4F4F"/>
                  </a:solidFill>
                </c14:spPr>
              </c14:invertSolidFillFmt>
            </c:ext>
          </c:extLst>
          <c:cat>
            <c:strRef>
              <c:f>'Tab2.1'!$G$44:$G$47</c:f>
              <c:strCache>
                <c:ptCount val="4"/>
                <c:pt idx="0">
                  <c:v>60 - 65</c:v>
                </c:pt>
                <c:pt idx="1">
                  <c:v>65 - 70</c:v>
                </c:pt>
                <c:pt idx="2">
                  <c:v>70 - 75</c:v>
                </c:pt>
                <c:pt idx="3">
                  <c:v>75 und mehr</c:v>
                </c:pt>
              </c:strCache>
            </c:strRef>
          </c:cat>
          <c:val>
            <c:numRef>
              <c:f>'Tab2.1'!$K$44:$K$47</c:f>
              <c:numCache>
                <c:ptCount val="4"/>
                <c:pt idx="0">
                  <c:v>11.9</c:v>
                </c:pt>
                <c:pt idx="1">
                  <c:v>7.1</c:v>
                </c:pt>
                <c:pt idx="2">
                  <c:v>4.9</c:v>
                </c:pt>
                <c:pt idx="3">
                  <c:v>10.8</c:v>
                </c:pt>
              </c:numCache>
            </c:numRef>
          </c:val>
        </c:ser>
        <c:gapWidth val="60"/>
        <c:axId val="45811891"/>
        <c:axId val="9653836"/>
      </c:barChart>
      <c:catAx>
        <c:axId val="458118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9653836"/>
        <c:crosses val="autoZero"/>
        <c:auto val="1"/>
        <c:lblOffset val="100"/>
        <c:noMultiLvlLbl val="0"/>
      </c:catAx>
      <c:valAx>
        <c:axId val="9653836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581189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1"/>
          <c:y val="0.90325"/>
          <c:w val="0.727"/>
          <c:h val="0.0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975"/>
          <c:w val="0.9625"/>
          <c:h val="0.5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'Tab3.1-3.2'!$A$10:$A$13</c:f>
              <c:strCache>
                <c:ptCount val="4"/>
                <c:pt idx="0">
                  <c:v>60 - 65</c:v>
                </c:pt>
                <c:pt idx="1">
                  <c:v>65 - 70</c:v>
                </c:pt>
                <c:pt idx="2">
                  <c:v>70 - 75</c:v>
                </c:pt>
                <c:pt idx="3">
                  <c:v>75 und mehr</c:v>
                </c:pt>
              </c:strCache>
            </c:strRef>
          </c:cat>
          <c:val>
            <c:numRef>
              <c:f>'Tab3.1-3.2'!$C$10:$C$13</c:f>
              <c:numCache>
                <c:ptCount val="4"/>
                <c:pt idx="0">
                  <c:v>27.1</c:v>
                </c:pt>
                <c:pt idx="1">
                  <c:v>32.4</c:v>
                </c:pt>
                <c:pt idx="2">
                  <c:v>35.1</c:v>
                </c:pt>
                <c:pt idx="3">
                  <c:v>93.1</c:v>
                </c:pt>
              </c:numCache>
            </c:numRef>
          </c:val>
        </c:ser>
        <c:ser>
          <c:idx val="1"/>
          <c:order val="1"/>
          <c:spPr>
            <a:solidFill>
              <a:srgbClr val="FF4F4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'Tab3.1-3.2'!$A$10:$A$13</c:f>
              <c:strCache>
                <c:ptCount val="4"/>
                <c:pt idx="0">
                  <c:v>60 - 65</c:v>
                </c:pt>
                <c:pt idx="1">
                  <c:v>65 - 70</c:v>
                </c:pt>
                <c:pt idx="2">
                  <c:v>70 - 75</c:v>
                </c:pt>
                <c:pt idx="3">
                  <c:v>75 und mehr</c:v>
                </c:pt>
              </c:strCache>
            </c:strRef>
          </c:cat>
          <c:val>
            <c:numRef>
              <c:f>'Tab3.1-3.2'!$E$10:$E$13</c:f>
              <c:numCache>
                <c:ptCount val="4"/>
                <c:pt idx="0">
                  <c:v>131.2</c:v>
                </c:pt>
                <c:pt idx="1">
                  <c:v>115.3</c:v>
                </c:pt>
                <c:pt idx="2">
                  <c:v>74.2</c:v>
                </c:pt>
                <c:pt idx="3">
                  <c:v>69.3</c:v>
                </c:pt>
              </c:numCache>
            </c:numRef>
          </c:val>
        </c:ser>
        <c:ser>
          <c:idx val="2"/>
          <c:order val="2"/>
          <c:spPr>
            <a:solidFill>
              <a:srgbClr val="FFFF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'Tab3.1-3.2'!$A$10:$A$13</c:f>
              <c:strCache>
                <c:ptCount val="4"/>
                <c:pt idx="0">
                  <c:v>60 - 65</c:v>
                </c:pt>
                <c:pt idx="1">
                  <c:v>65 - 70</c:v>
                </c:pt>
                <c:pt idx="2">
                  <c:v>70 - 75</c:v>
                </c:pt>
                <c:pt idx="3">
                  <c:v>75 und mehr</c:v>
                </c:pt>
              </c:strCache>
            </c:strRef>
          </c:cat>
          <c:val>
            <c:numRef>
              <c:f>'Tab3.1-3.2'!$F$10:$F$13</c:f>
              <c:numCache>
                <c:ptCount val="4"/>
                <c:pt idx="0">
                  <c:v>23.3</c:v>
                </c:pt>
                <c:pt idx="1">
                  <c:v>12.6</c:v>
                </c:pt>
                <c:pt idx="2">
                  <c:v>6.9</c:v>
                </c:pt>
                <c:pt idx="3">
                  <c:v>8.7</c:v>
                </c:pt>
              </c:numCache>
            </c:numRef>
          </c:val>
        </c:ser>
        <c:ser>
          <c:idx val="3"/>
          <c:order val="3"/>
          <c:spPr>
            <a:solidFill>
              <a:srgbClr val="009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'Tab3.1-3.2'!$A$10:$A$13</c:f>
              <c:strCache>
                <c:ptCount val="4"/>
                <c:pt idx="0">
                  <c:v>60 - 65</c:v>
                </c:pt>
                <c:pt idx="1">
                  <c:v>65 - 70</c:v>
                </c:pt>
                <c:pt idx="2">
                  <c:v>70 - 75</c:v>
                </c:pt>
                <c:pt idx="3">
                  <c:v>75 und mehr</c:v>
                </c:pt>
              </c:strCache>
            </c:strRef>
          </c:cat>
          <c:val>
            <c:numRef>
              <c:f>'Tab3.1-3.2'!$G$10:$G$13</c:f>
              <c:numCache>
                <c:ptCount val="4"/>
                <c:pt idx="0">
                  <c:v>6.1</c:v>
                </c:pt>
                <c:pt idx="1">
                  <c:v>4.7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</c:ser>
        <c:gapWidth val="50"/>
        <c:axId val="19775661"/>
        <c:axId val="43763222"/>
      </c:barChart>
      <c:catAx>
        <c:axId val="197756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3763222"/>
        <c:crosses val="autoZero"/>
        <c:auto val="1"/>
        <c:lblOffset val="100"/>
        <c:noMultiLvlLbl val="0"/>
      </c:catAx>
      <c:valAx>
        <c:axId val="43763222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977566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5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20575"/>
          <c:w val="0.96525"/>
          <c:h val="0.60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'Tab3.3'!$H$31:$H$39</c:f>
              <c:strCache>
                <c:ptCount val="9"/>
                <c:pt idx="0">
                  <c:v>unter 500</c:v>
                </c:pt>
                <c:pt idx="1">
                  <c:v>     500  -   700</c:v>
                </c:pt>
                <c:pt idx="2">
                  <c:v>     700 -    900</c:v>
                </c:pt>
                <c:pt idx="3">
                  <c:v>     900 -       1 100</c:v>
                </c:pt>
                <c:pt idx="4">
                  <c:v>     1 100 -    1 300</c:v>
                </c:pt>
                <c:pt idx="5">
                  <c:v>     1 300 -    1 500</c:v>
                </c:pt>
                <c:pt idx="6">
                  <c:v>     1 500 -    2 000</c:v>
                </c:pt>
                <c:pt idx="7">
                  <c:v>2 000 und mehr</c:v>
                </c:pt>
                <c:pt idx="8">
                  <c:v>Sonstige </c:v>
                </c:pt>
              </c:strCache>
            </c:strRef>
          </c:cat>
          <c:val>
            <c:numRef>
              <c:f>'Tab3.3'!$I$31:$I$39</c:f>
              <c:numCache>
                <c:ptCount val="9"/>
                <c:pt idx="0">
                  <c:v>6.1000000000000005</c:v>
                </c:pt>
                <c:pt idx="1">
                  <c:v>24.3</c:v>
                </c:pt>
                <c:pt idx="2">
                  <c:v>35.3</c:v>
                </c:pt>
                <c:pt idx="3">
                  <c:v>44.2</c:v>
                </c:pt>
                <c:pt idx="4">
                  <c:v>39.1</c:v>
                </c:pt>
                <c:pt idx="5">
                  <c:v>18.9</c:v>
                </c:pt>
                <c:pt idx="6">
                  <c:v>8.3</c:v>
                </c:pt>
                <c:pt idx="7">
                  <c:v>1.6</c:v>
                </c:pt>
                <c:pt idx="8">
                  <c:v>9.8</c:v>
                </c:pt>
              </c:numCache>
            </c:numRef>
          </c:val>
        </c:ser>
        <c:ser>
          <c:idx val="1"/>
          <c:order val="1"/>
          <c:spPr>
            <a:solidFill>
              <a:srgbClr val="FF4F4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'Tab3.3'!$H$31:$H$39</c:f>
              <c:strCache>
                <c:ptCount val="9"/>
                <c:pt idx="0">
                  <c:v>unter 500</c:v>
                </c:pt>
                <c:pt idx="1">
                  <c:v>     500  -   700</c:v>
                </c:pt>
                <c:pt idx="2">
                  <c:v>     700 -    900</c:v>
                </c:pt>
                <c:pt idx="3">
                  <c:v>     900 -       1 100</c:v>
                </c:pt>
                <c:pt idx="4">
                  <c:v>     1 100 -    1 300</c:v>
                </c:pt>
                <c:pt idx="5">
                  <c:v>     1 300 -    1 500</c:v>
                </c:pt>
                <c:pt idx="6">
                  <c:v>     1 500 -    2 000</c:v>
                </c:pt>
                <c:pt idx="7">
                  <c:v>2 000 und mehr</c:v>
                </c:pt>
                <c:pt idx="8">
                  <c:v>Sonstige </c:v>
                </c:pt>
              </c:strCache>
            </c:strRef>
          </c:cat>
          <c:val>
            <c:numRef>
              <c:f>'Tab3.3'!$J$31:$J$39</c:f>
              <c:numCache>
                <c:ptCount val="9"/>
                <c:pt idx="0">
                  <c:v>0.2</c:v>
                </c:pt>
                <c:pt idx="1">
                  <c:v>1.1</c:v>
                </c:pt>
                <c:pt idx="2">
                  <c:v>2.4</c:v>
                </c:pt>
                <c:pt idx="3">
                  <c:v>7.9</c:v>
                </c:pt>
                <c:pt idx="4">
                  <c:v>22.3</c:v>
                </c:pt>
                <c:pt idx="5">
                  <c:v>35.9</c:v>
                </c:pt>
                <c:pt idx="6">
                  <c:v>84.3</c:v>
                </c:pt>
                <c:pt idx="7">
                  <c:v>46.7</c:v>
                </c:pt>
                <c:pt idx="8">
                  <c:v>9.2</c:v>
                </c:pt>
              </c:numCache>
            </c:numRef>
          </c:val>
        </c:ser>
        <c:ser>
          <c:idx val="2"/>
          <c:order val="2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'Tab3.3'!$H$31:$H$39</c:f>
              <c:strCache>
                <c:ptCount val="9"/>
                <c:pt idx="0">
                  <c:v>unter 500</c:v>
                </c:pt>
                <c:pt idx="1">
                  <c:v>     500  -   700</c:v>
                </c:pt>
                <c:pt idx="2">
                  <c:v>     700 -    900</c:v>
                </c:pt>
                <c:pt idx="3">
                  <c:v>     900 -       1 100</c:v>
                </c:pt>
                <c:pt idx="4">
                  <c:v>     1 100 -    1 300</c:v>
                </c:pt>
                <c:pt idx="5">
                  <c:v>     1 300 -    1 500</c:v>
                </c:pt>
                <c:pt idx="6">
                  <c:v>     1 500 -    2 000</c:v>
                </c:pt>
                <c:pt idx="7">
                  <c:v>2 000 und mehr</c:v>
                </c:pt>
                <c:pt idx="8">
                  <c:v>Sonstige </c:v>
                </c:pt>
              </c:strCache>
            </c:strRef>
          </c:cat>
          <c:val>
            <c:numRef>
              <c:f>'Tab3.3'!$K$31:$K$39</c:f>
              <c:numCache>
                <c:ptCount val="9"/>
                <c:pt idx="0">
                  <c:v>0.1</c:v>
                </c:pt>
                <c:pt idx="1">
                  <c:v>0</c:v>
                </c:pt>
                <c:pt idx="2">
                  <c:v>0.2</c:v>
                </c:pt>
                <c:pt idx="3">
                  <c:v>0.3</c:v>
                </c:pt>
                <c:pt idx="4">
                  <c:v>1.2</c:v>
                </c:pt>
                <c:pt idx="5">
                  <c:v>1.4</c:v>
                </c:pt>
                <c:pt idx="6">
                  <c:v>5.6</c:v>
                </c:pt>
                <c:pt idx="7">
                  <c:v>17.4</c:v>
                </c:pt>
                <c:pt idx="8">
                  <c:v>1.5</c:v>
                </c:pt>
              </c:numCache>
            </c:numRef>
          </c:val>
        </c:ser>
        <c:ser>
          <c:idx val="3"/>
          <c:order val="3"/>
          <c:spPr>
            <a:solidFill>
              <a:srgbClr val="009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'Tab3.3'!$H$31:$H$39</c:f>
              <c:strCache>
                <c:ptCount val="9"/>
                <c:pt idx="0">
                  <c:v>unter 500</c:v>
                </c:pt>
                <c:pt idx="1">
                  <c:v>     500  -   700</c:v>
                </c:pt>
                <c:pt idx="2">
                  <c:v>     700 -    900</c:v>
                </c:pt>
                <c:pt idx="3">
                  <c:v>     900 -       1 100</c:v>
                </c:pt>
                <c:pt idx="4">
                  <c:v>     1 100 -    1 300</c:v>
                </c:pt>
                <c:pt idx="5">
                  <c:v>     1 300 -    1 500</c:v>
                </c:pt>
                <c:pt idx="6">
                  <c:v>     1 500 -    2 000</c:v>
                </c:pt>
                <c:pt idx="7">
                  <c:v>2 000 und mehr</c:v>
                </c:pt>
                <c:pt idx="8">
                  <c:v>Sonstige </c:v>
                </c:pt>
              </c:strCache>
            </c:strRef>
          </c:cat>
          <c:val>
            <c:numRef>
              <c:f>'Tab3.3'!$L$31:$L$39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0.2</c:v>
                </c:pt>
                <c:pt idx="6">
                  <c:v>1</c:v>
                </c:pt>
                <c:pt idx="7">
                  <c:v>5.2</c:v>
                </c:pt>
                <c:pt idx="8">
                  <c:v>0.1</c:v>
                </c:pt>
              </c:numCache>
            </c:numRef>
          </c:val>
        </c:ser>
        <c:gapWidth val="20"/>
        <c:axId val="58324679"/>
        <c:axId val="55160064"/>
      </c:barChart>
      <c:catAx>
        <c:axId val="583246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5160064"/>
        <c:crosses val="autoZero"/>
        <c:auto val="1"/>
        <c:lblOffset val="100"/>
        <c:noMultiLvlLbl val="0"/>
      </c:catAx>
      <c:valAx>
        <c:axId val="55160064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832467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605"/>
          <c:w val="0.96325"/>
          <c:h val="0.6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'Tab4.2'!$H$30</c:f>
              <c:strCache>
                <c:ptCount val="1"/>
                <c:pt idx="0">
                  <c:v>60 - 65</c:v>
                </c:pt>
              </c:strCache>
            </c:strRef>
          </c:tx>
          <c:spPr>
            <a:solidFill>
              <a:srgbClr val="99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'Tab4.2'!$G$31:$G$39</c:f>
              <c:strCache>
                <c:ptCount val="9"/>
                <c:pt idx="0">
                  <c:v>unter 500</c:v>
                </c:pt>
                <c:pt idx="1">
                  <c:v>    500 -   700</c:v>
                </c:pt>
                <c:pt idx="2">
                  <c:v>    700 -   900</c:v>
                </c:pt>
                <c:pt idx="3">
                  <c:v>    900 -      1 100</c:v>
                </c:pt>
                <c:pt idx="4">
                  <c:v>    1 100 -   1 300</c:v>
                </c:pt>
                <c:pt idx="5">
                  <c:v>    1 300 -   1 500</c:v>
                </c:pt>
                <c:pt idx="6">
                  <c:v>    1 500 -   2 000</c:v>
                </c:pt>
                <c:pt idx="7">
                  <c:v>2 000 und mehr</c:v>
                </c:pt>
                <c:pt idx="8">
                  <c:v>Sonstiges</c:v>
                </c:pt>
              </c:strCache>
            </c:strRef>
          </c:cat>
          <c:val>
            <c:numRef>
              <c:f>'Tab4.2'!$H$31:$H$39</c:f>
              <c:numCache>
                <c:ptCount val="9"/>
                <c:pt idx="0">
                  <c:v>1.6</c:v>
                </c:pt>
                <c:pt idx="1">
                  <c:v>5.1</c:v>
                </c:pt>
                <c:pt idx="2">
                  <c:v>6.8</c:v>
                </c:pt>
                <c:pt idx="3">
                  <c:v>10.2</c:v>
                </c:pt>
                <c:pt idx="4">
                  <c:v>13.4</c:v>
                </c:pt>
                <c:pt idx="5">
                  <c:v>14.1</c:v>
                </c:pt>
                <c:pt idx="6">
                  <c:v>25.9</c:v>
                </c:pt>
                <c:pt idx="7">
                  <c:v>25.9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tx>
            <c:strRef>
              <c:f>'Tab4.2'!$I$30</c:f>
              <c:strCache>
                <c:ptCount val="1"/>
                <c:pt idx="0">
                  <c:v>65 - 70</c:v>
                </c:pt>
              </c:strCache>
            </c:strRef>
          </c:tx>
          <c:spPr>
            <a:solidFill>
              <a:srgbClr val="FF4F4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'Tab4.2'!$G$31:$G$39</c:f>
              <c:strCache>
                <c:ptCount val="9"/>
                <c:pt idx="0">
                  <c:v>unter 500</c:v>
                </c:pt>
                <c:pt idx="1">
                  <c:v>    500 -   700</c:v>
                </c:pt>
                <c:pt idx="2">
                  <c:v>    700 -   900</c:v>
                </c:pt>
                <c:pt idx="3">
                  <c:v>    900 -      1 100</c:v>
                </c:pt>
                <c:pt idx="4">
                  <c:v>    1 100 -   1 300</c:v>
                </c:pt>
                <c:pt idx="5">
                  <c:v>    1 300 -   1 500</c:v>
                </c:pt>
                <c:pt idx="6">
                  <c:v>    1 500 -   2 000</c:v>
                </c:pt>
                <c:pt idx="7">
                  <c:v>2 000 und mehr</c:v>
                </c:pt>
                <c:pt idx="8">
                  <c:v>Sonstiges</c:v>
                </c:pt>
              </c:strCache>
            </c:strRef>
          </c:cat>
          <c:val>
            <c:numRef>
              <c:f>'Tab4.2'!$I$31:$I$39</c:f>
              <c:numCache>
                <c:ptCount val="9"/>
                <c:pt idx="0">
                  <c:v>1.1</c:v>
                </c:pt>
                <c:pt idx="1">
                  <c:v>3.7</c:v>
                </c:pt>
                <c:pt idx="2">
                  <c:v>5.7</c:v>
                </c:pt>
                <c:pt idx="3">
                  <c:v>9.2</c:v>
                </c:pt>
                <c:pt idx="4">
                  <c:v>14.1</c:v>
                </c:pt>
                <c:pt idx="5">
                  <c:v>16.3</c:v>
                </c:pt>
                <c:pt idx="6">
                  <c:v>31.9</c:v>
                </c:pt>
                <c:pt idx="7">
                  <c:v>17.6</c:v>
                </c:pt>
                <c:pt idx="8">
                  <c:v>4</c:v>
                </c:pt>
              </c:numCache>
            </c:numRef>
          </c:val>
        </c:ser>
        <c:ser>
          <c:idx val="2"/>
          <c:order val="2"/>
          <c:tx>
            <c:strRef>
              <c:f>'Tab4.2'!$J$30</c:f>
              <c:strCache>
                <c:ptCount val="1"/>
                <c:pt idx="0">
                  <c:v>70 - 75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'Tab4.2'!$G$31:$G$39</c:f>
              <c:strCache>
                <c:ptCount val="9"/>
                <c:pt idx="0">
                  <c:v>unter 500</c:v>
                </c:pt>
                <c:pt idx="1">
                  <c:v>    500 -   700</c:v>
                </c:pt>
                <c:pt idx="2">
                  <c:v>    700 -   900</c:v>
                </c:pt>
                <c:pt idx="3">
                  <c:v>    900 -      1 100</c:v>
                </c:pt>
                <c:pt idx="4">
                  <c:v>    1 100 -   1 300</c:v>
                </c:pt>
                <c:pt idx="5">
                  <c:v>    1 300 -   1 500</c:v>
                </c:pt>
                <c:pt idx="6">
                  <c:v>    1 500 -   2 000</c:v>
                </c:pt>
                <c:pt idx="7">
                  <c:v>2 000 und mehr</c:v>
                </c:pt>
                <c:pt idx="8">
                  <c:v>Sonstiges</c:v>
                </c:pt>
              </c:strCache>
            </c:strRef>
          </c:cat>
          <c:val>
            <c:numRef>
              <c:f>'Tab4.2'!$J$31:$J$39</c:f>
              <c:numCache>
                <c:ptCount val="9"/>
                <c:pt idx="0">
                  <c:v>0.8999999999999999</c:v>
                </c:pt>
                <c:pt idx="1">
                  <c:v>3.6</c:v>
                </c:pt>
                <c:pt idx="2">
                  <c:v>6.3</c:v>
                </c:pt>
                <c:pt idx="3">
                  <c:v>10.3</c:v>
                </c:pt>
                <c:pt idx="4">
                  <c:v>12.9</c:v>
                </c:pt>
                <c:pt idx="5">
                  <c:v>12</c:v>
                </c:pt>
                <c:pt idx="6">
                  <c:v>19.2</c:v>
                </c:pt>
                <c:pt idx="7">
                  <c:v>11.2</c:v>
                </c:pt>
                <c:pt idx="8">
                  <c:v>4.3</c:v>
                </c:pt>
              </c:numCache>
            </c:numRef>
          </c:val>
        </c:ser>
        <c:ser>
          <c:idx val="3"/>
          <c:order val="3"/>
          <c:tx>
            <c:strRef>
              <c:f>'Tab4.2'!$K$30</c:f>
              <c:strCache>
                <c:ptCount val="1"/>
                <c:pt idx="0">
                  <c:v>75 und mehr</c:v>
                </c:pt>
              </c:strCache>
            </c:strRef>
          </c:tx>
          <c:spPr>
            <a:solidFill>
              <a:srgbClr val="009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'Tab4.2'!$G$31:$G$39</c:f>
              <c:strCache>
                <c:ptCount val="9"/>
                <c:pt idx="0">
                  <c:v>unter 500</c:v>
                </c:pt>
                <c:pt idx="1">
                  <c:v>    500 -   700</c:v>
                </c:pt>
                <c:pt idx="2">
                  <c:v>    700 -   900</c:v>
                </c:pt>
                <c:pt idx="3">
                  <c:v>    900 -      1 100</c:v>
                </c:pt>
                <c:pt idx="4">
                  <c:v>    1 100 -   1 300</c:v>
                </c:pt>
                <c:pt idx="5">
                  <c:v>    1 300 -   1 500</c:v>
                </c:pt>
                <c:pt idx="6">
                  <c:v>    1 500 -   2 000</c:v>
                </c:pt>
                <c:pt idx="7">
                  <c:v>2 000 und mehr</c:v>
                </c:pt>
                <c:pt idx="8">
                  <c:v>Sonstiges</c:v>
                </c:pt>
              </c:strCache>
            </c:strRef>
          </c:cat>
          <c:val>
            <c:numRef>
              <c:f>'Tab4.2'!$K$31:$K$39</c:f>
              <c:numCache>
                <c:ptCount val="9"/>
                <c:pt idx="0">
                  <c:v>3.7</c:v>
                </c:pt>
                <c:pt idx="1">
                  <c:v>11.9</c:v>
                </c:pt>
                <c:pt idx="2">
                  <c:v>16.7</c:v>
                </c:pt>
                <c:pt idx="3">
                  <c:v>26.4</c:v>
                </c:pt>
                <c:pt idx="4">
                  <c:v>23.9</c:v>
                </c:pt>
                <c:pt idx="5">
                  <c:v>17</c:v>
                </c:pt>
                <c:pt idx="6">
                  <c:v>21.6</c:v>
                </c:pt>
                <c:pt idx="7">
                  <c:v>11</c:v>
                </c:pt>
                <c:pt idx="8">
                  <c:v>7.5</c:v>
                </c:pt>
              </c:numCache>
            </c:numRef>
          </c:val>
        </c:ser>
        <c:axId val="26678529"/>
        <c:axId val="38780170"/>
      </c:barChart>
      <c:catAx>
        <c:axId val="26678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8780170"/>
        <c:crosses val="autoZero"/>
        <c:auto val="1"/>
        <c:lblOffset val="100"/>
        <c:noMultiLvlLbl val="0"/>
      </c:catAx>
      <c:valAx>
        <c:axId val="38780170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667852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"/>
          <c:y val="0.928"/>
          <c:w val="0.7125"/>
          <c:h val="0.05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8975"/>
          <c:w val="0.9655"/>
          <c:h val="0.5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'Tab4.3'!$J$26</c:f>
              <c:strCache>
                <c:ptCount val="1"/>
                <c:pt idx="0">
                  <c:v>55 - 60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'Tab4.3'!$I$27:$I$31</c:f>
              <c:strCache>
                <c:ptCount val="5"/>
                <c:pt idx="0">
                  <c:v>55 - 60</c:v>
                </c:pt>
                <c:pt idx="1">
                  <c:v>60 - 65</c:v>
                </c:pt>
                <c:pt idx="2">
                  <c:v>65 - 70</c:v>
                </c:pt>
                <c:pt idx="3">
                  <c:v>70 - 75</c:v>
                </c:pt>
                <c:pt idx="4">
                  <c:v>75 und mehr</c:v>
                </c:pt>
              </c:strCache>
            </c:strRef>
          </c:cat>
          <c:val>
            <c:numRef>
              <c:f>'Tab4.3'!$J$27:$J$31</c:f>
              <c:numCache>
                <c:ptCount val="5"/>
                <c:pt idx="0">
                  <c:v>20.4</c:v>
                </c:pt>
                <c:pt idx="1">
                  <c:v>4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'Tab4.3'!$K$26</c:f>
              <c:strCache>
                <c:ptCount val="1"/>
                <c:pt idx="0">
                  <c:v>60 - 65</c:v>
                </c:pt>
              </c:strCache>
            </c:strRef>
          </c:tx>
          <c:spPr>
            <a:solidFill>
              <a:srgbClr val="FF4F4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'Tab4.3'!$I$27:$I$31</c:f>
              <c:strCache>
                <c:ptCount val="5"/>
                <c:pt idx="0">
                  <c:v>55 - 60</c:v>
                </c:pt>
                <c:pt idx="1">
                  <c:v>60 - 65</c:v>
                </c:pt>
                <c:pt idx="2">
                  <c:v>65 - 70</c:v>
                </c:pt>
                <c:pt idx="3">
                  <c:v>70 - 75</c:v>
                </c:pt>
                <c:pt idx="4">
                  <c:v>75 und mehr</c:v>
                </c:pt>
              </c:strCache>
            </c:strRef>
          </c:cat>
          <c:val>
            <c:numRef>
              <c:f>'Tab4.3'!$K$27:$K$31</c:f>
              <c:numCache>
                <c:ptCount val="5"/>
                <c:pt idx="0">
                  <c:v>22.1</c:v>
                </c:pt>
                <c:pt idx="1">
                  <c:v>37.3</c:v>
                </c:pt>
                <c:pt idx="2">
                  <c:v>5.4</c:v>
                </c:pt>
                <c:pt idx="3">
                  <c:v>0.6</c:v>
                </c:pt>
                <c:pt idx="4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'Tab4.3'!$L$26</c:f>
              <c:strCache>
                <c:ptCount val="1"/>
                <c:pt idx="0">
                  <c:v>65 - 70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'Tab4.3'!$I$27:$I$31</c:f>
              <c:strCache>
                <c:ptCount val="5"/>
                <c:pt idx="0">
                  <c:v>55 - 60</c:v>
                </c:pt>
                <c:pt idx="1">
                  <c:v>60 - 65</c:v>
                </c:pt>
                <c:pt idx="2">
                  <c:v>65 - 70</c:v>
                </c:pt>
                <c:pt idx="3">
                  <c:v>70 - 75</c:v>
                </c:pt>
                <c:pt idx="4">
                  <c:v>75 und mehr</c:v>
                </c:pt>
              </c:strCache>
            </c:strRef>
          </c:cat>
          <c:val>
            <c:numRef>
              <c:f>'Tab4.3'!$L$27:$L$31</c:f>
              <c:numCache>
                <c:ptCount val="5"/>
                <c:pt idx="0">
                  <c:v>3.9</c:v>
                </c:pt>
                <c:pt idx="1">
                  <c:v>27.2</c:v>
                </c:pt>
                <c:pt idx="2">
                  <c:v>30.7</c:v>
                </c:pt>
                <c:pt idx="3">
                  <c:v>3.8</c:v>
                </c:pt>
                <c:pt idx="4">
                  <c:v>0.8</c:v>
                </c:pt>
              </c:numCache>
            </c:numRef>
          </c:val>
        </c:ser>
        <c:ser>
          <c:idx val="3"/>
          <c:order val="3"/>
          <c:tx>
            <c:strRef>
              <c:f>'Tab4.3'!$M$26</c:f>
              <c:strCache>
                <c:ptCount val="1"/>
                <c:pt idx="0">
                  <c:v>70 - 75</c:v>
                </c:pt>
              </c:strCache>
            </c:strRef>
          </c:tx>
          <c:spPr>
            <a:solidFill>
              <a:srgbClr val="009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'Tab4.3'!$I$27:$I$31</c:f>
              <c:strCache>
                <c:ptCount val="5"/>
                <c:pt idx="0">
                  <c:v>55 - 60</c:v>
                </c:pt>
                <c:pt idx="1">
                  <c:v>60 - 65</c:v>
                </c:pt>
                <c:pt idx="2">
                  <c:v>65 - 70</c:v>
                </c:pt>
                <c:pt idx="3">
                  <c:v>70 - 75</c:v>
                </c:pt>
                <c:pt idx="4">
                  <c:v>75 und mehr</c:v>
                </c:pt>
              </c:strCache>
            </c:strRef>
          </c:cat>
          <c:val>
            <c:numRef>
              <c:f>'Tab4.3'!$M$27:$M$31</c:f>
              <c:numCache>
                <c:ptCount val="5"/>
                <c:pt idx="0">
                  <c:v>0.6</c:v>
                </c:pt>
                <c:pt idx="1">
                  <c:v>4</c:v>
                </c:pt>
                <c:pt idx="2">
                  <c:v>16.3</c:v>
                </c:pt>
                <c:pt idx="3">
                  <c:v>17</c:v>
                </c:pt>
                <c:pt idx="4">
                  <c:v>3.4</c:v>
                </c:pt>
              </c:numCache>
            </c:numRef>
          </c:val>
        </c:ser>
        <c:ser>
          <c:idx val="4"/>
          <c:order val="4"/>
          <c:tx>
            <c:strRef>
              <c:f>'Tab4.3'!$N$26</c:f>
              <c:strCache>
                <c:ptCount val="1"/>
                <c:pt idx="0">
                  <c:v>75 und mehr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'Tab4.3'!$I$27:$I$31</c:f>
              <c:strCache>
                <c:ptCount val="5"/>
                <c:pt idx="0">
                  <c:v>55 - 60</c:v>
                </c:pt>
                <c:pt idx="1">
                  <c:v>60 - 65</c:v>
                </c:pt>
                <c:pt idx="2">
                  <c:v>65 - 70</c:v>
                </c:pt>
                <c:pt idx="3">
                  <c:v>70 - 75</c:v>
                </c:pt>
                <c:pt idx="4">
                  <c:v>75 und mehr</c:v>
                </c:pt>
              </c:strCache>
            </c:strRef>
          </c:cat>
          <c:val>
            <c:numRef>
              <c:f>'Tab4.3'!$N$27:$N$31</c:f>
              <c:numCache>
                <c:ptCount val="5"/>
                <c:pt idx="0">
                  <c:v>0.7</c:v>
                </c:pt>
                <c:pt idx="1">
                  <c:v>0.5</c:v>
                </c:pt>
                <c:pt idx="2">
                  <c:v>2.6</c:v>
                </c:pt>
                <c:pt idx="3">
                  <c:v>11.4</c:v>
                </c:pt>
                <c:pt idx="4">
                  <c:v>21.8</c:v>
                </c:pt>
              </c:numCache>
            </c:numRef>
          </c:val>
        </c:ser>
        <c:gapWidth val="40"/>
        <c:axId val="13477211"/>
        <c:axId val="54186036"/>
      </c:barChart>
      <c:catAx>
        <c:axId val="13477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4186036"/>
        <c:crosses val="autoZero"/>
        <c:auto val="1"/>
        <c:lblOffset val="100"/>
        <c:noMultiLvlLbl val="0"/>
      </c:catAx>
      <c:valAx>
        <c:axId val="54186036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347721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89675"/>
          <c:w val="0.969"/>
          <c:h val="0.04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3275"/>
          <c:w val="0.9635"/>
          <c:h val="0.6135"/>
        </c:manualLayout>
      </c:layout>
      <c:lineChart>
        <c:grouping val="standard"/>
        <c:varyColors val="0"/>
        <c:ser>
          <c:idx val="0"/>
          <c:order val="0"/>
          <c:tx>
            <c:strRef>
              <c:f>'Graf1-3'!$I$24</c:f>
              <c:strCache>
                <c:ptCount val="1"/>
                <c:pt idx="0">
                  <c:v>60 - 65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'Graf1-3'!$H$25:$H$37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'Graf1-3'!$I$25:$I$37</c:f>
              <c:numCache>
                <c:ptCount val="13"/>
                <c:pt idx="0">
                  <c:v>65.7</c:v>
                </c:pt>
                <c:pt idx="1">
                  <c:v>67.7</c:v>
                </c:pt>
                <c:pt idx="2">
                  <c:v>67.4</c:v>
                </c:pt>
                <c:pt idx="3">
                  <c:v>67.2</c:v>
                </c:pt>
                <c:pt idx="4">
                  <c:v>68.1</c:v>
                </c:pt>
                <c:pt idx="5">
                  <c:v>71.6</c:v>
                </c:pt>
                <c:pt idx="6">
                  <c:v>77.5</c:v>
                </c:pt>
                <c:pt idx="7">
                  <c:v>77.7</c:v>
                </c:pt>
                <c:pt idx="8">
                  <c:v>83.1</c:v>
                </c:pt>
                <c:pt idx="9">
                  <c:v>90.2</c:v>
                </c:pt>
                <c:pt idx="10">
                  <c:v>93.2</c:v>
                </c:pt>
                <c:pt idx="11">
                  <c:v>95</c:v>
                </c:pt>
                <c:pt idx="12">
                  <c:v>90.9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'Graf1-3'!$J$24</c:f>
              <c:strCache>
                <c:ptCount val="1"/>
                <c:pt idx="0">
                  <c:v>65 - 70</c:v>
                </c:pt>
              </c:strCache>
            </c:strRef>
          </c:tx>
          <c:spPr>
            <a:ln w="12700">
              <a:solidFill>
                <a:srgbClr val="FF4F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'Graf1-3'!$H$25:$H$37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'Graf1-3'!$J$25:$J$37</c:f>
              <c:numCache>
                <c:ptCount val="13"/>
                <c:pt idx="0">
                  <c:v>43.95203899999998</c:v>
                </c:pt>
                <c:pt idx="1">
                  <c:v>45.32427300000003</c:v>
                </c:pt>
                <c:pt idx="2">
                  <c:v>49.18052200000007</c:v>
                </c:pt>
                <c:pt idx="3">
                  <c:v>51.81175599999991</c:v>
                </c:pt>
                <c:pt idx="4">
                  <c:v>55.63364999999981</c:v>
                </c:pt>
                <c:pt idx="5">
                  <c:v>58.1</c:v>
                </c:pt>
                <c:pt idx="6">
                  <c:v>59.4</c:v>
                </c:pt>
                <c:pt idx="7">
                  <c:v>57.8</c:v>
                </c:pt>
                <c:pt idx="8">
                  <c:v>59</c:v>
                </c:pt>
                <c:pt idx="9">
                  <c:v>62.4</c:v>
                </c:pt>
                <c:pt idx="10">
                  <c:v>68.2</c:v>
                </c:pt>
                <c:pt idx="11">
                  <c:v>71</c:v>
                </c:pt>
                <c:pt idx="12">
                  <c:v>81.1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'Graf1-3'!$K$24</c:f>
              <c:strCache>
                <c:ptCount val="1"/>
                <c:pt idx="0">
                  <c:v>70 - 75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'Graf1-3'!$H$25:$H$37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'Graf1-3'!$K$25:$K$37</c:f>
              <c:numCache>
                <c:ptCount val="13"/>
                <c:pt idx="0">
                  <c:v>24.989337999999957</c:v>
                </c:pt>
                <c:pt idx="1">
                  <c:v>29.697311999999954</c:v>
                </c:pt>
                <c:pt idx="2">
                  <c:v>34.17615199999999</c:v>
                </c:pt>
                <c:pt idx="3">
                  <c:v>39.780822999999934</c:v>
                </c:pt>
                <c:pt idx="4">
                  <c:v>38.40393899999997</c:v>
                </c:pt>
                <c:pt idx="5">
                  <c:v>35.3</c:v>
                </c:pt>
                <c:pt idx="6">
                  <c:v>37.5</c:v>
                </c:pt>
                <c:pt idx="7">
                  <c:v>42.4</c:v>
                </c:pt>
                <c:pt idx="8">
                  <c:v>46.4</c:v>
                </c:pt>
                <c:pt idx="9">
                  <c:v>49.3</c:v>
                </c:pt>
                <c:pt idx="10">
                  <c:v>51.3</c:v>
                </c:pt>
                <c:pt idx="11">
                  <c:v>50.4</c:v>
                </c:pt>
                <c:pt idx="12">
                  <c:v>50.1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'Graf1-3'!$L$24</c:f>
              <c:strCache>
                <c:ptCount val="1"/>
                <c:pt idx="0">
                  <c:v>75 - 80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'Graf1-3'!$H$25:$H$37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'Graf1-3'!$L$25:$L$37</c:f>
              <c:numCache>
                <c:ptCount val="13"/>
                <c:pt idx="0">
                  <c:v>21.48501999999997</c:v>
                </c:pt>
                <c:pt idx="1">
                  <c:v>21.372010999999993</c:v>
                </c:pt>
                <c:pt idx="2">
                  <c:v>19.961039999999993</c:v>
                </c:pt>
                <c:pt idx="3">
                  <c:v>17.837673999999993</c:v>
                </c:pt>
                <c:pt idx="4">
                  <c:v>18.578219000000015</c:v>
                </c:pt>
                <c:pt idx="5">
                  <c:v>19.7</c:v>
                </c:pt>
                <c:pt idx="6">
                  <c:v>22.1</c:v>
                </c:pt>
                <c:pt idx="7">
                  <c:v>24.9</c:v>
                </c:pt>
                <c:pt idx="8">
                  <c:v>29.7</c:v>
                </c:pt>
                <c:pt idx="9">
                  <c:v>29.1</c:v>
                </c:pt>
                <c:pt idx="10">
                  <c:v>30.4</c:v>
                </c:pt>
                <c:pt idx="11">
                  <c:v>29.8</c:v>
                </c:pt>
                <c:pt idx="12">
                  <c:v>31.3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'Graf1-3'!$M$24</c:f>
              <c:strCache>
                <c:ptCount val="1"/>
                <c:pt idx="0">
                  <c:v>80 und mehr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'Graf1-3'!$H$25:$H$37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'Graf1-3'!$M$25:$M$37</c:f>
              <c:numCache>
                <c:ptCount val="13"/>
                <c:pt idx="0">
                  <c:v>28.672966999999954</c:v>
                </c:pt>
                <c:pt idx="1">
                  <c:v>26.74087499999998</c:v>
                </c:pt>
                <c:pt idx="2">
                  <c:v>24.537502999999987</c:v>
                </c:pt>
                <c:pt idx="3">
                  <c:v>25.231752999999987</c:v>
                </c:pt>
                <c:pt idx="4">
                  <c:v>27.600669000000018</c:v>
                </c:pt>
                <c:pt idx="5">
                  <c:v>29.1</c:v>
                </c:pt>
                <c:pt idx="6">
                  <c:v>28.9</c:v>
                </c:pt>
                <c:pt idx="7">
                  <c:v>26</c:v>
                </c:pt>
                <c:pt idx="8">
                  <c:v>22.9</c:v>
                </c:pt>
                <c:pt idx="9">
                  <c:v>23.2</c:v>
                </c:pt>
                <c:pt idx="10">
                  <c:v>22.2</c:v>
                </c:pt>
                <c:pt idx="11">
                  <c:v>22.8</c:v>
                </c:pt>
                <c:pt idx="12">
                  <c:v>26.6</c:v>
                </c:pt>
              </c:numCache>
            </c:numRef>
          </c:val>
          <c:smooth val="0"/>
        </c:ser>
        <c:axId val="6591843"/>
        <c:axId val="59326588"/>
      </c:lineChart>
      <c:catAx>
        <c:axId val="659184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9326588"/>
        <c:crosses val="autoZero"/>
        <c:auto val="1"/>
        <c:lblOffset val="100"/>
        <c:noMultiLvlLbl val="0"/>
      </c:catAx>
      <c:valAx>
        <c:axId val="59326588"/>
        <c:scaling>
          <c:orientation val="minMax"/>
          <c:max val="200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591843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3375"/>
          <c:w val="0.9635"/>
          <c:h val="0.612"/>
        </c:manualLayout>
      </c:layout>
      <c:lineChart>
        <c:grouping val="standard"/>
        <c:varyColors val="0"/>
        <c:ser>
          <c:idx val="0"/>
          <c:order val="0"/>
          <c:tx>
            <c:strRef>
              <c:f>'Graf1-3'!$I$44</c:f>
              <c:strCache>
                <c:ptCount val="1"/>
                <c:pt idx="0">
                  <c:v>60 - 65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'Graf1-3'!$H$45:$H$57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'Graf1-3'!$I$45:$I$57</c:f>
              <c:numCache>
                <c:ptCount val="13"/>
                <c:pt idx="0">
                  <c:v>81.9</c:v>
                </c:pt>
                <c:pt idx="1">
                  <c:v>81</c:v>
                </c:pt>
                <c:pt idx="2">
                  <c:v>75.3</c:v>
                </c:pt>
                <c:pt idx="3">
                  <c:v>75.6</c:v>
                </c:pt>
                <c:pt idx="4">
                  <c:v>76.9</c:v>
                </c:pt>
                <c:pt idx="5">
                  <c:v>77.1</c:v>
                </c:pt>
                <c:pt idx="6">
                  <c:v>80.4</c:v>
                </c:pt>
                <c:pt idx="7">
                  <c:v>84.7</c:v>
                </c:pt>
                <c:pt idx="8">
                  <c:v>89.3</c:v>
                </c:pt>
                <c:pt idx="9">
                  <c:v>95.1</c:v>
                </c:pt>
                <c:pt idx="10">
                  <c:v>99</c:v>
                </c:pt>
                <c:pt idx="11">
                  <c:v>99</c:v>
                </c:pt>
                <c:pt idx="12">
                  <c:v>97.9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'Graf1-3'!$J$44</c:f>
              <c:strCache>
                <c:ptCount val="1"/>
                <c:pt idx="0">
                  <c:v>65 - 70</c:v>
                </c:pt>
              </c:strCache>
            </c:strRef>
          </c:tx>
          <c:spPr>
            <a:ln w="12700">
              <a:solidFill>
                <a:srgbClr val="FF4F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'Graf1-3'!$H$45:$H$57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'Graf1-3'!$J$45:$J$57</c:f>
              <c:numCache>
                <c:ptCount val="13"/>
                <c:pt idx="0">
                  <c:v>72.62714899999993</c:v>
                </c:pt>
                <c:pt idx="1">
                  <c:v>76.28310699999996</c:v>
                </c:pt>
                <c:pt idx="2">
                  <c:v>77.63482599999969</c:v>
                </c:pt>
                <c:pt idx="3">
                  <c:v>79.64456300000002</c:v>
                </c:pt>
                <c:pt idx="4">
                  <c:v>73.75768500000004</c:v>
                </c:pt>
                <c:pt idx="5">
                  <c:v>73.3</c:v>
                </c:pt>
                <c:pt idx="6">
                  <c:v>68.2</c:v>
                </c:pt>
                <c:pt idx="7">
                  <c:v>70.3</c:v>
                </c:pt>
                <c:pt idx="8">
                  <c:v>71.1</c:v>
                </c:pt>
                <c:pt idx="9">
                  <c:v>75.9</c:v>
                </c:pt>
                <c:pt idx="10">
                  <c:v>80</c:v>
                </c:pt>
                <c:pt idx="11">
                  <c:v>82.6</c:v>
                </c:pt>
                <c:pt idx="12">
                  <c:v>85.1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'Graf1-3'!$K$44</c:f>
              <c:strCache>
                <c:ptCount val="1"/>
                <c:pt idx="0">
                  <c:v>70 - 75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'Graf1-3'!$H$45:$H$57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'Graf1-3'!$K$45:$K$57</c:f>
              <c:numCache>
                <c:ptCount val="13"/>
                <c:pt idx="0">
                  <c:v>50.877500999999874</c:v>
                </c:pt>
                <c:pt idx="1">
                  <c:v>56.793694000000066</c:v>
                </c:pt>
                <c:pt idx="2">
                  <c:v>61.94517399999982</c:v>
                </c:pt>
                <c:pt idx="3">
                  <c:v>74.75176300000001</c:v>
                </c:pt>
                <c:pt idx="4">
                  <c:v>72.39901799999994</c:v>
                </c:pt>
                <c:pt idx="5">
                  <c:v>71.1</c:v>
                </c:pt>
                <c:pt idx="6">
                  <c:v>70.3</c:v>
                </c:pt>
                <c:pt idx="7">
                  <c:v>66.6</c:v>
                </c:pt>
                <c:pt idx="8">
                  <c:v>71.1</c:v>
                </c:pt>
                <c:pt idx="9">
                  <c:v>67.9</c:v>
                </c:pt>
                <c:pt idx="10">
                  <c:v>72.5</c:v>
                </c:pt>
                <c:pt idx="11">
                  <c:v>70.9</c:v>
                </c:pt>
                <c:pt idx="12">
                  <c:v>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'Graf1-3'!$L$44</c:f>
              <c:strCache>
                <c:ptCount val="1"/>
                <c:pt idx="0">
                  <c:v>75 - 80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'Graf1-3'!$H$45:$H$57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'Graf1-3'!$L$45:$L$57</c:f>
              <c:numCache>
                <c:ptCount val="13"/>
                <c:pt idx="0">
                  <c:v>54.43934499999995</c:v>
                </c:pt>
                <c:pt idx="1">
                  <c:v>44.46765200000003</c:v>
                </c:pt>
                <c:pt idx="2">
                  <c:v>41.117597999999894</c:v>
                </c:pt>
                <c:pt idx="3">
                  <c:v>35.80914599999998</c:v>
                </c:pt>
                <c:pt idx="4">
                  <c:v>36.91600999999999</c:v>
                </c:pt>
                <c:pt idx="5">
                  <c:v>43.4</c:v>
                </c:pt>
                <c:pt idx="6">
                  <c:v>52.8</c:v>
                </c:pt>
                <c:pt idx="7">
                  <c:v>56.3</c:v>
                </c:pt>
                <c:pt idx="8">
                  <c:v>59.4</c:v>
                </c:pt>
                <c:pt idx="9">
                  <c:v>63.5</c:v>
                </c:pt>
                <c:pt idx="10">
                  <c:v>61.4</c:v>
                </c:pt>
                <c:pt idx="11">
                  <c:v>58.9</c:v>
                </c:pt>
                <c:pt idx="12">
                  <c:v>61.1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'Graf1-3'!$M$44</c:f>
              <c:strCache>
                <c:ptCount val="1"/>
                <c:pt idx="0">
                  <c:v>80 und mehr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'Graf1-3'!$H$45:$H$57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'Graf1-3'!$M$45:$M$57</c:f>
              <c:numCache>
                <c:ptCount val="13"/>
                <c:pt idx="0">
                  <c:v>51.86251100000002</c:v>
                </c:pt>
                <c:pt idx="1">
                  <c:v>52.84110200000011</c:v>
                </c:pt>
                <c:pt idx="2">
                  <c:v>57.20992799999976</c:v>
                </c:pt>
                <c:pt idx="3">
                  <c:v>64.95189999999987</c:v>
                </c:pt>
                <c:pt idx="4">
                  <c:v>63.57300799999994</c:v>
                </c:pt>
                <c:pt idx="5">
                  <c:v>64.4</c:v>
                </c:pt>
                <c:pt idx="6">
                  <c:v>64.3</c:v>
                </c:pt>
                <c:pt idx="7">
                  <c:v>64.8</c:v>
                </c:pt>
                <c:pt idx="8">
                  <c:v>62.4</c:v>
                </c:pt>
                <c:pt idx="9">
                  <c:v>61.2</c:v>
                </c:pt>
                <c:pt idx="10">
                  <c:v>64.1</c:v>
                </c:pt>
                <c:pt idx="11">
                  <c:v>68.2</c:v>
                </c:pt>
                <c:pt idx="12">
                  <c:v>71.2</c:v>
                </c:pt>
              </c:numCache>
            </c:numRef>
          </c:val>
          <c:smooth val="0"/>
        </c:ser>
        <c:axId val="64177245"/>
        <c:axId val="40724294"/>
      </c:lineChart>
      <c:catAx>
        <c:axId val="6417724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0724294"/>
        <c:crosses val="autoZero"/>
        <c:auto val="1"/>
        <c:lblOffset val="100"/>
        <c:noMultiLvlLbl val="0"/>
      </c:catAx>
      <c:valAx>
        <c:axId val="40724294"/>
        <c:scaling>
          <c:orientation val="minMax"/>
          <c:max val="200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4177245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4"/>
          <c:y val="0.8985"/>
          <c:w val="0.863"/>
          <c:h val="0.0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22025"/>
          <c:w val="0.9625"/>
          <c:h val="0.66975"/>
        </c:manualLayout>
      </c:layout>
      <c:lineChart>
        <c:grouping val="standard"/>
        <c:varyColors val="0"/>
        <c:ser>
          <c:idx val="0"/>
          <c:order val="0"/>
          <c:tx>
            <c:strRef>
              <c:f>'Graf1-3'!$I$60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'Graf1-3'!$H$61:$H$73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'Graf1-3'!$I$61:$I$73</c:f>
              <c:numCache>
                <c:ptCount val="13"/>
                <c:pt idx="0">
                  <c:v>159.6</c:v>
                </c:pt>
                <c:pt idx="1">
                  <c:v>166.6</c:v>
                </c:pt>
                <c:pt idx="2">
                  <c:v>165.3</c:v>
                </c:pt>
                <c:pt idx="3">
                  <c:v>181.6</c:v>
                </c:pt>
                <c:pt idx="4">
                  <c:v>178</c:v>
                </c:pt>
                <c:pt idx="5">
                  <c:v>179.3</c:v>
                </c:pt>
                <c:pt idx="6">
                  <c:v>187.3</c:v>
                </c:pt>
                <c:pt idx="7">
                  <c:v>177.5</c:v>
                </c:pt>
                <c:pt idx="8">
                  <c:v>180.5</c:v>
                </c:pt>
                <c:pt idx="9">
                  <c:v>185.8</c:v>
                </c:pt>
                <c:pt idx="10">
                  <c:v>189.4</c:v>
                </c:pt>
                <c:pt idx="11">
                  <c:v>186.8</c:v>
                </c:pt>
                <c:pt idx="12">
                  <c:v>187.6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'Graf1-3'!$J$60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'Graf1-3'!$H$61:$H$73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'Graf1-3'!$J$61:$J$73</c:f>
              <c:numCache>
                <c:ptCount val="13"/>
                <c:pt idx="0">
                  <c:v>147.9</c:v>
                </c:pt>
                <c:pt idx="1">
                  <c:v>152</c:v>
                </c:pt>
                <c:pt idx="2">
                  <c:v>154.7</c:v>
                </c:pt>
                <c:pt idx="3">
                  <c:v>160.3</c:v>
                </c:pt>
                <c:pt idx="4">
                  <c:v>158.1</c:v>
                </c:pt>
                <c:pt idx="5">
                  <c:v>160.1</c:v>
                </c:pt>
                <c:pt idx="6">
                  <c:v>166.8</c:v>
                </c:pt>
                <c:pt idx="7">
                  <c:v>167</c:v>
                </c:pt>
                <c:pt idx="8">
                  <c:v>177.3</c:v>
                </c:pt>
                <c:pt idx="9">
                  <c:v>189</c:v>
                </c:pt>
                <c:pt idx="10">
                  <c:v>197</c:v>
                </c:pt>
                <c:pt idx="11">
                  <c:v>205.6</c:v>
                </c:pt>
                <c:pt idx="12">
                  <c:v>210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'Graf1-3'!$K$60</c:f>
              <c:strCache>
                <c:ptCount val="1"/>
                <c:pt idx="0">
                  <c:v>3 und mehr</c:v>
                </c:pt>
              </c:strCache>
            </c:strRef>
          </c:tx>
          <c:spPr>
            <a:ln w="12700">
              <a:solidFill>
                <a:srgbClr val="FF4F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'Graf1-3'!$H$61:$H$73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'Graf1-3'!$K$61:$K$73</c:f>
              <c:numCache>
                <c:ptCount val="13"/>
                <c:pt idx="0">
                  <c:v>22.8</c:v>
                </c:pt>
                <c:pt idx="1">
                  <c:v>24.1</c:v>
                </c:pt>
                <c:pt idx="2">
                  <c:v>25.8</c:v>
                </c:pt>
                <c:pt idx="3">
                  <c:v>24.1</c:v>
                </c:pt>
                <c:pt idx="4">
                  <c:v>25.1</c:v>
                </c:pt>
                <c:pt idx="5">
                  <c:v>24.8</c:v>
                </c:pt>
                <c:pt idx="6">
                  <c:v>23.9</c:v>
                </c:pt>
                <c:pt idx="7">
                  <c:v>27.2</c:v>
                </c:pt>
                <c:pt idx="8">
                  <c:v>14.5</c:v>
                </c:pt>
                <c:pt idx="9">
                  <c:v>31.3</c:v>
                </c:pt>
                <c:pt idx="10">
                  <c:v>34.4</c:v>
                </c:pt>
                <c:pt idx="11">
                  <c:v>35.3</c:v>
                </c:pt>
                <c:pt idx="12">
                  <c:v>34.5</c:v>
                </c:pt>
              </c:numCache>
            </c:numRef>
          </c:val>
          <c:smooth val="0"/>
        </c:ser>
        <c:axId val="30974327"/>
        <c:axId val="10333488"/>
      </c:lineChart>
      <c:catAx>
        <c:axId val="3097432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0333488"/>
        <c:crosses val="autoZero"/>
        <c:auto val="1"/>
        <c:lblOffset val="100"/>
        <c:noMultiLvlLbl val="0"/>
      </c:catAx>
      <c:valAx>
        <c:axId val="10333488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0974327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22"/>
          <c:w val="0.9625"/>
          <c:h val="0.67"/>
        </c:manualLayout>
      </c:layout>
      <c:lineChart>
        <c:grouping val="standard"/>
        <c:varyColors val="0"/>
        <c:ser>
          <c:idx val="0"/>
          <c:order val="0"/>
          <c:tx>
            <c:strRef>
              <c:f>'Graf1-3'!$I$78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'Graf1-3'!$H$79:$H$91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'Graf1-3'!$I$79:$I$91</c:f>
              <c:numCache>
                <c:ptCount val="13"/>
                <c:pt idx="0">
                  <c:v>22.8</c:v>
                </c:pt>
                <c:pt idx="1">
                  <c:v>23.4</c:v>
                </c:pt>
                <c:pt idx="2">
                  <c:v>22.9</c:v>
                </c:pt>
                <c:pt idx="3">
                  <c:v>24.6</c:v>
                </c:pt>
                <c:pt idx="4">
                  <c:v>29.5</c:v>
                </c:pt>
                <c:pt idx="5">
                  <c:v>30.6</c:v>
                </c:pt>
                <c:pt idx="6">
                  <c:v>34.7</c:v>
                </c:pt>
                <c:pt idx="7">
                  <c:v>33.1</c:v>
                </c:pt>
                <c:pt idx="8">
                  <c:v>32.5</c:v>
                </c:pt>
                <c:pt idx="9">
                  <c:v>32.9</c:v>
                </c:pt>
                <c:pt idx="10">
                  <c:v>34.1</c:v>
                </c:pt>
                <c:pt idx="11">
                  <c:v>32.4</c:v>
                </c:pt>
                <c:pt idx="12">
                  <c:v>34.9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'Graf1-3'!$J$78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'Graf1-3'!$H$79:$H$91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'Graf1-3'!$J$79:$J$91</c:f>
              <c:numCache>
                <c:ptCount val="13"/>
                <c:pt idx="0">
                  <c:v>129.9</c:v>
                </c:pt>
                <c:pt idx="1">
                  <c:v>135.7</c:v>
                </c:pt>
                <c:pt idx="2">
                  <c:v>141.2</c:v>
                </c:pt>
                <c:pt idx="3">
                  <c:v>146.1</c:v>
                </c:pt>
                <c:pt idx="4">
                  <c:v>144.9</c:v>
                </c:pt>
                <c:pt idx="5">
                  <c:v>147</c:v>
                </c:pt>
                <c:pt idx="6">
                  <c:v>152.1</c:v>
                </c:pt>
                <c:pt idx="7">
                  <c:v>152.8</c:v>
                </c:pt>
                <c:pt idx="8">
                  <c:v>159.5</c:v>
                </c:pt>
                <c:pt idx="9">
                  <c:v>169.4</c:v>
                </c:pt>
                <c:pt idx="10">
                  <c:v>178.2</c:v>
                </c:pt>
                <c:pt idx="11">
                  <c:v>185.4</c:v>
                </c:pt>
                <c:pt idx="12">
                  <c:v>191.4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'Graf1-3'!$K$78</c:f>
              <c:strCache>
                <c:ptCount val="1"/>
                <c:pt idx="0">
                  <c:v>3 und mehr</c:v>
                </c:pt>
              </c:strCache>
            </c:strRef>
          </c:tx>
          <c:spPr>
            <a:ln w="12700">
              <a:solidFill>
                <a:srgbClr val="FF4F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'Graf1-3'!$H$79:$H$91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'Graf1-3'!$K$79:$K$91</c:f>
              <c:numCache>
                <c:ptCount val="13"/>
                <c:pt idx="0">
                  <c:v>20</c:v>
                </c:pt>
                <c:pt idx="1">
                  <c:v>20.8</c:v>
                </c:pt>
                <c:pt idx="2">
                  <c:v>22</c:v>
                </c:pt>
                <c:pt idx="3">
                  <c:v>21.5</c:v>
                </c:pt>
                <c:pt idx="4">
                  <c:v>22.4</c:v>
                </c:pt>
                <c:pt idx="5">
                  <c:v>22.1</c:v>
                </c:pt>
                <c:pt idx="6">
                  <c:v>21.7</c:v>
                </c:pt>
                <c:pt idx="7">
                  <c:v>24.6</c:v>
                </c:pt>
                <c:pt idx="8">
                  <c:v>12.1</c:v>
                </c:pt>
                <c:pt idx="9">
                  <c:v>27.3</c:v>
                </c:pt>
                <c:pt idx="10">
                  <c:v>30.9</c:v>
                </c:pt>
                <c:pt idx="11">
                  <c:v>31.2</c:v>
                </c:pt>
                <c:pt idx="12">
                  <c:v>31.2</c:v>
                </c:pt>
              </c:numCache>
            </c:numRef>
          </c:val>
          <c:smooth val="0"/>
        </c:ser>
        <c:axId val="25892529"/>
        <c:axId val="31706170"/>
      </c:lineChart>
      <c:catAx>
        <c:axId val="2589252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1706170"/>
        <c:crosses val="autoZero"/>
        <c:auto val="1"/>
        <c:lblOffset val="100"/>
        <c:noMultiLvlLbl val="0"/>
      </c:catAx>
      <c:valAx>
        <c:axId val="31706170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5892529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22"/>
          <c:w val="0.9625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'Graf1-3'!$I$94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'Graf1-3'!$H$95:$H$107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'Graf1-3'!$I$95:$I$107</c:f>
              <c:numCache>
                <c:ptCount val="13"/>
                <c:pt idx="0">
                  <c:v>136.8</c:v>
                </c:pt>
                <c:pt idx="1">
                  <c:v>143.2</c:v>
                </c:pt>
                <c:pt idx="2">
                  <c:v>142.4</c:v>
                </c:pt>
                <c:pt idx="3">
                  <c:v>157</c:v>
                </c:pt>
                <c:pt idx="4">
                  <c:v>148.5</c:v>
                </c:pt>
                <c:pt idx="5">
                  <c:v>148.7</c:v>
                </c:pt>
                <c:pt idx="6">
                  <c:v>152.6</c:v>
                </c:pt>
                <c:pt idx="7">
                  <c:v>144.4</c:v>
                </c:pt>
                <c:pt idx="8">
                  <c:v>148</c:v>
                </c:pt>
                <c:pt idx="9">
                  <c:v>152.9</c:v>
                </c:pt>
                <c:pt idx="10">
                  <c:v>155.3</c:v>
                </c:pt>
                <c:pt idx="11">
                  <c:v>154.5</c:v>
                </c:pt>
                <c:pt idx="12">
                  <c:v>152.8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'Graf1-3'!$J$94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'Graf1-3'!$H$95:$H$107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'Graf1-3'!$J$95:$J$107</c:f>
              <c:numCache>
                <c:ptCount val="13"/>
                <c:pt idx="0">
                  <c:v>18</c:v>
                </c:pt>
                <c:pt idx="1">
                  <c:v>16.3</c:v>
                </c:pt>
                <c:pt idx="2">
                  <c:v>13.5</c:v>
                </c:pt>
                <c:pt idx="3">
                  <c:v>14.2</c:v>
                </c:pt>
                <c:pt idx="4">
                  <c:v>13.2</c:v>
                </c:pt>
                <c:pt idx="5">
                  <c:v>13.1</c:v>
                </c:pt>
                <c:pt idx="6">
                  <c:v>14.7</c:v>
                </c:pt>
                <c:pt idx="7">
                  <c:v>14.2</c:v>
                </c:pt>
                <c:pt idx="8">
                  <c:v>17.8</c:v>
                </c:pt>
                <c:pt idx="9">
                  <c:v>19.6</c:v>
                </c:pt>
                <c:pt idx="10">
                  <c:v>18.8</c:v>
                </c:pt>
                <c:pt idx="11">
                  <c:v>20.3</c:v>
                </c:pt>
                <c:pt idx="12">
                  <c:v>18.6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'Graf1-3'!$K$94</c:f>
              <c:strCache>
                <c:ptCount val="1"/>
                <c:pt idx="0">
                  <c:v>3 und mehr</c:v>
                </c:pt>
              </c:strCache>
            </c:strRef>
          </c:tx>
          <c:spPr>
            <a:ln w="12700">
              <a:solidFill>
                <a:srgbClr val="FF4F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'Graf1-3'!$H$95:$H$107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'Graf1-3'!$K$95:$K$107</c:f>
              <c:numCache>
                <c:ptCount val="13"/>
                <c:pt idx="0">
                  <c:v>2.8</c:v>
                </c:pt>
                <c:pt idx="1">
                  <c:v>3.3</c:v>
                </c:pt>
                <c:pt idx="2">
                  <c:v>3.8</c:v>
                </c:pt>
                <c:pt idx="3">
                  <c:v>2.6</c:v>
                </c:pt>
                <c:pt idx="4">
                  <c:v>2.7</c:v>
                </c:pt>
                <c:pt idx="5">
                  <c:v>2.7</c:v>
                </c:pt>
                <c:pt idx="6">
                  <c:v>2.2</c:v>
                </c:pt>
                <c:pt idx="7">
                  <c:v>2.6</c:v>
                </c:pt>
                <c:pt idx="8">
                  <c:v>2.4</c:v>
                </c:pt>
                <c:pt idx="9">
                  <c:v>4</c:v>
                </c:pt>
                <c:pt idx="10">
                  <c:v>3.5</c:v>
                </c:pt>
                <c:pt idx="11">
                  <c:v>4.1</c:v>
                </c:pt>
                <c:pt idx="12">
                  <c:v>3.4</c:v>
                </c:pt>
              </c:numCache>
            </c:numRef>
          </c:val>
          <c:smooth val="0"/>
        </c:ser>
        <c:axId val="16920075"/>
        <c:axId val="18062948"/>
      </c:lineChart>
      <c:catAx>
        <c:axId val="1692007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8062948"/>
        <c:crosses val="autoZero"/>
        <c:auto val="1"/>
        <c:lblOffset val="100"/>
        <c:noMultiLvlLbl val="0"/>
      </c:catAx>
      <c:valAx>
        <c:axId val="18062948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6920075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65"/>
          <c:y val="0.939"/>
          <c:w val="0.501"/>
          <c:h val="0.06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22025"/>
          <c:w val="0.9625"/>
          <c:h val="0.67"/>
        </c:manualLayout>
      </c:layout>
      <c:lineChart>
        <c:grouping val="standard"/>
        <c:varyColors val="0"/>
        <c:ser>
          <c:idx val="0"/>
          <c:order val="0"/>
          <c:tx>
            <c:strRef>
              <c:f>'Graf1-3'!$I$115</c:f>
              <c:strCache>
                <c:ptCount val="1"/>
                <c:pt idx="0">
                  <c:v>ohne Kinder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'Graf1-3'!$H$116:$H$128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'Graf1-3'!$I$116:$I$128</c:f>
              <c:numCache>
                <c:ptCount val="13"/>
                <c:pt idx="0">
                  <c:v>310.2</c:v>
                </c:pt>
                <c:pt idx="1">
                  <c:v>316.4</c:v>
                </c:pt>
                <c:pt idx="2">
                  <c:v>316.6</c:v>
                </c:pt>
                <c:pt idx="3">
                  <c:v>334.2</c:v>
                </c:pt>
                <c:pt idx="4">
                  <c:v>330.5</c:v>
                </c:pt>
                <c:pt idx="5">
                  <c:v>337.5</c:v>
                </c:pt>
                <c:pt idx="6">
                  <c:v>350.3</c:v>
                </c:pt>
                <c:pt idx="7">
                  <c:v>344.8</c:v>
                </c:pt>
                <c:pt idx="8">
                  <c:v>357.2</c:v>
                </c:pt>
                <c:pt idx="9">
                  <c:v>373.7</c:v>
                </c:pt>
                <c:pt idx="10">
                  <c:v>382.9</c:v>
                </c:pt>
                <c:pt idx="11">
                  <c:v>385</c:v>
                </c:pt>
                <c:pt idx="12">
                  <c:v>390.4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'Graf1-3'!$J$115</c:f>
              <c:strCache>
                <c:ptCount val="1"/>
                <c:pt idx="0">
                  <c:v>1 Kind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'Graf1-3'!$H$116:$H$128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'Graf1-3'!$J$116:$J$128</c:f>
              <c:numCache>
                <c:ptCount val="13"/>
                <c:pt idx="0">
                  <c:v>27</c:v>
                </c:pt>
                <c:pt idx="1">
                  <c:v>27.5</c:v>
                </c:pt>
                <c:pt idx="2">
                  <c:v>26.5</c:v>
                </c:pt>
                <c:pt idx="3">
                  <c:v>26</c:v>
                </c:pt>
                <c:pt idx="4">
                  <c:v>26</c:v>
                </c:pt>
                <c:pt idx="5">
                  <c:v>26.3</c:v>
                </c:pt>
                <c:pt idx="6">
                  <c:v>28</c:v>
                </c:pt>
                <c:pt idx="7">
                  <c:v>28.5</c:v>
                </c:pt>
                <c:pt idx="8">
                  <c:v>31.4</c:v>
                </c:pt>
                <c:pt idx="9">
                  <c:v>31.4</c:v>
                </c:pt>
                <c:pt idx="10">
                  <c:v>33.2</c:v>
                </c:pt>
                <c:pt idx="11">
                  <c:v>35.5</c:v>
                </c:pt>
                <c:pt idx="12">
                  <c:v>36.1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'Graf1-3'!$K$115</c:f>
              <c:strCache>
                <c:ptCount val="1"/>
                <c:pt idx="0">
                  <c:v>2 und mehr Kinder</c:v>
                </c:pt>
              </c:strCache>
            </c:strRef>
          </c:tx>
          <c:spPr>
            <a:ln w="12700">
              <a:solidFill>
                <a:srgbClr val="FF4F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'Graf1-3'!$H$116:$H$128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'Graf1-3'!$K$116:$K$128</c:f>
              <c:numCache>
                <c:ptCount val="13"/>
                <c:pt idx="0">
                  <c:v>2.9</c:v>
                </c:pt>
                <c:pt idx="1">
                  <c:v>4.1</c:v>
                </c:pt>
                <c:pt idx="2">
                  <c:v>5.3</c:v>
                </c:pt>
                <c:pt idx="3">
                  <c:v>4.8</c:v>
                </c:pt>
                <c:pt idx="4">
                  <c:v>5.1</c:v>
                </c:pt>
                <c:pt idx="5">
                  <c:v>3</c:v>
                </c:pt>
                <c:pt idx="6">
                  <c:v>3.2</c:v>
                </c:pt>
                <c:pt idx="7">
                  <c:v>3.1</c:v>
                </c:pt>
                <c:pt idx="8">
                  <c:v>3.5</c:v>
                </c:pt>
                <c:pt idx="9">
                  <c:v>5.1</c:v>
                </c:pt>
                <c:pt idx="10">
                  <c:v>4.8</c:v>
                </c:pt>
                <c:pt idx="11">
                  <c:v>6.1</c:v>
                </c:pt>
                <c:pt idx="12">
                  <c:v>5.7</c:v>
                </c:pt>
              </c:numCache>
            </c:numRef>
          </c:val>
          <c:smooth val="0"/>
        </c:ser>
        <c:axId val="28348805"/>
        <c:axId val="53812654"/>
      </c:lineChart>
      <c:catAx>
        <c:axId val="2834880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3812654"/>
        <c:crosses val="autoZero"/>
        <c:auto val="1"/>
        <c:lblOffset val="100"/>
        <c:noMultiLvlLbl val="0"/>
      </c:catAx>
      <c:valAx>
        <c:axId val="53812654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8348805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2205"/>
          <c:w val="0.9625"/>
          <c:h val="0.66925"/>
        </c:manualLayout>
      </c:layout>
      <c:lineChart>
        <c:grouping val="standard"/>
        <c:varyColors val="0"/>
        <c:ser>
          <c:idx val="0"/>
          <c:order val="0"/>
          <c:tx>
            <c:strRef>
              <c:f>'Graf1-3'!$I$133</c:f>
              <c:strCache>
                <c:ptCount val="1"/>
                <c:pt idx="0">
                  <c:v>ohne Kinder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'Graf1-3'!$H$134:$H$146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'Graf1-3'!$I$134:$I$146</c:f>
              <c:numCache>
                <c:ptCount val="13"/>
                <c:pt idx="0">
                  <c:v>163.9</c:v>
                </c:pt>
                <c:pt idx="1">
                  <c:v>167.7</c:v>
                </c:pt>
                <c:pt idx="2">
                  <c:v>171.1</c:v>
                </c:pt>
                <c:pt idx="3">
                  <c:v>177.1</c:v>
                </c:pt>
                <c:pt idx="4">
                  <c:v>180.5</c:v>
                </c:pt>
                <c:pt idx="5">
                  <c:v>185.5</c:v>
                </c:pt>
                <c:pt idx="6">
                  <c:v>194.6</c:v>
                </c:pt>
                <c:pt idx="7">
                  <c:v>194.9</c:v>
                </c:pt>
                <c:pt idx="8">
                  <c:v>201.6</c:v>
                </c:pt>
                <c:pt idx="9">
                  <c:v>214.4</c:v>
                </c:pt>
                <c:pt idx="10">
                  <c:v>222.4</c:v>
                </c:pt>
                <c:pt idx="11">
                  <c:v>227.5</c:v>
                </c:pt>
                <c:pt idx="12">
                  <c:v>236.1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'Graf1-3'!$J$133</c:f>
              <c:strCache>
                <c:ptCount val="1"/>
                <c:pt idx="0">
                  <c:v>1 Kind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'Graf1-3'!$H$134:$H$146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'Graf1-3'!$J$134:$J$146</c:f>
              <c:numCache>
                <c:ptCount val="13"/>
                <c:pt idx="0">
                  <c:v>15.3</c:v>
                </c:pt>
                <c:pt idx="1">
                  <c:v>16.6</c:v>
                </c:pt>
                <c:pt idx="2">
                  <c:v>17</c:v>
                </c:pt>
                <c:pt idx="3">
                  <c:v>16.1</c:v>
                </c:pt>
                <c:pt idx="4">
                  <c:v>17.1</c:v>
                </c:pt>
                <c:pt idx="5">
                  <c:v>18.2</c:v>
                </c:pt>
                <c:pt idx="6">
                  <c:v>19</c:v>
                </c:pt>
                <c:pt idx="7">
                  <c:v>20</c:v>
                </c:pt>
                <c:pt idx="8">
                  <c:v>21.6</c:v>
                </c:pt>
                <c:pt idx="9">
                  <c:v>21.5</c:v>
                </c:pt>
                <c:pt idx="10">
                  <c:v>24</c:v>
                </c:pt>
                <c:pt idx="11">
                  <c:v>24.3</c:v>
                </c:pt>
                <c:pt idx="12">
                  <c:v>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'Graf1-3'!$K$133</c:f>
              <c:strCache>
                <c:ptCount val="1"/>
                <c:pt idx="0">
                  <c:v>2 und mehr Kinder</c:v>
                </c:pt>
              </c:strCache>
            </c:strRef>
          </c:tx>
          <c:spPr>
            <a:ln w="12700">
              <a:solidFill>
                <a:srgbClr val="FF4F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'Graf1-3'!$H$134:$H$146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'Graf1-3'!$K$134:$K$146</c:f>
              <c:numCache>
                <c:ptCount val="13"/>
                <c:pt idx="0">
                  <c:v>2.1</c:v>
                </c:pt>
                <c:pt idx="1">
                  <c:v>3</c:v>
                </c:pt>
                <c:pt idx="2">
                  <c:v>3.7</c:v>
                </c:pt>
                <c:pt idx="3">
                  <c:v>3.4</c:v>
                </c:pt>
                <c:pt idx="4">
                  <c:v>3.4</c:v>
                </c:pt>
                <c:pt idx="5">
                  <c:v>1.7</c:v>
                </c:pt>
                <c:pt idx="6">
                  <c:v>2.1</c:v>
                </c:pt>
                <c:pt idx="7">
                  <c:v>2.4</c:v>
                </c:pt>
                <c:pt idx="8">
                  <c:v>2.9</c:v>
                </c:pt>
                <c:pt idx="9">
                  <c:v>3.6</c:v>
                </c:pt>
                <c:pt idx="10">
                  <c:v>4.1</c:v>
                </c:pt>
                <c:pt idx="11">
                  <c:v>4.9</c:v>
                </c:pt>
                <c:pt idx="12">
                  <c:v>4.6</c:v>
                </c:pt>
              </c:numCache>
            </c:numRef>
          </c:val>
          <c:smooth val="0"/>
        </c:ser>
        <c:axId val="14551839"/>
        <c:axId val="63857688"/>
      </c:lineChart>
      <c:catAx>
        <c:axId val="1455183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3857688"/>
        <c:crosses val="autoZero"/>
        <c:auto val="1"/>
        <c:lblOffset val="100"/>
        <c:noMultiLvlLbl val="0"/>
      </c:catAx>
      <c:valAx>
        <c:axId val="63857688"/>
        <c:scaling>
          <c:orientation val="minMax"/>
          <c:max val="450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4551839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22"/>
          <c:w val="0.96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'Graf1-3'!$I$149</c:f>
              <c:strCache>
                <c:ptCount val="1"/>
                <c:pt idx="0">
                  <c:v>ohne Kinder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'Graf1-3'!$H$150:$H$162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'Graf1-3'!$I$150:$I$162</c:f>
              <c:numCache>
                <c:ptCount val="13"/>
                <c:pt idx="0">
                  <c:v>146.3</c:v>
                </c:pt>
                <c:pt idx="1">
                  <c:v>148.7</c:v>
                </c:pt>
                <c:pt idx="2">
                  <c:v>145.5</c:v>
                </c:pt>
                <c:pt idx="3">
                  <c:v>157.1</c:v>
                </c:pt>
                <c:pt idx="4">
                  <c:v>150</c:v>
                </c:pt>
                <c:pt idx="5">
                  <c:v>152</c:v>
                </c:pt>
                <c:pt idx="6">
                  <c:v>155.7</c:v>
                </c:pt>
                <c:pt idx="7">
                  <c:v>149.9</c:v>
                </c:pt>
                <c:pt idx="8">
                  <c:v>155.6</c:v>
                </c:pt>
                <c:pt idx="9">
                  <c:v>159.3</c:v>
                </c:pt>
                <c:pt idx="10">
                  <c:v>160.5</c:v>
                </c:pt>
                <c:pt idx="11">
                  <c:v>157.5</c:v>
                </c:pt>
                <c:pt idx="12">
                  <c:v>154.2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'Graf1-3'!$J$149</c:f>
              <c:strCache>
                <c:ptCount val="1"/>
                <c:pt idx="0">
                  <c:v>1 Kind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'Graf1-3'!$H$150:$H$162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'Graf1-3'!$J$150:$J$162</c:f>
              <c:numCache>
                <c:ptCount val="13"/>
                <c:pt idx="0">
                  <c:v>11.7</c:v>
                </c:pt>
                <c:pt idx="1">
                  <c:v>10.9</c:v>
                </c:pt>
                <c:pt idx="2">
                  <c:v>9.5</c:v>
                </c:pt>
                <c:pt idx="3">
                  <c:v>9.9</c:v>
                </c:pt>
                <c:pt idx="4">
                  <c:v>8.9</c:v>
                </c:pt>
                <c:pt idx="5">
                  <c:v>8.1</c:v>
                </c:pt>
                <c:pt idx="6">
                  <c:v>9</c:v>
                </c:pt>
                <c:pt idx="7">
                  <c:v>8.5</c:v>
                </c:pt>
                <c:pt idx="8">
                  <c:v>9.8</c:v>
                </c:pt>
                <c:pt idx="9">
                  <c:v>9.9</c:v>
                </c:pt>
                <c:pt idx="10">
                  <c:v>9.2</c:v>
                </c:pt>
                <c:pt idx="11">
                  <c:v>11.2</c:v>
                </c:pt>
                <c:pt idx="12">
                  <c:v>11.4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'Graf1-3'!$K$149</c:f>
              <c:strCache>
                <c:ptCount val="1"/>
                <c:pt idx="0">
                  <c:v>2 und mehr Kinder</c:v>
                </c:pt>
              </c:strCache>
            </c:strRef>
          </c:tx>
          <c:spPr>
            <a:ln w="12700">
              <a:solidFill>
                <a:srgbClr val="FF4F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'Graf1-3'!$H$150:$H$162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'Graf1-3'!$K$150:$K$162</c:f>
              <c:numCache>
                <c:ptCount val="13"/>
                <c:pt idx="0">
                  <c:v>0.8000000000000007</c:v>
                </c:pt>
                <c:pt idx="1">
                  <c:v>1.1</c:v>
                </c:pt>
                <c:pt idx="2">
                  <c:v>1.6</c:v>
                </c:pt>
                <c:pt idx="3">
                  <c:v>1.4</c:v>
                </c:pt>
                <c:pt idx="4">
                  <c:v>1.7</c:v>
                </c:pt>
                <c:pt idx="5">
                  <c:v>1.3</c:v>
                </c:pt>
                <c:pt idx="6">
                  <c:v>1.1</c:v>
                </c:pt>
                <c:pt idx="7">
                  <c:v>0.6999999999999993</c:v>
                </c:pt>
                <c:pt idx="8">
                  <c:v>0.6</c:v>
                </c:pt>
                <c:pt idx="9">
                  <c:v>1.5</c:v>
                </c:pt>
                <c:pt idx="10">
                  <c:v>0.7</c:v>
                </c:pt>
                <c:pt idx="11">
                  <c:v>1.3</c:v>
                </c:pt>
                <c:pt idx="12">
                  <c:v>1.1</c:v>
                </c:pt>
              </c:numCache>
            </c:numRef>
          </c:val>
          <c:smooth val="0"/>
        </c:ser>
        <c:axId val="37848281"/>
        <c:axId val="5090210"/>
      </c:lineChart>
      <c:catAx>
        <c:axId val="3784828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090210"/>
        <c:crosses val="autoZero"/>
        <c:auto val="1"/>
        <c:lblOffset val="100"/>
        <c:noMultiLvlLbl val="0"/>
      </c:catAx>
      <c:valAx>
        <c:axId val="5090210"/>
        <c:scaling>
          <c:orientation val="minMax"/>
          <c:max val="450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7848281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85"/>
          <c:y val="0.939"/>
          <c:w val="0.867"/>
          <c:h val="0.06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76200</xdr:rowOff>
    </xdr:from>
    <xdr:to>
      <xdr:col>6</xdr:col>
      <xdr:colOff>723900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9525" y="400050"/>
        <a:ext cx="52863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17</xdr:row>
      <xdr:rowOff>152400</xdr:rowOff>
    </xdr:from>
    <xdr:to>
      <xdr:col>6</xdr:col>
      <xdr:colOff>733425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9525" y="2905125"/>
        <a:ext cx="52959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35</xdr:row>
      <xdr:rowOff>9525</xdr:rowOff>
    </xdr:from>
    <xdr:to>
      <xdr:col>6</xdr:col>
      <xdr:colOff>733425</xdr:colOff>
      <xdr:row>54</xdr:row>
      <xdr:rowOff>19050</xdr:rowOff>
    </xdr:to>
    <xdr:graphicFrame>
      <xdr:nvGraphicFramePr>
        <xdr:cNvPr id="3" name="Chart 3"/>
        <xdr:cNvGraphicFramePr/>
      </xdr:nvGraphicFramePr>
      <xdr:xfrm>
        <a:off x="9525" y="5676900"/>
        <a:ext cx="529590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561975</xdr:colOff>
      <xdr:row>50</xdr:row>
      <xdr:rowOff>95250</xdr:rowOff>
    </xdr:from>
    <xdr:ext cx="1495425" cy="180975"/>
    <xdr:sp>
      <xdr:nvSpPr>
        <xdr:cNvPr id="4" name="TextBox 4"/>
        <xdr:cNvSpPr txBox="1">
          <a:spLocks noChangeArrowheads="1"/>
        </xdr:cNvSpPr>
      </xdr:nvSpPr>
      <xdr:spPr>
        <a:xfrm flipV="1">
          <a:off x="2085975" y="8191500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oneCellAnchor>
  <xdr:oneCellAnchor>
    <xdr:from>
      <xdr:col>0</xdr:col>
      <xdr:colOff>66675</xdr:colOff>
      <xdr:row>55</xdr:row>
      <xdr:rowOff>66675</xdr:rowOff>
    </xdr:from>
    <xdr:ext cx="1590675" cy="180975"/>
    <xdr:sp>
      <xdr:nvSpPr>
        <xdr:cNvPr id="5" name="TextBox 5"/>
        <xdr:cNvSpPr txBox="1">
          <a:spLocks noChangeArrowheads="1"/>
        </xdr:cNvSpPr>
      </xdr:nvSpPr>
      <xdr:spPr>
        <a:xfrm>
          <a:off x="66675" y="8972550"/>
          <a:ext cx="1590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oneCellAnchor>
  <xdr:oneCellAnchor>
    <xdr:from>
      <xdr:col>0</xdr:col>
      <xdr:colOff>419100</xdr:colOff>
      <xdr:row>37</xdr:row>
      <xdr:rowOff>19050</xdr:rowOff>
    </xdr:from>
    <xdr:ext cx="476250" cy="180975"/>
    <xdr:sp>
      <xdr:nvSpPr>
        <xdr:cNvPr id="6" name="TextBox 6"/>
        <xdr:cNvSpPr txBox="1">
          <a:spLocks noChangeArrowheads="1"/>
        </xdr:cNvSpPr>
      </xdr:nvSpPr>
      <xdr:spPr>
        <a:xfrm>
          <a:off x="419100" y="601027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oneCellAnchor>
    <xdr:from>
      <xdr:col>0</xdr:col>
      <xdr:colOff>409575</xdr:colOff>
      <xdr:row>19</xdr:row>
      <xdr:rowOff>114300</xdr:rowOff>
    </xdr:from>
    <xdr:ext cx="476250" cy="180975"/>
    <xdr:sp>
      <xdr:nvSpPr>
        <xdr:cNvPr id="7" name="TextBox 7"/>
        <xdr:cNvSpPr txBox="1">
          <a:spLocks noChangeArrowheads="1"/>
        </xdr:cNvSpPr>
      </xdr:nvSpPr>
      <xdr:spPr>
        <a:xfrm>
          <a:off x="409575" y="319087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oneCellAnchor>
    <xdr:from>
      <xdr:col>0</xdr:col>
      <xdr:colOff>409575</xdr:colOff>
      <xdr:row>4</xdr:row>
      <xdr:rowOff>76200</xdr:rowOff>
    </xdr:from>
    <xdr:ext cx="609600" cy="133350"/>
    <xdr:sp>
      <xdr:nvSpPr>
        <xdr:cNvPr id="8" name="TextBox 8"/>
        <xdr:cNvSpPr txBox="1">
          <a:spLocks noChangeArrowheads="1"/>
        </xdr:cNvSpPr>
      </xdr:nvSpPr>
      <xdr:spPr>
        <a:xfrm>
          <a:off x="409575" y="723900"/>
          <a:ext cx="6096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twoCellAnchor>
    <xdr:from>
      <xdr:col>0</xdr:col>
      <xdr:colOff>438150</xdr:colOff>
      <xdr:row>35</xdr:row>
      <xdr:rowOff>133350</xdr:rowOff>
    </xdr:from>
    <xdr:to>
      <xdr:col>6</xdr:col>
      <xdr:colOff>476250</xdr:colOff>
      <xdr:row>37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38150" y="5800725"/>
          <a:ext cx="4610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oneCellAnchor>
    <xdr:from>
      <xdr:col>3</xdr:col>
      <xdr:colOff>142875</xdr:colOff>
      <xdr:row>3</xdr:row>
      <xdr:rowOff>38100</xdr:rowOff>
    </xdr:from>
    <xdr:ext cx="638175" cy="180975"/>
    <xdr:sp>
      <xdr:nvSpPr>
        <xdr:cNvPr id="10" name="TextBox 10"/>
        <xdr:cNvSpPr txBox="1">
          <a:spLocks noChangeArrowheads="1"/>
        </xdr:cNvSpPr>
      </xdr:nvSpPr>
      <xdr:spPr>
        <a:xfrm>
          <a:off x="2428875" y="523875"/>
          <a:ext cx="6381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oneCellAnchor>
  <xdr:twoCellAnchor>
    <xdr:from>
      <xdr:col>0</xdr:col>
      <xdr:colOff>438150</xdr:colOff>
      <xdr:row>18</xdr:row>
      <xdr:rowOff>104775</xdr:rowOff>
    </xdr:from>
    <xdr:to>
      <xdr:col>6</xdr:col>
      <xdr:colOff>476250</xdr:colOff>
      <xdr:row>19</xdr:row>
      <xdr:rowOff>133350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38150" y="3019425"/>
          <a:ext cx="4610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457200</xdr:colOff>
      <xdr:row>0</xdr:row>
      <xdr:rowOff>85725</xdr:rowOff>
    </xdr:from>
    <xdr:to>
      <xdr:col>6</xdr:col>
      <xdr:colOff>666750</xdr:colOff>
      <xdr:row>2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57200" y="85725"/>
          <a:ext cx="47815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Bevölkerung 60 Jahre und älter nach Altersgruppen und Geschlecht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6</xdr:col>
      <xdr:colOff>733425</xdr:colOff>
      <xdr:row>56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28575" y="28575"/>
          <a:ext cx="5276850" cy="917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95250</xdr:colOff>
      <xdr:row>58</xdr:row>
      <xdr:rowOff>38100</xdr:rowOff>
    </xdr:from>
    <xdr:to>
      <xdr:col>6</xdr:col>
      <xdr:colOff>676275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95250" y="9429750"/>
        <a:ext cx="515302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74</xdr:row>
      <xdr:rowOff>152400</xdr:rowOff>
    </xdr:from>
    <xdr:to>
      <xdr:col>6</xdr:col>
      <xdr:colOff>695325</xdr:colOff>
      <xdr:row>93</xdr:row>
      <xdr:rowOff>123825</xdr:rowOff>
    </xdr:to>
    <xdr:graphicFrame>
      <xdr:nvGraphicFramePr>
        <xdr:cNvPr id="15" name="Chart 15"/>
        <xdr:cNvGraphicFramePr/>
      </xdr:nvGraphicFramePr>
      <xdr:xfrm>
        <a:off x="104775" y="12134850"/>
        <a:ext cx="516255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92</xdr:row>
      <xdr:rowOff>0</xdr:rowOff>
    </xdr:from>
    <xdr:to>
      <xdr:col>6</xdr:col>
      <xdr:colOff>695325</xdr:colOff>
      <xdr:row>110</xdr:row>
      <xdr:rowOff>133350</xdr:rowOff>
    </xdr:to>
    <xdr:graphicFrame>
      <xdr:nvGraphicFramePr>
        <xdr:cNvPr id="16" name="Chart 16"/>
        <xdr:cNvGraphicFramePr/>
      </xdr:nvGraphicFramePr>
      <xdr:xfrm>
        <a:off x="104775" y="14897100"/>
        <a:ext cx="5162550" cy="3048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495300</xdr:colOff>
      <xdr:row>108</xdr:row>
      <xdr:rowOff>76200</xdr:rowOff>
    </xdr:from>
    <xdr:ext cx="1343025" cy="180975"/>
    <xdr:sp>
      <xdr:nvSpPr>
        <xdr:cNvPr id="17" name="TextBox 17"/>
        <xdr:cNvSpPr txBox="1">
          <a:spLocks noChangeArrowheads="1"/>
        </xdr:cNvSpPr>
      </xdr:nvSpPr>
      <xdr:spPr>
        <a:xfrm>
          <a:off x="2019300" y="17564100"/>
          <a:ext cx="1343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Haushalte mit ... Person(en)</a:t>
          </a:r>
        </a:p>
      </xdr:txBody>
    </xdr:sp>
    <xdr:clientData/>
  </xdr:oneCellAnchor>
  <xdr:oneCellAnchor>
    <xdr:from>
      <xdr:col>0</xdr:col>
      <xdr:colOff>95250</xdr:colOff>
      <xdr:row>111</xdr:row>
      <xdr:rowOff>66675</xdr:rowOff>
    </xdr:from>
    <xdr:ext cx="1590675" cy="180975"/>
    <xdr:sp>
      <xdr:nvSpPr>
        <xdr:cNvPr id="18" name="TextBox 18"/>
        <xdr:cNvSpPr txBox="1">
          <a:spLocks noChangeArrowheads="1"/>
        </xdr:cNvSpPr>
      </xdr:nvSpPr>
      <xdr:spPr>
        <a:xfrm>
          <a:off x="95250" y="18040350"/>
          <a:ext cx="1590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oneCellAnchor>
  <xdr:oneCellAnchor>
    <xdr:from>
      <xdr:col>0</xdr:col>
      <xdr:colOff>514350</xdr:colOff>
      <xdr:row>95</xdr:row>
      <xdr:rowOff>76200</xdr:rowOff>
    </xdr:from>
    <xdr:ext cx="476250" cy="180975"/>
    <xdr:sp>
      <xdr:nvSpPr>
        <xdr:cNvPr id="19" name="TextBox 19"/>
        <xdr:cNvSpPr txBox="1">
          <a:spLocks noChangeArrowheads="1"/>
        </xdr:cNvSpPr>
      </xdr:nvSpPr>
      <xdr:spPr>
        <a:xfrm>
          <a:off x="514350" y="1545907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oneCellAnchor>
    <xdr:from>
      <xdr:col>0</xdr:col>
      <xdr:colOff>495300</xdr:colOff>
      <xdr:row>61</xdr:row>
      <xdr:rowOff>95250</xdr:rowOff>
    </xdr:from>
    <xdr:ext cx="476250" cy="180975"/>
    <xdr:sp>
      <xdr:nvSpPr>
        <xdr:cNvPr id="20" name="TextBox 20"/>
        <xdr:cNvSpPr txBox="1">
          <a:spLocks noChangeArrowheads="1"/>
        </xdr:cNvSpPr>
      </xdr:nvSpPr>
      <xdr:spPr>
        <a:xfrm>
          <a:off x="495300" y="997267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oneCellAnchor>
    <xdr:from>
      <xdr:col>0</xdr:col>
      <xdr:colOff>514350</xdr:colOff>
      <xdr:row>78</xdr:row>
      <xdr:rowOff>76200</xdr:rowOff>
    </xdr:from>
    <xdr:ext cx="476250" cy="180975"/>
    <xdr:sp>
      <xdr:nvSpPr>
        <xdr:cNvPr id="21" name="TextBox 21"/>
        <xdr:cNvSpPr txBox="1">
          <a:spLocks noChangeArrowheads="1"/>
        </xdr:cNvSpPr>
      </xdr:nvSpPr>
      <xdr:spPr>
        <a:xfrm>
          <a:off x="514350" y="12706350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oneCellAnchor>
    <xdr:from>
      <xdr:col>2</xdr:col>
      <xdr:colOff>514350</xdr:colOff>
      <xdr:row>94</xdr:row>
      <xdr:rowOff>47625</xdr:rowOff>
    </xdr:from>
    <xdr:ext cx="1514475" cy="180975"/>
    <xdr:sp>
      <xdr:nvSpPr>
        <xdr:cNvPr id="22" name="TextBox 22"/>
        <xdr:cNvSpPr txBox="1">
          <a:spLocks noChangeArrowheads="1"/>
        </xdr:cNvSpPr>
      </xdr:nvSpPr>
      <xdr:spPr>
        <a:xfrm>
          <a:off x="2038350" y="15268575"/>
          <a:ext cx="15144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weibliche Bezugspersonen</a:t>
          </a:r>
        </a:p>
      </xdr:txBody>
    </xdr:sp>
    <xdr:clientData/>
  </xdr:oneCellAnchor>
  <xdr:oneCellAnchor>
    <xdr:from>
      <xdr:col>2</xdr:col>
      <xdr:colOff>514350</xdr:colOff>
      <xdr:row>77</xdr:row>
      <xdr:rowOff>28575</xdr:rowOff>
    </xdr:from>
    <xdr:ext cx="1552575" cy="180975"/>
    <xdr:sp>
      <xdr:nvSpPr>
        <xdr:cNvPr id="23" name="TextBox 23"/>
        <xdr:cNvSpPr txBox="1">
          <a:spLocks noChangeArrowheads="1"/>
        </xdr:cNvSpPr>
      </xdr:nvSpPr>
      <xdr:spPr>
        <a:xfrm>
          <a:off x="2038350" y="12496800"/>
          <a:ext cx="15525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männliche Bezugspersonen</a:t>
          </a:r>
        </a:p>
      </xdr:txBody>
    </xdr:sp>
    <xdr:clientData/>
  </xdr:oneCellAnchor>
  <xdr:oneCellAnchor>
    <xdr:from>
      <xdr:col>2</xdr:col>
      <xdr:colOff>457200</xdr:colOff>
      <xdr:row>60</xdr:row>
      <xdr:rowOff>76200</xdr:rowOff>
    </xdr:from>
    <xdr:ext cx="1600200" cy="180975"/>
    <xdr:sp>
      <xdr:nvSpPr>
        <xdr:cNvPr id="24" name="TextBox 24"/>
        <xdr:cNvSpPr txBox="1">
          <a:spLocks noChangeArrowheads="1"/>
        </xdr:cNvSpPr>
      </xdr:nvSpPr>
      <xdr:spPr>
        <a:xfrm>
          <a:off x="1981200" y="9791700"/>
          <a:ext cx="1600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 Bezugspersonen insgesamt</a:t>
          </a:r>
        </a:p>
      </xdr:txBody>
    </xdr:sp>
    <xdr:clientData/>
  </xdr:oneCellAnchor>
  <xdr:twoCellAnchor>
    <xdr:from>
      <xdr:col>0</xdr:col>
      <xdr:colOff>485775</xdr:colOff>
      <xdr:row>57</xdr:row>
      <xdr:rowOff>76200</xdr:rowOff>
    </xdr:from>
    <xdr:to>
      <xdr:col>6</xdr:col>
      <xdr:colOff>657225</xdr:colOff>
      <xdr:row>59</xdr:row>
      <xdr:rowOff>123825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85775" y="9305925"/>
          <a:ext cx="47434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Privathaushalte, deren Bezugsperson 60 Jahre und älter ist, nach Haushaltsgröße</a:t>
          </a:r>
        </a:p>
      </xdr:txBody>
    </xdr:sp>
    <xdr:clientData/>
  </xdr:twoCellAnchor>
  <xdr:twoCellAnchor>
    <xdr:from>
      <xdr:col>0</xdr:col>
      <xdr:colOff>28575</xdr:colOff>
      <xdr:row>57</xdr:row>
      <xdr:rowOff>28575</xdr:rowOff>
    </xdr:from>
    <xdr:to>
      <xdr:col>6</xdr:col>
      <xdr:colOff>742950</xdr:colOff>
      <xdr:row>112</xdr:row>
      <xdr:rowOff>133350</xdr:rowOff>
    </xdr:to>
    <xdr:sp>
      <xdr:nvSpPr>
        <xdr:cNvPr id="26" name="Rectangle 26"/>
        <xdr:cNvSpPr>
          <a:spLocks/>
        </xdr:cNvSpPr>
      </xdr:nvSpPr>
      <xdr:spPr>
        <a:xfrm>
          <a:off x="28575" y="9258300"/>
          <a:ext cx="5286375" cy="901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66675</xdr:colOff>
      <xdr:row>114</xdr:row>
      <xdr:rowOff>133350</xdr:rowOff>
    </xdr:from>
    <xdr:to>
      <xdr:col>6</xdr:col>
      <xdr:colOff>666750</xdr:colOff>
      <xdr:row>133</xdr:row>
      <xdr:rowOff>114300</xdr:rowOff>
    </xdr:to>
    <xdr:graphicFrame>
      <xdr:nvGraphicFramePr>
        <xdr:cNvPr id="27" name="Chart 27"/>
        <xdr:cNvGraphicFramePr/>
      </xdr:nvGraphicFramePr>
      <xdr:xfrm>
        <a:off x="66675" y="18592800"/>
        <a:ext cx="5172075" cy="3057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131</xdr:row>
      <xdr:rowOff>66675</xdr:rowOff>
    </xdr:from>
    <xdr:to>
      <xdr:col>6</xdr:col>
      <xdr:colOff>666750</xdr:colOff>
      <xdr:row>149</xdr:row>
      <xdr:rowOff>142875</xdr:rowOff>
    </xdr:to>
    <xdr:graphicFrame>
      <xdr:nvGraphicFramePr>
        <xdr:cNvPr id="28" name="Chart 28"/>
        <xdr:cNvGraphicFramePr/>
      </xdr:nvGraphicFramePr>
      <xdr:xfrm>
        <a:off x="66675" y="21278850"/>
        <a:ext cx="5172075" cy="2990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66675</xdr:colOff>
      <xdr:row>148</xdr:row>
      <xdr:rowOff>9525</xdr:rowOff>
    </xdr:from>
    <xdr:to>
      <xdr:col>6</xdr:col>
      <xdr:colOff>666750</xdr:colOff>
      <xdr:row>166</xdr:row>
      <xdr:rowOff>152400</xdr:rowOff>
    </xdr:to>
    <xdr:graphicFrame>
      <xdr:nvGraphicFramePr>
        <xdr:cNvPr id="29" name="Chart 29"/>
        <xdr:cNvGraphicFramePr/>
      </xdr:nvGraphicFramePr>
      <xdr:xfrm>
        <a:off x="66675" y="23974425"/>
        <a:ext cx="5172075" cy="3057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466725</xdr:colOff>
      <xdr:row>151</xdr:row>
      <xdr:rowOff>85725</xdr:rowOff>
    </xdr:from>
    <xdr:ext cx="476250" cy="180975"/>
    <xdr:sp>
      <xdr:nvSpPr>
        <xdr:cNvPr id="30" name="TextBox 30"/>
        <xdr:cNvSpPr txBox="1">
          <a:spLocks noChangeArrowheads="1"/>
        </xdr:cNvSpPr>
      </xdr:nvSpPr>
      <xdr:spPr>
        <a:xfrm>
          <a:off x="466725" y="24536400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oneCellAnchor>
    <xdr:from>
      <xdr:col>0</xdr:col>
      <xdr:colOff>495300</xdr:colOff>
      <xdr:row>118</xdr:row>
      <xdr:rowOff>47625</xdr:rowOff>
    </xdr:from>
    <xdr:ext cx="476250" cy="180975"/>
    <xdr:sp>
      <xdr:nvSpPr>
        <xdr:cNvPr id="31" name="TextBox 31"/>
        <xdr:cNvSpPr txBox="1">
          <a:spLocks noChangeArrowheads="1"/>
        </xdr:cNvSpPr>
      </xdr:nvSpPr>
      <xdr:spPr>
        <a:xfrm>
          <a:off x="495300" y="1915477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oneCellAnchor>
    <xdr:from>
      <xdr:col>0</xdr:col>
      <xdr:colOff>476250</xdr:colOff>
      <xdr:row>134</xdr:row>
      <xdr:rowOff>85725</xdr:rowOff>
    </xdr:from>
    <xdr:ext cx="476250" cy="180975"/>
    <xdr:sp>
      <xdr:nvSpPr>
        <xdr:cNvPr id="32" name="TextBox 32"/>
        <xdr:cNvSpPr txBox="1">
          <a:spLocks noChangeArrowheads="1"/>
        </xdr:cNvSpPr>
      </xdr:nvSpPr>
      <xdr:spPr>
        <a:xfrm>
          <a:off x="476250" y="2178367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oneCellAnchor>
    <xdr:from>
      <xdr:col>2</xdr:col>
      <xdr:colOff>457200</xdr:colOff>
      <xdr:row>117</xdr:row>
      <xdr:rowOff>66675</xdr:rowOff>
    </xdr:from>
    <xdr:ext cx="1571625" cy="180975"/>
    <xdr:sp>
      <xdr:nvSpPr>
        <xdr:cNvPr id="33" name="TextBox 33"/>
        <xdr:cNvSpPr txBox="1">
          <a:spLocks noChangeArrowheads="1"/>
        </xdr:cNvSpPr>
      </xdr:nvSpPr>
      <xdr:spPr>
        <a:xfrm>
          <a:off x="1981200" y="19011900"/>
          <a:ext cx="15716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Bezugspersonen insgesamt</a:t>
          </a:r>
        </a:p>
      </xdr:txBody>
    </xdr:sp>
    <xdr:clientData/>
  </xdr:oneCellAnchor>
  <xdr:oneCellAnchor>
    <xdr:from>
      <xdr:col>2</xdr:col>
      <xdr:colOff>447675</xdr:colOff>
      <xdr:row>133</xdr:row>
      <xdr:rowOff>85725</xdr:rowOff>
    </xdr:from>
    <xdr:ext cx="1552575" cy="180975"/>
    <xdr:sp>
      <xdr:nvSpPr>
        <xdr:cNvPr id="34" name="TextBox 34"/>
        <xdr:cNvSpPr txBox="1">
          <a:spLocks noChangeArrowheads="1"/>
        </xdr:cNvSpPr>
      </xdr:nvSpPr>
      <xdr:spPr>
        <a:xfrm>
          <a:off x="1971675" y="21621750"/>
          <a:ext cx="15525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männliche Bezugspersonen </a:t>
          </a:r>
        </a:p>
      </xdr:txBody>
    </xdr:sp>
    <xdr:clientData/>
  </xdr:oneCellAnchor>
  <xdr:oneCellAnchor>
    <xdr:from>
      <xdr:col>2</xdr:col>
      <xdr:colOff>447675</xdr:colOff>
      <xdr:row>150</xdr:row>
      <xdr:rowOff>85725</xdr:rowOff>
    </xdr:from>
    <xdr:ext cx="1514475" cy="180975"/>
    <xdr:sp>
      <xdr:nvSpPr>
        <xdr:cNvPr id="35" name="TextBox 35"/>
        <xdr:cNvSpPr txBox="1">
          <a:spLocks noChangeArrowheads="1"/>
        </xdr:cNvSpPr>
      </xdr:nvSpPr>
      <xdr:spPr>
        <a:xfrm>
          <a:off x="1971675" y="24374475"/>
          <a:ext cx="15144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weibliche Bezugspersonen </a:t>
          </a:r>
        </a:p>
      </xdr:txBody>
    </xdr:sp>
    <xdr:clientData/>
  </xdr:oneCellAnchor>
  <xdr:oneCellAnchor>
    <xdr:from>
      <xdr:col>0</xdr:col>
      <xdr:colOff>57150</xdr:colOff>
      <xdr:row>168</xdr:row>
      <xdr:rowOff>0</xdr:rowOff>
    </xdr:from>
    <xdr:ext cx="1590675" cy="180975"/>
    <xdr:sp>
      <xdr:nvSpPr>
        <xdr:cNvPr id="36" name="TextBox 36"/>
        <xdr:cNvSpPr txBox="1">
          <a:spLocks noChangeArrowheads="1"/>
        </xdr:cNvSpPr>
      </xdr:nvSpPr>
      <xdr:spPr>
        <a:xfrm>
          <a:off x="57150" y="27184350"/>
          <a:ext cx="1590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oneCellAnchor>
  <xdr:twoCellAnchor>
    <xdr:from>
      <xdr:col>0</xdr:col>
      <xdr:colOff>428625</xdr:colOff>
      <xdr:row>113</xdr:row>
      <xdr:rowOff>142875</xdr:rowOff>
    </xdr:from>
    <xdr:to>
      <xdr:col>6</xdr:col>
      <xdr:colOff>390525</xdr:colOff>
      <xdr:row>116</xdr:row>
      <xdr:rowOff>114300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28625" y="18440400"/>
          <a:ext cx="45339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Familien *), deren Bezugsperson 60 Jahre und älter ist, 
nach Zahl der ledigen Kinder </a:t>
          </a:r>
        </a:p>
      </xdr:txBody>
    </xdr:sp>
    <xdr:clientData/>
  </xdr:twoCellAnchor>
  <xdr:twoCellAnchor>
    <xdr:from>
      <xdr:col>0</xdr:col>
      <xdr:colOff>19050</xdr:colOff>
      <xdr:row>113</xdr:row>
      <xdr:rowOff>19050</xdr:rowOff>
    </xdr:from>
    <xdr:to>
      <xdr:col>6</xdr:col>
      <xdr:colOff>733425</xdr:colOff>
      <xdr:row>168</xdr:row>
      <xdr:rowOff>142875</xdr:rowOff>
    </xdr:to>
    <xdr:sp>
      <xdr:nvSpPr>
        <xdr:cNvPr id="38" name="Rectangle 38"/>
        <xdr:cNvSpPr>
          <a:spLocks/>
        </xdr:cNvSpPr>
      </xdr:nvSpPr>
      <xdr:spPr>
        <a:xfrm>
          <a:off x="19050" y="18316575"/>
          <a:ext cx="5286375" cy="901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95250</xdr:colOff>
      <xdr:row>166</xdr:row>
      <xdr:rowOff>133350</xdr:rowOff>
    </xdr:from>
    <xdr:to>
      <xdr:col>0</xdr:col>
      <xdr:colOff>552450</xdr:colOff>
      <xdr:row>166</xdr:row>
      <xdr:rowOff>133350</xdr:rowOff>
    </xdr:to>
    <xdr:sp>
      <xdr:nvSpPr>
        <xdr:cNvPr id="39" name="Line 39"/>
        <xdr:cNvSpPr>
          <a:spLocks/>
        </xdr:cNvSpPr>
      </xdr:nvSpPr>
      <xdr:spPr>
        <a:xfrm>
          <a:off x="95250" y="27012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1485900</xdr:colOff>
      <xdr:row>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42900"/>
          <a:ext cx="14668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Kreis
Planungsregion
Land</a:t>
          </a:r>
        </a:p>
      </xdr:txBody>
    </xdr:sp>
    <xdr:clientData/>
  </xdr:twoCellAnchor>
  <xdr:twoCellAnchor>
    <xdr:from>
      <xdr:col>1</xdr:col>
      <xdr:colOff>38100</xdr:colOff>
      <xdr:row>2</xdr:row>
      <xdr:rowOff>19050</xdr:rowOff>
    </xdr:from>
    <xdr:to>
      <xdr:col>1</xdr:col>
      <xdr:colOff>685800</xdr:colOff>
      <xdr:row>4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52575" y="342900"/>
          <a:ext cx="6477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Haushalte
insgesamt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9525</xdr:rowOff>
    </xdr:from>
    <xdr:to>
      <xdr:col>1</xdr:col>
      <xdr:colOff>742950</xdr:colOff>
      <xdr:row>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657225"/>
          <a:ext cx="7143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6</xdr:col>
      <xdr:colOff>28575</xdr:colOff>
      <xdr:row>4</xdr:row>
      <xdr:rowOff>9525</xdr:rowOff>
    </xdr:from>
    <xdr:to>
      <xdr:col>6</xdr:col>
      <xdr:colOff>742950</xdr:colOff>
      <xdr:row>5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600575" y="657225"/>
          <a:ext cx="7143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Kinder</a:t>
          </a:r>
        </a:p>
      </xdr:txBody>
    </xdr:sp>
    <xdr:clientData/>
  </xdr:twoCellAnchor>
  <xdr:twoCellAnchor>
    <xdr:from>
      <xdr:col>0</xdr:col>
      <xdr:colOff>66675</xdr:colOff>
      <xdr:row>47</xdr:row>
      <xdr:rowOff>123825</xdr:rowOff>
    </xdr:from>
    <xdr:to>
      <xdr:col>0</xdr:col>
      <xdr:colOff>485775</xdr:colOff>
      <xdr:row>47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66675" y="77343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0.48875</cdr:x>
      <cdr:y>0.92875</cdr:y>
    </cdr:from>
    <cdr:to>
      <cdr:x>0.50675</cdr:x>
      <cdr:y>0.99725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095625"/>
          <a:ext cx="95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75" b="0" i="0" u="none" baseline="0">
              <a:latin typeface="Helvetica"/>
              <a:ea typeface="Helvetica"/>
              <a:cs typeface="Helvetica"/>
            </a:rPr>
            <a:t> </a:t>
          </a:r>
        </a:p>
      </cdr:txBody>
    </cdr:sp>
  </cdr:relSizeAnchor>
  <cdr:relSizeAnchor xmlns:cdr="http://schemas.openxmlformats.org/drawingml/2006/chartDrawing">
    <cdr:from>
      <cdr:x>0.48875</cdr:x>
      <cdr:y>0.92875</cdr:y>
    </cdr:from>
    <cdr:to>
      <cdr:x>0.50675</cdr:x>
      <cdr:y>0.99725</cdr:y>
    </cdr:to>
    <cdr:sp>
      <cdr:nvSpPr>
        <cdr:cNvPr id="2" name="TextBox 2"/>
        <cdr:cNvSpPr txBox="1">
          <a:spLocks noChangeArrowheads="1"/>
        </cdr:cNvSpPr>
      </cdr:nvSpPr>
      <cdr:spPr>
        <a:xfrm>
          <a:off x="2581275" y="3095625"/>
          <a:ext cx="95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75" b="0" i="0" u="none" baseline="0">
              <a:latin typeface="Helvetica"/>
              <a:ea typeface="Helvetica"/>
              <a:cs typeface="Helvetica"/>
            </a:rPr>
            <a:t>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54</xdr:row>
      <xdr:rowOff>104775</xdr:rowOff>
    </xdr:from>
    <xdr:to>
      <xdr:col>0</xdr:col>
      <xdr:colOff>342900</xdr:colOff>
      <xdr:row>54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81057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123825</xdr:rowOff>
    </xdr:from>
    <xdr:to>
      <xdr:col>5</xdr:col>
      <xdr:colOff>723900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0" y="4657725"/>
        <a:ext cx="52863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52</xdr:row>
      <xdr:rowOff>114300</xdr:rowOff>
    </xdr:from>
    <xdr:to>
      <xdr:col>1</xdr:col>
      <xdr:colOff>523875</xdr:colOff>
      <xdr:row>53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7848600"/>
          <a:ext cx="2000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390525</xdr:colOff>
      <xdr:row>48</xdr:row>
      <xdr:rowOff>66675</xdr:rowOff>
    </xdr:from>
    <xdr:to>
      <xdr:col>5</xdr:col>
      <xdr:colOff>600075</xdr:colOff>
      <xdr:row>49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90525" y="7267575"/>
          <a:ext cx="47720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Familiennettoeinkommen von ... bis unter ... EUR</a:t>
          </a:r>
        </a:p>
      </xdr:txBody>
    </xdr:sp>
    <xdr:clientData/>
  </xdr:twoCellAnchor>
  <xdr:twoCellAnchor>
    <xdr:from>
      <xdr:col>0</xdr:col>
      <xdr:colOff>333375</xdr:colOff>
      <xdr:row>32</xdr:row>
      <xdr:rowOff>85725</xdr:rowOff>
    </xdr:from>
    <xdr:to>
      <xdr:col>0</xdr:col>
      <xdr:colOff>1495425</xdr:colOff>
      <xdr:row>33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3375" y="5153025"/>
          <a:ext cx="11620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390525</xdr:colOff>
      <xdr:row>29</xdr:row>
      <xdr:rowOff>19050</xdr:rowOff>
    </xdr:from>
    <xdr:to>
      <xdr:col>5</xdr:col>
      <xdr:colOff>590550</xdr:colOff>
      <xdr:row>31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90525" y="4686300"/>
          <a:ext cx="47625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Familien, deren Bezugsperson 60 Jahre und älter ist, im Mai 2003 nach 
Familiennettoeinkommen und Altersgruppen der Bezugsperson</a:t>
          </a:r>
        </a:p>
      </xdr:txBody>
    </xdr:sp>
    <xdr:clientData/>
  </xdr:twoCellAnchor>
  <xdr:twoCellAnchor>
    <xdr:from>
      <xdr:col>0</xdr:col>
      <xdr:colOff>342900</xdr:colOff>
      <xdr:row>50</xdr:row>
      <xdr:rowOff>57150</xdr:rowOff>
    </xdr:from>
    <xdr:to>
      <xdr:col>5</xdr:col>
      <xdr:colOff>552450</xdr:colOff>
      <xdr:row>51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42900" y="7524750"/>
          <a:ext cx="4772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Altersgruppen von ... bis unter ... Jahren</a:t>
          </a:r>
        </a:p>
      </xdr:txBody>
    </xdr:sp>
    <xdr:clientData/>
  </xdr:twoCellAnchor>
  <xdr:twoCellAnchor>
    <xdr:from>
      <xdr:col>5</xdr:col>
      <xdr:colOff>542925</xdr:colOff>
      <xdr:row>46</xdr:row>
      <xdr:rowOff>104775</xdr:rowOff>
    </xdr:from>
    <xdr:to>
      <xdr:col>5</xdr:col>
      <xdr:colOff>685800</xdr:colOff>
      <xdr:row>47</xdr:row>
      <xdr:rowOff>76200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105400" y="7038975"/>
          <a:ext cx="1428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581025</xdr:colOff>
      <xdr:row>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04950" y="342900"/>
          <a:ext cx="5524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47625</xdr:colOff>
      <xdr:row>24</xdr:row>
      <xdr:rowOff>0</xdr:rowOff>
    </xdr:from>
    <xdr:to>
      <xdr:col>6</xdr:col>
      <xdr:colOff>590550</xdr:colOff>
      <xdr:row>50</xdr:row>
      <xdr:rowOff>123825</xdr:rowOff>
    </xdr:to>
    <xdr:graphicFrame>
      <xdr:nvGraphicFramePr>
        <xdr:cNvPr id="2" name="Chart 2"/>
        <xdr:cNvGraphicFramePr/>
      </xdr:nvGraphicFramePr>
      <xdr:xfrm>
        <a:off x="47625" y="3886200"/>
        <a:ext cx="56197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381000</xdr:colOff>
      <xdr:row>43</xdr:row>
      <xdr:rowOff>57150</xdr:rowOff>
    </xdr:from>
    <xdr:ext cx="2066925" cy="180975"/>
    <xdr:sp>
      <xdr:nvSpPr>
        <xdr:cNvPr id="3" name="TextBox 3"/>
        <xdr:cNvSpPr txBox="1">
          <a:spLocks noChangeArrowheads="1"/>
        </xdr:cNvSpPr>
      </xdr:nvSpPr>
      <xdr:spPr>
        <a:xfrm>
          <a:off x="1857375" y="6905625"/>
          <a:ext cx="2066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der Ehefrau von ... bis unter ... Jahren</a:t>
          </a:r>
        </a:p>
      </xdr:txBody>
    </xdr:sp>
    <xdr:clientData/>
  </xdr:oneCellAnchor>
  <xdr:oneCellAnchor>
    <xdr:from>
      <xdr:col>1</xdr:col>
      <xdr:colOff>219075</xdr:colOff>
      <xdr:row>46</xdr:row>
      <xdr:rowOff>28575</xdr:rowOff>
    </xdr:from>
    <xdr:ext cx="2257425" cy="180975"/>
    <xdr:sp>
      <xdr:nvSpPr>
        <xdr:cNvPr id="4" name="TextBox 4"/>
        <xdr:cNvSpPr txBox="1">
          <a:spLocks noChangeArrowheads="1"/>
        </xdr:cNvSpPr>
      </xdr:nvSpPr>
      <xdr:spPr>
        <a:xfrm>
          <a:off x="1695450" y="7362825"/>
          <a:ext cx="2257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des Ehemannes von ... bis unter ... Jahren</a:t>
          </a:r>
        </a:p>
      </xdr:txBody>
    </xdr:sp>
    <xdr:clientData/>
  </xdr:oneCellAnchor>
  <xdr:twoCellAnchor>
    <xdr:from>
      <xdr:col>0</xdr:col>
      <xdr:colOff>123825</xdr:colOff>
      <xdr:row>49</xdr:row>
      <xdr:rowOff>76200</xdr:rowOff>
    </xdr:from>
    <xdr:to>
      <xdr:col>1</xdr:col>
      <xdr:colOff>428625</xdr:colOff>
      <xdr:row>50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3825" y="7896225"/>
          <a:ext cx="17811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oneCellAnchor>
    <xdr:from>
      <xdr:col>0</xdr:col>
      <xdr:colOff>409575</xdr:colOff>
      <xdr:row>28</xdr:row>
      <xdr:rowOff>85725</xdr:rowOff>
    </xdr:from>
    <xdr:ext cx="476250" cy="152400"/>
    <xdr:sp>
      <xdr:nvSpPr>
        <xdr:cNvPr id="6" name="TextBox 6"/>
        <xdr:cNvSpPr txBox="1">
          <a:spLocks noChangeArrowheads="1"/>
        </xdr:cNvSpPr>
      </xdr:nvSpPr>
      <xdr:spPr>
        <a:xfrm>
          <a:off x="409575" y="4562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oneCellAnchor>
    <xdr:from>
      <xdr:col>0</xdr:col>
      <xdr:colOff>1095375</xdr:colOff>
      <xdr:row>24</xdr:row>
      <xdr:rowOff>66675</xdr:rowOff>
    </xdr:from>
    <xdr:ext cx="3200400" cy="152400"/>
    <xdr:sp>
      <xdr:nvSpPr>
        <xdr:cNvPr id="7" name="TextBox 7"/>
        <xdr:cNvSpPr txBox="1">
          <a:spLocks noChangeArrowheads="1"/>
        </xdr:cNvSpPr>
      </xdr:nvSpPr>
      <xdr:spPr>
        <a:xfrm>
          <a:off x="1095375" y="3952875"/>
          <a:ext cx="32004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Ehepaare im Mai 2003 nach Altersgruppen der Ehepartner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0</xdr:col>
      <xdr:colOff>628650</xdr:colOff>
      <xdr:row>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342900"/>
          <a:ext cx="6000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1</xdr:col>
      <xdr:colOff>28575</xdr:colOff>
      <xdr:row>2</xdr:row>
      <xdr:rowOff>19050</xdr:rowOff>
    </xdr:from>
    <xdr:to>
      <xdr:col>1</xdr:col>
      <xdr:colOff>628650</xdr:colOff>
      <xdr:row>3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342900"/>
          <a:ext cx="6000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</xdr:row>
      <xdr:rowOff>19050</xdr:rowOff>
    </xdr:from>
    <xdr:to>
      <xdr:col>3</xdr:col>
      <xdr:colOff>695325</xdr:colOff>
      <xdr:row>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14575" y="504825"/>
          <a:ext cx="6667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3</xdr:col>
      <xdr:colOff>28575</xdr:colOff>
      <xdr:row>59</xdr:row>
      <xdr:rowOff>19050</xdr:rowOff>
    </xdr:from>
    <xdr:to>
      <xdr:col>3</xdr:col>
      <xdr:colOff>695325</xdr:colOff>
      <xdr:row>60</xdr:row>
      <xdr:rowOff>142875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314575" y="9572625"/>
          <a:ext cx="6667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2</xdr:col>
      <xdr:colOff>38100</xdr:colOff>
      <xdr:row>58</xdr:row>
      <xdr:rowOff>28575</xdr:rowOff>
    </xdr:from>
    <xdr:to>
      <xdr:col>2</xdr:col>
      <xdr:colOff>723900</xdr:colOff>
      <xdr:row>60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562100" y="9420225"/>
          <a:ext cx="6858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Kinder</a:t>
          </a:r>
        </a:p>
      </xdr:txBody>
    </xdr:sp>
    <xdr:clientData/>
  </xdr:twoCellAnchor>
  <xdr:twoCellAnchor>
    <xdr:from>
      <xdr:col>0</xdr:col>
      <xdr:colOff>9525</xdr:colOff>
      <xdr:row>164</xdr:row>
      <xdr:rowOff>95250</xdr:rowOff>
    </xdr:from>
    <xdr:to>
      <xdr:col>0</xdr:col>
      <xdr:colOff>371475</xdr:colOff>
      <xdr:row>164</xdr:row>
      <xdr:rowOff>95250</xdr:rowOff>
    </xdr:to>
    <xdr:sp>
      <xdr:nvSpPr>
        <xdr:cNvPr id="4" name="Line 5"/>
        <xdr:cNvSpPr>
          <a:spLocks/>
        </xdr:cNvSpPr>
      </xdr:nvSpPr>
      <xdr:spPr>
        <a:xfrm>
          <a:off x="9525" y="26650950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47625</xdr:colOff>
      <xdr:row>111</xdr:row>
      <xdr:rowOff>133350</xdr:rowOff>
    </xdr:from>
    <xdr:to>
      <xdr:col>0</xdr:col>
      <xdr:colOff>561975</xdr:colOff>
      <xdr:row>111</xdr:row>
      <xdr:rowOff>133350</xdr:rowOff>
    </xdr:to>
    <xdr:sp>
      <xdr:nvSpPr>
        <xdr:cNvPr id="5" name="Line 9"/>
        <xdr:cNvSpPr>
          <a:spLocks/>
        </xdr:cNvSpPr>
      </xdr:nvSpPr>
      <xdr:spPr>
        <a:xfrm>
          <a:off x="47625" y="181070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19050</xdr:rowOff>
    </xdr:from>
    <xdr:to>
      <xdr:col>1</xdr:col>
      <xdr:colOff>828675</xdr:colOff>
      <xdr:row>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33475" y="666750"/>
          <a:ext cx="8096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19050</xdr:colOff>
      <xdr:row>43</xdr:row>
      <xdr:rowOff>85725</xdr:rowOff>
    </xdr:from>
    <xdr:to>
      <xdr:col>5</xdr:col>
      <xdr:colOff>800100</xdr:colOff>
      <xdr:row>61</xdr:row>
      <xdr:rowOff>114300</xdr:rowOff>
    </xdr:to>
    <xdr:graphicFrame>
      <xdr:nvGraphicFramePr>
        <xdr:cNvPr id="2" name="Chart 2"/>
        <xdr:cNvGraphicFramePr/>
      </xdr:nvGraphicFramePr>
      <xdr:xfrm>
        <a:off x="19050" y="5981700"/>
        <a:ext cx="52863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800100</xdr:colOff>
      <xdr:row>58</xdr:row>
      <xdr:rowOff>57150</xdr:rowOff>
    </xdr:from>
    <xdr:to>
      <xdr:col>5</xdr:col>
      <xdr:colOff>114300</xdr:colOff>
      <xdr:row>59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00100" y="8382000"/>
          <a:ext cx="3819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371475</xdr:colOff>
      <xdr:row>45</xdr:row>
      <xdr:rowOff>28575</xdr:rowOff>
    </xdr:from>
    <xdr:to>
      <xdr:col>1</xdr:col>
      <xdr:colOff>200025</xdr:colOff>
      <xdr:row>46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71475" y="6248400"/>
          <a:ext cx="942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752475</xdr:colOff>
      <xdr:row>43</xdr:row>
      <xdr:rowOff>133350</xdr:rowOff>
    </xdr:from>
    <xdr:to>
      <xdr:col>5</xdr:col>
      <xdr:colOff>200025</xdr:colOff>
      <xdr:row>45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52475" y="6029325"/>
          <a:ext cx="3952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Bevölkerung im Mai 2003 nach Altersgruppen und Familienstand</a:t>
          </a:r>
        </a:p>
      </xdr:txBody>
    </xdr:sp>
    <xdr:clientData/>
  </xdr:twoCellAnchor>
  <xdr:twoCellAnchor>
    <xdr:from>
      <xdr:col>0</xdr:col>
      <xdr:colOff>85725</xdr:colOff>
      <xdr:row>60</xdr:row>
      <xdr:rowOff>114300</xdr:rowOff>
    </xdr:from>
    <xdr:to>
      <xdr:col>1</xdr:col>
      <xdr:colOff>676275</xdr:colOff>
      <xdr:row>61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5725" y="8763000"/>
          <a:ext cx="1704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609600</xdr:colOff>
      <xdr:row>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43075" y="342900"/>
          <a:ext cx="5810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9525</xdr:colOff>
      <xdr:row>54</xdr:row>
      <xdr:rowOff>95250</xdr:rowOff>
    </xdr:from>
    <xdr:to>
      <xdr:col>0</xdr:col>
      <xdr:colOff>371475</xdr:colOff>
      <xdr:row>54</xdr:row>
      <xdr:rowOff>95250</xdr:rowOff>
    </xdr:to>
    <xdr:sp>
      <xdr:nvSpPr>
        <xdr:cNvPr id="2" name="Line 2"/>
        <xdr:cNvSpPr>
          <a:spLocks/>
        </xdr:cNvSpPr>
      </xdr:nvSpPr>
      <xdr:spPr>
        <a:xfrm>
          <a:off x="9525" y="88392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19050</xdr:rowOff>
    </xdr:from>
    <xdr:to>
      <xdr:col>0</xdr:col>
      <xdr:colOff>1695450</xdr:colOff>
      <xdr:row>3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342900"/>
          <a:ext cx="16478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Merkmal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9525</xdr:rowOff>
    </xdr:from>
    <xdr:to>
      <xdr:col>4</xdr:col>
      <xdr:colOff>666750</xdr:colOff>
      <xdr:row>4</xdr:row>
      <xdr:rowOff>142875</xdr:rowOff>
    </xdr:to>
    <xdr:sp>
      <xdr:nvSpPr>
        <xdr:cNvPr id="1" name="TextBox 21"/>
        <xdr:cNvSpPr txBox="1">
          <a:spLocks noChangeArrowheads="1"/>
        </xdr:cNvSpPr>
      </xdr:nvSpPr>
      <xdr:spPr>
        <a:xfrm>
          <a:off x="3562350" y="495300"/>
          <a:ext cx="6286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70 - 75</a:t>
          </a:r>
        </a:p>
      </xdr:txBody>
    </xdr:sp>
    <xdr:clientData/>
  </xdr:twoCellAnchor>
  <xdr:twoCellAnchor>
    <xdr:from>
      <xdr:col>5</xdr:col>
      <xdr:colOff>38100</xdr:colOff>
      <xdr:row>3</xdr:row>
      <xdr:rowOff>9525</xdr:rowOff>
    </xdr:from>
    <xdr:to>
      <xdr:col>5</xdr:col>
      <xdr:colOff>666750</xdr:colOff>
      <xdr:row>4</xdr:row>
      <xdr:rowOff>142875</xdr:rowOff>
    </xdr:to>
    <xdr:sp>
      <xdr:nvSpPr>
        <xdr:cNvPr id="2" name="TextBox 22"/>
        <xdr:cNvSpPr txBox="1">
          <a:spLocks noChangeArrowheads="1"/>
        </xdr:cNvSpPr>
      </xdr:nvSpPr>
      <xdr:spPr>
        <a:xfrm>
          <a:off x="4276725" y="495300"/>
          <a:ext cx="6286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75 - 80</a:t>
          </a:r>
        </a:p>
      </xdr:txBody>
    </xdr:sp>
    <xdr:clientData/>
  </xdr:twoCellAnchor>
  <xdr:twoCellAnchor>
    <xdr:from>
      <xdr:col>6</xdr:col>
      <xdr:colOff>38100</xdr:colOff>
      <xdr:row>3</xdr:row>
      <xdr:rowOff>9525</xdr:rowOff>
    </xdr:from>
    <xdr:to>
      <xdr:col>6</xdr:col>
      <xdr:colOff>666750</xdr:colOff>
      <xdr:row>4</xdr:row>
      <xdr:rowOff>142875</xdr:rowOff>
    </xdr:to>
    <xdr:sp>
      <xdr:nvSpPr>
        <xdr:cNvPr id="3" name="TextBox 23"/>
        <xdr:cNvSpPr txBox="1">
          <a:spLocks noChangeArrowheads="1"/>
        </xdr:cNvSpPr>
      </xdr:nvSpPr>
      <xdr:spPr>
        <a:xfrm>
          <a:off x="4991100" y="495300"/>
          <a:ext cx="6286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 und mehr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28575</xdr:rowOff>
    </xdr:from>
    <xdr:to>
      <xdr:col>0</xdr:col>
      <xdr:colOff>1143000</xdr:colOff>
      <xdr:row>5</xdr:row>
      <xdr:rowOff>152400</xdr:rowOff>
    </xdr:to>
    <xdr:sp>
      <xdr:nvSpPr>
        <xdr:cNvPr id="1" name="Text 11"/>
        <xdr:cNvSpPr txBox="1">
          <a:spLocks noChangeArrowheads="1"/>
        </xdr:cNvSpPr>
      </xdr:nvSpPr>
      <xdr:spPr>
        <a:xfrm>
          <a:off x="57150" y="352425"/>
          <a:ext cx="108585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Kreis
Planungsregion
Land</a:t>
          </a:r>
        </a:p>
      </xdr:txBody>
    </xdr:sp>
    <xdr:clientData/>
  </xdr:twoCellAnchor>
  <xdr:twoCellAnchor>
    <xdr:from>
      <xdr:col>0</xdr:col>
      <xdr:colOff>19050</xdr:colOff>
      <xdr:row>51</xdr:row>
      <xdr:rowOff>85725</xdr:rowOff>
    </xdr:from>
    <xdr:to>
      <xdr:col>0</xdr:col>
      <xdr:colOff>323850</xdr:colOff>
      <xdr:row>51</xdr:row>
      <xdr:rowOff>85725</xdr:rowOff>
    </xdr:to>
    <xdr:sp>
      <xdr:nvSpPr>
        <xdr:cNvPr id="2" name="Line 2"/>
        <xdr:cNvSpPr>
          <a:spLocks/>
        </xdr:cNvSpPr>
      </xdr:nvSpPr>
      <xdr:spPr>
        <a:xfrm>
          <a:off x="19050" y="834390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1</xdr:col>
      <xdr:colOff>742950</xdr:colOff>
      <xdr:row>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666750"/>
          <a:ext cx="7143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85725</xdr:colOff>
      <xdr:row>33</xdr:row>
      <xdr:rowOff>9525</xdr:rowOff>
    </xdr:from>
    <xdr:to>
      <xdr:col>6</xdr:col>
      <xdr:colOff>676275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85725" y="5353050"/>
        <a:ext cx="51625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37</xdr:row>
      <xdr:rowOff>9525</xdr:rowOff>
    </xdr:from>
    <xdr:to>
      <xdr:col>1</xdr:col>
      <xdr:colOff>619125</xdr:colOff>
      <xdr:row>37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5775" y="5972175"/>
          <a:ext cx="8953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152400</xdr:colOff>
      <xdr:row>33</xdr:row>
      <xdr:rowOff>28575</xdr:rowOff>
    </xdr:from>
    <xdr:to>
      <xdr:col>6</xdr:col>
      <xdr:colOff>647700</xdr:colOff>
      <xdr:row>35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" y="5372100"/>
          <a:ext cx="5067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Bevölkerung 60 Jahre und älter in Privathaushalten im Mai 2003
nach Altersgruppen und Haushaltsgröße</a:t>
          </a:r>
        </a:p>
      </xdr:txBody>
    </xdr:sp>
    <xdr:clientData/>
  </xdr:twoCellAnchor>
  <xdr:twoCellAnchor>
    <xdr:from>
      <xdr:col>0</xdr:col>
      <xdr:colOff>514350</xdr:colOff>
      <xdr:row>48</xdr:row>
      <xdr:rowOff>57150</xdr:rowOff>
    </xdr:from>
    <xdr:to>
      <xdr:col>6</xdr:col>
      <xdr:colOff>542925</xdr:colOff>
      <xdr:row>49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4350" y="7734300"/>
          <a:ext cx="46005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oneCellAnchor>
    <xdr:from>
      <xdr:col>1</xdr:col>
      <xdr:colOff>66675</xdr:colOff>
      <xdr:row>49</xdr:row>
      <xdr:rowOff>38100</xdr:rowOff>
    </xdr:from>
    <xdr:ext cx="400050" cy="152400"/>
    <xdr:sp>
      <xdr:nvSpPr>
        <xdr:cNvPr id="6" name="TextBox 6"/>
        <xdr:cNvSpPr txBox="1">
          <a:spLocks noChangeArrowheads="1"/>
        </xdr:cNvSpPr>
      </xdr:nvSpPr>
      <xdr:spPr>
        <a:xfrm>
          <a:off x="828675" y="7858125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60 - 65</a:t>
          </a:r>
        </a:p>
      </xdr:txBody>
    </xdr:sp>
    <xdr:clientData/>
  </xdr:oneCellAnchor>
  <xdr:oneCellAnchor>
    <xdr:from>
      <xdr:col>2</xdr:col>
      <xdr:colOff>495300</xdr:colOff>
      <xdr:row>49</xdr:row>
      <xdr:rowOff>38100</xdr:rowOff>
    </xdr:from>
    <xdr:ext cx="400050" cy="152400"/>
    <xdr:sp>
      <xdr:nvSpPr>
        <xdr:cNvPr id="7" name="TextBox 7"/>
        <xdr:cNvSpPr txBox="1">
          <a:spLocks noChangeArrowheads="1"/>
        </xdr:cNvSpPr>
      </xdr:nvSpPr>
      <xdr:spPr>
        <a:xfrm>
          <a:off x="2019300" y="7858125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65 - 70</a:t>
          </a:r>
        </a:p>
      </xdr:txBody>
    </xdr:sp>
    <xdr:clientData/>
  </xdr:oneCellAnchor>
  <xdr:oneCellAnchor>
    <xdr:from>
      <xdr:col>4</xdr:col>
      <xdr:colOff>104775</xdr:colOff>
      <xdr:row>49</xdr:row>
      <xdr:rowOff>38100</xdr:rowOff>
    </xdr:from>
    <xdr:ext cx="400050" cy="152400"/>
    <xdr:sp>
      <xdr:nvSpPr>
        <xdr:cNvPr id="8" name="TextBox 8"/>
        <xdr:cNvSpPr txBox="1">
          <a:spLocks noChangeArrowheads="1"/>
        </xdr:cNvSpPr>
      </xdr:nvSpPr>
      <xdr:spPr>
        <a:xfrm>
          <a:off x="3152775" y="7858125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70 - 75</a:t>
          </a:r>
        </a:p>
      </xdr:txBody>
    </xdr:sp>
    <xdr:clientData/>
  </xdr:oneCellAnchor>
  <xdr:oneCellAnchor>
    <xdr:from>
      <xdr:col>5</xdr:col>
      <xdr:colOff>504825</xdr:colOff>
      <xdr:row>49</xdr:row>
      <xdr:rowOff>38100</xdr:rowOff>
    </xdr:from>
    <xdr:ext cx="647700" cy="152400"/>
    <xdr:sp>
      <xdr:nvSpPr>
        <xdr:cNvPr id="9" name="TextBox 9"/>
        <xdr:cNvSpPr txBox="1">
          <a:spLocks noChangeArrowheads="1"/>
        </xdr:cNvSpPr>
      </xdr:nvSpPr>
      <xdr:spPr>
        <a:xfrm>
          <a:off x="4314825" y="7858125"/>
          <a:ext cx="6477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75 und mehr</a:t>
          </a:r>
        </a:p>
      </xdr:txBody>
    </xdr:sp>
    <xdr:clientData/>
  </xdr:oneCellAnchor>
  <xdr:twoCellAnchor>
    <xdr:from>
      <xdr:col>1</xdr:col>
      <xdr:colOff>371475</xdr:colOff>
      <xdr:row>51</xdr:row>
      <xdr:rowOff>85725</xdr:rowOff>
    </xdr:from>
    <xdr:to>
      <xdr:col>1</xdr:col>
      <xdr:colOff>628650</xdr:colOff>
      <xdr:row>52</xdr:row>
      <xdr:rowOff>19050</xdr:rowOff>
    </xdr:to>
    <xdr:sp>
      <xdr:nvSpPr>
        <xdr:cNvPr id="10" name="Rectangle 10"/>
        <xdr:cNvSpPr>
          <a:spLocks/>
        </xdr:cNvSpPr>
      </xdr:nvSpPr>
      <xdr:spPr>
        <a:xfrm>
          <a:off x="1133475" y="8172450"/>
          <a:ext cx="257175" cy="666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638175</xdr:colOff>
      <xdr:row>51</xdr:row>
      <xdr:rowOff>85725</xdr:rowOff>
    </xdr:from>
    <xdr:to>
      <xdr:col>3</xdr:col>
      <xdr:colOff>133350</xdr:colOff>
      <xdr:row>52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2162175" y="8172450"/>
          <a:ext cx="257175" cy="66675"/>
        </a:xfrm>
        <a:prstGeom prst="rect">
          <a:avLst/>
        </a:prstGeom>
        <a:solidFill>
          <a:srgbClr val="FF4F4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723900</xdr:colOff>
      <xdr:row>51</xdr:row>
      <xdr:rowOff>85725</xdr:rowOff>
    </xdr:from>
    <xdr:to>
      <xdr:col>4</xdr:col>
      <xdr:colOff>219075</xdr:colOff>
      <xdr:row>52</xdr:row>
      <xdr:rowOff>19050</xdr:rowOff>
    </xdr:to>
    <xdr:sp>
      <xdr:nvSpPr>
        <xdr:cNvPr id="12" name="Rectangle 12"/>
        <xdr:cNvSpPr>
          <a:spLocks/>
        </xdr:cNvSpPr>
      </xdr:nvSpPr>
      <xdr:spPr>
        <a:xfrm>
          <a:off x="3009900" y="8172450"/>
          <a:ext cx="257175" cy="666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114300</xdr:colOff>
      <xdr:row>51</xdr:row>
      <xdr:rowOff>85725</xdr:rowOff>
    </xdr:from>
    <xdr:to>
      <xdr:col>5</xdr:col>
      <xdr:colOff>371475</xdr:colOff>
      <xdr:row>52</xdr:row>
      <xdr:rowOff>19050</xdr:rowOff>
    </xdr:to>
    <xdr:sp>
      <xdr:nvSpPr>
        <xdr:cNvPr id="13" name="Rectangle 13"/>
        <xdr:cNvSpPr>
          <a:spLocks/>
        </xdr:cNvSpPr>
      </xdr:nvSpPr>
      <xdr:spPr>
        <a:xfrm>
          <a:off x="3924300" y="8172450"/>
          <a:ext cx="257175" cy="66675"/>
        </a:xfrm>
        <a:prstGeom prst="rect">
          <a:avLst/>
        </a:prstGeom>
        <a:solidFill>
          <a:srgbClr val="009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504825</xdr:colOff>
      <xdr:row>50</xdr:row>
      <xdr:rowOff>57150</xdr:rowOff>
    </xdr:from>
    <xdr:to>
      <xdr:col>6</xdr:col>
      <xdr:colOff>533400</xdr:colOff>
      <xdr:row>51</xdr:row>
      <xdr:rowOff>57150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04825" y="8010525"/>
          <a:ext cx="46005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Haushalte mit ... Person(en)</a:t>
          </a:r>
        </a:p>
      </xdr:txBody>
    </xdr:sp>
    <xdr:clientData/>
  </xdr:twoCellAnchor>
  <xdr:oneCellAnchor>
    <xdr:from>
      <xdr:col>1</xdr:col>
      <xdr:colOff>704850</xdr:colOff>
      <xdr:row>51</xdr:row>
      <xdr:rowOff>19050</xdr:rowOff>
    </xdr:from>
    <xdr:ext cx="133350" cy="219075"/>
    <xdr:sp>
      <xdr:nvSpPr>
        <xdr:cNvPr id="15" name="TextBox 15"/>
        <xdr:cNvSpPr txBox="1">
          <a:spLocks noChangeArrowheads="1"/>
        </xdr:cNvSpPr>
      </xdr:nvSpPr>
      <xdr:spPr>
        <a:xfrm>
          <a:off x="1466850" y="8105775"/>
          <a:ext cx="133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</a:t>
          </a:r>
        </a:p>
      </xdr:txBody>
    </xdr:sp>
    <xdr:clientData/>
  </xdr:oneCellAnchor>
  <xdr:oneCellAnchor>
    <xdr:from>
      <xdr:col>3</xdr:col>
      <xdr:colOff>209550</xdr:colOff>
      <xdr:row>51</xdr:row>
      <xdr:rowOff>19050</xdr:rowOff>
    </xdr:from>
    <xdr:ext cx="133350" cy="219075"/>
    <xdr:sp>
      <xdr:nvSpPr>
        <xdr:cNvPr id="16" name="TextBox 16"/>
        <xdr:cNvSpPr txBox="1">
          <a:spLocks noChangeArrowheads="1"/>
        </xdr:cNvSpPr>
      </xdr:nvSpPr>
      <xdr:spPr>
        <a:xfrm>
          <a:off x="2495550" y="8105775"/>
          <a:ext cx="133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</a:t>
          </a:r>
        </a:p>
      </xdr:txBody>
    </xdr:sp>
    <xdr:clientData/>
  </xdr:oneCellAnchor>
  <xdr:oneCellAnchor>
    <xdr:from>
      <xdr:col>4</xdr:col>
      <xdr:colOff>314325</xdr:colOff>
      <xdr:row>51</xdr:row>
      <xdr:rowOff>19050</xdr:rowOff>
    </xdr:from>
    <xdr:ext cx="133350" cy="219075"/>
    <xdr:sp>
      <xdr:nvSpPr>
        <xdr:cNvPr id="17" name="TextBox 17"/>
        <xdr:cNvSpPr txBox="1">
          <a:spLocks noChangeArrowheads="1"/>
        </xdr:cNvSpPr>
      </xdr:nvSpPr>
      <xdr:spPr>
        <a:xfrm>
          <a:off x="3362325" y="8105775"/>
          <a:ext cx="133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</a:t>
          </a:r>
        </a:p>
      </xdr:txBody>
    </xdr:sp>
    <xdr:clientData/>
  </xdr:oneCellAnchor>
  <xdr:oneCellAnchor>
    <xdr:from>
      <xdr:col>5</xdr:col>
      <xdr:colOff>438150</xdr:colOff>
      <xdr:row>51</xdr:row>
      <xdr:rowOff>19050</xdr:rowOff>
    </xdr:from>
    <xdr:ext cx="733425" cy="209550"/>
    <xdr:sp>
      <xdr:nvSpPr>
        <xdr:cNvPr id="18" name="TextBox 18"/>
        <xdr:cNvSpPr txBox="1">
          <a:spLocks noChangeArrowheads="1"/>
        </xdr:cNvSpPr>
      </xdr:nvSpPr>
      <xdr:spPr>
        <a:xfrm>
          <a:off x="4248150" y="8105775"/>
          <a:ext cx="733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 und mehr</a:t>
          </a:r>
        </a:p>
      </xdr:txBody>
    </xdr:sp>
    <xdr:clientData/>
  </xdr:oneCellAnchor>
  <xdr:twoCellAnchor>
    <xdr:from>
      <xdr:col>0</xdr:col>
      <xdr:colOff>123825</xdr:colOff>
      <xdr:row>53</xdr:row>
      <xdr:rowOff>104775</xdr:rowOff>
    </xdr:from>
    <xdr:to>
      <xdr:col>2</xdr:col>
      <xdr:colOff>533400</xdr:colOff>
      <xdr:row>54</xdr:row>
      <xdr:rowOff>142875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23825" y="8439150"/>
          <a:ext cx="1933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742950</xdr:colOff>
      <xdr:row>60</xdr:row>
      <xdr:rowOff>142875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90575" y="9258300"/>
          <a:ext cx="7143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1</xdr:col>
      <xdr:colOff>742950</xdr:colOff>
      <xdr:row>112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790575" y="17821275"/>
          <a:ext cx="71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29</xdr:row>
      <xdr:rowOff>9525</xdr:rowOff>
    </xdr:from>
    <xdr:to>
      <xdr:col>6</xdr:col>
      <xdr:colOff>666750</xdr:colOff>
      <xdr:row>53</xdr:row>
      <xdr:rowOff>9525</xdr:rowOff>
    </xdr:to>
    <xdr:graphicFrame>
      <xdr:nvGraphicFramePr>
        <xdr:cNvPr id="1" name="Chart 1"/>
        <xdr:cNvGraphicFramePr/>
      </xdr:nvGraphicFramePr>
      <xdr:xfrm>
        <a:off x="38100" y="4705350"/>
        <a:ext cx="55816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447675</xdr:colOff>
      <xdr:row>46</xdr:row>
      <xdr:rowOff>47625</xdr:rowOff>
    </xdr:from>
    <xdr:to>
      <xdr:col>6</xdr:col>
      <xdr:colOff>600075</xdr:colOff>
      <xdr:row>47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00675" y="7458075"/>
          <a:ext cx="1524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381000</xdr:colOff>
      <xdr:row>33</xdr:row>
      <xdr:rowOff>95250</xdr:rowOff>
    </xdr:from>
    <xdr:to>
      <xdr:col>0</xdr:col>
      <xdr:colOff>1266825</xdr:colOff>
      <xdr:row>34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0" y="5410200"/>
          <a:ext cx="885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304800</xdr:colOff>
      <xdr:row>29</xdr:row>
      <xdr:rowOff>38100</xdr:rowOff>
    </xdr:from>
    <xdr:to>
      <xdr:col>6</xdr:col>
      <xdr:colOff>561975</xdr:colOff>
      <xdr:row>31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4800" y="4733925"/>
          <a:ext cx="52101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Privathaushalte, deren Bezugsperson 60 Jahre und älter ist, im Mai 2003 nach
Haushaltsnettoeinkommen und Haushaltsgröße</a:t>
          </a:r>
        </a:p>
      </xdr:txBody>
    </xdr:sp>
    <xdr:clientData/>
  </xdr:twoCellAnchor>
  <xdr:twoCellAnchor>
    <xdr:from>
      <xdr:col>0</xdr:col>
      <xdr:colOff>419100</xdr:colOff>
      <xdr:row>48</xdr:row>
      <xdr:rowOff>76200</xdr:rowOff>
    </xdr:from>
    <xdr:to>
      <xdr:col>6</xdr:col>
      <xdr:colOff>542925</xdr:colOff>
      <xdr:row>49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9100" y="7753350"/>
          <a:ext cx="5076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Haushaltsnettoeinkommen von ... bis unter ... EUR</a:t>
          </a:r>
        </a:p>
      </xdr:txBody>
    </xdr:sp>
    <xdr:clientData/>
  </xdr:twoCellAnchor>
  <xdr:twoCellAnchor>
    <xdr:from>
      <xdr:col>1</xdr:col>
      <xdr:colOff>419100</xdr:colOff>
      <xdr:row>50</xdr:row>
      <xdr:rowOff>0</xdr:rowOff>
    </xdr:from>
    <xdr:to>
      <xdr:col>1</xdr:col>
      <xdr:colOff>666750</xdr:colOff>
      <xdr:row>50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1800225" y="7953375"/>
          <a:ext cx="247650" cy="666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133350</xdr:colOff>
      <xdr:row>51</xdr:row>
      <xdr:rowOff>95250</xdr:rowOff>
    </xdr:from>
    <xdr:to>
      <xdr:col>1</xdr:col>
      <xdr:colOff>428625</xdr:colOff>
      <xdr:row>52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33350" y="8162925"/>
          <a:ext cx="16764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1</xdr:col>
      <xdr:colOff>704850</xdr:colOff>
      <xdr:row>49</xdr:row>
      <xdr:rowOff>114300</xdr:rowOff>
    </xdr:from>
    <xdr:to>
      <xdr:col>3</xdr:col>
      <xdr:colOff>371475</xdr:colOff>
      <xdr:row>50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085975" y="7934325"/>
          <a:ext cx="10953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1-Personenhaushalte</a:t>
          </a:r>
        </a:p>
      </xdr:txBody>
    </xdr:sp>
    <xdr:clientData/>
  </xdr:twoCellAnchor>
  <xdr:twoCellAnchor>
    <xdr:from>
      <xdr:col>3</xdr:col>
      <xdr:colOff>514350</xdr:colOff>
      <xdr:row>50</xdr:row>
      <xdr:rowOff>0</xdr:rowOff>
    </xdr:from>
    <xdr:to>
      <xdr:col>4</xdr:col>
      <xdr:colOff>47625</xdr:colOff>
      <xdr:row>50</xdr:row>
      <xdr:rowOff>66675</xdr:rowOff>
    </xdr:to>
    <xdr:sp>
      <xdr:nvSpPr>
        <xdr:cNvPr id="9" name="Rectangle 9"/>
        <xdr:cNvSpPr>
          <a:spLocks/>
        </xdr:cNvSpPr>
      </xdr:nvSpPr>
      <xdr:spPr>
        <a:xfrm>
          <a:off x="3324225" y="7953375"/>
          <a:ext cx="247650" cy="66675"/>
        </a:xfrm>
        <a:prstGeom prst="rect">
          <a:avLst/>
        </a:prstGeom>
        <a:solidFill>
          <a:srgbClr val="FF4F4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85725</xdr:colOff>
      <xdr:row>49</xdr:row>
      <xdr:rowOff>114300</xdr:rowOff>
    </xdr:from>
    <xdr:to>
      <xdr:col>5</xdr:col>
      <xdr:colOff>466725</xdr:colOff>
      <xdr:row>50</xdr:row>
      <xdr:rowOff>95250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609975" y="7934325"/>
          <a:ext cx="10953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2-Personenhaushalte</a:t>
          </a:r>
        </a:p>
      </xdr:txBody>
    </xdr:sp>
    <xdr:clientData/>
  </xdr:twoCellAnchor>
  <xdr:twoCellAnchor>
    <xdr:from>
      <xdr:col>1</xdr:col>
      <xdr:colOff>409575</xdr:colOff>
      <xdr:row>51</xdr:row>
      <xdr:rowOff>38100</xdr:rowOff>
    </xdr:from>
    <xdr:to>
      <xdr:col>1</xdr:col>
      <xdr:colOff>657225</xdr:colOff>
      <xdr:row>51</xdr:row>
      <xdr:rowOff>104775</xdr:rowOff>
    </xdr:to>
    <xdr:sp>
      <xdr:nvSpPr>
        <xdr:cNvPr id="11" name="Rectangle 11"/>
        <xdr:cNvSpPr>
          <a:spLocks/>
        </xdr:cNvSpPr>
      </xdr:nvSpPr>
      <xdr:spPr>
        <a:xfrm>
          <a:off x="1790700" y="8124825"/>
          <a:ext cx="247650" cy="666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695325</xdr:colOff>
      <xdr:row>51</xdr:row>
      <xdr:rowOff>19050</xdr:rowOff>
    </xdr:from>
    <xdr:to>
      <xdr:col>3</xdr:col>
      <xdr:colOff>361950</xdr:colOff>
      <xdr:row>52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076450" y="8105775"/>
          <a:ext cx="10953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3-Personenhaushalte</a:t>
          </a:r>
        </a:p>
      </xdr:txBody>
    </xdr:sp>
    <xdr:clientData/>
  </xdr:twoCellAnchor>
  <xdr:twoCellAnchor>
    <xdr:from>
      <xdr:col>3</xdr:col>
      <xdr:colOff>514350</xdr:colOff>
      <xdr:row>51</xdr:row>
      <xdr:rowOff>38100</xdr:rowOff>
    </xdr:from>
    <xdr:to>
      <xdr:col>4</xdr:col>
      <xdr:colOff>47625</xdr:colOff>
      <xdr:row>51</xdr:row>
      <xdr:rowOff>104775</xdr:rowOff>
    </xdr:to>
    <xdr:sp>
      <xdr:nvSpPr>
        <xdr:cNvPr id="13" name="Rectangle 13"/>
        <xdr:cNvSpPr>
          <a:spLocks/>
        </xdr:cNvSpPr>
      </xdr:nvSpPr>
      <xdr:spPr>
        <a:xfrm>
          <a:off x="3324225" y="8124825"/>
          <a:ext cx="247650" cy="66675"/>
        </a:xfrm>
        <a:prstGeom prst="rect">
          <a:avLst/>
        </a:prstGeom>
        <a:solidFill>
          <a:srgbClr val="009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85725</xdr:colOff>
      <xdr:row>51</xdr:row>
      <xdr:rowOff>19050</xdr:rowOff>
    </xdr:from>
    <xdr:to>
      <xdr:col>6</xdr:col>
      <xdr:colOff>428625</xdr:colOff>
      <xdr:row>52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609975" y="8105775"/>
          <a:ext cx="17716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4- und mehr Personenhaushalte</a:t>
          </a:r>
        </a:p>
      </xdr:txBody>
    </xdr:sp>
    <xdr:clientData/>
  </xdr:twoCellAnchor>
  <xdr:twoCellAnchor>
    <xdr:from>
      <xdr:col>0</xdr:col>
      <xdr:colOff>9525</xdr:colOff>
      <xdr:row>54</xdr:row>
      <xdr:rowOff>85725</xdr:rowOff>
    </xdr:from>
    <xdr:to>
      <xdr:col>0</xdr:col>
      <xdr:colOff>361950</xdr:colOff>
      <xdr:row>54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9525" y="8553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nio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.1"/>
      <sheetName val="Tab1.2"/>
      <sheetName val="Tab1.3"/>
      <sheetName val="Tab2.1"/>
      <sheetName val="Tab2.2"/>
      <sheetName val="Tab2.3"/>
      <sheetName val="Tab2.4"/>
      <sheetName val="Tabelle10"/>
      <sheetName val="Tabelle11"/>
      <sheetName val="Tabelle12"/>
      <sheetName val="Tabelle13"/>
      <sheetName val="Tabelle14"/>
      <sheetName val="Tabelle15"/>
      <sheetName val="Tabelle16"/>
      <sheetName val="Tabelle8"/>
      <sheetName val="Tabelle9"/>
    </sheetNames>
    <sheetDataSet>
      <sheetData sheetId="0">
        <row r="9">
          <cell r="C9">
            <v>147.60000000000002</v>
          </cell>
          <cell r="D9">
            <v>116.5791879999999</v>
          </cell>
          <cell r="E9">
            <v>75.86683899999983</v>
          </cell>
          <cell r="F9">
            <v>75.92436499999992</v>
          </cell>
          <cell r="G9">
            <v>80.53547799999997</v>
          </cell>
        </row>
        <row r="10">
          <cell r="C10">
            <v>148.7</v>
          </cell>
          <cell r="D10">
            <v>121.60737999999998</v>
          </cell>
          <cell r="E10">
            <v>86.49100600000003</v>
          </cell>
          <cell r="F10">
            <v>65.83966300000003</v>
          </cell>
          <cell r="G10">
            <v>79.5819770000001</v>
          </cell>
        </row>
        <row r="11">
          <cell r="C11">
            <v>142.7</v>
          </cell>
          <cell r="D11">
            <v>126.81534799999976</v>
          </cell>
          <cell r="E11">
            <v>96.12132599999981</v>
          </cell>
          <cell r="F11">
            <v>61.078637999999884</v>
          </cell>
          <cell r="G11">
            <v>81.74743099999975</v>
          </cell>
        </row>
        <row r="12">
          <cell r="C12">
            <v>142.8</v>
          </cell>
          <cell r="D12">
            <v>131.45631899999992</v>
          </cell>
          <cell r="E12">
            <v>114.53258599999995</v>
          </cell>
          <cell r="F12">
            <v>53.64681999999997</v>
          </cell>
          <cell r="G12">
            <v>90.18365299999985</v>
          </cell>
        </row>
        <row r="13">
          <cell r="C13">
            <v>145</v>
          </cell>
          <cell r="D13">
            <v>129.39133499999986</v>
          </cell>
          <cell r="E13">
            <v>110.8029569999999</v>
          </cell>
          <cell r="F13">
            <v>55.494229000000004</v>
          </cell>
          <cell r="G13">
            <v>91.17367699999996</v>
          </cell>
        </row>
        <row r="14">
          <cell r="C14">
            <v>148.7</v>
          </cell>
          <cell r="D14">
            <v>131.4</v>
          </cell>
          <cell r="E14">
            <v>106.39999999999999</v>
          </cell>
          <cell r="F14">
            <v>63.099999999999994</v>
          </cell>
          <cell r="G14">
            <v>93.5</v>
          </cell>
        </row>
        <row r="15">
          <cell r="C15">
            <v>157.9</v>
          </cell>
          <cell r="D15">
            <v>127.6</v>
          </cell>
          <cell r="E15">
            <v>107.8</v>
          </cell>
          <cell r="F15">
            <v>74.9</v>
          </cell>
          <cell r="G15">
            <v>93.19999999999999</v>
          </cell>
        </row>
        <row r="16">
          <cell r="C16">
            <v>162.4</v>
          </cell>
          <cell r="D16">
            <v>128.1</v>
          </cell>
          <cell r="E16">
            <v>109</v>
          </cell>
          <cell r="F16">
            <v>81.19999999999999</v>
          </cell>
          <cell r="G16">
            <v>90.8</v>
          </cell>
        </row>
        <row r="17">
          <cell r="C17">
            <v>172.39999999999998</v>
          </cell>
          <cell r="D17">
            <v>130.1</v>
          </cell>
          <cell r="E17">
            <v>117.5</v>
          </cell>
          <cell r="F17">
            <v>89.1</v>
          </cell>
          <cell r="G17">
            <v>85.3</v>
          </cell>
        </row>
        <row r="18">
          <cell r="C18">
            <v>185.3</v>
          </cell>
          <cell r="D18">
            <v>138.3</v>
          </cell>
          <cell r="E18">
            <v>117.2</v>
          </cell>
          <cell r="F18">
            <v>92.6</v>
          </cell>
          <cell r="G18">
            <v>84.4</v>
          </cell>
        </row>
        <row r="19">
          <cell r="C19">
            <v>192.2</v>
          </cell>
          <cell r="D19">
            <v>148.2</v>
          </cell>
          <cell r="E19">
            <v>123.8</v>
          </cell>
          <cell r="F19">
            <v>91.8</v>
          </cell>
          <cell r="G19">
            <v>86.3</v>
          </cell>
        </row>
        <row r="20">
          <cell r="C20">
            <v>194</v>
          </cell>
          <cell r="D20">
            <v>153.6</v>
          </cell>
          <cell r="E20">
            <v>121.3</v>
          </cell>
          <cell r="F20">
            <v>88.7</v>
          </cell>
          <cell r="G20">
            <v>91</v>
          </cell>
        </row>
        <row r="21">
          <cell r="C21">
            <v>188.8</v>
          </cell>
          <cell r="D21">
            <v>166.1</v>
          </cell>
          <cell r="E21">
            <v>119.1</v>
          </cell>
          <cell r="F21">
            <v>92.4</v>
          </cell>
          <cell r="G21">
            <v>97.8</v>
          </cell>
        </row>
        <row r="26">
          <cell r="C26">
            <v>65.7</v>
          </cell>
          <cell r="D26">
            <v>43.95203899999998</v>
          </cell>
          <cell r="E26">
            <v>24.989337999999957</v>
          </cell>
          <cell r="F26">
            <v>21.48501999999997</v>
          </cell>
          <cell r="G26">
            <v>28.672966999999954</v>
          </cell>
        </row>
        <row r="27">
          <cell r="C27">
            <v>67.7</v>
          </cell>
          <cell r="D27">
            <v>45.32427300000003</v>
          </cell>
          <cell r="E27">
            <v>29.697311999999954</v>
          </cell>
          <cell r="F27">
            <v>21.372010999999993</v>
          </cell>
          <cell r="G27">
            <v>26.74087499999998</v>
          </cell>
        </row>
        <row r="28">
          <cell r="C28">
            <v>67.4</v>
          </cell>
          <cell r="D28">
            <v>49.18052200000007</v>
          </cell>
          <cell r="E28">
            <v>34.17615199999999</v>
          </cell>
          <cell r="F28">
            <v>19.961039999999993</v>
          </cell>
          <cell r="G28">
            <v>24.537502999999987</v>
          </cell>
        </row>
        <row r="29">
          <cell r="C29">
            <v>67.2</v>
          </cell>
          <cell r="D29">
            <v>51.81175599999991</v>
          </cell>
          <cell r="E29">
            <v>39.780822999999934</v>
          </cell>
          <cell r="F29">
            <v>17.837673999999993</v>
          </cell>
          <cell r="G29">
            <v>25.231752999999987</v>
          </cell>
        </row>
        <row r="30">
          <cell r="C30">
            <v>68.1</v>
          </cell>
          <cell r="D30">
            <v>55.63364999999981</v>
          </cell>
          <cell r="E30">
            <v>38.40393899999997</v>
          </cell>
          <cell r="F30">
            <v>18.578219000000015</v>
          </cell>
          <cell r="G30">
            <v>27.600669000000018</v>
          </cell>
        </row>
        <row r="31">
          <cell r="C31">
            <v>71.6</v>
          </cell>
          <cell r="D31">
            <v>58.1</v>
          </cell>
          <cell r="E31">
            <v>35.3</v>
          </cell>
          <cell r="F31">
            <v>19.7</v>
          </cell>
          <cell r="G31">
            <v>29.1</v>
          </cell>
        </row>
        <row r="32">
          <cell r="C32">
            <v>77.5</v>
          </cell>
          <cell r="D32">
            <v>59.4</v>
          </cell>
          <cell r="E32">
            <v>37.5</v>
          </cell>
          <cell r="F32">
            <v>22.1</v>
          </cell>
          <cell r="G32">
            <v>28.9</v>
          </cell>
        </row>
        <row r="33">
          <cell r="C33">
            <v>77.7</v>
          </cell>
          <cell r="D33">
            <v>57.8</v>
          </cell>
          <cell r="E33">
            <v>42.4</v>
          </cell>
          <cell r="F33">
            <v>24.9</v>
          </cell>
          <cell r="G33">
            <v>26</v>
          </cell>
        </row>
        <row r="34">
          <cell r="C34">
            <v>83.1</v>
          </cell>
          <cell r="D34">
            <v>59</v>
          </cell>
          <cell r="E34">
            <v>46.4</v>
          </cell>
          <cell r="F34">
            <v>29.7</v>
          </cell>
          <cell r="G34">
            <v>22.9</v>
          </cell>
        </row>
        <row r="35">
          <cell r="C35">
            <v>90.2</v>
          </cell>
          <cell r="D35">
            <v>62.4</v>
          </cell>
          <cell r="E35">
            <v>49.3</v>
          </cell>
          <cell r="F35">
            <v>29.1</v>
          </cell>
          <cell r="G35">
            <v>23.2</v>
          </cell>
        </row>
        <row r="36">
          <cell r="C36">
            <v>93.2</v>
          </cell>
          <cell r="D36">
            <v>68.2</v>
          </cell>
          <cell r="E36">
            <v>51.3</v>
          </cell>
          <cell r="F36">
            <v>30.4</v>
          </cell>
          <cell r="G36">
            <v>22.2</v>
          </cell>
        </row>
        <row r="37">
          <cell r="C37">
            <v>95</v>
          </cell>
          <cell r="D37">
            <v>71</v>
          </cell>
          <cell r="E37">
            <v>50.4</v>
          </cell>
          <cell r="F37">
            <v>29.8</v>
          </cell>
          <cell r="G37">
            <v>22.8</v>
          </cell>
        </row>
        <row r="38">
          <cell r="C38">
            <v>90.9</v>
          </cell>
          <cell r="D38">
            <v>81.1</v>
          </cell>
          <cell r="E38">
            <v>50.1</v>
          </cell>
          <cell r="F38">
            <v>31.3</v>
          </cell>
          <cell r="G38">
            <v>26.6</v>
          </cell>
        </row>
        <row r="43">
          <cell r="C43">
            <v>81.9</v>
          </cell>
          <cell r="D43">
            <v>72.62714899999993</v>
          </cell>
          <cell r="E43">
            <v>50.877500999999874</v>
          </cell>
          <cell r="F43">
            <v>54.43934499999995</v>
          </cell>
          <cell r="G43">
            <v>51.86251100000002</v>
          </cell>
        </row>
        <row r="44">
          <cell r="C44">
            <v>81</v>
          </cell>
          <cell r="D44">
            <v>76.28310699999996</v>
          </cell>
          <cell r="E44">
            <v>56.793694000000066</v>
          </cell>
          <cell r="F44">
            <v>44.46765200000003</v>
          </cell>
          <cell r="G44">
            <v>52.84110200000011</v>
          </cell>
        </row>
        <row r="45">
          <cell r="C45">
            <v>75.3</v>
          </cell>
          <cell r="D45">
            <v>77.63482599999969</v>
          </cell>
          <cell r="E45">
            <v>61.94517399999982</v>
          </cell>
          <cell r="F45">
            <v>41.117597999999894</v>
          </cell>
          <cell r="G45">
            <v>57.20992799999976</v>
          </cell>
        </row>
        <row r="46">
          <cell r="C46">
            <v>75.6</v>
          </cell>
          <cell r="D46">
            <v>79.64456300000002</v>
          </cell>
          <cell r="E46">
            <v>74.75176300000001</v>
          </cell>
          <cell r="F46">
            <v>35.80914599999998</v>
          </cell>
          <cell r="G46">
            <v>64.95189999999987</v>
          </cell>
        </row>
        <row r="47">
          <cell r="C47">
            <v>76.9</v>
          </cell>
          <cell r="D47">
            <v>73.75768500000004</v>
          </cell>
          <cell r="E47">
            <v>72.39901799999994</v>
          </cell>
          <cell r="F47">
            <v>36.91600999999999</v>
          </cell>
          <cell r="G47">
            <v>63.57300799999994</v>
          </cell>
        </row>
        <row r="48">
          <cell r="C48">
            <v>77.1</v>
          </cell>
          <cell r="D48">
            <v>73.3</v>
          </cell>
          <cell r="E48">
            <v>71.1</v>
          </cell>
          <cell r="F48">
            <v>43.4</v>
          </cell>
          <cell r="G48">
            <v>64.4</v>
          </cell>
        </row>
        <row r="49">
          <cell r="C49">
            <v>80.4</v>
          </cell>
          <cell r="D49">
            <v>68.2</v>
          </cell>
          <cell r="E49">
            <v>70.3</v>
          </cell>
          <cell r="F49">
            <v>52.8</v>
          </cell>
          <cell r="G49">
            <v>64.3</v>
          </cell>
        </row>
        <row r="50">
          <cell r="C50">
            <v>84.7</v>
          </cell>
          <cell r="D50">
            <v>70.3</v>
          </cell>
          <cell r="E50">
            <v>66.6</v>
          </cell>
          <cell r="F50">
            <v>56.3</v>
          </cell>
          <cell r="G50">
            <v>64.8</v>
          </cell>
        </row>
        <row r="51">
          <cell r="C51">
            <v>89.3</v>
          </cell>
          <cell r="D51">
            <v>71.1</v>
          </cell>
          <cell r="E51">
            <v>71.1</v>
          </cell>
          <cell r="F51">
            <v>59.4</v>
          </cell>
          <cell r="G51">
            <v>62.4</v>
          </cell>
        </row>
        <row r="52">
          <cell r="C52">
            <v>95.1</v>
          </cell>
          <cell r="D52">
            <v>75.9</v>
          </cell>
          <cell r="E52">
            <v>67.9</v>
          </cell>
          <cell r="F52">
            <v>63.5</v>
          </cell>
          <cell r="G52">
            <v>61.2</v>
          </cell>
        </row>
        <row r="53">
          <cell r="C53">
            <v>99</v>
          </cell>
          <cell r="D53">
            <v>80</v>
          </cell>
          <cell r="E53">
            <v>72.5</v>
          </cell>
          <cell r="F53">
            <v>61.4</v>
          </cell>
          <cell r="G53">
            <v>64.1</v>
          </cell>
        </row>
        <row r="54">
          <cell r="C54">
            <v>99</v>
          </cell>
          <cell r="D54">
            <v>82.6</v>
          </cell>
          <cell r="E54">
            <v>70.9</v>
          </cell>
          <cell r="F54">
            <v>58.9</v>
          </cell>
          <cell r="G54">
            <v>68.2</v>
          </cell>
        </row>
        <row r="55">
          <cell r="C55">
            <v>97.9</v>
          </cell>
          <cell r="D55">
            <v>85.1</v>
          </cell>
          <cell r="E55">
            <v>69</v>
          </cell>
          <cell r="F55">
            <v>61.1</v>
          </cell>
          <cell r="G55">
            <v>71.2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workbookViewId="0" topLeftCell="A2">
      <selection activeCell="A2" sqref="A2:G2"/>
    </sheetView>
  </sheetViews>
  <sheetFormatPr defaultColWidth="11.421875" defaultRowHeight="12.75"/>
  <sheetData>
    <row r="2" spans="1:7" ht="15.75">
      <c r="A2" s="149" t="s">
        <v>263</v>
      </c>
      <c r="B2" s="149"/>
      <c r="C2" s="149"/>
      <c r="D2" s="149"/>
      <c r="E2" s="149"/>
      <c r="F2" s="149"/>
      <c r="G2" s="149"/>
    </row>
    <row r="3" ht="15">
      <c r="A3" s="145"/>
    </row>
    <row r="4" ht="15">
      <c r="A4" s="145"/>
    </row>
    <row r="5" ht="15">
      <c r="A5" s="146" t="s">
        <v>289</v>
      </c>
    </row>
    <row r="6" ht="15">
      <c r="A6" s="146" t="s">
        <v>281</v>
      </c>
    </row>
    <row r="7" ht="15">
      <c r="A7" s="145"/>
    </row>
    <row r="8" ht="30">
      <c r="A8" s="147" t="s">
        <v>264</v>
      </c>
    </row>
    <row r="9" ht="30">
      <c r="A9" s="147" t="s">
        <v>265</v>
      </c>
    </row>
    <row r="10" ht="14.25">
      <c r="A10" s="146" t="s">
        <v>266</v>
      </c>
    </row>
    <row r="11" ht="14.25">
      <c r="A11" s="146"/>
    </row>
    <row r="12" ht="14.25">
      <c r="A12" s="146"/>
    </row>
    <row r="13" ht="14.25">
      <c r="A13" s="146"/>
    </row>
    <row r="14" ht="14.25">
      <c r="A14" s="146" t="s">
        <v>267</v>
      </c>
    </row>
    <row r="15" ht="14.25">
      <c r="A15" s="146" t="s">
        <v>290</v>
      </c>
    </row>
    <row r="16" ht="14.25">
      <c r="A16" s="146"/>
    </row>
    <row r="17" ht="14.25">
      <c r="A17" s="146" t="s">
        <v>268</v>
      </c>
    </row>
    <row r="18" ht="14.25">
      <c r="A18" s="146"/>
    </row>
    <row r="19" ht="14.25">
      <c r="A19" s="146"/>
    </row>
    <row r="20" ht="14.25">
      <c r="A20" s="146" t="s">
        <v>269</v>
      </c>
    </row>
    <row r="21" ht="14.25">
      <c r="A21" s="146" t="s">
        <v>270</v>
      </c>
    </row>
    <row r="22" ht="14.25">
      <c r="A22" s="146" t="s">
        <v>271</v>
      </c>
    </row>
    <row r="23" ht="14.25">
      <c r="A23" s="146" t="s">
        <v>272</v>
      </c>
    </row>
    <row r="24" ht="14.25">
      <c r="A24" s="146"/>
    </row>
    <row r="25" ht="14.25">
      <c r="A25" s="146" t="s">
        <v>273</v>
      </c>
    </row>
    <row r="26" ht="14.25">
      <c r="A26" s="146"/>
    </row>
    <row r="27" ht="14.25">
      <c r="A27" s="146"/>
    </row>
    <row r="28" ht="15">
      <c r="A28" s="148" t="s">
        <v>274</v>
      </c>
    </row>
    <row r="29" ht="14.25">
      <c r="A29" s="146" t="s">
        <v>282</v>
      </c>
    </row>
    <row r="30" ht="14.25">
      <c r="A30" s="146" t="s">
        <v>283</v>
      </c>
    </row>
    <row r="31" ht="14.25">
      <c r="A31" s="146" t="s">
        <v>284</v>
      </c>
    </row>
    <row r="32" ht="14.25">
      <c r="A32" s="146" t="s">
        <v>285</v>
      </c>
    </row>
    <row r="33" ht="14.25">
      <c r="A33" s="146"/>
    </row>
    <row r="34" ht="14.25">
      <c r="A34" s="146"/>
    </row>
    <row r="35" ht="15">
      <c r="A35" s="148" t="s">
        <v>275</v>
      </c>
    </row>
    <row r="36" ht="14.25">
      <c r="A36" s="146" t="s">
        <v>286</v>
      </c>
    </row>
    <row r="37" ht="14.25">
      <c r="A37" s="146" t="s">
        <v>287</v>
      </c>
    </row>
    <row r="38" ht="14.25">
      <c r="A38" s="146" t="s">
        <v>288</v>
      </c>
    </row>
    <row r="39" ht="14.25">
      <c r="A39" s="146" t="s">
        <v>276</v>
      </c>
    </row>
    <row r="40" ht="14.25">
      <c r="A40" s="146" t="s">
        <v>277</v>
      </c>
    </row>
    <row r="41" ht="14.25">
      <c r="A41" s="146"/>
    </row>
    <row r="42" ht="14.25">
      <c r="A42" s="146"/>
    </row>
    <row r="43" ht="14.25">
      <c r="A43" s="146"/>
    </row>
    <row r="44" ht="15">
      <c r="A44" s="148" t="s">
        <v>278</v>
      </c>
    </row>
    <row r="45" ht="14.25">
      <c r="A45" s="146" t="s">
        <v>279</v>
      </c>
    </row>
    <row r="46" ht="15">
      <c r="A46" s="148" t="s">
        <v>280</v>
      </c>
    </row>
  </sheetData>
  <mergeCells count="1">
    <mergeCell ref="A2:G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C50" sqref="C50"/>
    </sheetView>
  </sheetViews>
  <sheetFormatPr defaultColWidth="11.421875" defaultRowHeight="12.75"/>
  <cols>
    <col min="1" max="1" width="20.7109375" style="40" customWidth="1"/>
    <col min="2" max="6" width="10.7109375" style="40" customWidth="1"/>
    <col min="7" max="7" width="10.7109375" style="1" customWidth="1"/>
  </cols>
  <sheetData>
    <row r="1" spans="1:7" ht="12.75">
      <c r="A1" s="164" t="s">
        <v>115</v>
      </c>
      <c r="B1" s="164"/>
      <c r="C1" s="164"/>
      <c r="D1" s="164"/>
      <c r="E1" s="164"/>
      <c r="F1" s="164"/>
      <c r="G1" s="164"/>
    </row>
    <row r="3" spans="1:7" ht="12.75">
      <c r="A3" s="41" t="s">
        <v>82</v>
      </c>
      <c r="B3" s="42"/>
      <c r="C3" s="162" t="s">
        <v>35</v>
      </c>
      <c r="D3" s="163"/>
      <c r="E3" s="163"/>
      <c r="F3" s="163"/>
      <c r="G3" s="163"/>
    </row>
    <row r="4" spans="1:7" ht="12.75">
      <c r="A4" s="85" t="s">
        <v>83</v>
      </c>
      <c r="B4" s="43" t="s">
        <v>0</v>
      </c>
      <c r="C4" s="165" t="s">
        <v>1</v>
      </c>
      <c r="D4" s="165" t="s">
        <v>2</v>
      </c>
      <c r="E4" s="85"/>
      <c r="F4" s="57"/>
      <c r="G4" s="85"/>
    </row>
    <row r="5" spans="1:7" ht="12.75">
      <c r="A5" s="68" t="s">
        <v>91</v>
      </c>
      <c r="B5" s="69"/>
      <c r="C5" s="166"/>
      <c r="D5" s="166"/>
      <c r="E5" s="68"/>
      <c r="F5" s="86"/>
      <c r="G5" s="14"/>
    </row>
    <row r="6" ht="12.75">
      <c r="A6" s="44"/>
    </row>
    <row r="7" spans="1:7" ht="12.75">
      <c r="A7" s="29" t="s">
        <v>50</v>
      </c>
      <c r="B7" s="45">
        <v>27</v>
      </c>
      <c r="C7" s="81">
        <v>8</v>
      </c>
      <c r="D7" s="88">
        <v>6</v>
      </c>
      <c r="E7" s="88">
        <v>5</v>
      </c>
      <c r="F7" s="88">
        <v>4</v>
      </c>
      <c r="G7" s="88">
        <v>3</v>
      </c>
    </row>
    <row r="8" spans="1:7" ht="12.75">
      <c r="A8" s="29" t="s">
        <v>51</v>
      </c>
      <c r="B8" s="45">
        <v>30</v>
      </c>
      <c r="C8" s="81">
        <v>9</v>
      </c>
      <c r="D8" s="81">
        <v>8</v>
      </c>
      <c r="E8" s="88">
        <v>6</v>
      </c>
      <c r="F8" s="88">
        <v>3</v>
      </c>
      <c r="G8" s="88">
        <v>4</v>
      </c>
    </row>
    <row r="9" spans="1:7" ht="12.75">
      <c r="A9" s="29" t="s">
        <v>52</v>
      </c>
      <c r="B9" s="45">
        <v>33</v>
      </c>
      <c r="C9" s="81">
        <v>9</v>
      </c>
      <c r="D9" s="81">
        <v>8</v>
      </c>
      <c r="E9" s="81">
        <v>7</v>
      </c>
      <c r="F9" s="88">
        <v>4</v>
      </c>
      <c r="G9" s="88">
        <v>5</v>
      </c>
    </row>
    <row r="10" spans="1:7" ht="12.75">
      <c r="A10" s="29" t="s">
        <v>53</v>
      </c>
      <c r="B10" s="45">
        <v>29</v>
      </c>
      <c r="C10" s="81">
        <v>8</v>
      </c>
      <c r="D10" s="81">
        <v>8</v>
      </c>
      <c r="E10" s="88">
        <v>6</v>
      </c>
      <c r="F10" s="88">
        <v>4</v>
      </c>
      <c r="G10" s="88">
        <v>3</v>
      </c>
    </row>
    <row r="11" spans="1:6" ht="12.75">
      <c r="A11" s="44"/>
      <c r="B11" s="45"/>
      <c r="C11" s="45"/>
      <c r="D11" s="45"/>
      <c r="E11" s="45"/>
      <c r="F11" s="45"/>
    </row>
    <row r="12" spans="1:7" ht="12.75">
      <c r="A12" s="47" t="s">
        <v>54</v>
      </c>
      <c r="B12" s="48">
        <v>119</v>
      </c>
      <c r="C12" s="48">
        <v>35</v>
      </c>
      <c r="D12" s="48">
        <v>30</v>
      </c>
      <c r="E12" s="48">
        <v>23</v>
      </c>
      <c r="F12" s="48">
        <v>16</v>
      </c>
      <c r="G12" s="48">
        <v>15</v>
      </c>
    </row>
    <row r="13" spans="1:7" ht="12.75">
      <c r="A13" s="44"/>
      <c r="B13" s="45"/>
      <c r="C13" s="45"/>
      <c r="D13" s="45"/>
      <c r="E13" s="45"/>
      <c r="F13" s="45"/>
      <c r="G13" s="45"/>
    </row>
    <row r="14" spans="1:7" ht="12.75">
      <c r="A14" s="44"/>
      <c r="B14" s="45"/>
      <c r="C14" s="45"/>
      <c r="D14" s="45"/>
      <c r="E14" s="45"/>
      <c r="F14" s="45"/>
      <c r="G14" s="45"/>
    </row>
    <row r="15" spans="1:7" ht="12.75">
      <c r="A15" s="29" t="s">
        <v>55</v>
      </c>
      <c r="B15" s="45">
        <v>54</v>
      </c>
      <c r="C15" s="45">
        <v>17</v>
      </c>
      <c r="D15" s="45">
        <v>13</v>
      </c>
      <c r="E15" s="45">
        <v>10</v>
      </c>
      <c r="F15" s="88">
        <v>6</v>
      </c>
      <c r="G15" s="81">
        <v>7</v>
      </c>
    </row>
    <row r="16" spans="1:7" ht="12.75">
      <c r="A16" s="29" t="s">
        <v>56</v>
      </c>
      <c r="B16" s="45">
        <v>17</v>
      </c>
      <c r="C16" s="88">
        <v>5</v>
      </c>
      <c r="D16" s="88">
        <v>3</v>
      </c>
      <c r="E16" s="88">
        <v>3</v>
      </c>
      <c r="F16" s="88">
        <v>3</v>
      </c>
      <c r="G16" s="88">
        <v>3</v>
      </c>
    </row>
    <row r="17" spans="1:7" ht="12.75">
      <c r="A17" s="29" t="s">
        <v>57</v>
      </c>
      <c r="B17" s="45">
        <v>39</v>
      </c>
      <c r="C17" s="45">
        <v>10</v>
      </c>
      <c r="D17" s="81">
        <v>8</v>
      </c>
      <c r="E17" s="81">
        <v>7</v>
      </c>
      <c r="F17" s="81">
        <v>8</v>
      </c>
      <c r="G17" s="88">
        <v>6</v>
      </c>
    </row>
    <row r="18" spans="1:7" ht="12.75">
      <c r="A18" s="29" t="s">
        <v>58</v>
      </c>
      <c r="B18" s="45">
        <v>20</v>
      </c>
      <c r="C18" s="88">
        <v>5</v>
      </c>
      <c r="D18" s="88">
        <v>6</v>
      </c>
      <c r="E18" s="88">
        <v>4</v>
      </c>
      <c r="F18" s="88">
        <v>3</v>
      </c>
      <c r="G18" s="88">
        <v>3</v>
      </c>
    </row>
    <row r="19" spans="1:7" ht="12.75">
      <c r="A19" s="29" t="s">
        <v>59</v>
      </c>
      <c r="B19" s="45">
        <v>33</v>
      </c>
      <c r="C19" s="81">
        <v>9</v>
      </c>
      <c r="D19" s="81">
        <v>9</v>
      </c>
      <c r="E19" s="88">
        <v>6</v>
      </c>
      <c r="F19" s="88">
        <v>4</v>
      </c>
      <c r="G19" s="88">
        <v>5</v>
      </c>
    </row>
    <row r="20" spans="1:7" ht="12.75">
      <c r="A20" s="29" t="s">
        <v>60</v>
      </c>
      <c r="B20" s="45">
        <v>21</v>
      </c>
      <c r="C20" s="88">
        <v>5</v>
      </c>
      <c r="D20" s="88">
        <v>5</v>
      </c>
      <c r="E20" s="88">
        <v>4</v>
      </c>
      <c r="F20" s="88">
        <v>3</v>
      </c>
      <c r="G20" s="88">
        <v>3</v>
      </c>
    </row>
    <row r="21" spans="1:7" ht="12.75">
      <c r="A21" s="29"/>
      <c r="B21" s="45"/>
      <c r="C21" s="45"/>
      <c r="D21" s="45"/>
      <c r="E21" s="45"/>
      <c r="F21" s="45"/>
      <c r="G21" s="45"/>
    </row>
    <row r="22" spans="1:7" ht="12.75">
      <c r="A22" s="50" t="s">
        <v>61</v>
      </c>
      <c r="B22" s="48">
        <v>184</v>
      </c>
      <c r="C22" s="48">
        <v>51</v>
      </c>
      <c r="D22" s="48">
        <v>44</v>
      </c>
      <c r="E22" s="48">
        <v>35</v>
      </c>
      <c r="F22" s="48">
        <v>27</v>
      </c>
      <c r="G22" s="48">
        <v>27</v>
      </c>
    </row>
    <row r="23" spans="1:7" ht="12.75">
      <c r="A23" s="29"/>
      <c r="B23" s="45"/>
      <c r="C23" s="45"/>
      <c r="D23" s="45"/>
      <c r="E23" s="45"/>
      <c r="F23" s="45"/>
      <c r="G23" s="45"/>
    </row>
    <row r="24" spans="1:7" ht="12.75">
      <c r="A24" s="29"/>
      <c r="B24" s="45"/>
      <c r="C24" s="45"/>
      <c r="D24" s="45"/>
      <c r="E24" s="45"/>
      <c r="F24" s="45"/>
      <c r="G24" s="45"/>
    </row>
    <row r="25" spans="1:7" ht="12.75">
      <c r="A25" s="29" t="s">
        <v>62</v>
      </c>
      <c r="B25" s="45">
        <v>32</v>
      </c>
      <c r="C25" s="81">
        <v>9</v>
      </c>
      <c r="D25" s="81">
        <v>7</v>
      </c>
      <c r="E25" s="88">
        <v>6</v>
      </c>
      <c r="F25" s="88">
        <v>4</v>
      </c>
      <c r="G25" s="88">
        <v>6</v>
      </c>
    </row>
    <row r="26" spans="1:7" ht="12.75">
      <c r="A26" s="29" t="s">
        <v>63</v>
      </c>
      <c r="B26" s="45">
        <v>27</v>
      </c>
      <c r="C26" s="81">
        <v>8</v>
      </c>
      <c r="D26" s="88">
        <v>6</v>
      </c>
      <c r="E26" s="88">
        <v>3</v>
      </c>
      <c r="F26" s="88">
        <v>4</v>
      </c>
      <c r="G26" s="88">
        <v>6</v>
      </c>
    </row>
    <row r="27" spans="1:7" ht="12.75">
      <c r="A27" s="29" t="s">
        <v>64</v>
      </c>
      <c r="B27" s="45">
        <v>36</v>
      </c>
      <c r="C27" s="81">
        <v>9</v>
      </c>
      <c r="D27" s="45">
        <v>10</v>
      </c>
      <c r="E27" s="88">
        <v>6</v>
      </c>
      <c r="F27" s="88">
        <v>5</v>
      </c>
      <c r="G27" s="88">
        <v>5</v>
      </c>
    </row>
    <row r="28" spans="1:7" ht="12.75">
      <c r="A28" s="29" t="s">
        <v>65</v>
      </c>
      <c r="B28" s="45">
        <v>24</v>
      </c>
      <c r="C28" s="81">
        <v>8</v>
      </c>
      <c r="D28" s="88">
        <v>5</v>
      </c>
      <c r="E28" s="88">
        <v>3</v>
      </c>
      <c r="F28" s="88">
        <v>2</v>
      </c>
      <c r="G28" s="88">
        <v>5</v>
      </c>
    </row>
    <row r="29" spans="1:7" ht="12.75">
      <c r="A29" s="29" t="s">
        <v>66</v>
      </c>
      <c r="B29" s="45">
        <v>31</v>
      </c>
      <c r="C29" s="81">
        <v>9</v>
      </c>
      <c r="D29" s="81">
        <v>9</v>
      </c>
      <c r="E29" s="88">
        <v>5</v>
      </c>
      <c r="F29" s="88">
        <v>6</v>
      </c>
      <c r="G29" s="88">
        <v>3</v>
      </c>
    </row>
    <row r="30" spans="1:7" ht="12.75">
      <c r="A30" s="29" t="s">
        <v>67</v>
      </c>
      <c r="B30" s="45">
        <v>33</v>
      </c>
      <c r="C30" s="81">
        <v>8</v>
      </c>
      <c r="D30" s="81">
        <v>9</v>
      </c>
      <c r="E30" s="81">
        <v>7</v>
      </c>
      <c r="F30" s="88">
        <v>4</v>
      </c>
      <c r="G30" s="88">
        <v>5</v>
      </c>
    </row>
    <row r="31" spans="1:7" ht="12.75">
      <c r="A31" s="29" t="s">
        <v>68</v>
      </c>
      <c r="B31" s="45">
        <v>34</v>
      </c>
      <c r="C31" s="81">
        <v>9</v>
      </c>
      <c r="D31" s="81">
        <v>8</v>
      </c>
      <c r="E31" s="88">
        <v>6</v>
      </c>
      <c r="F31" s="88">
        <v>5</v>
      </c>
      <c r="G31" s="88">
        <v>5</v>
      </c>
    </row>
    <row r="32" spans="1:7" ht="12.75">
      <c r="A32" s="29"/>
      <c r="B32" s="45"/>
      <c r="C32" s="45"/>
      <c r="D32" s="45"/>
      <c r="E32" s="81"/>
      <c r="F32" s="45"/>
      <c r="G32" s="45"/>
    </row>
    <row r="33" spans="1:7" ht="12.75">
      <c r="A33" s="50" t="s">
        <v>69</v>
      </c>
      <c r="B33" s="48">
        <v>216</v>
      </c>
      <c r="C33" s="48">
        <v>60</v>
      </c>
      <c r="D33" s="48">
        <v>54</v>
      </c>
      <c r="E33" s="48">
        <v>36</v>
      </c>
      <c r="F33" s="48">
        <v>31</v>
      </c>
      <c r="G33" s="48">
        <v>35</v>
      </c>
    </row>
    <row r="34" spans="1:7" ht="12.75">
      <c r="A34" s="29"/>
      <c r="B34" s="45"/>
      <c r="C34" s="45"/>
      <c r="D34" s="45"/>
      <c r="E34" s="45"/>
      <c r="F34" s="45"/>
      <c r="G34" s="45"/>
    </row>
    <row r="35" spans="1:7" ht="12.75">
      <c r="A35" s="29"/>
      <c r="B35" s="45"/>
      <c r="C35" s="45"/>
      <c r="D35" s="45"/>
      <c r="E35" s="45"/>
      <c r="F35" s="45"/>
      <c r="G35" s="45"/>
    </row>
    <row r="36" spans="1:7" ht="12.75">
      <c r="A36" s="51" t="s">
        <v>70</v>
      </c>
      <c r="B36" s="45">
        <v>13</v>
      </c>
      <c r="C36" s="88">
        <v>4</v>
      </c>
      <c r="D36" s="88">
        <v>5</v>
      </c>
      <c r="E36" s="88">
        <v>2</v>
      </c>
      <c r="F36" s="88">
        <v>2</v>
      </c>
      <c r="G36" s="88">
        <v>1</v>
      </c>
    </row>
    <row r="37" spans="1:7" ht="12.75">
      <c r="A37" s="51" t="s">
        <v>71</v>
      </c>
      <c r="B37" s="45">
        <v>12</v>
      </c>
      <c r="C37" s="88">
        <v>4</v>
      </c>
      <c r="D37" s="88">
        <v>3</v>
      </c>
      <c r="E37" s="88">
        <v>2</v>
      </c>
      <c r="F37" s="88">
        <v>1</v>
      </c>
      <c r="G37" s="88">
        <v>1</v>
      </c>
    </row>
    <row r="38" spans="1:7" ht="12.75">
      <c r="A38" s="51" t="s">
        <v>72</v>
      </c>
      <c r="B38" s="45">
        <v>38</v>
      </c>
      <c r="C38" s="45">
        <v>10</v>
      </c>
      <c r="D38" s="81">
        <v>9</v>
      </c>
      <c r="E38" s="81">
        <v>7</v>
      </c>
      <c r="F38" s="88">
        <v>6</v>
      </c>
      <c r="G38" s="88">
        <v>6</v>
      </c>
    </row>
    <row r="39" spans="1:7" ht="12.75">
      <c r="A39" s="29" t="s">
        <v>73</v>
      </c>
      <c r="B39" s="45">
        <v>42</v>
      </c>
      <c r="C39" s="45">
        <v>14</v>
      </c>
      <c r="D39" s="45">
        <v>11</v>
      </c>
      <c r="E39" s="81">
        <v>7</v>
      </c>
      <c r="F39" s="88">
        <v>5</v>
      </c>
      <c r="G39" s="88">
        <v>6</v>
      </c>
    </row>
    <row r="40" spans="1:7" ht="12.75">
      <c r="A40" s="51" t="s">
        <v>74</v>
      </c>
      <c r="B40" s="45">
        <v>20</v>
      </c>
      <c r="C40" s="88">
        <v>6</v>
      </c>
      <c r="D40" s="88">
        <v>5</v>
      </c>
      <c r="E40" s="88">
        <v>4</v>
      </c>
      <c r="F40" s="88">
        <v>3</v>
      </c>
      <c r="G40" s="88">
        <v>4</v>
      </c>
    </row>
    <row r="41" spans="1:7" ht="12.75">
      <c r="A41" s="51" t="s">
        <v>75</v>
      </c>
      <c r="B41" s="45">
        <v>18</v>
      </c>
      <c r="C41" s="88">
        <v>5</v>
      </c>
      <c r="D41" s="88">
        <v>5</v>
      </c>
      <c r="E41" s="88">
        <v>4</v>
      </c>
      <c r="F41" s="88">
        <v>2</v>
      </c>
      <c r="G41" s="88">
        <v>3</v>
      </c>
    </row>
    <row r="42" spans="1:7" ht="12.75">
      <c r="A42" s="29"/>
      <c r="B42" s="45"/>
      <c r="C42" s="45"/>
      <c r="D42" s="45"/>
      <c r="E42" s="45"/>
      <c r="F42" s="45"/>
      <c r="G42" s="45"/>
    </row>
    <row r="43" spans="1:7" ht="12.75">
      <c r="A43" s="50" t="s">
        <v>116</v>
      </c>
      <c r="B43" s="48">
        <v>144</v>
      </c>
      <c r="C43" s="48">
        <v>42</v>
      </c>
      <c r="D43" s="48">
        <v>38</v>
      </c>
      <c r="E43" s="48">
        <v>25</v>
      </c>
      <c r="F43" s="48">
        <v>18</v>
      </c>
      <c r="G43" s="48">
        <v>20</v>
      </c>
    </row>
    <row r="44" spans="1:7" ht="12.75">
      <c r="A44" s="29"/>
      <c r="B44" s="45"/>
      <c r="C44" s="45"/>
      <c r="D44" s="45"/>
      <c r="E44" s="45"/>
      <c r="F44" s="45"/>
      <c r="G44" s="45"/>
    </row>
    <row r="45" spans="1:7" ht="12.75">
      <c r="A45" s="32" t="s">
        <v>108</v>
      </c>
      <c r="B45" s="48">
        <v>664</v>
      </c>
      <c r="C45" s="48">
        <v>189</v>
      </c>
      <c r="D45" s="48">
        <v>166</v>
      </c>
      <c r="E45" s="48">
        <v>119</v>
      </c>
      <c r="F45" s="48">
        <v>92</v>
      </c>
      <c r="G45" s="48">
        <v>98</v>
      </c>
    </row>
    <row r="46" spans="1:7" ht="12.75">
      <c r="A46" s="29" t="s">
        <v>76</v>
      </c>
      <c r="B46" s="48"/>
      <c r="C46" s="45"/>
      <c r="D46" s="45"/>
      <c r="E46" s="45"/>
      <c r="F46" s="45"/>
      <c r="G46" s="45"/>
    </row>
    <row r="47" spans="1:7" ht="12.75">
      <c r="A47" s="29" t="s">
        <v>77</v>
      </c>
      <c r="B47" s="45">
        <v>155</v>
      </c>
      <c r="C47" s="45">
        <v>48</v>
      </c>
      <c r="D47" s="45">
        <v>37</v>
      </c>
      <c r="E47" s="45">
        <v>26</v>
      </c>
      <c r="F47" s="45">
        <v>20</v>
      </c>
      <c r="G47" s="45">
        <v>24</v>
      </c>
    </row>
    <row r="48" spans="1:7" ht="12.75">
      <c r="A48" s="29" t="s">
        <v>78</v>
      </c>
      <c r="B48" s="45">
        <v>508</v>
      </c>
      <c r="C48" s="45">
        <v>141</v>
      </c>
      <c r="D48" s="45">
        <v>129</v>
      </c>
      <c r="E48" s="45">
        <v>93</v>
      </c>
      <c r="F48" s="45">
        <v>72</v>
      </c>
      <c r="G48" s="45">
        <v>73</v>
      </c>
    </row>
    <row r="49" spans="1:6" ht="12.75">
      <c r="A49" s="39"/>
      <c r="B49" s="45"/>
      <c r="C49" s="46"/>
      <c r="D49" s="46"/>
      <c r="E49" s="46"/>
      <c r="F49" s="46"/>
    </row>
    <row r="50" ht="12.75">
      <c r="B50" s="45"/>
    </row>
    <row r="51" ht="12.75">
      <c r="B51" s="45"/>
    </row>
    <row r="55" ht="12.75">
      <c r="A55" s="91"/>
    </row>
    <row r="56" ht="12.75">
      <c r="A56" s="91"/>
    </row>
  </sheetData>
  <mergeCells count="4">
    <mergeCell ref="C3:G3"/>
    <mergeCell ref="A1:G1"/>
    <mergeCell ref="C4:C5"/>
    <mergeCell ref="D4:D5"/>
  </mergeCells>
  <printOptions horizontalCentered="1"/>
  <pageMargins left="0.7874015748031497" right="0.7874015748031497" top="0.7874015748031497" bottom="0.7874015748031497" header="0.5118110236220472" footer="0.5118110236220472"/>
  <pageSetup firstPageNumber="17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34">
      <selection activeCell="C48" sqref="C48"/>
    </sheetView>
  </sheetViews>
  <sheetFormatPr defaultColWidth="11.421875" defaultRowHeight="12.75"/>
  <cols>
    <col min="1" max="1" width="17.28125" style="1" customWidth="1"/>
    <col min="2" max="6" width="10.28125" style="40" customWidth="1"/>
    <col min="7" max="8" width="10.28125" style="55" customWidth="1"/>
  </cols>
  <sheetData>
    <row r="1" spans="1:8" ht="12.75">
      <c r="A1" s="52" t="s">
        <v>117</v>
      </c>
      <c r="B1" s="53"/>
      <c r="C1" s="53"/>
      <c r="D1" s="53"/>
      <c r="E1" s="53"/>
      <c r="F1" s="53"/>
      <c r="G1" s="54"/>
      <c r="H1" s="54"/>
    </row>
    <row r="3" spans="1:8" ht="12.75">
      <c r="A3" s="2"/>
      <c r="B3" s="173" t="s">
        <v>47</v>
      </c>
      <c r="C3" s="162" t="s">
        <v>94</v>
      </c>
      <c r="D3" s="163"/>
      <c r="E3" s="163"/>
      <c r="F3" s="163"/>
      <c r="G3" s="163"/>
      <c r="H3" s="167" t="s">
        <v>111</v>
      </c>
    </row>
    <row r="4" spans="2:8" ht="12.75">
      <c r="B4" s="174"/>
      <c r="C4" s="57" t="s">
        <v>79</v>
      </c>
      <c r="D4" s="57" t="s">
        <v>99</v>
      </c>
      <c r="E4" s="58" t="s">
        <v>100</v>
      </c>
      <c r="F4" s="56" t="s">
        <v>101</v>
      </c>
      <c r="G4" s="59" t="s">
        <v>84</v>
      </c>
      <c r="H4" s="168"/>
    </row>
    <row r="5" spans="1:8" ht="12.75">
      <c r="A5" s="29"/>
      <c r="B5" s="142"/>
      <c r="C5" s="71">
        <v>500</v>
      </c>
      <c r="D5" s="92">
        <v>900</v>
      </c>
      <c r="E5" s="72" t="s">
        <v>101</v>
      </c>
      <c r="F5" s="73" t="s">
        <v>81</v>
      </c>
      <c r="G5" s="71" t="s">
        <v>85</v>
      </c>
      <c r="H5" s="169"/>
    </row>
    <row r="6" spans="1:8" ht="12.75">
      <c r="A6" s="5"/>
      <c r="B6" s="170" t="s">
        <v>80</v>
      </c>
      <c r="C6" s="171"/>
      <c r="D6" s="171"/>
      <c r="E6" s="171"/>
      <c r="F6" s="171"/>
      <c r="G6" s="172"/>
      <c r="H6" s="70" t="s">
        <v>95</v>
      </c>
    </row>
    <row r="7" spans="1:8" ht="12.75">
      <c r="A7" s="29"/>
      <c r="B7" s="60"/>
      <c r="C7" s="61"/>
      <c r="H7" s="74"/>
    </row>
    <row r="8" spans="1:8" ht="12.75">
      <c r="A8" s="51" t="s">
        <v>50</v>
      </c>
      <c r="B8" s="46">
        <v>27</v>
      </c>
      <c r="C8" s="77">
        <v>4</v>
      </c>
      <c r="D8" s="46">
        <v>12</v>
      </c>
      <c r="E8" s="46">
        <v>10</v>
      </c>
      <c r="F8" s="77">
        <v>1</v>
      </c>
      <c r="G8" s="96">
        <v>0</v>
      </c>
      <c r="H8" s="75">
        <v>804.76</v>
      </c>
    </row>
    <row r="9" spans="1:8" ht="12.75">
      <c r="A9" s="51" t="s">
        <v>51</v>
      </c>
      <c r="B9" s="46">
        <v>30</v>
      </c>
      <c r="C9" s="77">
        <v>4</v>
      </c>
      <c r="D9" s="79">
        <v>9</v>
      </c>
      <c r="E9" s="46">
        <v>13</v>
      </c>
      <c r="F9" s="77">
        <v>1</v>
      </c>
      <c r="G9" s="77">
        <v>3</v>
      </c>
      <c r="H9" s="75">
        <v>913.33</v>
      </c>
    </row>
    <row r="10" spans="1:8" ht="12.75">
      <c r="A10" s="51" t="s">
        <v>52</v>
      </c>
      <c r="B10" s="46">
        <v>33</v>
      </c>
      <c r="C10" s="77">
        <v>3</v>
      </c>
      <c r="D10" s="46">
        <v>13</v>
      </c>
      <c r="E10" s="46">
        <v>14</v>
      </c>
      <c r="F10" s="77">
        <v>1</v>
      </c>
      <c r="G10" s="77">
        <v>1</v>
      </c>
      <c r="H10" s="75">
        <v>894.2</v>
      </c>
    </row>
    <row r="11" spans="1:8" ht="12.75">
      <c r="A11" s="51" t="s">
        <v>53</v>
      </c>
      <c r="B11" s="46">
        <v>29</v>
      </c>
      <c r="C11" s="77">
        <v>4</v>
      </c>
      <c r="D11" s="46">
        <v>12</v>
      </c>
      <c r="E11" s="46">
        <v>10</v>
      </c>
      <c r="F11" s="77">
        <v>1</v>
      </c>
      <c r="G11" s="77">
        <v>2</v>
      </c>
      <c r="H11" s="75">
        <v>828.77</v>
      </c>
    </row>
    <row r="12" spans="1:8" ht="12.75">
      <c r="A12" s="62"/>
      <c r="B12" s="46"/>
      <c r="C12" s="46"/>
      <c r="D12" s="46"/>
      <c r="E12" s="46"/>
      <c r="F12" s="46"/>
      <c r="G12" s="46"/>
      <c r="H12" s="75"/>
    </row>
    <row r="13" spans="1:8" ht="12.75">
      <c r="A13" s="63" t="s">
        <v>54</v>
      </c>
      <c r="B13" s="49">
        <v>119</v>
      </c>
      <c r="C13" s="49">
        <v>15</v>
      </c>
      <c r="D13" s="49">
        <v>47</v>
      </c>
      <c r="E13" s="49">
        <v>48</v>
      </c>
      <c r="F13" s="78">
        <v>4</v>
      </c>
      <c r="G13" s="78">
        <v>6</v>
      </c>
      <c r="H13" s="76">
        <v>857.38</v>
      </c>
    </row>
    <row r="14" spans="1:8" ht="12.75">
      <c r="A14" s="62"/>
      <c r="B14" s="46"/>
      <c r="C14" s="46"/>
      <c r="D14" s="46"/>
      <c r="E14" s="46"/>
      <c r="F14" s="46"/>
      <c r="G14" s="46"/>
      <c r="H14" s="75"/>
    </row>
    <row r="15" spans="1:8" ht="12.75">
      <c r="A15" s="62"/>
      <c r="B15" s="46"/>
      <c r="C15" s="46"/>
      <c r="D15" s="46"/>
      <c r="E15" s="46"/>
      <c r="F15" s="46"/>
      <c r="G15" s="46"/>
      <c r="H15" s="75"/>
    </row>
    <row r="16" spans="1:8" ht="12.75">
      <c r="A16" s="51" t="s">
        <v>55</v>
      </c>
      <c r="B16" s="46">
        <v>54</v>
      </c>
      <c r="C16" s="77">
        <v>4</v>
      </c>
      <c r="D16" s="46">
        <v>20</v>
      </c>
      <c r="E16" s="46">
        <v>23</v>
      </c>
      <c r="F16" s="77">
        <v>4</v>
      </c>
      <c r="G16" s="77">
        <v>2</v>
      </c>
      <c r="H16" s="75">
        <v>933.33</v>
      </c>
    </row>
    <row r="17" spans="1:8" ht="12.75">
      <c r="A17" s="51" t="s">
        <v>56</v>
      </c>
      <c r="B17" s="46">
        <v>17</v>
      </c>
      <c r="C17" s="77">
        <v>1</v>
      </c>
      <c r="D17" s="79">
        <v>7</v>
      </c>
      <c r="E17" s="79">
        <v>8</v>
      </c>
      <c r="F17" s="77">
        <v>1</v>
      </c>
      <c r="G17" s="77">
        <v>1</v>
      </c>
      <c r="H17" s="75">
        <v>920</v>
      </c>
    </row>
    <row r="18" spans="1:8" ht="12.75">
      <c r="A18" s="51" t="s">
        <v>57</v>
      </c>
      <c r="B18" s="46">
        <v>39</v>
      </c>
      <c r="C18" s="77">
        <v>4</v>
      </c>
      <c r="D18" s="46">
        <v>17</v>
      </c>
      <c r="E18" s="46">
        <v>13</v>
      </c>
      <c r="F18" s="77">
        <v>1</v>
      </c>
      <c r="G18" s="77">
        <v>5</v>
      </c>
      <c r="H18" s="75">
        <v>801.37</v>
      </c>
    </row>
    <row r="19" spans="1:8" ht="12.75">
      <c r="A19" s="51" t="s">
        <v>58</v>
      </c>
      <c r="B19" s="46">
        <v>20</v>
      </c>
      <c r="C19" s="77">
        <v>2</v>
      </c>
      <c r="D19" s="79">
        <v>8</v>
      </c>
      <c r="E19" s="79">
        <v>8</v>
      </c>
      <c r="F19" s="77">
        <v>1</v>
      </c>
      <c r="G19" s="77">
        <v>1</v>
      </c>
      <c r="H19" s="75">
        <v>873.91</v>
      </c>
    </row>
    <row r="20" spans="1:8" ht="12.75">
      <c r="A20" s="51" t="s">
        <v>59</v>
      </c>
      <c r="B20" s="46">
        <v>33</v>
      </c>
      <c r="C20" s="77">
        <v>1</v>
      </c>
      <c r="D20" s="46">
        <v>13</v>
      </c>
      <c r="E20" s="46">
        <v>14</v>
      </c>
      <c r="F20" s="77">
        <v>1</v>
      </c>
      <c r="G20" s="77">
        <v>4</v>
      </c>
      <c r="H20" s="75">
        <v>923.08</v>
      </c>
    </row>
    <row r="21" spans="1:8" ht="12.75">
      <c r="A21" s="51" t="s">
        <v>60</v>
      </c>
      <c r="B21" s="46">
        <v>21</v>
      </c>
      <c r="C21" s="77">
        <v>1</v>
      </c>
      <c r="D21" s="79">
        <v>9</v>
      </c>
      <c r="E21" s="79">
        <v>9</v>
      </c>
      <c r="F21" s="77">
        <v>1</v>
      </c>
      <c r="G21" s="77">
        <v>41</v>
      </c>
      <c r="H21" s="75">
        <v>887.5</v>
      </c>
    </row>
    <row r="22" spans="1:8" ht="12.75">
      <c r="A22" s="51"/>
      <c r="B22" s="46"/>
      <c r="C22" s="46"/>
      <c r="D22" s="46"/>
      <c r="E22" s="46"/>
      <c r="F22" s="46"/>
      <c r="G22" s="46"/>
      <c r="H22" s="75"/>
    </row>
    <row r="23" spans="1:8" ht="12.75">
      <c r="A23" s="64" t="s">
        <v>61</v>
      </c>
      <c r="B23" s="49">
        <v>184</v>
      </c>
      <c r="C23" s="49">
        <v>13</v>
      </c>
      <c r="D23" s="49">
        <v>74</v>
      </c>
      <c r="E23" s="49">
        <v>75</v>
      </c>
      <c r="F23" s="94">
        <v>9</v>
      </c>
      <c r="G23" s="49">
        <v>13</v>
      </c>
      <c r="H23" s="76">
        <v>890.6</v>
      </c>
    </row>
    <row r="24" spans="1:8" ht="12.75">
      <c r="A24" s="51"/>
      <c r="B24" s="46"/>
      <c r="C24" s="46"/>
      <c r="D24" s="46"/>
      <c r="E24" s="46"/>
      <c r="F24" s="46"/>
      <c r="G24" s="46"/>
      <c r="H24" s="75"/>
    </row>
    <row r="25" spans="1:8" ht="12.75">
      <c r="A25" s="51"/>
      <c r="B25" s="46"/>
      <c r="C25" s="46"/>
      <c r="D25" s="46"/>
      <c r="E25" s="46"/>
      <c r="F25" s="46"/>
      <c r="G25" s="46"/>
      <c r="H25" s="75"/>
    </row>
    <row r="26" spans="1:8" ht="12.75">
      <c r="A26" s="51" t="s">
        <v>62</v>
      </c>
      <c r="B26" s="46">
        <v>32</v>
      </c>
      <c r="C26" s="77">
        <v>2</v>
      </c>
      <c r="D26" s="46">
        <v>11</v>
      </c>
      <c r="E26" s="46">
        <v>14</v>
      </c>
      <c r="F26" s="77">
        <v>2</v>
      </c>
      <c r="G26" s="77">
        <v>3</v>
      </c>
      <c r="H26" s="75">
        <v>958.62</v>
      </c>
    </row>
    <row r="27" spans="1:8" ht="12.75">
      <c r="A27" s="51" t="s">
        <v>63</v>
      </c>
      <c r="B27" s="46">
        <v>27</v>
      </c>
      <c r="C27" s="77">
        <v>2</v>
      </c>
      <c r="D27" s="79">
        <v>8</v>
      </c>
      <c r="E27" s="46">
        <v>10</v>
      </c>
      <c r="F27" s="77">
        <v>3</v>
      </c>
      <c r="G27" s="77">
        <v>5</v>
      </c>
      <c r="H27" s="75">
        <v>994.74</v>
      </c>
    </row>
    <row r="28" spans="1:8" ht="12.75">
      <c r="A28" s="51" t="s">
        <v>64</v>
      </c>
      <c r="B28" s="46">
        <v>36</v>
      </c>
      <c r="C28" s="77">
        <v>2</v>
      </c>
      <c r="D28" s="46">
        <v>15</v>
      </c>
      <c r="E28" s="46">
        <v>15</v>
      </c>
      <c r="F28" s="77">
        <v>2</v>
      </c>
      <c r="G28" s="77">
        <v>2</v>
      </c>
      <c r="H28" s="75">
        <v>897.1</v>
      </c>
    </row>
    <row r="29" spans="1:8" ht="12.75">
      <c r="A29" s="51" t="s">
        <v>65</v>
      </c>
      <c r="B29" s="46">
        <v>24</v>
      </c>
      <c r="C29" s="77">
        <v>3</v>
      </c>
      <c r="D29" s="46">
        <v>10</v>
      </c>
      <c r="E29" s="79">
        <v>8</v>
      </c>
      <c r="F29" s="77">
        <v>1</v>
      </c>
      <c r="G29" s="77">
        <v>2</v>
      </c>
      <c r="H29" s="75">
        <v>815.25</v>
      </c>
    </row>
    <row r="30" spans="1:8" ht="12.75">
      <c r="A30" s="51" t="s">
        <v>66</v>
      </c>
      <c r="B30" s="46">
        <v>31</v>
      </c>
      <c r="C30" s="77">
        <v>3</v>
      </c>
      <c r="D30" s="46">
        <v>13</v>
      </c>
      <c r="E30" s="46">
        <v>11</v>
      </c>
      <c r="F30" s="77">
        <v>2</v>
      </c>
      <c r="G30" s="77">
        <v>1</v>
      </c>
      <c r="H30" s="75">
        <v>863.64</v>
      </c>
    </row>
    <row r="31" spans="1:8" ht="12.75">
      <c r="A31" s="51" t="s">
        <v>67</v>
      </c>
      <c r="B31" s="46">
        <v>33</v>
      </c>
      <c r="C31" s="77">
        <v>3</v>
      </c>
      <c r="D31" s="46">
        <v>14</v>
      </c>
      <c r="E31" s="46">
        <v>14</v>
      </c>
      <c r="F31" s="77">
        <v>1</v>
      </c>
      <c r="G31" s="77">
        <v>1</v>
      </c>
      <c r="H31" s="75">
        <v>878.31</v>
      </c>
    </row>
    <row r="32" spans="1:8" ht="12.75">
      <c r="A32" s="51" t="s">
        <v>68</v>
      </c>
      <c r="B32" s="46">
        <v>34</v>
      </c>
      <c r="C32" s="77">
        <v>3</v>
      </c>
      <c r="D32" s="46">
        <v>11</v>
      </c>
      <c r="E32" s="46">
        <v>14</v>
      </c>
      <c r="F32" s="77">
        <v>3</v>
      </c>
      <c r="G32" s="77">
        <v>2</v>
      </c>
      <c r="H32" s="75">
        <v>942.62</v>
      </c>
    </row>
    <row r="33" spans="1:8" ht="12.75">
      <c r="A33" s="51"/>
      <c r="B33" s="46"/>
      <c r="C33" s="46"/>
      <c r="D33" s="46"/>
      <c r="E33" s="46"/>
      <c r="F33" s="46"/>
      <c r="G33" s="46"/>
      <c r="H33" s="75"/>
    </row>
    <row r="34" spans="1:8" ht="12.75">
      <c r="A34" s="64" t="s">
        <v>69</v>
      </c>
      <c r="B34" s="49">
        <v>216</v>
      </c>
      <c r="C34" s="49">
        <v>17</v>
      </c>
      <c r="D34" s="49">
        <v>82</v>
      </c>
      <c r="E34" s="49">
        <v>86</v>
      </c>
      <c r="F34" s="49">
        <v>13</v>
      </c>
      <c r="G34" s="49">
        <v>16</v>
      </c>
      <c r="H34" s="76">
        <v>900</v>
      </c>
    </row>
    <row r="35" spans="1:8" ht="12.75">
      <c r="A35" s="51"/>
      <c r="B35" s="46"/>
      <c r="C35" s="46"/>
      <c r="D35" s="46"/>
      <c r="E35" s="46"/>
      <c r="F35" s="46"/>
      <c r="G35" s="46"/>
      <c r="H35" s="75"/>
    </row>
    <row r="36" spans="1:8" ht="12.75">
      <c r="A36" s="51"/>
      <c r="B36" s="46"/>
      <c r="C36" s="46"/>
      <c r="D36" s="46"/>
      <c r="E36" s="46"/>
      <c r="F36" s="46"/>
      <c r="G36" s="46"/>
      <c r="H36" s="75"/>
    </row>
    <row r="37" spans="1:8" ht="12.75">
      <c r="A37" s="51" t="s">
        <v>70</v>
      </c>
      <c r="B37" s="46">
        <v>13</v>
      </c>
      <c r="C37" s="77">
        <v>1</v>
      </c>
      <c r="D37" s="77">
        <v>5</v>
      </c>
      <c r="E37" s="77">
        <v>6</v>
      </c>
      <c r="F37" s="77">
        <v>1</v>
      </c>
      <c r="G37" s="96">
        <v>0</v>
      </c>
      <c r="H37" s="75">
        <v>917.39</v>
      </c>
    </row>
    <row r="38" spans="1:8" ht="12.75">
      <c r="A38" s="51" t="s">
        <v>71</v>
      </c>
      <c r="B38" s="46">
        <v>12</v>
      </c>
      <c r="C38" s="77">
        <v>1</v>
      </c>
      <c r="D38" s="77">
        <v>5</v>
      </c>
      <c r="E38" s="77">
        <v>4</v>
      </c>
      <c r="F38" s="77">
        <v>1</v>
      </c>
      <c r="G38" s="77">
        <v>1</v>
      </c>
      <c r="H38" s="75">
        <v>876.92</v>
      </c>
    </row>
    <row r="39" spans="1:8" ht="12.75">
      <c r="A39" s="51" t="s">
        <v>72</v>
      </c>
      <c r="B39" s="46">
        <v>38</v>
      </c>
      <c r="C39" s="77">
        <v>4</v>
      </c>
      <c r="D39" s="46">
        <v>13</v>
      </c>
      <c r="E39" s="46">
        <v>16</v>
      </c>
      <c r="F39" s="77">
        <v>2</v>
      </c>
      <c r="G39" s="77">
        <v>3</v>
      </c>
      <c r="H39" s="75">
        <v>912.82</v>
      </c>
    </row>
    <row r="40" spans="1:8" ht="12.75">
      <c r="A40" s="29" t="s">
        <v>73</v>
      </c>
      <c r="B40" s="46">
        <v>42</v>
      </c>
      <c r="C40" s="77">
        <v>3</v>
      </c>
      <c r="D40" s="46">
        <v>20</v>
      </c>
      <c r="E40" s="46">
        <v>16</v>
      </c>
      <c r="F40" s="77">
        <v>1</v>
      </c>
      <c r="G40" s="77">
        <v>1</v>
      </c>
      <c r="H40" s="75">
        <v>843.43</v>
      </c>
    </row>
    <row r="41" spans="1:8" ht="12.75">
      <c r="A41" s="51" t="s">
        <v>74</v>
      </c>
      <c r="B41" s="46">
        <v>20</v>
      </c>
      <c r="C41" s="77">
        <v>1</v>
      </c>
      <c r="D41" s="79">
        <v>8</v>
      </c>
      <c r="E41" s="79">
        <v>8</v>
      </c>
      <c r="F41" s="77">
        <v>1</v>
      </c>
      <c r="G41" s="77">
        <v>2</v>
      </c>
      <c r="H41" s="75">
        <v>900</v>
      </c>
    </row>
    <row r="42" spans="1:8" ht="12.75">
      <c r="A42" s="51" t="s">
        <v>75</v>
      </c>
      <c r="B42" s="46">
        <v>18</v>
      </c>
      <c r="C42" s="77">
        <v>1</v>
      </c>
      <c r="D42" s="79">
        <v>8</v>
      </c>
      <c r="E42" s="79">
        <v>7</v>
      </c>
      <c r="F42" s="77">
        <v>0</v>
      </c>
      <c r="G42" s="77">
        <v>2</v>
      </c>
      <c r="H42" s="75">
        <v>864</v>
      </c>
    </row>
    <row r="43" spans="1:8" ht="12.75">
      <c r="A43" s="51"/>
      <c r="B43" s="46"/>
      <c r="C43" s="46"/>
      <c r="D43" s="46"/>
      <c r="E43" s="46"/>
      <c r="F43" s="46"/>
      <c r="G43" s="46"/>
      <c r="H43" s="75"/>
    </row>
    <row r="44" spans="1:8" ht="12.75">
      <c r="A44" s="64" t="s">
        <v>116</v>
      </c>
      <c r="B44" s="49">
        <v>144</v>
      </c>
      <c r="C44" s="49">
        <v>12</v>
      </c>
      <c r="D44" s="49">
        <v>59</v>
      </c>
      <c r="E44" s="49">
        <v>58</v>
      </c>
      <c r="F44" s="78">
        <v>6</v>
      </c>
      <c r="G44" s="80">
        <v>9</v>
      </c>
      <c r="H44" s="76">
        <v>878</v>
      </c>
    </row>
    <row r="45" spans="1:8" ht="12.75">
      <c r="A45" s="51"/>
      <c r="B45" s="46"/>
      <c r="C45" s="46"/>
      <c r="D45" s="46"/>
      <c r="E45" s="46"/>
      <c r="F45" s="46"/>
      <c r="G45" s="46"/>
      <c r="H45" s="75"/>
    </row>
    <row r="46" spans="1:8" ht="12.75">
      <c r="A46" s="51"/>
      <c r="B46" s="46"/>
      <c r="C46" s="46"/>
      <c r="D46" s="46"/>
      <c r="E46" s="46"/>
      <c r="F46" s="46"/>
      <c r="G46" s="46"/>
      <c r="H46" s="75"/>
    </row>
    <row r="47" spans="1:8" ht="12.75">
      <c r="A47" s="65" t="s">
        <v>107</v>
      </c>
      <c r="B47" s="49">
        <v>664</v>
      </c>
      <c r="C47" s="49">
        <v>58</v>
      </c>
      <c r="D47" s="49">
        <v>262</v>
      </c>
      <c r="E47" s="49">
        <v>267</v>
      </c>
      <c r="F47" s="49">
        <v>32</v>
      </c>
      <c r="G47" s="49">
        <v>45</v>
      </c>
      <c r="H47" s="76">
        <v>885.09</v>
      </c>
    </row>
    <row r="48" spans="1:8" ht="12.75">
      <c r="A48" s="51" t="s">
        <v>76</v>
      </c>
      <c r="B48" s="46"/>
      <c r="C48" s="46"/>
      <c r="D48" s="46"/>
      <c r="E48" s="46"/>
      <c r="F48" s="46"/>
      <c r="G48" s="46"/>
      <c r="H48" s="75"/>
    </row>
    <row r="49" spans="1:8" ht="12.75">
      <c r="A49" s="51" t="s">
        <v>77</v>
      </c>
      <c r="B49" s="46">
        <v>155</v>
      </c>
      <c r="C49" s="46">
        <v>10</v>
      </c>
      <c r="D49" s="46">
        <v>56</v>
      </c>
      <c r="E49" s="46">
        <v>65</v>
      </c>
      <c r="F49" s="46">
        <v>12</v>
      </c>
      <c r="G49" s="46">
        <v>12</v>
      </c>
      <c r="H49" s="75">
        <v>939.85</v>
      </c>
    </row>
    <row r="50" spans="1:8" ht="12.75">
      <c r="A50" s="51" t="s">
        <v>78</v>
      </c>
      <c r="B50" s="46">
        <v>508</v>
      </c>
      <c r="C50" s="46">
        <v>47</v>
      </c>
      <c r="D50" s="46">
        <v>206</v>
      </c>
      <c r="E50" s="46">
        <v>202</v>
      </c>
      <c r="F50" s="46">
        <v>20</v>
      </c>
      <c r="G50" s="46">
        <v>33</v>
      </c>
      <c r="H50" s="75">
        <v>870.95</v>
      </c>
    </row>
    <row r="51" spans="1:8" ht="12.75">
      <c r="A51" s="66"/>
      <c r="B51" s="60"/>
      <c r="C51" s="61"/>
      <c r="D51" s="61"/>
      <c r="E51" s="61"/>
      <c r="F51" s="61"/>
      <c r="G51" s="61"/>
      <c r="H51" s="61"/>
    </row>
    <row r="52" spans="2:6" ht="12.75">
      <c r="B52" s="67"/>
      <c r="C52" s="67"/>
      <c r="D52" s="67"/>
      <c r="E52" s="67"/>
      <c r="F52" s="67"/>
    </row>
    <row r="53" ht="12.75">
      <c r="A53" s="1" t="s">
        <v>93</v>
      </c>
    </row>
    <row r="54" ht="12.75">
      <c r="A54" s="1" t="s">
        <v>86</v>
      </c>
    </row>
    <row r="55" ht="12.75">
      <c r="A55" s="91"/>
    </row>
    <row r="56" ht="12.75">
      <c r="A56" s="91"/>
    </row>
  </sheetData>
  <mergeCells count="4">
    <mergeCell ref="H3:H5"/>
    <mergeCell ref="C3:G3"/>
    <mergeCell ref="B6:G6"/>
    <mergeCell ref="B3:B5"/>
  </mergeCells>
  <printOptions horizontalCentered="1"/>
  <pageMargins left="0.7874015748031497" right="0.5905511811023623" top="0.7874015748031497" bottom="0.7874015748031497" header="0.5118110236220472" footer="0.5118110236220472"/>
  <pageSetup firstPageNumber="18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2"/>
  <sheetViews>
    <sheetView workbookViewId="0" topLeftCell="A1">
      <selection activeCell="A1" sqref="A1:G1"/>
    </sheetView>
  </sheetViews>
  <sheetFormatPr defaultColWidth="11.421875" defaultRowHeight="12.75"/>
  <cols>
    <col min="1" max="7" width="11.421875" style="1" customWidth="1"/>
  </cols>
  <sheetData>
    <row r="1" spans="1:7" ht="12.75">
      <c r="A1" s="150" t="s">
        <v>119</v>
      </c>
      <c r="B1" s="150"/>
      <c r="C1" s="150"/>
      <c r="D1" s="150"/>
      <c r="E1" s="150"/>
      <c r="F1" s="150"/>
      <c r="G1" s="150"/>
    </row>
    <row r="2" spans="1:7" ht="12.75">
      <c r="A2" s="150" t="s">
        <v>120</v>
      </c>
      <c r="B2" s="150"/>
      <c r="C2" s="150"/>
      <c r="D2" s="150"/>
      <c r="E2" s="150"/>
      <c r="F2" s="150"/>
      <c r="G2" s="150"/>
    </row>
    <row r="3" spans="1:7" ht="12.75">
      <c r="A3" s="150" t="s">
        <v>121</v>
      </c>
      <c r="B3" s="150"/>
      <c r="C3" s="150"/>
      <c r="D3" s="150"/>
      <c r="E3" s="150"/>
      <c r="F3" s="150"/>
      <c r="G3" s="150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98" t="s">
        <v>122</v>
      </c>
      <c r="B5" s="99"/>
      <c r="C5" s="21" t="s">
        <v>123</v>
      </c>
      <c r="D5" s="159" t="s">
        <v>124</v>
      </c>
      <c r="E5" s="151"/>
      <c r="F5" s="151"/>
      <c r="G5" s="151"/>
    </row>
    <row r="6" spans="1:7" ht="12.75">
      <c r="A6" s="14" t="s">
        <v>32</v>
      </c>
      <c r="B6" s="37"/>
      <c r="C6" s="23" t="s">
        <v>15</v>
      </c>
      <c r="D6" s="8" t="s">
        <v>125</v>
      </c>
      <c r="E6" s="7">
        <v>2</v>
      </c>
      <c r="F6" s="8">
        <v>3</v>
      </c>
      <c r="G6" s="6" t="s">
        <v>19</v>
      </c>
    </row>
    <row r="7" ht="12.75">
      <c r="C7" s="98"/>
    </row>
    <row r="8" spans="1:7" ht="12.75">
      <c r="A8" s="150" t="s">
        <v>0</v>
      </c>
      <c r="B8" s="150"/>
      <c r="C8" s="150"/>
      <c r="D8" s="150"/>
      <c r="E8" s="150"/>
      <c r="F8" s="150"/>
      <c r="G8" s="150"/>
    </row>
    <row r="9" spans="3:4" ht="12.75">
      <c r="C9" s="10"/>
      <c r="D9" s="10"/>
    </row>
    <row r="10" spans="1:7" ht="12.75">
      <c r="A10" s="29" t="s">
        <v>1</v>
      </c>
      <c r="B10" s="10">
        <v>187.6</v>
      </c>
      <c r="C10" s="10">
        <v>27.1</v>
      </c>
      <c r="D10" s="10">
        <v>160.6</v>
      </c>
      <c r="E10" s="10">
        <v>131.2</v>
      </c>
      <c r="F10" s="10">
        <v>23.3</v>
      </c>
      <c r="G10" s="15">
        <v>6.1</v>
      </c>
    </row>
    <row r="11" spans="1:7" ht="12.75">
      <c r="A11" s="29" t="s">
        <v>2</v>
      </c>
      <c r="B11" s="10">
        <v>165</v>
      </c>
      <c r="C11" s="10">
        <v>32.4</v>
      </c>
      <c r="D11" s="10">
        <v>132.6</v>
      </c>
      <c r="E11" s="10">
        <v>115.3</v>
      </c>
      <c r="F11" s="10">
        <v>12.6</v>
      </c>
      <c r="G11" s="18">
        <v>4.7</v>
      </c>
    </row>
    <row r="12" spans="1:7" ht="12.75">
      <c r="A12" s="29" t="s">
        <v>3</v>
      </c>
      <c r="B12" s="10">
        <v>118.2</v>
      </c>
      <c r="C12" s="10">
        <v>35.1</v>
      </c>
      <c r="D12" s="10">
        <v>83.1</v>
      </c>
      <c r="E12" s="10">
        <v>74.2</v>
      </c>
      <c r="F12" s="15">
        <v>6.9</v>
      </c>
      <c r="G12" s="18">
        <v>2</v>
      </c>
    </row>
    <row r="13" spans="1:7" ht="12.75">
      <c r="A13" s="29" t="s">
        <v>33</v>
      </c>
      <c r="B13" s="10">
        <v>176.1</v>
      </c>
      <c r="C13" s="10">
        <v>93.1</v>
      </c>
      <c r="D13" s="10">
        <v>83</v>
      </c>
      <c r="E13" s="10">
        <v>69.3</v>
      </c>
      <c r="F13" s="15">
        <v>8.7</v>
      </c>
      <c r="G13" s="15">
        <v>5</v>
      </c>
    </row>
    <row r="14" spans="1:7" ht="12.75">
      <c r="A14" s="32" t="s">
        <v>0</v>
      </c>
      <c r="B14" s="100">
        <v>646.9</v>
      </c>
      <c r="C14" s="100">
        <v>187.6</v>
      </c>
      <c r="D14" s="100">
        <v>459.3</v>
      </c>
      <c r="E14" s="100">
        <v>390</v>
      </c>
      <c r="F14" s="100">
        <v>51.4</v>
      </c>
      <c r="G14" s="100">
        <v>17.8</v>
      </c>
    </row>
    <row r="16" spans="1:7" ht="12.75">
      <c r="A16" s="150" t="s">
        <v>7</v>
      </c>
      <c r="B16" s="150"/>
      <c r="C16" s="150"/>
      <c r="D16" s="150"/>
      <c r="E16" s="150"/>
      <c r="F16" s="150"/>
      <c r="G16" s="150"/>
    </row>
    <row r="18" spans="1:7" ht="12.75">
      <c r="A18" s="29" t="s">
        <v>1</v>
      </c>
      <c r="B18" s="10">
        <v>89.3</v>
      </c>
      <c r="C18" s="15">
        <v>8.7</v>
      </c>
      <c r="D18" s="10">
        <v>80.5</v>
      </c>
      <c r="E18" s="10">
        <v>63.2</v>
      </c>
      <c r="F18" s="10">
        <v>13.6</v>
      </c>
      <c r="G18" s="18">
        <v>3.7</v>
      </c>
    </row>
    <row r="19" spans="1:7" ht="12.75">
      <c r="A19" s="29" t="s">
        <v>2</v>
      </c>
      <c r="B19" s="10">
        <v>79.7</v>
      </c>
      <c r="C19" s="15">
        <v>7.8</v>
      </c>
      <c r="D19" s="10">
        <v>72</v>
      </c>
      <c r="E19" s="10">
        <v>62.2</v>
      </c>
      <c r="F19" s="15">
        <v>7.3</v>
      </c>
      <c r="G19" s="18">
        <v>2.5</v>
      </c>
    </row>
    <row r="20" spans="1:7" ht="12.75">
      <c r="A20" s="29" t="s">
        <v>3</v>
      </c>
      <c r="B20" s="10">
        <v>49.3</v>
      </c>
      <c r="C20" s="15">
        <v>5.2</v>
      </c>
      <c r="D20" s="10">
        <v>44.1</v>
      </c>
      <c r="E20" s="10">
        <v>39.5</v>
      </c>
      <c r="F20" s="18">
        <v>3.7</v>
      </c>
      <c r="G20" s="18">
        <v>0.9</v>
      </c>
    </row>
    <row r="21" spans="1:7" ht="12.75">
      <c r="A21" s="29" t="s">
        <v>33</v>
      </c>
      <c r="B21" s="10">
        <v>54.8</v>
      </c>
      <c r="C21" s="10">
        <v>13.2</v>
      </c>
      <c r="D21" s="10">
        <v>41.7</v>
      </c>
      <c r="E21" s="10">
        <v>37.5</v>
      </c>
      <c r="F21" s="18">
        <v>2.9</v>
      </c>
      <c r="G21" s="18">
        <v>1.3</v>
      </c>
    </row>
    <row r="22" spans="1:7" ht="12.75">
      <c r="A22" s="32" t="s">
        <v>34</v>
      </c>
      <c r="B22" s="100">
        <v>273.1</v>
      </c>
      <c r="C22" s="100">
        <v>34.9</v>
      </c>
      <c r="D22" s="100">
        <v>238.2</v>
      </c>
      <c r="E22" s="100">
        <v>202.4</v>
      </c>
      <c r="F22" s="100">
        <v>27.4</v>
      </c>
      <c r="G22" s="101">
        <v>8.4</v>
      </c>
    </row>
    <row r="24" spans="1:7" ht="12.75">
      <c r="A24" s="150" t="s">
        <v>6</v>
      </c>
      <c r="B24" s="150"/>
      <c r="C24" s="150"/>
      <c r="D24" s="150"/>
      <c r="E24" s="150"/>
      <c r="F24" s="150"/>
      <c r="G24" s="150"/>
    </row>
    <row r="26" spans="1:7" ht="12.75">
      <c r="A26" s="29" t="s">
        <v>1</v>
      </c>
      <c r="B26" s="10">
        <v>98.4</v>
      </c>
      <c r="C26" s="10">
        <v>18.3</v>
      </c>
      <c r="D26" s="10">
        <v>80</v>
      </c>
      <c r="E26" s="10">
        <v>68</v>
      </c>
      <c r="F26" s="15">
        <v>9.7</v>
      </c>
      <c r="G26" s="18">
        <v>2.4</v>
      </c>
    </row>
    <row r="27" spans="1:7" ht="12.75">
      <c r="A27" s="29" t="s">
        <v>2</v>
      </c>
      <c r="B27" s="10">
        <v>85.3</v>
      </c>
      <c r="C27" s="10">
        <v>24.7</v>
      </c>
      <c r="D27" s="10">
        <v>60.6</v>
      </c>
      <c r="E27" s="10">
        <v>53.1</v>
      </c>
      <c r="F27" s="15">
        <v>5.3</v>
      </c>
      <c r="G27" s="18">
        <v>2.2</v>
      </c>
    </row>
    <row r="28" spans="1:7" ht="12.75">
      <c r="A28" s="29" t="s">
        <v>3</v>
      </c>
      <c r="B28" s="10">
        <v>68.9</v>
      </c>
      <c r="C28" s="10">
        <v>29.9</v>
      </c>
      <c r="D28" s="10">
        <v>39.1</v>
      </c>
      <c r="E28" s="10">
        <v>34.7</v>
      </c>
      <c r="F28" s="18">
        <v>3.2</v>
      </c>
      <c r="G28" s="18">
        <v>1.1</v>
      </c>
    </row>
    <row r="29" spans="1:7" ht="12.75">
      <c r="A29" s="29" t="s">
        <v>33</v>
      </c>
      <c r="B29" s="10">
        <v>121.2</v>
      </c>
      <c r="C29" s="10">
        <v>79.9</v>
      </c>
      <c r="D29" s="10">
        <v>41.3</v>
      </c>
      <c r="E29" s="10">
        <v>31.7</v>
      </c>
      <c r="F29" s="15">
        <v>5.8</v>
      </c>
      <c r="G29" s="18">
        <v>3.8</v>
      </c>
    </row>
    <row r="30" spans="1:7" ht="12.75">
      <c r="A30" s="32" t="s">
        <v>34</v>
      </c>
      <c r="B30" s="100">
        <v>373.8</v>
      </c>
      <c r="C30" s="100">
        <v>152.8</v>
      </c>
      <c r="D30" s="100">
        <v>221</v>
      </c>
      <c r="E30" s="100">
        <v>187.6</v>
      </c>
      <c r="F30" s="100">
        <v>24</v>
      </c>
      <c r="G30" s="101">
        <v>9.5</v>
      </c>
    </row>
    <row r="50" ht="10.5"/>
    <row r="51" ht="10.5"/>
    <row r="52" ht="10.5"/>
    <row r="53" ht="10.5"/>
    <row r="57" spans="1:7" ht="12.75">
      <c r="A57" s="150" t="s">
        <v>126</v>
      </c>
      <c r="B57" s="150"/>
      <c r="C57" s="150"/>
      <c r="D57" s="150"/>
      <c r="E57" s="150"/>
      <c r="F57" s="150"/>
      <c r="G57" s="150"/>
    </row>
    <row r="58" spans="1:7" ht="12.75">
      <c r="A58" s="150" t="s">
        <v>127</v>
      </c>
      <c r="B58" s="150"/>
      <c r="C58" s="150"/>
      <c r="D58" s="150"/>
      <c r="E58" s="150"/>
      <c r="F58" s="150"/>
      <c r="G58" s="150"/>
    </row>
    <row r="59" ht="12.75">
      <c r="A59" s="3"/>
    </row>
    <row r="60" spans="1:7" ht="12.75">
      <c r="A60" s="98" t="s">
        <v>122</v>
      </c>
      <c r="B60" s="99"/>
      <c r="C60" s="21" t="s">
        <v>123</v>
      </c>
      <c r="D60" s="159" t="s">
        <v>124</v>
      </c>
      <c r="E60" s="151"/>
      <c r="F60" s="151"/>
      <c r="G60" s="151"/>
    </row>
    <row r="61" spans="1:7" ht="12.75">
      <c r="A61" s="14" t="s">
        <v>32</v>
      </c>
      <c r="B61" s="37"/>
      <c r="C61" s="23" t="s">
        <v>15</v>
      </c>
      <c r="D61" s="8" t="s">
        <v>125</v>
      </c>
      <c r="E61" s="7">
        <v>2</v>
      </c>
      <c r="F61" s="8">
        <v>3</v>
      </c>
      <c r="G61" s="6" t="s">
        <v>19</v>
      </c>
    </row>
    <row r="63" spans="1:7" ht="12.75">
      <c r="A63" s="150" t="s">
        <v>0</v>
      </c>
      <c r="B63" s="150"/>
      <c r="C63" s="150"/>
      <c r="D63" s="150"/>
      <c r="E63" s="150"/>
      <c r="F63" s="150"/>
      <c r="G63" s="150"/>
    </row>
    <row r="65" spans="1:7" ht="12.75">
      <c r="A65" s="29" t="s">
        <v>1</v>
      </c>
      <c r="B65" s="10">
        <v>109.5</v>
      </c>
      <c r="C65" s="10">
        <v>27.1</v>
      </c>
      <c r="D65" s="10">
        <v>82.4</v>
      </c>
      <c r="E65" s="10">
        <v>65.2</v>
      </c>
      <c r="F65" s="10">
        <v>13.6</v>
      </c>
      <c r="G65" s="18">
        <v>3.6</v>
      </c>
    </row>
    <row r="66" spans="1:7" ht="12.75">
      <c r="A66" s="29" t="s">
        <v>2</v>
      </c>
      <c r="B66" s="10">
        <v>105.9</v>
      </c>
      <c r="C66" s="10">
        <v>32.4</v>
      </c>
      <c r="D66" s="10">
        <v>73.4</v>
      </c>
      <c r="E66" s="10">
        <v>63.6</v>
      </c>
      <c r="F66" s="15">
        <v>7.6</v>
      </c>
      <c r="G66" s="18">
        <v>2.2</v>
      </c>
    </row>
    <row r="67" spans="1:7" ht="12.75">
      <c r="A67" s="29" t="s">
        <v>3</v>
      </c>
      <c r="B67" s="10">
        <v>80.9</v>
      </c>
      <c r="C67" s="10">
        <v>35.1</v>
      </c>
      <c r="D67" s="10">
        <v>45.8</v>
      </c>
      <c r="E67" s="10">
        <v>41.3</v>
      </c>
      <c r="F67" s="18">
        <v>4</v>
      </c>
      <c r="G67" s="18">
        <v>0.6</v>
      </c>
    </row>
    <row r="68" spans="1:7" ht="12.75">
      <c r="A68" s="29" t="s">
        <v>33</v>
      </c>
      <c r="B68" s="10">
        <v>135.9</v>
      </c>
      <c r="C68" s="10">
        <v>93.1</v>
      </c>
      <c r="D68" s="10">
        <v>42.9</v>
      </c>
      <c r="E68" s="10">
        <v>39.9</v>
      </c>
      <c r="F68" s="18">
        <v>2.6</v>
      </c>
      <c r="G68" s="18">
        <v>0.3</v>
      </c>
    </row>
    <row r="69" spans="1:7" ht="12.75">
      <c r="A69" s="29"/>
      <c r="B69" s="10"/>
      <c r="C69" s="10"/>
      <c r="D69" s="10"/>
      <c r="E69" s="10"/>
      <c r="F69" s="15"/>
      <c r="G69" s="15"/>
    </row>
    <row r="70" spans="1:7" ht="12.75">
      <c r="A70" s="32" t="s">
        <v>0</v>
      </c>
      <c r="B70" s="100">
        <v>432.1</v>
      </c>
      <c r="C70" s="100">
        <v>187.6</v>
      </c>
      <c r="D70" s="100">
        <v>244.5</v>
      </c>
      <c r="E70" s="100">
        <v>210</v>
      </c>
      <c r="F70" s="100">
        <v>27.9</v>
      </c>
      <c r="G70" s="101">
        <v>6.6</v>
      </c>
    </row>
    <row r="71" spans="1:7" ht="12.75">
      <c r="A71" s="102"/>
      <c r="B71" s="100"/>
      <c r="C71" s="100"/>
      <c r="D71" s="100"/>
      <c r="E71" s="100"/>
      <c r="F71" s="100"/>
      <c r="G71" s="100"/>
    </row>
    <row r="73" spans="1:7" ht="12.75">
      <c r="A73" s="150" t="s">
        <v>27</v>
      </c>
      <c r="B73" s="150"/>
      <c r="C73" s="150"/>
      <c r="D73" s="150"/>
      <c r="E73" s="150"/>
      <c r="F73" s="150"/>
      <c r="G73" s="150"/>
    </row>
    <row r="75" spans="1:7" ht="12.75">
      <c r="A75" s="29" t="s">
        <v>1</v>
      </c>
      <c r="B75" s="15">
        <v>6</v>
      </c>
      <c r="C75" s="18">
        <v>4.4</v>
      </c>
      <c r="D75" s="18">
        <v>1.6</v>
      </c>
      <c r="E75" s="18">
        <v>1.5</v>
      </c>
      <c r="F75" s="18">
        <v>0.1</v>
      </c>
      <c r="G75" s="103">
        <v>0</v>
      </c>
    </row>
    <row r="76" spans="1:7" ht="12.75">
      <c r="A76" s="29" t="s">
        <v>2</v>
      </c>
      <c r="B76" s="15">
        <v>5.5</v>
      </c>
      <c r="C76" s="15">
        <v>5.2</v>
      </c>
      <c r="D76" s="18">
        <v>0.4</v>
      </c>
      <c r="E76" s="18">
        <v>0.2</v>
      </c>
      <c r="F76" s="18">
        <v>0.1</v>
      </c>
      <c r="G76" s="103">
        <v>0</v>
      </c>
    </row>
    <row r="77" spans="1:7" ht="12.75">
      <c r="A77" s="29" t="s">
        <v>3</v>
      </c>
      <c r="B77" s="18">
        <v>3.3</v>
      </c>
      <c r="C77" s="18">
        <v>2.8</v>
      </c>
      <c r="D77" s="18">
        <v>0.4</v>
      </c>
      <c r="E77" s="18">
        <v>0.3</v>
      </c>
      <c r="F77" s="18">
        <v>0.1</v>
      </c>
      <c r="G77" s="103">
        <v>0</v>
      </c>
    </row>
    <row r="78" spans="1:7" ht="12.75">
      <c r="A78" s="29" t="s">
        <v>33</v>
      </c>
      <c r="B78" s="15">
        <v>9.2</v>
      </c>
      <c r="C78" s="15">
        <v>8.6</v>
      </c>
      <c r="D78" s="18">
        <v>0.6</v>
      </c>
      <c r="E78" s="18">
        <v>0.5</v>
      </c>
      <c r="F78" s="18">
        <v>0.1</v>
      </c>
      <c r="G78" s="103">
        <v>0</v>
      </c>
    </row>
    <row r="79" spans="1:7" ht="12.75">
      <c r="A79" s="29"/>
      <c r="B79" s="10"/>
      <c r="C79" s="10"/>
      <c r="D79" s="10"/>
      <c r="E79" s="10"/>
      <c r="F79" s="10"/>
      <c r="G79" s="10"/>
    </row>
    <row r="80" spans="1:7" ht="12.75">
      <c r="A80" s="32" t="s">
        <v>34</v>
      </c>
      <c r="B80" s="100">
        <v>24</v>
      </c>
      <c r="C80" s="100">
        <v>21.1</v>
      </c>
      <c r="D80" s="104">
        <v>3</v>
      </c>
      <c r="E80" s="104">
        <v>2.5</v>
      </c>
      <c r="F80" s="104">
        <v>0.5</v>
      </c>
      <c r="G80" s="105">
        <v>0</v>
      </c>
    </row>
    <row r="81" spans="1:7" ht="12.75">
      <c r="A81" s="102"/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1:7" ht="12.75">
      <c r="A83" s="150" t="s">
        <v>28</v>
      </c>
      <c r="B83" s="150"/>
      <c r="C83" s="150"/>
      <c r="D83" s="150"/>
      <c r="E83" s="150"/>
      <c r="F83" s="150"/>
      <c r="G83" s="150"/>
    </row>
    <row r="84" spans="2:7" ht="12.75">
      <c r="B84" s="10"/>
      <c r="C84" s="10"/>
      <c r="D84" s="10"/>
      <c r="E84" s="10"/>
      <c r="F84" s="10"/>
      <c r="G84" s="10"/>
    </row>
    <row r="85" spans="1:7" ht="12.75">
      <c r="A85" s="29" t="s">
        <v>1</v>
      </c>
      <c r="B85" s="10">
        <v>76.2</v>
      </c>
      <c r="C85" s="18">
        <v>0.8</v>
      </c>
      <c r="D85" s="10">
        <v>75.4</v>
      </c>
      <c r="E85" s="10">
        <v>59.6</v>
      </c>
      <c r="F85" s="10">
        <v>12.5</v>
      </c>
      <c r="G85" s="18">
        <v>3.3</v>
      </c>
    </row>
    <row r="86" spans="1:7" ht="12.75">
      <c r="A86" s="29" t="s">
        <v>2</v>
      </c>
      <c r="B86" s="10">
        <v>69.2</v>
      </c>
      <c r="C86" s="18">
        <v>1</v>
      </c>
      <c r="D86" s="10">
        <v>68.1</v>
      </c>
      <c r="E86" s="10">
        <v>59.3</v>
      </c>
      <c r="F86" s="15">
        <v>6.8</v>
      </c>
      <c r="G86" s="18">
        <v>2.1</v>
      </c>
    </row>
    <row r="87" spans="1:7" ht="12.75">
      <c r="A87" s="29" t="s">
        <v>3</v>
      </c>
      <c r="B87" s="10">
        <v>42.2</v>
      </c>
      <c r="C87" s="18">
        <v>1</v>
      </c>
      <c r="D87" s="10">
        <v>41.2</v>
      </c>
      <c r="E87" s="10">
        <v>37.5</v>
      </c>
      <c r="F87" s="18">
        <v>3.2</v>
      </c>
      <c r="G87" s="18">
        <v>0.5</v>
      </c>
    </row>
    <row r="88" spans="1:7" ht="12.75">
      <c r="A88" s="29" t="s">
        <v>33</v>
      </c>
      <c r="B88" s="10">
        <v>38.4</v>
      </c>
      <c r="C88" s="18">
        <v>1.6</v>
      </c>
      <c r="D88" s="10">
        <v>36.8</v>
      </c>
      <c r="E88" s="10">
        <v>35.1</v>
      </c>
      <c r="F88" s="18">
        <v>1.6</v>
      </c>
      <c r="G88" s="18">
        <v>0.1</v>
      </c>
    </row>
    <row r="89" spans="1:7" ht="12.75">
      <c r="A89" s="29"/>
      <c r="B89" s="10"/>
      <c r="C89" s="10"/>
      <c r="D89" s="10"/>
      <c r="E89" s="10"/>
      <c r="F89" s="10"/>
      <c r="G89" s="10"/>
    </row>
    <row r="90" spans="1:7" ht="12.75">
      <c r="A90" s="32" t="s">
        <v>34</v>
      </c>
      <c r="B90" s="100">
        <v>226</v>
      </c>
      <c r="C90" s="104">
        <v>4.5</v>
      </c>
      <c r="D90" s="100">
        <v>221.6</v>
      </c>
      <c r="E90" s="100">
        <v>191.5</v>
      </c>
      <c r="F90" s="100">
        <v>24.1</v>
      </c>
      <c r="G90" s="106">
        <v>6</v>
      </c>
    </row>
    <row r="91" spans="1:7" ht="12.75">
      <c r="A91" s="102"/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1:7" ht="12.75">
      <c r="A93" s="150" t="s">
        <v>29</v>
      </c>
      <c r="B93" s="150"/>
      <c r="C93" s="150"/>
      <c r="D93" s="150"/>
      <c r="E93" s="150"/>
      <c r="F93" s="150"/>
      <c r="G93" s="150"/>
    </row>
    <row r="94" spans="2:7" ht="12.75">
      <c r="B94" s="10"/>
      <c r="C94" s="10"/>
      <c r="D94" s="10"/>
      <c r="E94" s="10"/>
      <c r="F94" s="10"/>
      <c r="G94" s="10"/>
    </row>
    <row r="95" spans="1:7" ht="12.75">
      <c r="A95" s="29" t="s">
        <v>1</v>
      </c>
      <c r="B95" s="10">
        <v>17.2</v>
      </c>
      <c r="C95" s="10">
        <v>13.3</v>
      </c>
      <c r="D95" s="18">
        <v>3.9</v>
      </c>
      <c r="E95" s="18">
        <v>2.8</v>
      </c>
      <c r="F95" s="18">
        <v>0.9</v>
      </c>
      <c r="G95" s="18">
        <v>0.2</v>
      </c>
    </row>
    <row r="96" spans="1:7" ht="12.75">
      <c r="A96" s="29" t="s">
        <v>2</v>
      </c>
      <c r="B96" s="10">
        <v>25.1</v>
      </c>
      <c r="C96" s="10">
        <v>21.3</v>
      </c>
      <c r="D96" s="18">
        <v>3.8</v>
      </c>
      <c r="E96" s="18">
        <v>3.1</v>
      </c>
      <c r="F96" s="18">
        <v>0.6</v>
      </c>
      <c r="G96" s="18">
        <v>0.1</v>
      </c>
    </row>
    <row r="97" spans="1:7" ht="12.75">
      <c r="A97" s="29" t="s">
        <v>3</v>
      </c>
      <c r="B97" s="10">
        <v>30.6</v>
      </c>
      <c r="C97" s="10">
        <v>27.5</v>
      </c>
      <c r="D97" s="18">
        <v>3.1</v>
      </c>
      <c r="E97" s="18">
        <v>2.4</v>
      </c>
      <c r="F97" s="18">
        <v>0.7</v>
      </c>
      <c r="G97" s="18">
        <v>0.1</v>
      </c>
    </row>
    <row r="98" spans="1:7" ht="12.75">
      <c r="A98" s="29" t="s">
        <v>33</v>
      </c>
      <c r="B98" s="10">
        <v>80.4</v>
      </c>
      <c r="C98" s="10">
        <v>75.6</v>
      </c>
      <c r="D98" s="18">
        <v>4.8</v>
      </c>
      <c r="E98" s="18">
        <v>3.7</v>
      </c>
      <c r="F98" s="18">
        <v>0.9</v>
      </c>
      <c r="G98" s="18">
        <v>0.2</v>
      </c>
    </row>
    <row r="99" spans="1:7" ht="12.75">
      <c r="A99" s="29"/>
      <c r="B99" s="10"/>
      <c r="C99" s="10"/>
      <c r="D99" s="10"/>
      <c r="E99" s="10"/>
      <c r="F99" s="10"/>
      <c r="G99" s="10"/>
    </row>
    <row r="100" spans="1:7" ht="12.75">
      <c r="A100" s="32" t="s">
        <v>34</v>
      </c>
      <c r="B100" s="100">
        <v>153.3</v>
      </c>
      <c r="C100" s="100">
        <v>137.6</v>
      </c>
      <c r="D100" s="100">
        <v>15.6</v>
      </c>
      <c r="E100" s="100">
        <v>11.9</v>
      </c>
      <c r="F100" s="104">
        <v>3.1</v>
      </c>
      <c r="G100" s="104">
        <v>0.7</v>
      </c>
    </row>
    <row r="101" spans="1:7" ht="12.75">
      <c r="A101" s="102"/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1:7" ht="12.75">
      <c r="A103" s="150" t="s">
        <v>30</v>
      </c>
      <c r="B103" s="150"/>
      <c r="C103" s="150"/>
      <c r="D103" s="150"/>
      <c r="E103" s="150"/>
      <c r="F103" s="150"/>
      <c r="G103" s="150"/>
    </row>
    <row r="104" spans="2:7" ht="12.75">
      <c r="B104" s="10"/>
      <c r="C104" s="10"/>
      <c r="D104" s="10"/>
      <c r="E104" s="10"/>
      <c r="F104" s="10"/>
      <c r="G104" s="10"/>
    </row>
    <row r="105" spans="1:7" ht="12.75">
      <c r="A105" s="29" t="s">
        <v>1</v>
      </c>
      <c r="B105" s="10">
        <v>10</v>
      </c>
      <c r="C105" s="15">
        <v>8.5</v>
      </c>
      <c r="D105" s="18">
        <v>1.5</v>
      </c>
      <c r="E105" s="18">
        <v>1.4</v>
      </c>
      <c r="F105" s="18">
        <v>0.1</v>
      </c>
      <c r="G105" s="103">
        <v>0</v>
      </c>
    </row>
    <row r="106" spans="1:7" ht="12.75">
      <c r="A106" s="29" t="s">
        <v>2</v>
      </c>
      <c r="B106" s="15">
        <v>6.1</v>
      </c>
      <c r="C106" s="18">
        <v>4.9</v>
      </c>
      <c r="D106" s="18">
        <v>1.2</v>
      </c>
      <c r="E106" s="18">
        <v>1</v>
      </c>
      <c r="F106" s="18">
        <v>0.1</v>
      </c>
      <c r="G106" s="103">
        <v>0</v>
      </c>
    </row>
    <row r="107" spans="1:7" ht="12.75">
      <c r="A107" s="29" t="s">
        <v>3</v>
      </c>
      <c r="B107" s="18">
        <v>4.8</v>
      </c>
      <c r="C107" s="18">
        <v>3.7</v>
      </c>
      <c r="D107" s="18">
        <v>1</v>
      </c>
      <c r="E107" s="18">
        <v>1</v>
      </c>
      <c r="F107" s="103">
        <v>0</v>
      </c>
      <c r="G107" s="103">
        <v>0</v>
      </c>
    </row>
    <row r="108" spans="1:7" ht="12.75">
      <c r="A108" s="29" t="s">
        <v>33</v>
      </c>
      <c r="B108" s="15">
        <v>8</v>
      </c>
      <c r="C108" s="15">
        <v>7.3</v>
      </c>
      <c r="D108" s="18">
        <v>0.7</v>
      </c>
      <c r="E108" s="18">
        <v>0.7</v>
      </c>
      <c r="F108" s="103">
        <v>0</v>
      </c>
      <c r="G108" s="103">
        <v>0</v>
      </c>
    </row>
    <row r="109" spans="1:7" ht="12.75">
      <c r="A109" s="29"/>
      <c r="B109" s="10"/>
      <c r="C109" s="10"/>
      <c r="D109" s="10"/>
      <c r="E109" s="10"/>
      <c r="F109" s="10"/>
      <c r="G109" s="107"/>
    </row>
    <row r="110" spans="1:8" ht="12.75">
      <c r="A110" s="32" t="s">
        <v>34</v>
      </c>
      <c r="B110" s="100">
        <v>28.8</v>
      </c>
      <c r="C110" s="100">
        <v>24.5</v>
      </c>
      <c r="D110" s="104">
        <v>4.4</v>
      </c>
      <c r="E110" s="104">
        <v>4.1</v>
      </c>
      <c r="F110" s="104">
        <v>0.2</v>
      </c>
      <c r="G110" s="105">
        <v>0</v>
      </c>
      <c r="H110" s="103"/>
    </row>
    <row r="111" spans="2:8" ht="12.75">
      <c r="B111" s="10"/>
      <c r="C111" s="10"/>
      <c r="D111" s="10"/>
      <c r="E111" s="10"/>
      <c r="F111" s="10"/>
      <c r="G111" s="103"/>
      <c r="H111" s="103"/>
    </row>
    <row r="112" spans="2:8" ht="12.75">
      <c r="B112" s="10"/>
      <c r="C112" s="10"/>
      <c r="D112" s="10"/>
      <c r="E112" s="10"/>
      <c r="F112" s="10"/>
      <c r="G112" s="103"/>
      <c r="H112" s="103"/>
    </row>
  </sheetData>
  <mergeCells count="15">
    <mergeCell ref="A8:G8"/>
    <mergeCell ref="A16:G16"/>
    <mergeCell ref="A24:G24"/>
    <mergeCell ref="A1:G1"/>
    <mergeCell ref="A2:G2"/>
    <mergeCell ref="A3:G3"/>
    <mergeCell ref="D5:G5"/>
    <mergeCell ref="A57:G57"/>
    <mergeCell ref="A58:G58"/>
    <mergeCell ref="D60:G60"/>
    <mergeCell ref="A63:G63"/>
    <mergeCell ref="A73:G73"/>
    <mergeCell ref="A83:G83"/>
    <mergeCell ref="A93:G93"/>
    <mergeCell ref="A103:G103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r:id="rId2"/>
  <headerFooter alignWithMargins="0">
    <oddHeader>&amp;C- &amp;P -</oddHeader>
  </headerFooter>
  <rowBreaks count="1" manualBreakCount="1">
    <brk id="56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H52" sqref="H52"/>
    </sheetView>
  </sheetViews>
  <sheetFormatPr defaultColWidth="11.421875" defaultRowHeight="12.75"/>
  <cols>
    <col min="1" max="1" width="20.7109375" style="1" customWidth="1"/>
    <col min="2" max="7" width="10.7109375" style="1" customWidth="1"/>
    <col min="9" max="12" width="11.421875" style="1" customWidth="1"/>
  </cols>
  <sheetData>
    <row r="1" spans="1:7" ht="12.75">
      <c r="A1" s="150" t="s">
        <v>167</v>
      </c>
      <c r="B1" s="150"/>
      <c r="C1" s="150"/>
      <c r="D1" s="150"/>
      <c r="E1" s="150"/>
      <c r="F1" s="150"/>
      <c r="G1" s="150"/>
    </row>
    <row r="2" spans="1:7" ht="12.75">
      <c r="A2" s="150" t="s">
        <v>128</v>
      </c>
      <c r="B2" s="150"/>
      <c r="C2" s="150"/>
      <c r="D2" s="150"/>
      <c r="E2" s="150"/>
      <c r="F2" s="150"/>
      <c r="G2" s="150"/>
    </row>
    <row r="3" ht="12.75">
      <c r="A3" s="3"/>
    </row>
    <row r="4" spans="1:7" ht="12.75">
      <c r="A4" s="98" t="s">
        <v>129</v>
      </c>
      <c r="B4" s="155" t="s">
        <v>0</v>
      </c>
      <c r="C4" s="21" t="s">
        <v>123</v>
      </c>
      <c r="D4" s="159" t="s">
        <v>124</v>
      </c>
      <c r="E4" s="151"/>
      <c r="F4" s="151"/>
      <c r="G4" s="151"/>
    </row>
    <row r="5" spans="1:7" ht="12.75">
      <c r="A5" s="14" t="s">
        <v>143</v>
      </c>
      <c r="B5" s="156"/>
      <c r="C5" s="23" t="s">
        <v>15</v>
      </c>
      <c r="D5" s="8" t="s">
        <v>125</v>
      </c>
      <c r="E5" s="7">
        <v>2</v>
      </c>
      <c r="F5" s="8">
        <v>3</v>
      </c>
      <c r="G5" s="6" t="s">
        <v>19</v>
      </c>
    </row>
    <row r="6" spans="1:7" ht="12.75">
      <c r="A6" s="4"/>
      <c r="B6" s="10"/>
      <c r="C6" s="10"/>
      <c r="D6" s="10"/>
      <c r="E6" s="10"/>
      <c r="F6" s="10"/>
      <c r="G6" s="10"/>
    </row>
    <row r="7" spans="1:7" ht="12.75">
      <c r="A7" s="29" t="s">
        <v>147</v>
      </c>
      <c r="B7" s="17">
        <v>0.9</v>
      </c>
      <c r="C7" s="17">
        <v>0.9</v>
      </c>
      <c r="D7" s="95">
        <v>0</v>
      </c>
      <c r="E7" s="95">
        <v>0</v>
      </c>
      <c r="F7" s="95">
        <v>0</v>
      </c>
      <c r="G7" s="95">
        <v>0</v>
      </c>
    </row>
    <row r="8" spans="1:7" ht="12.75">
      <c r="A8" s="29"/>
      <c r="B8" s="17"/>
      <c r="C8" s="17"/>
      <c r="D8" s="17"/>
      <c r="E8" s="17"/>
      <c r="F8" s="17"/>
      <c r="G8" s="108"/>
    </row>
    <row r="9" spans="1:7" ht="12.75">
      <c r="A9" s="29" t="s">
        <v>148</v>
      </c>
      <c r="B9" s="16">
        <v>5.6</v>
      </c>
      <c r="C9" s="16">
        <v>5.2</v>
      </c>
      <c r="D9" s="17">
        <v>0.3</v>
      </c>
      <c r="E9" s="17">
        <v>0.2</v>
      </c>
      <c r="F9" s="17">
        <v>0.1</v>
      </c>
      <c r="G9" s="95">
        <v>0</v>
      </c>
    </row>
    <row r="10" spans="1:7" ht="12.75">
      <c r="A10" s="29"/>
      <c r="B10" s="9"/>
      <c r="C10" s="16"/>
      <c r="D10" s="17"/>
      <c r="E10" s="17"/>
      <c r="F10" s="108"/>
      <c r="G10" s="95"/>
    </row>
    <row r="11" spans="1:7" ht="12.75">
      <c r="A11" s="29" t="s">
        <v>149</v>
      </c>
      <c r="B11" s="9">
        <v>25.4</v>
      </c>
      <c r="C11" s="9">
        <v>24.3</v>
      </c>
      <c r="D11" s="17">
        <v>1.1</v>
      </c>
      <c r="E11" s="17">
        <v>1.1</v>
      </c>
      <c r="F11" s="95">
        <v>0</v>
      </c>
      <c r="G11" s="95">
        <v>0</v>
      </c>
    </row>
    <row r="12" spans="1:7" ht="12.75">
      <c r="A12" s="29"/>
      <c r="B12" s="9"/>
      <c r="C12" s="9"/>
      <c r="D12" s="17"/>
      <c r="E12" s="17"/>
      <c r="F12" s="17"/>
      <c r="G12" s="95"/>
    </row>
    <row r="13" spans="1:7" ht="12.75">
      <c r="A13" s="29" t="s">
        <v>150</v>
      </c>
      <c r="B13" s="9">
        <v>37.9</v>
      </c>
      <c r="C13" s="9">
        <v>35.3</v>
      </c>
      <c r="D13" s="17">
        <v>2.6</v>
      </c>
      <c r="E13" s="17">
        <v>2.4</v>
      </c>
      <c r="F13" s="17">
        <v>0.2</v>
      </c>
      <c r="G13" s="95">
        <v>0</v>
      </c>
    </row>
    <row r="14" spans="1:7" ht="12.75">
      <c r="A14" s="29"/>
      <c r="B14" s="9"/>
      <c r="C14" s="9"/>
      <c r="D14" s="17"/>
      <c r="E14" s="17"/>
      <c r="F14" s="17"/>
      <c r="G14" s="108"/>
    </row>
    <row r="15" spans="1:7" ht="12.75">
      <c r="A15" s="29" t="s">
        <v>151</v>
      </c>
      <c r="B15" s="9">
        <v>52.5</v>
      </c>
      <c r="C15" s="9">
        <v>44.2</v>
      </c>
      <c r="D15" s="16">
        <v>8.2</v>
      </c>
      <c r="E15" s="16">
        <v>7.9</v>
      </c>
      <c r="F15" s="17">
        <v>0.3</v>
      </c>
      <c r="G15" s="95">
        <v>0</v>
      </c>
    </row>
    <row r="16" spans="1:7" ht="12.75">
      <c r="A16" s="29"/>
      <c r="B16" s="9"/>
      <c r="C16" s="9"/>
      <c r="D16" s="9"/>
      <c r="E16" s="16"/>
      <c r="F16" s="17"/>
      <c r="G16" s="17"/>
    </row>
    <row r="17" spans="1:7" ht="12.75">
      <c r="A17" s="29" t="s">
        <v>104</v>
      </c>
      <c r="B17" s="9">
        <v>62.8</v>
      </c>
      <c r="C17" s="9">
        <v>39.1</v>
      </c>
      <c r="D17" s="9">
        <v>23.7</v>
      </c>
      <c r="E17" s="9">
        <v>22.3</v>
      </c>
      <c r="F17" s="17">
        <v>1.2</v>
      </c>
      <c r="G17" s="17">
        <v>0.1</v>
      </c>
    </row>
    <row r="18" spans="1:7" ht="12.75">
      <c r="A18" s="29"/>
      <c r="B18" s="9"/>
      <c r="C18" s="9"/>
      <c r="D18" s="9"/>
      <c r="E18" s="9"/>
      <c r="F18" s="17"/>
      <c r="G18" s="17"/>
    </row>
    <row r="19" spans="1:7" ht="12.75">
      <c r="A19" s="29" t="s">
        <v>105</v>
      </c>
      <c r="B19" s="9">
        <v>56.4</v>
      </c>
      <c r="C19" s="9">
        <v>18.9</v>
      </c>
      <c r="D19" s="9">
        <v>37.6</v>
      </c>
      <c r="E19" s="9">
        <v>35.9</v>
      </c>
      <c r="F19" s="17">
        <v>1.4</v>
      </c>
      <c r="G19" s="17">
        <v>0.2</v>
      </c>
    </row>
    <row r="20" spans="1:7" ht="12.75">
      <c r="A20" s="29"/>
      <c r="B20" s="9"/>
      <c r="C20" s="9"/>
      <c r="D20" s="9"/>
      <c r="E20" s="9"/>
      <c r="F20" s="17"/>
      <c r="G20" s="17"/>
    </row>
    <row r="21" spans="1:7" ht="12.75">
      <c r="A21" s="29" t="s">
        <v>152</v>
      </c>
      <c r="B21" s="9">
        <v>99.3</v>
      </c>
      <c r="C21" s="16">
        <v>8.3</v>
      </c>
      <c r="D21" s="9">
        <v>90.9</v>
      </c>
      <c r="E21" s="9">
        <v>84.3</v>
      </c>
      <c r="F21" s="16">
        <v>5.6</v>
      </c>
      <c r="G21" s="17">
        <v>1</v>
      </c>
    </row>
    <row r="22" spans="1:7" ht="12.75">
      <c r="A22" s="29"/>
      <c r="B22" s="9"/>
      <c r="C22" s="17"/>
      <c r="D22" s="9"/>
      <c r="E22" s="9"/>
      <c r="F22" s="16"/>
      <c r="G22" s="17"/>
    </row>
    <row r="23" spans="1:7" ht="12.75">
      <c r="A23" s="29" t="s">
        <v>153</v>
      </c>
      <c r="B23" s="9">
        <v>70.8</v>
      </c>
      <c r="C23" s="17">
        <v>1.6</v>
      </c>
      <c r="D23" s="9">
        <v>69.2</v>
      </c>
      <c r="E23" s="9">
        <v>46.7</v>
      </c>
      <c r="F23" s="9">
        <v>17.4</v>
      </c>
      <c r="G23" s="16">
        <v>5.2</v>
      </c>
    </row>
    <row r="24" spans="1:7" ht="12.75">
      <c r="A24" s="29"/>
      <c r="B24" s="9"/>
      <c r="D24" s="9"/>
      <c r="E24" s="9"/>
      <c r="F24" s="9"/>
      <c r="G24" s="9"/>
    </row>
    <row r="25" spans="1:7" ht="12.75">
      <c r="A25" s="29" t="s">
        <v>171</v>
      </c>
      <c r="B25" s="9">
        <v>20.5</v>
      </c>
      <c r="C25" s="16">
        <v>9.8</v>
      </c>
      <c r="D25" s="9">
        <v>10.8</v>
      </c>
      <c r="E25" s="16">
        <v>9.2</v>
      </c>
      <c r="F25" s="17">
        <v>1.5</v>
      </c>
      <c r="G25" s="17">
        <v>0.1</v>
      </c>
    </row>
    <row r="26" spans="1:7" ht="12.75">
      <c r="A26" s="29"/>
      <c r="B26" s="9"/>
      <c r="C26" s="9"/>
      <c r="D26" s="9"/>
      <c r="E26" s="9"/>
      <c r="F26" s="9"/>
      <c r="G26" s="9"/>
    </row>
    <row r="27" spans="1:7" ht="12.75">
      <c r="A27" s="32" t="s">
        <v>0</v>
      </c>
      <c r="B27" s="38">
        <v>432.1</v>
      </c>
      <c r="C27" s="38">
        <v>187.6</v>
      </c>
      <c r="D27" s="38">
        <v>244.5</v>
      </c>
      <c r="E27" s="38">
        <v>210</v>
      </c>
      <c r="F27" s="38">
        <v>27.9</v>
      </c>
      <c r="G27" s="109">
        <v>6.6</v>
      </c>
    </row>
    <row r="31" spans="8:12" ht="12.75">
      <c r="H31" s="29" t="s">
        <v>96</v>
      </c>
      <c r="I31" s="9">
        <f>C7+C9</f>
        <v>6.1000000000000005</v>
      </c>
      <c r="J31" s="9">
        <f>E7+E9</f>
        <v>0.2</v>
      </c>
      <c r="K31" s="9">
        <f>F7+F9</f>
        <v>0.1</v>
      </c>
      <c r="L31" s="9">
        <f>G7+G9</f>
        <v>0</v>
      </c>
    </row>
    <row r="32" spans="8:12" ht="12.75">
      <c r="H32" s="29" t="s">
        <v>162</v>
      </c>
      <c r="I32" s="9">
        <f>C11</f>
        <v>24.3</v>
      </c>
      <c r="J32" s="9">
        <f>E11</f>
        <v>1.1</v>
      </c>
      <c r="K32" s="9">
        <f>F11</f>
        <v>0</v>
      </c>
      <c r="L32" s="9">
        <f>G11</f>
        <v>0</v>
      </c>
    </row>
    <row r="33" spans="8:12" ht="12.75">
      <c r="H33" s="29" t="s">
        <v>161</v>
      </c>
      <c r="I33" s="9">
        <f>C13</f>
        <v>35.3</v>
      </c>
      <c r="J33" s="9">
        <f>E13</f>
        <v>2.4</v>
      </c>
      <c r="K33" s="9">
        <f>F13</f>
        <v>0.2</v>
      </c>
      <c r="L33" s="9">
        <f>G13</f>
        <v>0</v>
      </c>
    </row>
    <row r="34" spans="8:12" ht="12.75">
      <c r="H34" s="29" t="s">
        <v>160</v>
      </c>
      <c r="I34" s="9">
        <f>C15</f>
        <v>44.2</v>
      </c>
      <c r="J34" s="9">
        <f>E15</f>
        <v>7.9</v>
      </c>
      <c r="K34" s="9">
        <f>F15</f>
        <v>0.3</v>
      </c>
      <c r="L34" s="9">
        <f>G15</f>
        <v>0</v>
      </c>
    </row>
    <row r="35" spans="8:12" ht="12.75">
      <c r="H35" s="29" t="s">
        <v>157</v>
      </c>
      <c r="I35" s="9">
        <f>C17</f>
        <v>39.1</v>
      </c>
      <c r="J35" s="9">
        <f>E17</f>
        <v>22.3</v>
      </c>
      <c r="K35" s="9">
        <f>F17</f>
        <v>1.2</v>
      </c>
      <c r="L35" s="9">
        <f>G17</f>
        <v>0.1</v>
      </c>
    </row>
    <row r="36" spans="8:12" ht="12.75">
      <c r="H36" s="29" t="s">
        <v>158</v>
      </c>
      <c r="I36" s="9">
        <f>C19</f>
        <v>18.9</v>
      </c>
      <c r="J36" s="9">
        <f>E19</f>
        <v>35.9</v>
      </c>
      <c r="K36" s="9">
        <f>F19</f>
        <v>1.4</v>
      </c>
      <c r="L36" s="9">
        <f>G19</f>
        <v>0.2</v>
      </c>
    </row>
    <row r="37" spans="8:12" ht="12.75">
      <c r="H37" s="29" t="s">
        <v>159</v>
      </c>
      <c r="I37" s="9">
        <f>C21</f>
        <v>8.3</v>
      </c>
      <c r="J37" s="9">
        <f>E21</f>
        <v>84.3</v>
      </c>
      <c r="K37" s="9">
        <f>F21</f>
        <v>5.6</v>
      </c>
      <c r="L37" s="9">
        <f>G21</f>
        <v>1</v>
      </c>
    </row>
    <row r="38" spans="8:12" ht="12.75">
      <c r="H38" s="29" t="s">
        <v>153</v>
      </c>
      <c r="I38" s="9">
        <f>C23</f>
        <v>1.6</v>
      </c>
      <c r="J38" s="9">
        <f>E23</f>
        <v>46.7</v>
      </c>
      <c r="K38" s="9">
        <f>F23</f>
        <v>17.4</v>
      </c>
      <c r="L38" s="9">
        <f>G23</f>
        <v>5.2</v>
      </c>
    </row>
    <row r="39" spans="8:12" ht="12.75">
      <c r="H39" s="29" t="s">
        <v>130</v>
      </c>
      <c r="I39" s="9">
        <f>C25</f>
        <v>9.8</v>
      </c>
      <c r="J39" s="9">
        <f>E25</f>
        <v>9.2</v>
      </c>
      <c r="K39" s="9">
        <f>F25</f>
        <v>1.5</v>
      </c>
      <c r="L39" s="9">
        <f>G25</f>
        <v>0.1</v>
      </c>
    </row>
    <row r="41" spans="9:12" ht="12.75">
      <c r="I41" s="98"/>
      <c r="J41" s="98"/>
      <c r="K41" s="98"/>
      <c r="L41" s="110"/>
    </row>
    <row r="56" ht="12.75">
      <c r="A56" s="1" t="s">
        <v>141</v>
      </c>
    </row>
  </sheetData>
  <mergeCells count="4">
    <mergeCell ref="A1:G1"/>
    <mergeCell ref="A2:G2"/>
    <mergeCell ref="D4:G4"/>
    <mergeCell ref="B4:B5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r:id="rId2"/>
  <headerFooter alignWithMargins="0">
    <oddHeader>&amp;C- 21 -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H25" sqref="H25"/>
    </sheetView>
  </sheetViews>
  <sheetFormatPr defaultColWidth="11.421875" defaultRowHeight="12.75"/>
  <cols>
    <col min="1" max="1" width="22.7109375" style="1" customWidth="1"/>
    <col min="2" max="7" width="10.7109375" style="1" customWidth="1"/>
  </cols>
  <sheetData>
    <row r="1" spans="1:7" ht="12.75">
      <c r="A1" s="150" t="s">
        <v>168</v>
      </c>
      <c r="B1" s="150"/>
      <c r="C1" s="150"/>
      <c r="D1" s="150"/>
      <c r="E1" s="150"/>
      <c r="F1" s="150"/>
      <c r="G1" s="150"/>
    </row>
    <row r="3" spans="1:7" ht="12.75">
      <c r="A3" s="111"/>
      <c r="B3" s="112"/>
      <c r="C3" s="159" t="s">
        <v>144</v>
      </c>
      <c r="D3" s="151"/>
      <c r="E3" s="151"/>
      <c r="F3" s="159" t="s">
        <v>132</v>
      </c>
      <c r="G3" s="151"/>
    </row>
    <row r="4" spans="1:7" ht="12.75">
      <c r="A4" s="20"/>
      <c r="B4" s="113"/>
      <c r="C4" s="177">
        <v>1</v>
      </c>
      <c r="D4" s="177">
        <v>2</v>
      </c>
      <c r="E4" s="19" t="s">
        <v>133</v>
      </c>
      <c r="F4" s="115" t="s">
        <v>123</v>
      </c>
      <c r="G4" s="1" t="s">
        <v>131</v>
      </c>
    </row>
    <row r="5" spans="1:7" ht="12.75">
      <c r="A5" s="20"/>
      <c r="B5" s="116"/>
      <c r="C5" s="178"/>
      <c r="D5" s="178"/>
      <c r="E5" s="117" t="s">
        <v>134</v>
      </c>
      <c r="F5" s="117" t="s">
        <v>15</v>
      </c>
      <c r="G5" s="118" t="s">
        <v>15</v>
      </c>
    </row>
    <row r="6" spans="1:7" ht="12.75">
      <c r="A6" s="20"/>
      <c r="B6" s="143" t="s">
        <v>80</v>
      </c>
      <c r="C6" s="114"/>
      <c r="D6" s="114"/>
      <c r="E6" s="175"/>
      <c r="F6" s="176" t="s">
        <v>135</v>
      </c>
      <c r="G6" s="114"/>
    </row>
    <row r="7" ht="12.75">
      <c r="A7" s="4"/>
    </row>
    <row r="8" spans="1:7" ht="12.75">
      <c r="A8" s="51" t="s">
        <v>50</v>
      </c>
      <c r="B8" s="119">
        <v>18</v>
      </c>
      <c r="C8" s="120">
        <v>8</v>
      </c>
      <c r="D8" s="120">
        <v>9</v>
      </c>
      <c r="E8" s="121">
        <v>2</v>
      </c>
      <c r="F8" s="122">
        <v>42.9</v>
      </c>
      <c r="G8" s="123">
        <v>57.1</v>
      </c>
    </row>
    <row r="9" spans="1:7" ht="12.75">
      <c r="A9" s="51" t="s">
        <v>51</v>
      </c>
      <c r="B9" s="119">
        <v>19</v>
      </c>
      <c r="C9" s="120">
        <v>7</v>
      </c>
      <c r="D9" s="119">
        <v>10</v>
      </c>
      <c r="E9" s="121">
        <v>2</v>
      </c>
      <c r="F9" s="122">
        <v>38.1</v>
      </c>
      <c r="G9" s="123">
        <v>61.9</v>
      </c>
    </row>
    <row r="10" spans="1:7" ht="12.75">
      <c r="A10" s="51" t="s">
        <v>52</v>
      </c>
      <c r="B10" s="119">
        <v>23</v>
      </c>
      <c r="C10" s="119">
        <v>12</v>
      </c>
      <c r="D10" s="119">
        <v>10</v>
      </c>
      <c r="E10" s="121">
        <v>1</v>
      </c>
      <c r="F10" s="123">
        <v>52.1</v>
      </c>
      <c r="G10" s="123">
        <v>47.9</v>
      </c>
    </row>
    <row r="11" spans="1:7" ht="12.75">
      <c r="A11" s="51" t="s">
        <v>53</v>
      </c>
      <c r="B11" s="119">
        <v>20</v>
      </c>
      <c r="C11" s="120">
        <v>8</v>
      </c>
      <c r="D11" s="119">
        <v>10</v>
      </c>
      <c r="E11" s="121">
        <v>2</v>
      </c>
      <c r="F11" s="122">
        <v>39.4</v>
      </c>
      <c r="G11" s="123">
        <v>60.6</v>
      </c>
    </row>
    <row r="12" spans="1:7" ht="12.75">
      <c r="A12" s="62"/>
      <c r="B12" s="119"/>
      <c r="C12" s="119"/>
      <c r="D12" s="119"/>
      <c r="E12" s="119"/>
      <c r="F12" s="123"/>
      <c r="G12" s="123"/>
    </row>
    <row r="13" spans="1:7" ht="12.75">
      <c r="A13" s="63" t="s">
        <v>54</v>
      </c>
      <c r="B13" s="124">
        <v>81</v>
      </c>
      <c r="C13" s="124">
        <v>35</v>
      </c>
      <c r="D13" s="124">
        <v>38</v>
      </c>
      <c r="E13" s="125">
        <v>7</v>
      </c>
      <c r="F13" s="126">
        <v>43.5</v>
      </c>
      <c r="G13" s="126">
        <v>56.5</v>
      </c>
    </row>
    <row r="14" spans="1:7" ht="12.75">
      <c r="A14" s="62"/>
      <c r="B14" s="119"/>
      <c r="C14" s="119"/>
      <c r="D14" s="119"/>
      <c r="E14" s="119"/>
      <c r="F14" s="123"/>
      <c r="G14" s="123"/>
    </row>
    <row r="15" spans="1:7" ht="12.75">
      <c r="A15" s="62"/>
      <c r="B15" s="119"/>
      <c r="C15" s="119"/>
      <c r="D15" s="119"/>
      <c r="E15" s="119"/>
      <c r="F15" s="123"/>
      <c r="G15" s="123"/>
    </row>
    <row r="16" spans="1:7" ht="12.75">
      <c r="A16" s="51" t="s">
        <v>55</v>
      </c>
      <c r="B16" s="119">
        <v>35</v>
      </c>
      <c r="C16" s="119">
        <v>15</v>
      </c>
      <c r="D16" s="119">
        <v>18</v>
      </c>
      <c r="E16" s="121">
        <v>2</v>
      </c>
      <c r="F16" s="123">
        <v>41.9</v>
      </c>
      <c r="G16" s="123">
        <v>58.1</v>
      </c>
    </row>
    <row r="17" spans="1:7" ht="12.75">
      <c r="A17" s="51" t="s">
        <v>56</v>
      </c>
      <c r="B17" s="119">
        <v>12</v>
      </c>
      <c r="C17" s="121">
        <v>6</v>
      </c>
      <c r="D17" s="121">
        <v>5</v>
      </c>
      <c r="E17" s="121">
        <v>0</v>
      </c>
      <c r="F17" s="36">
        <v>53.3</v>
      </c>
      <c r="G17" s="36">
        <v>46.7</v>
      </c>
    </row>
    <row r="18" spans="1:7" ht="12.75">
      <c r="A18" s="51" t="s">
        <v>57</v>
      </c>
      <c r="B18" s="119">
        <v>23</v>
      </c>
      <c r="C18" s="119">
        <v>10</v>
      </c>
      <c r="D18" s="119">
        <v>12</v>
      </c>
      <c r="E18" s="121">
        <v>1</v>
      </c>
      <c r="F18" s="123">
        <v>41.6</v>
      </c>
      <c r="G18" s="123">
        <v>58.4</v>
      </c>
    </row>
    <row r="19" spans="1:7" ht="12.75">
      <c r="A19" s="51" t="s">
        <v>58</v>
      </c>
      <c r="B19" s="119">
        <v>13</v>
      </c>
      <c r="C19" s="121">
        <v>5</v>
      </c>
      <c r="D19" s="121">
        <v>6</v>
      </c>
      <c r="E19" s="121">
        <v>2</v>
      </c>
      <c r="F19" s="36">
        <v>41.6</v>
      </c>
      <c r="G19" s="122">
        <v>58.4</v>
      </c>
    </row>
    <row r="20" spans="1:7" ht="12.75">
      <c r="A20" s="51" t="s">
        <v>59</v>
      </c>
      <c r="B20" s="119">
        <v>21</v>
      </c>
      <c r="C20" s="120">
        <v>9</v>
      </c>
      <c r="D20" s="119">
        <v>11</v>
      </c>
      <c r="E20" s="121">
        <v>1</v>
      </c>
      <c r="F20" s="122">
        <v>43.7</v>
      </c>
      <c r="G20" s="123">
        <v>56.3</v>
      </c>
    </row>
    <row r="21" spans="1:7" ht="12.75">
      <c r="A21" s="51" t="s">
        <v>60</v>
      </c>
      <c r="B21" s="119">
        <v>14</v>
      </c>
      <c r="C21" s="120">
        <v>7</v>
      </c>
      <c r="D21" s="121">
        <v>6</v>
      </c>
      <c r="E21" s="121">
        <v>2</v>
      </c>
      <c r="F21" s="122">
        <v>46.3</v>
      </c>
      <c r="G21" s="122">
        <v>53.7</v>
      </c>
    </row>
    <row r="22" spans="1:7" ht="12.75">
      <c r="A22" s="51"/>
      <c r="B22" s="119"/>
      <c r="C22" s="119"/>
      <c r="D22" s="119"/>
      <c r="E22" s="119"/>
      <c r="F22" s="123"/>
      <c r="G22" s="123"/>
    </row>
    <row r="23" spans="1:7" ht="12.75">
      <c r="A23" s="64" t="s">
        <v>61</v>
      </c>
      <c r="B23" s="124">
        <v>119</v>
      </c>
      <c r="C23" s="124">
        <v>52</v>
      </c>
      <c r="D23" s="124">
        <v>58</v>
      </c>
      <c r="E23" s="125">
        <v>9</v>
      </c>
      <c r="F23" s="126">
        <v>43.8</v>
      </c>
      <c r="G23" s="126">
        <v>56.2</v>
      </c>
    </row>
    <row r="24" spans="1:7" ht="12.75">
      <c r="A24" s="51"/>
      <c r="B24" s="119"/>
      <c r="C24" s="119"/>
      <c r="D24" s="119"/>
      <c r="E24" s="119"/>
      <c r="F24" s="123"/>
      <c r="G24" s="123"/>
    </row>
    <row r="25" spans="1:7" ht="12.75">
      <c r="A25" s="51"/>
      <c r="B25" s="119"/>
      <c r="C25" s="119"/>
      <c r="D25" s="119"/>
      <c r="E25" s="119"/>
      <c r="F25" s="123"/>
      <c r="G25" s="123"/>
    </row>
    <row r="26" spans="1:7" ht="12.75">
      <c r="A26" s="51" t="s">
        <v>62</v>
      </c>
      <c r="B26" s="119">
        <v>22</v>
      </c>
      <c r="C26" s="119">
        <v>12</v>
      </c>
      <c r="D26" s="119">
        <v>10</v>
      </c>
      <c r="E26" s="121">
        <v>0</v>
      </c>
      <c r="F26" s="123">
        <v>53.8</v>
      </c>
      <c r="G26" s="123">
        <v>46.2</v>
      </c>
    </row>
    <row r="27" spans="1:7" ht="12.75">
      <c r="A27" s="51" t="s">
        <v>63</v>
      </c>
      <c r="B27" s="119">
        <v>15</v>
      </c>
      <c r="C27" s="121">
        <v>6</v>
      </c>
      <c r="D27" s="120">
        <v>8</v>
      </c>
      <c r="E27" s="121">
        <v>1</v>
      </c>
      <c r="F27" s="36">
        <v>39.7</v>
      </c>
      <c r="G27" s="122">
        <v>60.3</v>
      </c>
    </row>
    <row r="28" spans="1:7" ht="12.75">
      <c r="A28" s="51" t="s">
        <v>64</v>
      </c>
      <c r="B28" s="119">
        <v>24</v>
      </c>
      <c r="C28" s="119">
        <v>11</v>
      </c>
      <c r="D28" s="119">
        <v>10</v>
      </c>
      <c r="E28" s="121">
        <v>2</v>
      </c>
      <c r="F28" s="123">
        <v>46.8</v>
      </c>
      <c r="G28" s="123">
        <v>53.2</v>
      </c>
    </row>
    <row r="29" spans="1:7" ht="12.75">
      <c r="A29" s="51" t="s">
        <v>65</v>
      </c>
      <c r="B29" s="119">
        <v>15</v>
      </c>
      <c r="C29" s="120">
        <v>7</v>
      </c>
      <c r="D29" s="121">
        <v>6</v>
      </c>
      <c r="E29" s="121">
        <v>2</v>
      </c>
      <c r="F29" s="122">
        <v>46</v>
      </c>
      <c r="G29" s="122">
        <v>54</v>
      </c>
    </row>
    <row r="30" spans="1:7" ht="12.75">
      <c r="A30" s="51" t="s">
        <v>66</v>
      </c>
      <c r="B30" s="119">
        <v>20</v>
      </c>
      <c r="C30" s="120">
        <v>8</v>
      </c>
      <c r="D30" s="119">
        <v>11</v>
      </c>
      <c r="E30" s="121">
        <v>2</v>
      </c>
      <c r="F30" s="122">
        <v>38.6</v>
      </c>
      <c r="G30" s="123">
        <v>61.4</v>
      </c>
    </row>
    <row r="31" spans="1:7" ht="12.75">
      <c r="A31" s="51" t="s">
        <v>67</v>
      </c>
      <c r="B31" s="119">
        <v>22</v>
      </c>
      <c r="C31" s="119">
        <v>11</v>
      </c>
      <c r="D31" s="119">
        <v>10</v>
      </c>
      <c r="E31" s="121">
        <v>1</v>
      </c>
      <c r="F31" s="123">
        <v>49.9</v>
      </c>
      <c r="G31" s="123">
        <v>50.1</v>
      </c>
    </row>
    <row r="32" spans="1:7" ht="12.75">
      <c r="A32" s="51" t="s">
        <v>68</v>
      </c>
      <c r="B32" s="119">
        <v>21</v>
      </c>
      <c r="C32" s="120">
        <v>8</v>
      </c>
      <c r="D32" s="119">
        <v>12</v>
      </c>
      <c r="E32" s="121">
        <v>1</v>
      </c>
      <c r="F32" s="122">
        <v>38.8</v>
      </c>
      <c r="G32" s="123">
        <v>61.2</v>
      </c>
    </row>
    <row r="33" spans="1:7" ht="12.75">
      <c r="A33" s="51"/>
      <c r="B33" s="119"/>
      <c r="C33" s="119"/>
      <c r="D33" s="119"/>
      <c r="E33" s="119"/>
      <c r="F33" s="123"/>
      <c r="G33" s="123"/>
    </row>
    <row r="34" spans="1:7" ht="12.75">
      <c r="A34" s="64" t="s">
        <v>69</v>
      </c>
      <c r="B34" s="124">
        <v>138</v>
      </c>
      <c r="C34" s="124">
        <v>62</v>
      </c>
      <c r="D34" s="124">
        <v>67</v>
      </c>
      <c r="E34" s="125">
        <v>9</v>
      </c>
      <c r="F34" s="126">
        <v>45.1</v>
      </c>
      <c r="G34" s="126">
        <v>54.9</v>
      </c>
    </row>
    <row r="35" spans="1:7" ht="12.75">
      <c r="A35" s="51"/>
      <c r="B35" s="119"/>
      <c r="C35" s="119"/>
      <c r="D35" s="119"/>
      <c r="E35" s="119"/>
      <c r="F35" s="123"/>
      <c r="G35" s="123"/>
    </row>
    <row r="36" spans="1:7" ht="12.75">
      <c r="A36" s="51"/>
      <c r="B36" s="119"/>
      <c r="C36" s="119"/>
      <c r="D36" s="119"/>
      <c r="E36" s="119"/>
      <c r="F36" s="123"/>
      <c r="G36" s="123"/>
    </row>
    <row r="37" spans="1:7" ht="12.75">
      <c r="A37" s="51" t="s">
        <v>70</v>
      </c>
      <c r="B37" s="120">
        <v>8</v>
      </c>
      <c r="C37" s="121">
        <v>3</v>
      </c>
      <c r="D37" s="121">
        <v>5</v>
      </c>
      <c r="E37" s="121">
        <v>1</v>
      </c>
      <c r="F37" s="36">
        <v>33.8</v>
      </c>
      <c r="G37" s="36">
        <v>66.2</v>
      </c>
    </row>
    <row r="38" spans="1:7" ht="12.75">
      <c r="A38" s="51" t="s">
        <v>71</v>
      </c>
      <c r="B38" s="120">
        <v>9</v>
      </c>
      <c r="C38" s="121">
        <v>4</v>
      </c>
      <c r="D38" s="121">
        <v>4</v>
      </c>
      <c r="E38" s="121">
        <v>1</v>
      </c>
      <c r="F38" s="36">
        <v>48.7</v>
      </c>
      <c r="G38" s="36">
        <v>51.3</v>
      </c>
    </row>
    <row r="39" spans="1:7" ht="12.75">
      <c r="A39" s="51" t="s">
        <v>72</v>
      </c>
      <c r="B39" s="119">
        <v>25</v>
      </c>
      <c r="C39" s="119">
        <v>11</v>
      </c>
      <c r="D39" s="119">
        <v>13</v>
      </c>
      <c r="E39" s="121">
        <v>2</v>
      </c>
      <c r="F39" s="123">
        <v>43.4</v>
      </c>
      <c r="G39" s="123">
        <v>56.6</v>
      </c>
    </row>
    <row r="40" spans="1:7" ht="12.75">
      <c r="A40" s="29" t="s">
        <v>73</v>
      </c>
      <c r="B40" s="119">
        <v>28</v>
      </c>
      <c r="C40" s="119">
        <v>11</v>
      </c>
      <c r="D40" s="119">
        <v>13</v>
      </c>
      <c r="E40" s="121">
        <v>3</v>
      </c>
      <c r="F40" s="123">
        <v>41.2</v>
      </c>
      <c r="G40" s="123">
        <v>58.8</v>
      </c>
    </row>
    <row r="41" spans="1:7" ht="12.75">
      <c r="A41" s="51" t="s">
        <v>74</v>
      </c>
      <c r="B41" s="119">
        <v>13</v>
      </c>
      <c r="C41" s="121">
        <v>5</v>
      </c>
      <c r="D41" s="121">
        <v>6</v>
      </c>
      <c r="E41" s="121">
        <v>1</v>
      </c>
      <c r="F41" s="36">
        <v>40.9</v>
      </c>
      <c r="G41" s="122">
        <v>59.1</v>
      </c>
    </row>
    <row r="42" spans="1:7" ht="12.75">
      <c r="A42" s="51" t="s">
        <v>75</v>
      </c>
      <c r="B42" s="119">
        <v>11</v>
      </c>
      <c r="C42" s="121">
        <v>3</v>
      </c>
      <c r="D42" s="121">
        <v>5</v>
      </c>
      <c r="E42" s="121">
        <v>2</v>
      </c>
      <c r="F42" s="36">
        <v>30.6</v>
      </c>
      <c r="G42" s="122">
        <v>69.4</v>
      </c>
    </row>
    <row r="43" spans="1:7" ht="12.75">
      <c r="A43" s="51"/>
      <c r="B43" s="119"/>
      <c r="C43" s="119"/>
      <c r="D43" s="119"/>
      <c r="E43" s="119"/>
      <c r="F43" s="123"/>
      <c r="G43" s="123"/>
    </row>
    <row r="44" spans="1:7" ht="12.75">
      <c r="A44" s="64" t="s">
        <v>116</v>
      </c>
      <c r="B44" s="124">
        <v>94</v>
      </c>
      <c r="C44" s="124">
        <v>38</v>
      </c>
      <c r="D44" s="124">
        <v>46</v>
      </c>
      <c r="E44" s="125">
        <v>9</v>
      </c>
      <c r="F44" s="126">
        <v>40.6</v>
      </c>
      <c r="G44" s="126">
        <v>59.4</v>
      </c>
    </row>
    <row r="45" spans="1:7" ht="12.75">
      <c r="A45" s="51"/>
      <c r="B45" s="119"/>
      <c r="C45" s="119"/>
      <c r="D45" s="119"/>
      <c r="E45" s="119"/>
      <c r="F45" s="123"/>
      <c r="G45" s="123"/>
    </row>
    <row r="46" spans="1:7" ht="12.75">
      <c r="A46" s="51"/>
      <c r="B46" s="119"/>
      <c r="C46" s="119"/>
      <c r="D46" s="119"/>
      <c r="E46" s="119"/>
      <c r="F46" s="123"/>
      <c r="G46" s="123"/>
    </row>
    <row r="47" spans="1:7" ht="12.75">
      <c r="A47" s="65" t="s">
        <v>107</v>
      </c>
      <c r="B47" s="124">
        <v>432</v>
      </c>
      <c r="C47" s="124">
        <v>188</v>
      </c>
      <c r="D47" s="124">
        <v>210</v>
      </c>
      <c r="E47" s="124">
        <v>34</v>
      </c>
      <c r="F47" s="126">
        <v>43.5</v>
      </c>
      <c r="G47" s="126">
        <v>56.5</v>
      </c>
    </row>
    <row r="48" spans="1:7" ht="12.75">
      <c r="A48" s="51"/>
      <c r="B48" s="119"/>
      <c r="C48" s="119"/>
      <c r="D48" s="119"/>
      <c r="E48" s="119"/>
      <c r="F48" s="123"/>
      <c r="G48" s="123"/>
    </row>
    <row r="49" spans="1:7" ht="12.75">
      <c r="A49" s="51" t="s">
        <v>76</v>
      </c>
      <c r="B49" s="119"/>
      <c r="C49" s="119"/>
      <c r="D49" s="119"/>
      <c r="E49" s="119"/>
      <c r="F49" s="123"/>
      <c r="G49" s="123"/>
    </row>
    <row r="50" spans="1:7" ht="12.75">
      <c r="A50" s="51" t="s">
        <v>77</v>
      </c>
      <c r="B50" s="119">
        <v>101</v>
      </c>
      <c r="C50" s="119">
        <v>46</v>
      </c>
      <c r="D50" s="119">
        <v>50</v>
      </c>
      <c r="E50" s="121">
        <v>5</v>
      </c>
      <c r="F50" s="123">
        <v>45.4</v>
      </c>
      <c r="G50" s="123">
        <v>54.6</v>
      </c>
    </row>
    <row r="51" spans="1:7" ht="12.75">
      <c r="A51" s="51" t="s">
        <v>78</v>
      </c>
      <c r="B51" s="119">
        <v>330</v>
      </c>
      <c r="C51" s="119">
        <v>142</v>
      </c>
      <c r="D51" s="119">
        <v>159</v>
      </c>
      <c r="E51" s="119">
        <v>29</v>
      </c>
      <c r="F51" s="123">
        <v>42.9</v>
      </c>
      <c r="G51" s="123">
        <v>57.1</v>
      </c>
    </row>
    <row r="54" ht="12.75">
      <c r="A54" s="40"/>
    </row>
    <row r="55" ht="12.75">
      <c r="A55" s="127"/>
    </row>
    <row r="56" ht="12.75">
      <c r="A56" s="127"/>
    </row>
  </sheetData>
  <mergeCells count="7">
    <mergeCell ref="C3:E3"/>
    <mergeCell ref="F3:G3"/>
    <mergeCell ref="A1:G1"/>
    <mergeCell ref="B6:E6"/>
    <mergeCell ref="F6:G6"/>
    <mergeCell ref="C4:C5"/>
    <mergeCell ref="D4:D5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r:id="rId2"/>
  <headerFooter alignWithMargins="0">
    <oddHeader>&amp;C- 22 -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F53" sqref="F53"/>
    </sheetView>
  </sheetViews>
  <sheetFormatPr defaultColWidth="11.421875" defaultRowHeight="12.75"/>
  <cols>
    <col min="1" max="8" width="11.421875" style="1" customWidth="1"/>
  </cols>
  <sheetData>
    <row r="1" spans="1:7" ht="12.75">
      <c r="A1" s="150" t="s">
        <v>172</v>
      </c>
      <c r="B1" s="150"/>
      <c r="C1" s="150"/>
      <c r="D1" s="150"/>
      <c r="E1" s="150"/>
      <c r="F1" s="150"/>
      <c r="G1" s="150"/>
    </row>
    <row r="2" spans="1:7" ht="12.75">
      <c r="A2" s="150" t="s">
        <v>173</v>
      </c>
      <c r="B2" s="150"/>
      <c r="C2" s="150"/>
      <c r="D2" s="150"/>
      <c r="E2" s="150"/>
      <c r="F2" s="150"/>
      <c r="G2" s="150"/>
    </row>
    <row r="3" spans="1:7" ht="12.75">
      <c r="A3" s="150" t="s">
        <v>169</v>
      </c>
      <c r="B3" s="150"/>
      <c r="C3" s="150"/>
      <c r="D3" s="150"/>
      <c r="E3" s="150"/>
      <c r="F3" s="150"/>
      <c r="G3" s="150"/>
    </row>
    <row r="5" spans="1:7" ht="12.75">
      <c r="A5" s="2" t="s">
        <v>122</v>
      </c>
      <c r="B5" s="12"/>
      <c r="C5" s="21" t="s">
        <v>136</v>
      </c>
      <c r="D5" s="151" t="s">
        <v>145</v>
      </c>
      <c r="E5" s="151"/>
      <c r="F5" s="151"/>
      <c r="G5" s="128"/>
    </row>
    <row r="6" spans="1:7" ht="12.75">
      <c r="A6" s="3" t="s">
        <v>32</v>
      </c>
      <c r="B6" s="13"/>
      <c r="C6" s="23" t="s">
        <v>22</v>
      </c>
      <c r="D6" s="14" t="s">
        <v>125</v>
      </c>
      <c r="E6" s="7">
        <v>1</v>
      </c>
      <c r="F6" s="14" t="s">
        <v>21</v>
      </c>
      <c r="G6" s="129"/>
    </row>
    <row r="9" spans="1:7" ht="12.75">
      <c r="A9" s="150" t="s">
        <v>0</v>
      </c>
      <c r="B9" s="150"/>
      <c r="C9" s="150"/>
      <c r="D9" s="150"/>
      <c r="E9" s="150"/>
      <c r="F9" s="150"/>
      <c r="G9" s="150"/>
    </row>
    <row r="10" spans="2:7" ht="12.75">
      <c r="B10" s="10"/>
      <c r="C10" s="10"/>
      <c r="D10" s="10"/>
      <c r="E10" s="10"/>
      <c r="F10" s="10"/>
      <c r="G10" s="10"/>
    </row>
    <row r="11" spans="1:7" ht="12.75">
      <c r="A11" s="29" t="s">
        <v>1</v>
      </c>
      <c r="B11" s="10">
        <v>108</v>
      </c>
      <c r="C11" s="10">
        <v>90.1</v>
      </c>
      <c r="D11" s="10">
        <v>17.9</v>
      </c>
      <c r="E11" s="10">
        <v>15</v>
      </c>
      <c r="F11" s="18">
        <v>2.9</v>
      </c>
      <c r="G11" s="10">
        <v>21.1</v>
      </c>
    </row>
    <row r="12" spans="1:7" ht="12.75">
      <c r="A12" s="29" t="s">
        <v>2</v>
      </c>
      <c r="B12" s="10">
        <v>103.6</v>
      </c>
      <c r="C12" s="10">
        <v>91.8</v>
      </c>
      <c r="D12" s="10">
        <v>11.7</v>
      </c>
      <c r="E12" s="15">
        <v>9.9</v>
      </c>
      <c r="F12" s="18">
        <v>1.8</v>
      </c>
      <c r="G12" s="10">
        <v>13.6</v>
      </c>
    </row>
    <row r="13" spans="1:7" ht="12.75">
      <c r="A13" s="29" t="s">
        <v>3</v>
      </c>
      <c r="B13" s="10">
        <v>80.9</v>
      </c>
      <c r="C13" s="10">
        <v>74.8</v>
      </c>
      <c r="D13" s="15">
        <v>6.1</v>
      </c>
      <c r="E13" s="15">
        <v>5.4</v>
      </c>
      <c r="F13" s="18">
        <v>0.7</v>
      </c>
      <c r="G13" s="15">
        <v>6.8</v>
      </c>
    </row>
    <row r="14" spans="1:7" ht="12.75">
      <c r="A14" s="29" t="s">
        <v>33</v>
      </c>
      <c r="B14" s="10">
        <v>139.7</v>
      </c>
      <c r="C14" s="10">
        <v>133.7</v>
      </c>
      <c r="D14" s="15">
        <v>6.1</v>
      </c>
      <c r="E14" s="15">
        <v>5.7</v>
      </c>
      <c r="F14" s="18">
        <v>0.3</v>
      </c>
      <c r="G14" s="15">
        <v>6.4</v>
      </c>
    </row>
    <row r="15" spans="1:7" ht="12.75">
      <c r="A15" s="29"/>
      <c r="B15" s="10"/>
      <c r="C15" s="10"/>
      <c r="D15" s="10"/>
      <c r="E15" s="10"/>
      <c r="F15" s="10"/>
      <c r="G15" s="10"/>
    </row>
    <row r="16" spans="1:7" ht="12.75">
      <c r="A16" s="32" t="s">
        <v>0</v>
      </c>
      <c r="B16" s="100">
        <v>432.2</v>
      </c>
      <c r="C16" s="100">
        <v>390.4</v>
      </c>
      <c r="D16" s="100">
        <v>41.8</v>
      </c>
      <c r="E16" s="100">
        <v>36.1</v>
      </c>
      <c r="F16" s="106">
        <v>5.7</v>
      </c>
      <c r="G16" s="100">
        <v>47.9</v>
      </c>
    </row>
    <row r="17" spans="1:7" ht="12.75">
      <c r="A17" s="102"/>
      <c r="B17" s="100"/>
      <c r="C17" s="100"/>
      <c r="D17" s="100"/>
      <c r="E17" s="100"/>
      <c r="F17" s="104"/>
      <c r="G17" s="100"/>
    </row>
    <row r="18" spans="2:7" ht="12.75">
      <c r="B18" s="10"/>
      <c r="C18" s="10"/>
      <c r="D18" s="10"/>
      <c r="E18" s="10"/>
      <c r="F18" s="10"/>
      <c r="G18" s="10"/>
    </row>
    <row r="19" spans="1:7" ht="12.75">
      <c r="A19" s="150" t="s">
        <v>28</v>
      </c>
      <c r="B19" s="150"/>
      <c r="C19" s="150"/>
      <c r="D19" s="150"/>
      <c r="E19" s="150"/>
      <c r="F19" s="150"/>
      <c r="G19" s="150"/>
    </row>
    <row r="20" spans="2:7" ht="12.75">
      <c r="B20" s="10"/>
      <c r="C20" s="10"/>
      <c r="D20" s="10"/>
      <c r="E20" s="10"/>
      <c r="F20" s="10"/>
      <c r="G20" s="10"/>
    </row>
    <row r="21" spans="1:7" ht="12.75">
      <c r="A21" s="29" t="s">
        <v>1</v>
      </c>
      <c r="B21" s="10">
        <v>76.9</v>
      </c>
      <c r="C21" s="10">
        <v>63.1</v>
      </c>
      <c r="D21" s="10">
        <v>13.7</v>
      </c>
      <c r="E21" s="10">
        <v>11.3</v>
      </c>
      <c r="F21" s="18">
        <v>2.4</v>
      </c>
      <c r="G21" s="10">
        <v>16.5</v>
      </c>
    </row>
    <row r="22" spans="1:7" ht="12.75">
      <c r="A22" s="29" t="s">
        <v>2</v>
      </c>
      <c r="B22" s="10">
        <v>70</v>
      </c>
      <c r="C22" s="10">
        <v>61.8</v>
      </c>
      <c r="D22" s="15">
        <v>8.2</v>
      </c>
      <c r="E22" s="15">
        <v>6.8</v>
      </c>
      <c r="F22" s="18">
        <v>1.4</v>
      </c>
      <c r="G22" s="15">
        <v>9.6</v>
      </c>
    </row>
    <row r="23" spans="1:7" ht="12.75">
      <c r="A23" s="29" t="s">
        <v>3</v>
      </c>
      <c r="B23" s="10">
        <v>42.8</v>
      </c>
      <c r="C23" s="10">
        <v>39.5</v>
      </c>
      <c r="D23" s="18">
        <v>3.3</v>
      </c>
      <c r="E23" s="18">
        <v>3</v>
      </c>
      <c r="F23" s="18">
        <v>0.3</v>
      </c>
      <c r="G23" s="18">
        <v>3.7</v>
      </c>
    </row>
    <row r="24" spans="1:7" ht="12.75">
      <c r="A24" s="29" t="s">
        <v>33</v>
      </c>
      <c r="B24" s="10">
        <v>39.1</v>
      </c>
      <c r="C24" s="10">
        <v>37.4</v>
      </c>
      <c r="D24" s="18">
        <v>1.7</v>
      </c>
      <c r="E24" s="18">
        <v>1.7</v>
      </c>
      <c r="F24" s="103">
        <v>0</v>
      </c>
      <c r="G24" s="18">
        <v>1.7</v>
      </c>
    </row>
    <row r="25" spans="1:7" ht="12.75">
      <c r="A25" s="29"/>
      <c r="B25" s="10"/>
      <c r="C25" s="10"/>
      <c r="D25" s="10"/>
      <c r="E25" s="10"/>
      <c r="F25" s="10"/>
      <c r="G25" s="10"/>
    </row>
    <row r="26" spans="1:7" ht="12.75">
      <c r="A26" s="32" t="s">
        <v>34</v>
      </c>
      <c r="B26" s="100">
        <v>228.8</v>
      </c>
      <c r="C26" s="100">
        <v>201.8</v>
      </c>
      <c r="D26" s="100">
        <v>27</v>
      </c>
      <c r="E26" s="100">
        <v>22.8</v>
      </c>
      <c r="F26" s="104">
        <v>4.1</v>
      </c>
      <c r="G26" s="100">
        <v>31.4</v>
      </c>
    </row>
    <row r="27" spans="1:7" ht="12.75">
      <c r="A27" s="102"/>
      <c r="B27" s="100"/>
      <c r="C27" s="100"/>
      <c r="D27" s="100"/>
      <c r="E27" s="100"/>
      <c r="F27" s="100"/>
      <c r="G27" s="100"/>
    </row>
    <row r="28" spans="2:7" ht="12.75">
      <c r="B28" s="10"/>
      <c r="C28" s="10"/>
      <c r="D28" s="10"/>
      <c r="E28" s="10"/>
      <c r="F28" s="10"/>
      <c r="G28" s="10"/>
    </row>
    <row r="29" spans="1:7" ht="12.75">
      <c r="A29" s="150" t="s">
        <v>29</v>
      </c>
      <c r="B29" s="150"/>
      <c r="C29" s="150"/>
      <c r="D29" s="150"/>
      <c r="E29" s="150"/>
      <c r="F29" s="150"/>
      <c r="G29" s="150"/>
    </row>
    <row r="30" spans="2:7" ht="12.75">
      <c r="B30" s="10"/>
      <c r="C30" s="10"/>
      <c r="D30" s="10"/>
      <c r="E30" s="10"/>
      <c r="F30" s="10"/>
      <c r="G30" s="10"/>
    </row>
    <row r="31" spans="1:7" ht="12.75">
      <c r="A31" s="29" t="s">
        <v>1</v>
      </c>
      <c r="B31" s="10">
        <v>19.1</v>
      </c>
      <c r="C31" s="10">
        <v>16.2</v>
      </c>
      <c r="D31" s="18">
        <v>2.9</v>
      </c>
      <c r="E31" s="18">
        <v>2.4</v>
      </c>
      <c r="F31" s="18">
        <v>0.5</v>
      </c>
      <c r="G31" s="18">
        <v>3.3</v>
      </c>
    </row>
    <row r="32" spans="1:7" ht="12.75">
      <c r="A32" s="29" t="s">
        <v>2</v>
      </c>
      <c r="B32" s="10">
        <v>26.4</v>
      </c>
      <c r="C32" s="10">
        <v>23.7</v>
      </c>
      <c r="D32" s="18">
        <v>2.7</v>
      </c>
      <c r="E32" s="18">
        <v>2.3</v>
      </c>
      <c r="F32" s="18">
        <v>0.5</v>
      </c>
      <c r="G32" s="18">
        <v>3.2</v>
      </c>
    </row>
    <row r="33" spans="1:7" ht="12.75">
      <c r="A33" s="29" t="s">
        <v>3</v>
      </c>
      <c r="B33" s="10">
        <v>33.2</v>
      </c>
      <c r="C33" s="10">
        <v>30.8</v>
      </c>
      <c r="D33" s="18">
        <v>2.5</v>
      </c>
      <c r="E33" s="18">
        <v>2.1</v>
      </c>
      <c r="F33" s="18">
        <v>0.3</v>
      </c>
      <c r="G33" s="18">
        <v>2.8</v>
      </c>
    </row>
    <row r="34" spans="1:7" ht="12.75">
      <c r="A34" s="29" t="s">
        <v>33</v>
      </c>
      <c r="B34" s="10">
        <v>90.3</v>
      </c>
      <c r="C34" s="10">
        <v>86.8</v>
      </c>
      <c r="D34" s="18">
        <v>3.6</v>
      </c>
      <c r="E34" s="18">
        <v>3.2</v>
      </c>
      <c r="F34" s="18">
        <v>0.3</v>
      </c>
      <c r="G34" s="18">
        <v>3.9</v>
      </c>
    </row>
    <row r="35" spans="1:7" ht="12.75">
      <c r="A35" s="29"/>
      <c r="B35" s="10"/>
      <c r="C35" s="10"/>
      <c r="D35" s="10"/>
      <c r="E35" s="10"/>
      <c r="F35" s="10"/>
      <c r="G35" s="10"/>
    </row>
    <row r="36" spans="1:9" ht="12.75">
      <c r="A36" s="32" t="s">
        <v>34</v>
      </c>
      <c r="B36" s="100">
        <v>169.1</v>
      </c>
      <c r="C36" s="100">
        <v>157.4</v>
      </c>
      <c r="D36" s="100">
        <v>11.6</v>
      </c>
      <c r="E36" s="100">
        <v>10</v>
      </c>
      <c r="F36" s="104">
        <v>1.6</v>
      </c>
      <c r="G36" s="100">
        <v>13.2</v>
      </c>
      <c r="I36" s="10"/>
    </row>
    <row r="37" spans="1:9" ht="12.75">
      <c r="A37" s="102"/>
      <c r="B37" s="100"/>
      <c r="C37" s="100"/>
      <c r="D37" s="100"/>
      <c r="E37" s="100"/>
      <c r="F37" s="104"/>
      <c r="G37" s="100"/>
      <c r="I37" s="10"/>
    </row>
    <row r="38" spans="2:9" ht="12.75">
      <c r="B38" s="10"/>
      <c r="C38" s="10"/>
      <c r="D38" s="10"/>
      <c r="E38" s="10"/>
      <c r="F38" s="10"/>
      <c r="G38" s="10"/>
      <c r="I38" s="10"/>
    </row>
    <row r="39" spans="1:9" ht="12.75">
      <c r="A39" s="150" t="s">
        <v>30</v>
      </c>
      <c r="B39" s="150"/>
      <c r="C39" s="150"/>
      <c r="D39" s="150"/>
      <c r="E39" s="150"/>
      <c r="F39" s="150"/>
      <c r="G39" s="150"/>
      <c r="I39" s="10"/>
    </row>
    <row r="40" spans="2:9" ht="12.75">
      <c r="B40" s="10"/>
      <c r="C40" s="10"/>
      <c r="D40" s="10"/>
      <c r="E40" s="10"/>
      <c r="F40" s="10"/>
      <c r="G40" s="10"/>
      <c r="I40" s="10"/>
    </row>
    <row r="41" spans="1:7" ht="12.75">
      <c r="A41" s="29" t="s">
        <v>1</v>
      </c>
      <c r="B41" s="10">
        <v>11.7</v>
      </c>
      <c r="C41" s="10">
        <v>10.8</v>
      </c>
      <c r="D41" s="18">
        <v>0.9</v>
      </c>
      <c r="E41" s="18">
        <v>0.9</v>
      </c>
      <c r="F41" s="103">
        <v>0</v>
      </c>
      <c r="G41" s="18">
        <v>0.9</v>
      </c>
    </row>
    <row r="42" spans="1:7" ht="12.75">
      <c r="A42" s="29" t="s">
        <v>2</v>
      </c>
      <c r="B42" s="15">
        <v>6.9</v>
      </c>
      <c r="C42" s="15">
        <v>6.3</v>
      </c>
      <c r="D42" s="18">
        <v>0.6</v>
      </c>
      <c r="E42" s="18">
        <v>0.6</v>
      </c>
      <c r="F42" s="103">
        <v>0</v>
      </c>
      <c r="G42" s="18">
        <v>0.6</v>
      </c>
    </row>
    <row r="43" spans="1:7" ht="12.75">
      <c r="A43" s="29" t="s">
        <v>3</v>
      </c>
      <c r="B43" s="18">
        <v>4.9</v>
      </c>
      <c r="C43" s="18">
        <v>4.5</v>
      </c>
      <c r="D43" s="18">
        <v>0.3</v>
      </c>
      <c r="E43" s="18">
        <v>0.3</v>
      </c>
      <c r="F43" s="103">
        <v>0</v>
      </c>
      <c r="G43" s="18">
        <v>0.3</v>
      </c>
    </row>
    <row r="44" spans="1:7" ht="12.75">
      <c r="A44" s="29" t="s">
        <v>33</v>
      </c>
      <c r="B44" s="10">
        <v>10.1</v>
      </c>
      <c r="C44" s="15">
        <v>9.5</v>
      </c>
      <c r="D44" s="18">
        <v>0.6</v>
      </c>
      <c r="E44" s="18">
        <v>0.6</v>
      </c>
      <c r="F44" s="103">
        <v>0</v>
      </c>
      <c r="G44" s="18">
        <v>0.6</v>
      </c>
    </row>
    <row r="45" spans="1:7" ht="12.75">
      <c r="A45" s="29"/>
      <c r="B45" s="10"/>
      <c r="C45" s="10"/>
      <c r="D45" s="10"/>
      <c r="E45" s="10"/>
      <c r="F45" s="10"/>
      <c r="G45" s="10"/>
    </row>
    <row r="46" spans="1:7" ht="12.75">
      <c r="A46" s="32" t="s">
        <v>34</v>
      </c>
      <c r="B46" s="100">
        <v>33.5</v>
      </c>
      <c r="C46" s="100">
        <v>31.1</v>
      </c>
      <c r="D46" s="104">
        <v>2.4</v>
      </c>
      <c r="E46" s="104">
        <v>2.4</v>
      </c>
      <c r="F46" s="130">
        <v>0</v>
      </c>
      <c r="G46" s="104">
        <v>2.4</v>
      </c>
    </row>
    <row r="47" spans="2:7" ht="12.75">
      <c r="B47" s="10"/>
      <c r="C47" s="10"/>
      <c r="D47" s="10"/>
      <c r="E47" s="10"/>
      <c r="F47" s="10"/>
      <c r="G47" s="10"/>
    </row>
    <row r="48" spans="2:8" ht="12.75">
      <c r="B48" s="97"/>
      <c r="C48" s="97"/>
      <c r="D48" s="97"/>
      <c r="E48" s="97"/>
      <c r="F48" s="97"/>
      <c r="G48" s="131"/>
      <c r="H48" s="131"/>
    </row>
    <row r="49" spans="1:7" ht="12.75">
      <c r="A49" s="1" t="s">
        <v>112</v>
      </c>
      <c r="B49" s="132"/>
      <c r="C49" s="132"/>
      <c r="D49" s="132"/>
      <c r="E49" s="132"/>
      <c r="F49" s="132"/>
      <c r="G49" s="10"/>
    </row>
    <row r="50" spans="2:7" ht="12.75">
      <c r="B50" s="10"/>
      <c r="C50" s="10"/>
      <c r="D50" s="10"/>
      <c r="E50" s="10"/>
      <c r="F50" s="10"/>
      <c r="G50" s="10"/>
    </row>
  </sheetData>
  <mergeCells count="8">
    <mergeCell ref="A29:G29"/>
    <mergeCell ref="A39:G39"/>
    <mergeCell ref="A1:G1"/>
    <mergeCell ref="A2:G2"/>
    <mergeCell ref="A3:G3"/>
    <mergeCell ref="D5:F5"/>
    <mergeCell ref="A9:G9"/>
    <mergeCell ref="A19:G19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r:id="rId2"/>
  <headerFooter alignWithMargins="0">
    <oddHeader>&amp;C- 23 -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H54" sqref="H54"/>
    </sheetView>
  </sheetViews>
  <sheetFormatPr defaultColWidth="11.421875" defaultRowHeight="12.75"/>
  <cols>
    <col min="1" max="1" width="22.7109375" style="1" customWidth="1"/>
    <col min="2" max="6" width="11.421875" style="1" customWidth="1"/>
  </cols>
  <sheetData>
    <row r="1" spans="1:6" ht="12.75">
      <c r="A1" s="150" t="s">
        <v>174</v>
      </c>
      <c r="B1" s="150"/>
      <c r="C1" s="150"/>
      <c r="D1" s="150"/>
      <c r="E1" s="150"/>
      <c r="F1" s="150"/>
    </row>
    <row r="2" spans="1:6" ht="12.75">
      <c r="A2" s="150" t="s">
        <v>170</v>
      </c>
      <c r="B2" s="150"/>
      <c r="C2" s="150"/>
      <c r="D2" s="150"/>
      <c r="E2" s="150"/>
      <c r="F2" s="150"/>
    </row>
    <row r="4" spans="1:6" ht="12.75">
      <c r="A4" s="30" t="s">
        <v>137</v>
      </c>
      <c r="B4" s="155" t="s">
        <v>0</v>
      </c>
      <c r="C4" s="159" t="s">
        <v>35</v>
      </c>
      <c r="D4" s="151"/>
      <c r="E4" s="151"/>
      <c r="F4" s="151"/>
    </row>
    <row r="5" spans="1:6" ht="12.75">
      <c r="A5" s="14" t="s">
        <v>146</v>
      </c>
      <c r="B5" s="156"/>
      <c r="C5" s="14" t="s">
        <v>1</v>
      </c>
      <c r="D5" s="7" t="s">
        <v>2</v>
      </c>
      <c r="E5" s="14" t="s">
        <v>3</v>
      </c>
      <c r="F5" s="6" t="s">
        <v>33</v>
      </c>
    </row>
    <row r="6" ht="12.75">
      <c r="A6" s="4"/>
    </row>
    <row r="7" spans="1:6" ht="12.75">
      <c r="A7" s="29" t="s">
        <v>147</v>
      </c>
      <c r="B7" s="36">
        <v>1</v>
      </c>
      <c r="C7" s="36">
        <v>0.1</v>
      </c>
      <c r="D7" s="36">
        <v>0.2</v>
      </c>
      <c r="E7" s="36">
        <v>0.2</v>
      </c>
      <c r="F7" s="36">
        <v>0.5</v>
      </c>
    </row>
    <row r="8" spans="1:6" ht="12.75">
      <c r="A8" s="29"/>
      <c r="B8" s="133"/>
      <c r="C8" s="133"/>
      <c r="D8" s="133"/>
      <c r="E8" s="133"/>
      <c r="F8" s="133"/>
    </row>
    <row r="9" spans="1:6" ht="12.75">
      <c r="A9" s="29" t="s">
        <v>148</v>
      </c>
      <c r="B9" s="35">
        <v>6.3</v>
      </c>
      <c r="C9" s="36">
        <v>1.5</v>
      </c>
      <c r="D9" s="36">
        <v>0.9</v>
      </c>
      <c r="E9" s="36">
        <v>0.7</v>
      </c>
      <c r="F9" s="36">
        <v>3.2</v>
      </c>
    </row>
    <row r="10" spans="1:6" ht="12.75">
      <c r="A10" s="29"/>
      <c r="B10" s="133"/>
      <c r="C10" s="133"/>
      <c r="D10" s="133"/>
      <c r="E10" s="133"/>
      <c r="F10" s="133"/>
    </row>
    <row r="11" spans="1:6" ht="12.75">
      <c r="A11" s="29" t="s">
        <v>149</v>
      </c>
      <c r="B11" s="133">
        <v>24.2</v>
      </c>
      <c r="C11" s="35">
        <v>5.1</v>
      </c>
      <c r="D11" s="36">
        <v>3.7</v>
      </c>
      <c r="E11" s="36">
        <v>3.6</v>
      </c>
      <c r="F11" s="133">
        <v>11.9</v>
      </c>
    </row>
    <row r="12" spans="1:6" ht="12.75">
      <c r="A12" s="29"/>
      <c r="B12" s="133"/>
      <c r="C12" s="133"/>
      <c r="D12" s="133"/>
      <c r="E12" s="133"/>
      <c r="F12" s="133"/>
    </row>
    <row r="13" spans="1:6" ht="12.75">
      <c r="A13" s="29" t="s">
        <v>150</v>
      </c>
      <c r="B13" s="133">
        <v>35.5</v>
      </c>
      <c r="C13" s="35">
        <v>6.8</v>
      </c>
      <c r="D13" s="35">
        <v>5.7</v>
      </c>
      <c r="E13" s="35">
        <v>6.3</v>
      </c>
      <c r="F13" s="133">
        <v>16.7</v>
      </c>
    </row>
    <row r="14" spans="1:6" ht="12.75">
      <c r="A14" s="29"/>
      <c r="B14" s="133"/>
      <c r="C14" s="133"/>
      <c r="D14" s="133"/>
      <c r="E14" s="133"/>
      <c r="F14" s="133"/>
    </row>
    <row r="15" spans="1:6" ht="12.75">
      <c r="A15" s="29" t="s">
        <v>151</v>
      </c>
      <c r="B15" s="133">
        <v>56.1</v>
      </c>
      <c r="C15" s="133">
        <v>10.2</v>
      </c>
      <c r="D15" s="35">
        <v>9.2</v>
      </c>
      <c r="E15" s="133">
        <v>10.3</v>
      </c>
      <c r="F15" s="133">
        <v>26.4</v>
      </c>
    </row>
    <row r="16" spans="1:6" ht="12.75">
      <c r="A16" s="29"/>
      <c r="B16" s="133"/>
      <c r="C16" s="133"/>
      <c r="D16" s="133"/>
      <c r="E16" s="133"/>
      <c r="F16" s="133"/>
    </row>
    <row r="17" spans="1:6" ht="12.75">
      <c r="A17" s="29" t="s">
        <v>104</v>
      </c>
      <c r="B17" s="133">
        <v>64.4</v>
      </c>
      <c r="C17" s="133">
        <v>13.4</v>
      </c>
      <c r="D17" s="133">
        <v>14.1</v>
      </c>
      <c r="E17" s="133">
        <v>12.9</v>
      </c>
      <c r="F17" s="133">
        <v>23.9</v>
      </c>
    </row>
    <row r="18" spans="1:6" ht="12.75">
      <c r="A18" s="29"/>
      <c r="B18" s="133"/>
      <c r="C18" s="133"/>
      <c r="D18" s="133"/>
      <c r="E18" s="133"/>
      <c r="F18" s="133"/>
    </row>
    <row r="19" spans="1:6" ht="12.75">
      <c r="A19" s="29" t="s">
        <v>105</v>
      </c>
      <c r="B19" s="133">
        <v>59.5</v>
      </c>
      <c r="C19" s="133">
        <v>14.1</v>
      </c>
      <c r="D19" s="133">
        <v>16.3</v>
      </c>
      <c r="E19" s="133">
        <v>12</v>
      </c>
      <c r="F19" s="133">
        <v>17</v>
      </c>
    </row>
    <row r="20" spans="1:6" ht="12.75">
      <c r="A20" s="29"/>
      <c r="B20" s="133"/>
      <c r="C20" s="133"/>
      <c r="D20" s="133"/>
      <c r="E20" s="133"/>
      <c r="F20" s="133"/>
    </row>
    <row r="21" spans="1:6" ht="12.75">
      <c r="A21" s="29" t="s">
        <v>152</v>
      </c>
      <c r="B21" s="133">
        <v>98.6</v>
      </c>
      <c r="C21" s="133">
        <v>25.9</v>
      </c>
      <c r="D21" s="133">
        <v>31.9</v>
      </c>
      <c r="E21" s="133">
        <v>19.2</v>
      </c>
      <c r="F21" s="133">
        <v>21.6</v>
      </c>
    </row>
    <row r="22" spans="1:6" ht="12.75">
      <c r="A22" s="29"/>
      <c r="B22" s="133"/>
      <c r="C22" s="133"/>
      <c r="D22" s="133"/>
      <c r="E22" s="133"/>
      <c r="F22" s="133"/>
    </row>
    <row r="23" spans="1:6" ht="12.75">
      <c r="A23" s="29" t="s">
        <v>153</v>
      </c>
      <c r="B23" s="133">
        <v>65.7</v>
      </c>
      <c r="C23" s="133">
        <v>25.9</v>
      </c>
      <c r="D23" s="133">
        <v>17.6</v>
      </c>
      <c r="E23" s="133">
        <v>11.2</v>
      </c>
      <c r="F23" s="133">
        <v>11</v>
      </c>
    </row>
    <row r="24" spans="1:6" ht="12.75">
      <c r="A24" s="29"/>
      <c r="B24" s="133"/>
      <c r="C24" s="35"/>
      <c r="D24" s="36"/>
      <c r="E24" s="36"/>
      <c r="F24" s="35"/>
    </row>
    <row r="25" spans="1:6" ht="12.75">
      <c r="A25" s="29" t="s">
        <v>175</v>
      </c>
      <c r="B25" s="133">
        <v>20.9</v>
      </c>
      <c r="C25" s="35">
        <v>5</v>
      </c>
      <c r="D25" s="36">
        <v>4</v>
      </c>
      <c r="E25" s="36">
        <v>4.3</v>
      </c>
      <c r="F25" s="35">
        <v>7.5</v>
      </c>
    </row>
    <row r="26" spans="1:6" ht="12.75">
      <c r="A26" s="29"/>
      <c r="B26" s="133"/>
      <c r="C26" s="133"/>
      <c r="D26" s="133"/>
      <c r="E26" s="133"/>
      <c r="F26" s="133"/>
    </row>
    <row r="27" spans="1:6" ht="12.75">
      <c r="A27" s="32" t="s">
        <v>0</v>
      </c>
      <c r="B27" s="134">
        <v>432.2</v>
      </c>
      <c r="C27" s="134">
        <v>108</v>
      </c>
      <c r="D27" s="134">
        <v>103.6</v>
      </c>
      <c r="E27" s="134">
        <v>80.9</v>
      </c>
      <c r="F27" s="134">
        <v>139.7</v>
      </c>
    </row>
    <row r="29" ht="10.5"/>
    <row r="30" spans="8:12" ht="10.5">
      <c r="H30" s="14" t="s">
        <v>1</v>
      </c>
      <c r="I30" s="14" t="s">
        <v>2</v>
      </c>
      <c r="J30" s="14" t="s">
        <v>3</v>
      </c>
      <c r="K30" s="14" t="s">
        <v>33</v>
      </c>
      <c r="L30" s="1"/>
    </row>
    <row r="31" spans="7:11" ht="10.5">
      <c r="G31" s="29" t="s">
        <v>96</v>
      </c>
      <c r="H31" s="133">
        <f>SUM(C7+C9)</f>
        <v>1.6</v>
      </c>
      <c r="I31" s="133">
        <f>SUM(D7+D9)</f>
        <v>1.1</v>
      </c>
      <c r="J31" s="133">
        <f>SUM(E7+E9)</f>
        <v>0.8999999999999999</v>
      </c>
      <c r="K31" s="133">
        <f>SUM(F7+F9)</f>
        <v>3.7</v>
      </c>
    </row>
    <row r="32" spans="7:11" ht="10.5">
      <c r="G32" s="29" t="s">
        <v>155</v>
      </c>
      <c r="H32" s="133">
        <f>C11</f>
        <v>5.1</v>
      </c>
      <c r="I32" s="133">
        <f>D11</f>
        <v>3.7</v>
      </c>
      <c r="J32" s="133">
        <f>E11</f>
        <v>3.6</v>
      </c>
      <c r="K32" s="133">
        <f>F11</f>
        <v>11.9</v>
      </c>
    </row>
    <row r="33" spans="7:11" ht="10.5">
      <c r="G33" s="29" t="s">
        <v>156</v>
      </c>
      <c r="H33" s="133">
        <f>C13</f>
        <v>6.8</v>
      </c>
      <c r="I33" s="133">
        <f>D13</f>
        <v>5.7</v>
      </c>
      <c r="J33" s="133">
        <f>E13</f>
        <v>6.3</v>
      </c>
      <c r="K33" s="133">
        <f>F13</f>
        <v>16.7</v>
      </c>
    </row>
    <row r="34" spans="7:11" ht="10.5">
      <c r="G34" s="29" t="s">
        <v>163</v>
      </c>
      <c r="H34" s="133">
        <f>C15</f>
        <v>10.2</v>
      </c>
      <c r="I34" s="133">
        <f>D15</f>
        <v>9.2</v>
      </c>
      <c r="J34" s="133">
        <f>E15</f>
        <v>10.3</v>
      </c>
      <c r="K34" s="133">
        <f>F15</f>
        <v>26.4</v>
      </c>
    </row>
    <row r="35" spans="7:11" ht="10.5">
      <c r="G35" s="29" t="s">
        <v>164</v>
      </c>
      <c r="H35" s="133">
        <f>C17</f>
        <v>13.4</v>
      </c>
      <c r="I35" s="133">
        <f>D17</f>
        <v>14.1</v>
      </c>
      <c r="J35" s="133">
        <f>E17</f>
        <v>12.9</v>
      </c>
      <c r="K35" s="133">
        <f>F17</f>
        <v>23.9</v>
      </c>
    </row>
    <row r="36" spans="7:11" ht="10.5">
      <c r="G36" s="29" t="s">
        <v>165</v>
      </c>
      <c r="H36" s="133">
        <f>C19</f>
        <v>14.1</v>
      </c>
      <c r="I36" s="133">
        <f>D19</f>
        <v>16.3</v>
      </c>
      <c r="J36" s="133">
        <f>E19</f>
        <v>12</v>
      </c>
      <c r="K36" s="133">
        <f>F19</f>
        <v>17</v>
      </c>
    </row>
    <row r="37" spans="7:11" ht="10.5">
      <c r="G37" s="29" t="s">
        <v>166</v>
      </c>
      <c r="H37" s="133">
        <f>C21</f>
        <v>25.9</v>
      </c>
      <c r="I37" s="133">
        <f>D21</f>
        <v>31.9</v>
      </c>
      <c r="J37" s="133">
        <f>E21</f>
        <v>19.2</v>
      </c>
      <c r="K37" s="133">
        <f>F21</f>
        <v>21.6</v>
      </c>
    </row>
    <row r="38" spans="7:11" ht="10.5">
      <c r="G38" s="29" t="s">
        <v>153</v>
      </c>
      <c r="H38" s="133">
        <f>C23</f>
        <v>25.9</v>
      </c>
      <c r="I38" s="133">
        <f>D23</f>
        <v>17.6</v>
      </c>
      <c r="J38" s="133">
        <f>E23</f>
        <v>11.2</v>
      </c>
      <c r="K38" s="133">
        <f>F23</f>
        <v>11</v>
      </c>
    </row>
    <row r="39" spans="7:11" ht="10.5">
      <c r="G39" s="29" t="s">
        <v>154</v>
      </c>
      <c r="H39" s="133">
        <f>C25</f>
        <v>5</v>
      </c>
      <c r="I39" s="133">
        <f>D25</f>
        <v>4</v>
      </c>
      <c r="J39" s="133">
        <f>E25</f>
        <v>4.3</v>
      </c>
      <c r="K39" s="133">
        <f>F25</f>
        <v>7.5</v>
      </c>
    </row>
    <row r="40" ht="10.5"/>
    <row r="41" ht="10.5"/>
    <row r="42" ht="10.5"/>
    <row r="43" ht="10.5"/>
    <row r="44" ht="10.5"/>
    <row r="45" ht="10.5"/>
    <row r="46" ht="10.5"/>
    <row r="47" ht="10.5"/>
    <row r="48" ht="10.5"/>
    <row r="49" ht="10.5"/>
    <row r="50" ht="10.5"/>
    <row r="51" ht="10.5"/>
    <row r="52" ht="10.5"/>
    <row r="53" ht="10.5"/>
    <row r="54" ht="10.5"/>
    <row r="55" ht="10.5"/>
    <row r="56" ht="12.75">
      <c r="A56" s="1" t="s">
        <v>142</v>
      </c>
    </row>
  </sheetData>
  <mergeCells count="4">
    <mergeCell ref="C4:F4"/>
    <mergeCell ref="A1:F1"/>
    <mergeCell ref="A2:F2"/>
    <mergeCell ref="B4:B5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r:id="rId2"/>
  <headerFooter alignWithMargins="0">
    <oddHeader>&amp;C- 24 -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I47" sqref="I47"/>
    </sheetView>
  </sheetViews>
  <sheetFormatPr defaultColWidth="11.421875" defaultRowHeight="12.75"/>
  <cols>
    <col min="1" max="1" width="22.140625" style="1" customWidth="1"/>
    <col min="2" max="3" width="10.7109375" style="1" customWidth="1"/>
    <col min="4" max="4" width="11.140625" style="1" bestFit="1" customWidth="1"/>
    <col min="5" max="7" width="10.7109375" style="1" customWidth="1"/>
  </cols>
  <sheetData>
    <row r="1" spans="1:7" ht="12.75">
      <c r="A1" s="152" t="s">
        <v>176</v>
      </c>
      <c r="B1" s="152"/>
      <c r="C1" s="152"/>
      <c r="D1" s="152"/>
      <c r="E1" s="152"/>
      <c r="F1" s="152"/>
      <c r="G1" s="152"/>
    </row>
    <row r="3" spans="1:8" ht="12.75">
      <c r="A3" s="30" t="s">
        <v>139</v>
      </c>
      <c r="B3" s="12"/>
      <c r="C3" s="159" t="s">
        <v>138</v>
      </c>
      <c r="D3" s="151"/>
      <c r="E3" s="151"/>
      <c r="F3" s="151"/>
      <c r="G3" s="151"/>
      <c r="H3" s="15"/>
    </row>
    <row r="4" spans="1:7" ht="12.75">
      <c r="A4" s="14" t="s">
        <v>32</v>
      </c>
      <c r="B4" s="13"/>
      <c r="C4" s="7" t="s">
        <v>140</v>
      </c>
      <c r="D4" s="14" t="s">
        <v>1</v>
      </c>
      <c r="E4" s="7" t="s">
        <v>2</v>
      </c>
      <c r="F4" s="14" t="s">
        <v>3</v>
      </c>
      <c r="G4" s="6" t="s">
        <v>33</v>
      </c>
    </row>
    <row r="5" ht="12.75">
      <c r="A5" s="4"/>
    </row>
    <row r="6" spans="1:7" ht="12.75">
      <c r="A6" s="29"/>
      <c r="B6" s="9"/>
      <c r="C6" s="9"/>
      <c r="D6" s="9"/>
      <c r="E6" s="9"/>
      <c r="F6" s="9"/>
      <c r="G6" s="9"/>
    </row>
    <row r="7" spans="1:7" ht="12.75">
      <c r="A7" s="29" t="s">
        <v>140</v>
      </c>
      <c r="B7" s="133">
        <v>47.7</v>
      </c>
      <c r="C7" s="133">
        <v>20.4</v>
      </c>
      <c r="D7" s="133">
        <v>22.1</v>
      </c>
      <c r="E7" s="18">
        <v>3.9</v>
      </c>
      <c r="F7" s="18">
        <v>0.6</v>
      </c>
      <c r="G7" s="18">
        <v>0.7</v>
      </c>
    </row>
    <row r="8" spans="1:7" ht="12.75">
      <c r="A8" s="29"/>
      <c r="B8" s="9"/>
      <c r="C8" s="9"/>
      <c r="D8" s="9"/>
      <c r="E8" s="9"/>
      <c r="F8" s="9"/>
      <c r="G8" s="9"/>
    </row>
    <row r="9" spans="1:7" ht="12.75">
      <c r="A9" s="29" t="s">
        <v>1</v>
      </c>
      <c r="B9" s="133">
        <v>73</v>
      </c>
      <c r="C9" s="18">
        <v>4</v>
      </c>
      <c r="D9" s="133">
        <v>37.3</v>
      </c>
      <c r="E9" s="133">
        <v>27.2</v>
      </c>
      <c r="F9" s="18">
        <v>4</v>
      </c>
      <c r="G9" s="18">
        <v>0.5</v>
      </c>
    </row>
    <row r="10" spans="1:7" ht="12.75">
      <c r="A10" s="29"/>
      <c r="B10" s="133"/>
      <c r="C10" s="9"/>
      <c r="D10" s="9"/>
      <c r="E10" s="9"/>
      <c r="F10" s="9"/>
      <c r="G10" s="9"/>
    </row>
    <row r="11" spans="1:7" ht="12.75">
      <c r="A11" s="29" t="s">
        <v>2</v>
      </c>
      <c r="B11" s="133">
        <v>55.1</v>
      </c>
      <c r="C11" s="18">
        <v>0.1</v>
      </c>
      <c r="D11" s="35">
        <v>5.4</v>
      </c>
      <c r="E11" s="133">
        <v>30.7</v>
      </c>
      <c r="F11" s="133">
        <v>16.3</v>
      </c>
      <c r="G11" s="18">
        <v>2.6</v>
      </c>
    </row>
    <row r="12" spans="1:7" ht="12.75">
      <c r="A12" s="29"/>
      <c r="B12" s="133"/>
      <c r="C12" s="9"/>
      <c r="D12" s="9"/>
      <c r="E12" s="9"/>
      <c r="F12" s="9"/>
      <c r="G12" s="9"/>
    </row>
    <row r="13" spans="1:7" ht="12.75">
      <c r="A13" s="29" t="s">
        <v>3</v>
      </c>
      <c r="B13" s="133">
        <v>33</v>
      </c>
      <c r="C13" s="18">
        <v>0.1</v>
      </c>
      <c r="D13" s="18">
        <v>0.6</v>
      </c>
      <c r="E13" s="18">
        <v>3.8</v>
      </c>
      <c r="F13" s="133">
        <v>17</v>
      </c>
      <c r="G13" s="133">
        <v>11.4</v>
      </c>
    </row>
    <row r="14" spans="1:7" ht="12.75">
      <c r="A14" s="29"/>
      <c r="B14" s="133"/>
      <c r="C14" s="9"/>
      <c r="D14" s="9"/>
      <c r="E14" s="9"/>
      <c r="F14" s="9"/>
      <c r="G14" s="9"/>
    </row>
    <row r="15" spans="1:7" ht="12.75">
      <c r="A15" s="29" t="s">
        <v>33</v>
      </c>
      <c r="B15" s="133">
        <v>26.2</v>
      </c>
      <c r="C15" s="103">
        <v>0</v>
      </c>
      <c r="D15" s="18">
        <v>0.1</v>
      </c>
      <c r="E15" s="18">
        <v>0.8</v>
      </c>
      <c r="F15" s="18">
        <v>3.4</v>
      </c>
      <c r="G15" s="133">
        <v>21.8</v>
      </c>
    </row>
    <row r="16" spans="1:7" ht="12.75">
      <c r="A16" s="29"/>
      <c r="B16" s="9"/>
      <c r="C16" s="9"/>
      <c r="D16" s="9"/>
      <c r="E16" s="9"/>
      <c r="F16" s="9"/>
      <c r="G16" s="9"/>
    </row>
    <row r="17" spans="1:7" ht="12.75">
      <c r="A17" s="32" t="s">
        <v>0</v>
      </c>
      <c r="B17" s="134">
        <v>235</v>
      </c>
      <c r="C17" s="134">
        <v>24.7</v>
      </c>
      <c r="D17" s="134">
        <v>65.5</v>
      </c>
      <c r="E17" s="134">
        <v>66.4</v>
      </c>
      <c r="F17" s="134">
        <v>41.3</v>
      </c>
      <c r="G17" s="134">
        <v>37</v>
      </c>
    </row>
    <row r="18" spans="1:7" ht="12.75">
      <c r="A18" s="102"/>
      <c r="B18" s="38"/>
      <c r="C18" s="109"/>
      <c r="D18" s="38"/>
      <c r="E18" s="38"/>
      <c r="F18" s="38"/>
      <c r="G18" s="38"/>
    </row>
    <row r="19" spans="1:7" ht="12.75">
      <c r="A19" s="102"/>
      <c r="B19" s="38"/>
      <c r="C19" s="109"/>
      <c r="D19" s="38"/>
      <c r="E19" s="38"/>
      <c r="F19" s="38"/>
      <c r="G19" s="38"/>
    </row>
    <row r="20" spans="1:7" ht="12.75">
      <c r="A20" s="102"/>
      <c r="B20" s="38"/>
      <c r="C20" s="109"/>
      <c r="D20" s="38"/>
      <c r="E20" s="38"/>
      <c r="F20" s="38"/>
      <c r="G20" s="38"/>
    </row>
    <row r="21" spans="1:7" ht="12.75">
      <c r="A21" s="102"/>
      <c r="B21" s="38"/>
      <c r="C21" s="109"/>
      <c r="D21" s="38"/>
      <c r="E21" s="38"/>
      <c r="F21" s="38"/>
      <c r="G21" s="38"/>
    </row>
    <row r="22" spans="1:7" ht="12.75">
      <c r="A22" s="102"/>
      <c r="B22" s="38"/>
      <c r="C22" s="109"/>
      <c r="D22" s="38"/>
      <c r="E22" s="38"/>
      <c r="F22" s="38"/>
      <c r="G22" s="38"/>
    </row>
    <row r="25" spans="9:15" ht="10.5">
      <c r="I25" s="66"/>
      <c r="J25" s="19"/>
      <c r="K25" s="19"/>
      <c r="L25" s="19"/>
      <c r="M25" s="19"/>
      <c r="N25" s="19"/>
      <c r="O25" s="19"/>
    </row>
    <row r="26" spans="9:15" ht="10.5">
      <c r="I26" s="14"/>
      <c r="J26" s="14" t="s">
        <v>140</v>
      </c>
      <c r="K26" s="14" t="s">
        <v>1</v>
      </c>
      <c r="L26" s="14" t="s">
        <v>2</v>
      </c>
      <c r="M26" s="14" t="s">
        <v>3</v>
      </c>
      <c r="N26" s="14" t="s">
        <v>33</v>
      </c>
      <c r="O26" s="19"/>
    </row>
    <row r="27" spans="9:15" ht="12.75">
      <c r="I27" s="29" t="s">
        <v>140</v>
      </c>
      <c r="J27" s="9">
        <f>C7</f>
        <v>20.4</v>
      </c>
      <c r="K27" s="9">
        <f>D7</f>
        <v>22.1</v>
      </c>
      <c r="L27" s="9">
        <f>E7</f>
        <v>3.9</v>
      </c>
      <c r="M27" s="9">
        <f>F7</f>
        <v>0.6</v>
      </c>
      <c r="N27" s="9">
        <f>G7</f>
        <v>0.7</v>
      </c>
      <c r="O27" s="9"/>
    </row>
    <row r="28" spans="9:15" ht="12.75">
      <c r="I28" s="29" t="s">
        <v>1</v>
      </c>
      <c r="J28" s="9">
        <f>C9</f>
        <v>4</v>
      </c>
      <c r="K28" s="9">
        <f>D9</f>
        <v>37.3</v>
      </c>
      <c r="L28" s="9">
        <f>E9</f>
        <v>27.2</v>
      </c>
      <c r="M28" s="9">
        <f>F9</f>
        <v>4</v>
      </c>
      <c r="N28" s="9">
        <f>G9</f>
        <v>0.5</v>
      </c>
      <c r="O28" s="9"/>
    </row>
    <row r="29" spans="9:15" ht="10.5">
      <c r="I29" s="29" t="s">
        <v>2</v>
      </c>
      <c r="J29" s="9">
        <f>C11</f>
        <v>0.1</v>
      </c>
      <c r="K29" s="9">
        <f>D11</f>
        <v>5.4</v>
      </c>
      <c r="L29" s="9">
        <f>E11</f>
        <v>30.7</v>
      </c>
      <c r="M29" s="9">
        <f>F11</f>
        <v>16.3</v>
      </c>
      <c r="N29" s="9">
        <f>G11</f>
        <v>2.6</v>
      </c>
      <c r="O29" s="9"/>
    </row>
    <row r="30" spans="9:15" ht="10.5">
      <c r="I30" s="29" t="s">
        <v>3</v>
      </c>
      <c r="J30" s="9">
        <f>C13</f>
        <v>0.1</v>
      </c>
      <c r="K30" s="9">
        <f>D13</f>
        <v>0.6</v>
      </c>
      <c r="L30" s="9">
        <f>E13</f>
        <v>3.8</v>
      </c>
      <c r="M30" s="9">
        <f>F13</f>
        <v>17</v>
      </c>
      <c r="N30" s="9">
        <f>G13</f>
        <v>11.4</v>
      </c>
      <c r="O30" s="9"/>
    </row>
    <row r="31" spans="9:15" ht="12.75">
      <c r="I31" s="29" t="s">
        <v>33</v>
      </c>
      <c r="J31" s="9">
        <f>C15</f>
        <v>0</v>
      </c>
      <c r="K31" s="9">
        <f>D15</f>
        <v>0.1</v>
      </c>
      <c r="L31" s="9">
        <f>E15</f>
        <v>0.8</v>
      </c>
      <c r="M31" s="9">
        <f>F15</f>
        <v>3.4</v>
      </c>
      <c r="N31" s="9">
        <f>G15</f>
        <v>21.8</v>
      </c>
      <c r="O31" s="9"/>
    </row>
    <row r="32" spans="9:15" ht="12.75">
      <c r="I32" s="29"/>
      <c r="J32" s="9"/>
      <c r="K32" s="9"/>
      <c r="L32" s="9"/>
      <c r="M32" s="9"/>
      <c r="N32" s="9"/>
      <c r="O32" s="9"/>
    </row>
    <row r="33" spans="9:15" ht="12.75">
      <c r="I33" s="29"/>
      <c r="J33" s="9"/>
      <c r="K33" s="9"/>
      <c r="L33" s="9"/>
      <c r="M33" s="9"/>
      <c r="N33" s="9"/>
      <c r="O33" s="9"/>
    </row>
    <row r="34" spans="9:15" ht="12.75">
      <c r="I34" s="29"/>
      <c r="J34" s="9"/>
      <c r="K34" s="9"/>
      <c r="L34" s="9"/>
      <c r="M34" s="9"/>
      <c r="N34" s="9"/>
      <c r="O34" s="9"/>
    </row>
    <row r="35" spans="9:15" ht="12.75">
      <c r="I35" s="29"/>
      <c r="J35" s="9"/>
      <c r="K35" s="9"/>
      <c r="L35" s="9"/>
      <c r="M35" s="9"/>
      <c r="N35" s="9"/>
      <c r="O35" s="9"/>
    </row>
  </sheetData>
  <mergeCells count="2">
    <mergeCell ref="C3:G3"/>
    <mergeCell ref="A1:G1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r:id="rId2"/>
  <headerFooter alignWithMargins="0">
    <oddHeader>&amp;C- 25 -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workbookViewId="0" topLeftCell="A6">
      <selection activeCell="B14" sqref="B14"/>
    </sheetView>
  </sheetViews>
  <sheetFormatPr defaultColWidth="11.421875" defaultRowHeight="12.75"/>
  <cols>
    <col min="1" max="1" width="3.57421875" style="139" bestFit="1" customWidth="1"/>
    <col min="2" max="2" width="71.28125" style="139" customWidth="1"/>
    <col min="3" max="3" width="5.28125" style="141" bestFit="1" customWidth="1"/>
  </cols>
  <sheetData>
    <row r="1" ht="12.75">
      <c r="B1" s="140"/>
    </row>
    <row r="2" spans="1:2" ht="12.75">
      <c r="A2" s="144" t="s">
        <v>182</v>
      </c>
      <c r="B2" s="144"/>
    </row>
    <row r="3" ht="12.75">
      <c r="A3" s="144"/>
    </row>
    <row r="5" ht="12.75">
      <c r="C5" s="141" t="s">
        <v>183</v>
      </c>
    </row>
    <row r="7" spans="1:3" ht="12.75">
      <c r="A7" s="144" t="s">
        <v>184</v>
      </c>
      <c r="B7" s="144"/>
      <c r="C7" s="141" t="s">
        <v>185</v>
      </c>
    </row>
    <row r="11" spans="1:2" ht="12.75">
      <c r="A11" s="144" t="s">
        <v>186</v>
      </c>
      <c r="B11" s="144"/>
    </row>
    <row r="14" spans="2:3" ht="12.75">
      <c r="B14" s="139" t="s">
        <v>187</v>
      </c>
      <c r="C14" s="141" t="s">
        <v>188</v>
      </c>
    </row>
    <row r="16" spans="2:3" ht="12.75">
      <c r="B16" s="139" t="s">
        <v>189</v>
      </c>
      <c r="C16" s="141" t="s">
        <v>190</v>
      </c>
    </row>
    <row r="18" spans="2:3" ht="12.75">
      <c r="B18" s="139" t="s">
        <v>191</v>
      </c>
      <c r="C18" s="141" t="s">
        <v>192</v>
      </c>
    </row>
    <row r="20" spans="2:3" ht="12.75">
      <c r="B20" s="139" t="s">
        <v>193</v>
      </c>
      <c r="C20" s="141" t="s">
        <v>194</v>
      </c>
    </row>
    <row r="22" ht="12.75">
      <c r="B22" s="139" t="s">
        <v>195</v>
      </c>
    </row>
    <row r="23" spans="2:3" ht="12.75">
      <c r="B23" s="139" t="s">
        <v>196</v>
      </c>
      <c r="C23" s="141" t="s">
        <v>197</v>
      </c>
    </row>
    <row r="25" ht="12.75">
      <c r="B25" s="139" t="s">
        <v>198</v>
      </c>
    </row>
    <row r="26" spans="2:3" ht="12.75">
      <c r="B26" s="139" t="s">
        <v>199</v>
      </c>
      <c r="C26" s="141" t="s">
        <v>200</v>
      </c>
    </row>
    <row r="28" ht="12.75">
      <c r="B28" s="139" t="s">
        <v>201</v>
      </c>
    </row>
    <row r="29" spans="2:3" ht="12.75">
      <c r="B29" s="139" t="s">
        <v>202</v>
      </c>
      <c r="C29" s="141" t="s">
        <v>203</v>
      </c>
    </row>
    <row r="31" spans="2:3" ht="12.75">
      <c r="B31" s="139" t="s">
        <v>204</v>
      </c>
      <c r="C31" s="141" t="s">
        <v>205</v>
      </c>
    </row>
    <row r="35" ht="12.75">
      <c r="A35" s="144" t="s">
        <v>206</v>
      </c>
    </row>
    <row r="38" spans="1:3" ht="12.75">
      <c r="A38" s="144" t="s">
        <v>207</v>
      </c>
      <c r="B38" s="144" t="s">
        <v>208</v>
      </c>
      <c r="C38" s="141" t="s">
        <v>209</v>
      </c>
    </row>
    <row r="40" spans="1:3" ht="12.75">
      <c r="A40" s="139" t="s">
        <v>210</v>
      </c>
      <c r="B40" s="139" t="s">
        <v>211</v>
      </c>
      <c r="C40" s="141" t="s">
        <v>209</v>
      </c>
    </row>
    <row r="42" spans="1:2" ht="12.75">
      <c r="A42" s="139" t="s">
        <v>212</v>
      </c>
      <c r="B42" s="139" t="s">
        <v>213</v>
      </c>
    </row>
    <row r="43" spans="2:3" ht="12.75">
      <c r="B43" s="139" t="s">
        <v>214</v>
      </c>
      <c r="C43" s="141" t="s">
        <v>215</v>
      </c>
    </row>
    <row r="45" spans="1:2" ht="12.75">
      <c r="A45" s="139" t="s">
        <v>216</v>
      </c>
      <c r="B45" s="139" t="s">
        <v>217</v>
      </c>
    </row>
    <row r="46" spans="2:3" ht="12.75">
      <c r="B46" s="139" t="s">
        <v>218</v>
      </c>
      <c r="C46" s="141" t="s">
        <v>219</v>
      </c>
    </row>
    <row r="48" spans="1:2" ht="12.75">
      <c r="A48" s="139" t="s">
        <v>220</v>
      </c>
      <c r="B48" s="139" t="s">
        <v>221</v>
      </c>
    </row>
    <row r="49" spans="2:3" ht="12.75">
      <c r="B49" s="139" t="s">
        <v>222</v>
      </c>
      <c r="C49" s="141" t="s">
        <v>223</v>
      </c>
    </row>
    <row r="52" spans="1:3" ht="12.75">
      <c r="A52" s="144" t="s">
        <v>224</v>
      </c>
      <c r="B52" s="144" t="s">
        <v>225</v>
      </c>
      <c r="C52" s="141" t="s">
        <v>194</v>
      </c>
    </row>
    <row r="54" spans="1:2" ht="12.75">
      <c r="A54" s="139" t="s">
        <v>226</v>
      </c>
      <c r="B54" s="139" t="s">
        <v>227</v>
      </c>
    </row>
    <row r="55" spans="2:3" ht="12.75">
      <c r="B55" s="139" t="s">
        <v>228</v>
      </c>
      <c r="C55" s="141" t="s">
        <v>194</v>
      </c>
    </row>
    <row r="57" spans="1:2" ht="12.75">
      <c r="A57" s="139" t="s">
        <v>229</v>
      </c>
      <c r="B57" s="139" t="s">
        <v>230</v>
      </c>
    </row>
    <row r="58" spans="2:3" ht="12.75">
      <c r="B58" s="139" t="s">
        <v>231</v>
      </c>
      <c r="C58" s="141" t="s">
        <v>232</v>
      </c>
    </row>
    <row r="60" spans="1:3" ht="12.75">
      <c r="A60" s="139" t="s">
        <v>233</v>
      </c>
      <c r="B60" s="139" t="s">
        <v>234</v>
      </c>
      <c r="C60" s="141" t="s">
        <v>235</v>
      </c>
    </row>
    <row r="62" spans="1:2" ht="12.75">
      <c r="A62" s="139" t="s">
        <v>236</v>
      </c>
      <c r="B62" s="139" t="s">
        <v>237</v>
      </c>
    </row>
    <row r="63" spans="2:3" ht="12.75">
      <c r="B63" s="139" t="s">
        <v>238</v>
      </c>
      <c r="C63" s="141" t="s">
        <v>239</v>
      </c>
    </row>
    <row r="66" spans="1:3" ht="12.75">
      <c r="A66" s="144" t="s">
        <v>240</v>
      </c>
      <c r="B66" s="144" t="s">
        <v>241</v>
      </c>
      <c r="C66" s="141" t="s">
        <v>197</v>
      </c>
    </row>
    <row r="68" spans="1:2" ht="12.75">
      <c r="A68" s="139" t="s">
        <v>242</v>
      </c>
      <c r="B68" s="139" t="s">
        <v>243</v>
      </c>
    </row>
    <row r="69" spans="2:3" ht="12.75">
      <c r="B69" s="139" t="s">
        <v>121</v>
      </c>
      <c r="C69" s="141" t="s">
        <v>197</v>
      </c>
    </row>
    <row r="71" spans="1:2" ht="12.75">
      <c r="A71" s="139" t="s">
        <v>244</v>
      </c>
      <c r="B71" s="139" t="s">
        <v>245</v>
      </c>
    </row>
    <row r="72" spans="2:3" ht="12.75">
      <c r="B72" s="139" t="s">
        <v>246</v>
      </c>
      <c r="C72" s="141" t="s">
        <v>247</v>
      </c>
    </row>
    <row r="74" spans="1:2" ht="12.75">
      <c r="A74" s="139" t="s">
        <v>248</v>
      </c>
      <c r="B74" s="139" t="s">
        <v>245</v>
      </c>
    </row>
    <row r="75" spans="2:3" ht="12.75">
      <c r="B75" s="139" t="s">
        <v>128</v>
      </c>
      <c r="C75" s="141" t="s">
        <v>200</v>
      </c>
    </row>
    <row r="77" spans="1:2" ht="12.75">
      <c r="A77" s="139" t="s">
        <v>249</v>
      </c>
      <c r="B77" s="139" t="s">
        <v>245</v>
      </c>
    </row>
    <row r="78" spans="2:3" ht="12.75">
      <c r="B78" s="139" t="s">
        <v>250</v>
      </c>
      <c r="C78" s="141" t="s">
        <v>251</v>
      </c>
    </row>
    <row r="81" spans="1:3" ht="12.75">
      <c r="A81" s="144" t="s">
        <v>252</v>
      </c>
      <c r="B81" s="144" t="s">
        <v>253</v>
      </c>
      <c r="C81" s="141" t="s">
        <v>254</v>
      </c>
    </row>
    <row r="83" spans="1:2" ht="12.75">
      <c r="A83" s="139" t="s">
        <v>255</v>
      </c>
      <c r="B83" s="139" t="s">
        <v>256</v>
      </c>
    </row>
    <row r="84" ht="12.75">
      <c r="B84" s="139" t="s">
        <v>257</v>
      </c>
    </row>
    <row r="85" spans="2:3" ht="12.75">
      <c r="B85" s="139" t="s">
        <v>258</v>
      </c>
      <c r="C85" s="141" t="s">
        <v>254</v>
      </c>
    </row>
    <row r="87" spans="1:3" ht="12.75">
      <c r="A87" s="139" t="s">
        <v>259</v>
      </c>
      <c r="B87" s="139" t="s">
        <v>260</v>
      </c>
      <c r="C87" s="141" t="s">
        <v>203</v>
      </c>
    </row>
    <row r="88" ht="12.75">
      <c r="B88" s="139" t="s">
        <v>170</v>
      </c>
    </row>
    <row r="90" spans="1:3" ht="12.75">
      <c r="A90" s="139" t="s">
        <v>261</v>
      </c>
      <c r="B90" s="139" t="s">
        <v>262</v>
      </c>
      <c r="C90" s="141" t="s">
        <v>205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22">
      <selection activeCell="J230" sqref="J230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7"/>
  <legacyDrawing r:id="rId6"/>
  <oleObjects>
    <oleObject progId="Word.Document.8" shapeId="474691" r:id="rId1"/>
    <oleObject progId="Word.Document.8" shapeId="477004" r:id="rId2"/>
    <oleObject progId="Word.Document.8" shapeId="478886" r:id="rId3"/>
    <oleObject progId="Word.Document.8" shapeId="481240" r:id="rId4"/>
    <oleObject progId="Word.Document.8" shapeId="493592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8:M168"/>
  <sheetViews>
    <sheetView workbookViewId="0" topLeftCell="A163">
      <selection activeCell="E176" sqref="E176"/>
    </sheetView>
  </sheetViews>
  <sheetFormatPr defaultColWidth="11.421875" defaultRowHeight="12.75"/>
  <sheetData>
    <row r="8" spans="9:13" ht="12.75">
      <c r="I8" s="6" t="s">
        <v>1</v>
      </c>
      <c r="J8" s="7" t="s">
        <v>2</v>
      </c>
      <c r="K8" s="8" t="s">
        <v>3</v>
      </c>
      <c r="L8" s="7" t="s">
        <v>4</v>
      </c>
      <c r="M8" s="8" t="s">
        <v>5</v>
      </c>
    </row>
    <row r="9" spans="8:13" ht="12.75">
      <c r="H9" s="135">
        <v>1991</v>
      </c>
      <c r="I9" s="10">
        <f>'[1]Tab1.1'!C9</f>
        <v>147.60000000000002</v>
      </c>
      <c r="J9" s="10">
        <f>'[1]Tab1.1'!D9</f>
        <v>116.5791879999999</v>
      </c>
      <c r="K9" s="10">
        <f>'[1]Tab1.1'!E9</f>
        <v>75.86683899999983</v>
      </c>
      <c r="L9" s="10">
        <f>'[1]Tab1.1'!F9</f>
        <v>75.92436499999992</v>
      </c>
      <c r="M9" s="10">
        <f>'[1]Tab1.1'!G9</f>
        <v>80.53547799999997</v>
      </c>
    </row>
    <row r="10" spans="8:13" ht="12.75">
      <c r="H10" s="135">
        <v>1992</v>
      </c>
      <c r="I10" s="10">
        <f>'[1]Tab1.1'!C10</f>
        <v>148.7</v>
      </c>
      <c r="J10" s="10">
        <f>'[1]Tab1.1'!D10</f>
        <v>121.60737999999998</v>
      </c>
      <c r="K10" s="10">
        <f>'[1]Tab1.1'!E10</f>
        <v>86.49100600000003</v>
      </c>
      <c r="L10" s="10">
        <f>'[1]Tab1.1'!F10</f>
        <v>65.83966300000003</v>
      </c>
      <c r="M10" s="10">
        <f>'[1]Tab1.1'!G10</f>
        <v>79.5819770000001</v>
      </c>
    </row>
    <row r="11" spans="8:13" ht="12.75">
      <c r="H11" s="135">
        <v>1993</v>
      </c>
      <c r="I11" s="10">
        <f>'[1]Tab1.1'!C11</f>
        <v>142.7</v>
      </c>
      <c r="J11" s="10">
        <f>'[1]Tab1.1'!D11</f>
        <v>126.81534799999976</v>
      </c>
      <c r="K11" s="10">
        <f>'[1]Tab1.1'!E11</f>
        <v>96.12132599999981</v>
      </c>
      <c r="L11" s="10">
        <f>'[1]Tab1.1'!F11</f>
        <v>61.078637999999884</v>
      </c>
      <c r="M11" s="10">
        <f>'[1]Tab1.1'!G11</f>
        <v>81.74743099999975</v>
      </c>
    </row>
    <row r="12" spans="8:13" ht="12.75">
      <c r="H12" s="135">
        <v>1994</v>
      </c>
      <c r="I12" s="10">
        <f>'[1]Tab1.1'!C12</f>
        <v>142.8</v>
      </c>
      <c r="J12" s="10">
        <f>'[1]Tab1.1'!D12</f>
        <v>131.45631899999992</v>
      </c>
      <c r="K12" s="10">
        <f>'[1]Tab1.1'!E12</f>
        <v>114.53258599999995</v>
      </c>
      <c r="L12" s="10">
        <f>'[1]Tab1.1'!F12</f>
        <v>53.64681999999997</v>
      </c>
      <c r="M12" s="10">
        <f>'[1]Tab1.1'!G12</f>
        <v>90.18365299999985</v>
      </c>
    </row>
    <row r="13" spans="8:13" ht="12.75">
      <c r="H13" s="135">
        <v>1995</v>
      </c>
      <c r="I13" s="10">
        <f>'[1]Tab1.1'!C13</f>
        <v>145</v>
      </c>
      <c r="J13" s="10">
        <f>'[1]Tab1.1'!D13</f>
        <v>129.39133499999986</v>
      </c>
      <c r="K13" s="10">
        <f>'[1]Tab1.1'!E13</f>
        <v>110.8029569999999</v>
      </c>
      <c r="L13" s="10">
        <f>'[1]Tab1.1'!F13</f>
        <v>55.494229000000004</v>
      </c>
      <c r="M13" s="10">
        <f>'[1]Tab1.1'!G13</f>
        <v>91.17367699999996</v>
      </c>
    </row>
    <row r="14" spans="8:13" ht="12.75">
      <c r="H14" s="135">
        <v>1996</v>
      </c>
      <c r="I14" s="10">
        <f>'[1]Tab1.1'!C14</f>
        <v>148.7</v>
      </c>
      <c r="J14" s="10">
        <f>'[1]Tab1.1'!D14</f>
        <v>131.4</v>
      </c>
      <c r="K14" s="10">
        <f>'[1]Tab1.1'!E14</f>
        <v>106.39999999999999</v>
      </c>
      <c r="L14" s="10">
        <f>'[1]Tab1.1'!F14</f>
        <v>63.099999999999994</v>
      </c>
      <c r="M14" s="10">
        <f>'[1]Tab1.1'!G14</f>
        <v>93.5</v>
      </c>
    </row>
    <row r="15" spans="8:13" ht="12.75">
      <c r="H15" s="135">
        <v>1997</v>
      </c>
      <c r="I15" s="10">
        <f>'[1]Tab1.1'!C15</f>
        <v>157.9</v>
      </c>
      <c r="J15" s="10">
        <f>'[1]Tab1.1'!D15</f>
        <v>127.6</v>
      </c>
      <c r="K15" s="10">
        <f>'[1]Tab1.1'!E15</f>
        <v>107.8</v>
      </c>
      <c r="L15" s="10">
        <f>'[1]Tab1.1'!F15</f>
        <v>74.9</v>
      </c>
      <c r="M15" s="10">
        <f>'[1]Tab1.1'!G15</f>
        <v>93.19999999999999</v>
      </c>
    </row>
    <row r="16" spans="8:13" ht="12.75">
      <c r="H16" s="135">
        <v>1998</v>
      </c>
      <c r="I16" s="10">
        <f>'[1]Tab1.1'!C16</f>
        <v>162.4</v>
      </c>
      <c r="J16" s="10">
        <f>'[1]Tab1.1'!D16</f>
        <v>128.1</v>
      </c>
      <c r="K16" s="10">
        <f>'[1]Tab1.1'!E16</f>
        <v>109</v>
      </c>
      <c r="L16" s="10">
        <f>'[1]Tab1.1'!F16</f>
        <v>81.19999999999999</v>
      </c>
      <c r="M16" s="10">
        <f>'[1]Tab1.1'!G16</f>
        <v>90.8</v>
      </c>
    </row>
    <row r="17" spans="8:13" ht="12.75">
      <c r="H17" s="135">
        <v>1999</v>
      </c>
      <c r="I17" s="10">
        <f>'[1]Tab1.1'!C17</f>
        <v>172.39999999999998</v>
      </c>
      <c r="J17" s="10">
        <f>'[1]Tab1.1'!D17</f>
        <v>130.1</v>
      </c>
      <c r="K17" s="10">
        <f>'[1]Tab1.1'!E17</f>
        <v>117.5</v>
      </c>
      <c r="L17" s="10">
        <f>'[1]Tab1.1'!F17</f>
        <v>89.1</v>
      </c>
      <c r="M17" s="10">
        <f>'[1]Tab1.1'!G17</f>
        <v>85.3</v>
      </c>
    </row>
    <row r="18" spans="8:13" ht="12.75">
      <c r="H18" s="135">
        <v>2000</v>
      </c>
      <c r="I18" s="10">
        <f>'[1]Tab1.1'!C18</f>
        <v>185.3</v>
      </c>
      <c r="J18" s="10">
        <f>'[1]Tab1.1'!D18</f>
        <v>138.3</v>
      </c>
      <c r="K18" s="10">
        <f>'[1]Tab1.1'!E18</f>
        <v>117.2</v>
      </c>
      <c r="L18" s="10">
        <f>'[1]Tab1.1'!F18</f>
        <v>92.6</v>
      </c>
      <c r="M18" s="10">
        <f>'[1]Tab1.1'!G18</f>
        <v>84.4</v>
      </c>
    </row>
    <row r="19" spans="8:13" ht="12.75">
      <c r="H19" s="135">
        <v>2001</v>
      </c>
      <c r="I19" s="10">
        <f>'[1]Tab1.1'!C19</f>
        <v>192.2</v>
      </c>
      <c r="J19" s="10">
        <f>'[1]Tab1.1'!D19</f>
        <v>148.2</v>
      </c>
      <c r="K19" s="10">
        <f>'[1]Tab1.1'!E19</f>
        <v>123.8</v>
      </c>
      <c r="L19" s="10">
        <f>'[1]Tab1.1'!F19</f>
        <v>91.8</v>
      </c>
      <c r="M19" s="10">
        <f>'[1]Tab1.1'!G19</f>
        <v>86.3</v>
      </c>
    </row>
    <row r="20" spans="8:13" ht="12.75">
      <c r="H20" s="135">
        <v>2002</v>
      </c>
      <c r="I20" s="10">
        <f>'[1]Tab1.1'!C20</f>
        <v>194</v>
      </c>
      <c r="J20" s="10">
        <f>'[1]Tab1.1'!D20</f>
        <v>153.6</v>
      </c>
      <c r="K20" s="10">
        <f>'[1]Tab1.1'!E20</f>
        <v>121.3</v>
      </c>
      <c r="L20" s="10">
        <f>'[1]Tab1.1'!F20</f>
        <v>88.7</v>
      </c>
      <c r="M20" s="10">
        <f>'[1]Tab1.1'!G20</f>
        <v>91</v>
      </c>
    </row>
    <row r="21" spans="8:13" ht="12.75">
      <c r="H21" s="136">
        <v>2003</v>
      </c>
      <c r="I21" s="10">
        <f>'[1]Tab1.1'!C21</f>
        <v>188.8</v>
      </c>
      <c r="J21" s="10">
        <f>'[1]Tab1.1'!D21</f>
        <v>166.1</v>
      </c>
      <c r="K21" s="10">
        <f>'[1]Tab1.1'!E21</f>
        <v>119.1</v>
      </c>
      <c r="L21" s="10">
        <f>'[1]Tab1.1'!F21</f>
        <v>92.4</v>
      </c>
      <c r="M21" s="10">
        <f>'[1]Tab1.1'!G21</f>
        <v>97.8</v>
      </c>
    </row>
    <row r="22" ht="12.75">
      <c r="J22" t="s">
        <v>7</v>
      </c>
    </row>
    <row r="24" spans="9:13" ht="12.75">
      <c r="I24" s="6" t="s">
        <v>1</v>
      </c>
      <c r="J24" s="7" t="s">
        <v>2</v>
      </c>
      <c r="K24" s="8" t="s">
        <v>3</v>
      </c>
      <c r="L24" s="7" t="s">
        <v>4</v>
      </c>
      <c r="M24" s="8" t="s">
        <v>5</v>
      </c>
    </row>
    <row r="25" spans="8:13" ht="12.75">
      <c r="H25" s="135">
        <v>1991</v>
      </c>
      <c r="I25" s="10">
        <f>'[1]Tab1.1'!C26</f>
        <v>65.7</v>
      </c>
      <c r="J25" s="10">
        <f>'[1]Tab1.1'!D26</f>
        <v>43.95203899999998</v>
      </c>
      <c r="K25" s="10">
        <f>'[1]Tab1.1'!E26</f>
        <v>24.989337999999957</v>
      </c>
      <c r="L25" s="10">
        <f>'[1]Tab1.1'!F26</f>
        <v>21.48501999999997</v>
      </c>
      <c r="M25" s="10">
        <f>'[1]Tab1.1'!G26</f>
        <v>28.672966999999954</v>
      </c>
    </row>
    <row r="26" spans="8:13" ht="12.75">
      <c r="H26" s="135">
        <v>1992</v>
      </c>
      <c r="I26" s="10">
        <f>'[1]Tab1.1'!C27</f>
        <v>67.7</v>
      </c>
      <c r="J26" s="10">
        <f>'[1]Tab1.1'!D27</f>
        <v>45.32427300000003</v>
      </c>
      <c r="K26" s="10">
        <f>'[1]Tab1.1'!E27</f>
        <v>29.697311999999954</v>
      </c>
      <c r="L26" s="10">
        <f>'[1]Tab1.1'!F27</f>
        <v>21.372010999999993</v>
      </c>
      <c r="M26" s="10">
        <f>'[1]Tab1.1'!G27</f>
        <v>26.74087499999998</v>
      </c>
    </row>
    <row r="27" spans="8:13" ht="12.75">
      <c r="H27" s="135">
        <v>1993</v>
      </c>
      <c r="I27" s="10">
        <f>'[1]Tab1.1'!C28</f>
        <v>67.4</v>
      </c>
      <c r="J27" s="10">
        <f>'[1]Tab1.1'!D28</f>
        <v>49.18052200000007</v>
      </c>
      <c r="K27" s="10">
        <f>'[1]Tab1.1'!E28</f>
        <v>34.17615199999999</v>
      </c>
      <c r="L27" s="10">
        <f>'[1]Tab1.1'!F28</f>
        <v>19.961039999999993</v>
      </c>
      <c r="M27" s="10">
        <f>'[1]Tab1.1'!G28</f>
        <v>24.537502999999987</v>
      </c>
    </row>
    <row r="28" spans="8:13" ht="12.75">
      <c r="H28" s="135">
        <v>1994</v>
      </c>
      <c r="I28" s="10">
        <f>'[1]Tab1.1'!C29</f>
        <v>67.2</v>
      </c>
      <c r="J28" s="10">
        <f>'[1]Tab1.1'!D29</f>
        <v>51.81175599999991</v>
      </c>
      <c r="K28" s="10">
        <f>'[1]Tab1.1'!E29</f>
        <v>39.780822999999934</v>
      </c>
      <c r="L28" s="10">
        <f>'[1]Tab1.1'!F29</f>
        <v>17.837673999999993</v>
      </c>
      <c r="M28" s="10">
        <f>'[1]Tab1.1'!G29</f>
        <v>25.231752999999987</v>
      </c>
    </row>
    <row r="29" spans="8:13" ht="12.75">
      <c r="H29" s="135">
        <v>1995</v>
      </c>
      <c r="I29" s="10">
        <f>'[1]Tab1.1'!C30</f>
        <v>68.1</v>
      </c>
      <c r="J29" s="10">
        <f>'[1]Tab1.1'!D30</f>
        <v>55.63364999999981</v>
      </c>
      <c r="K29" s="10">
        <f>'[1]Tab1.1'!E30</f>
        <v>38.40393899999997</v>
      </c>
      <c r="L29" s="10">
        <f>'[1]Tab1.1'!F30</f>
        <v>18.578219000000015</v>
      </c>
      <c r="M29" s="10">
        <f>'[1]Tab1.1'!G30</f>
        <v>27.600669000000018</v>
      </c>
    </row>
    <row r="30" spans="8:13" ht="12.75">
      <c r="H30" s="135">
        <v>1996</v>
      </c>
      <c r="I30" s="10">
        <f>'[1]Tab1.1'!C31</f>
        <v>71.6</v>
      </c>
      <c r="J30" s="10">
        <f>'[1]Tab1.1'!D31</f>
        <v>58.1</v>
      </c>
      <c r="K30" s="10">
        <f>'[1]Tab1.1'!E31</f>
        <v>35.3</v>
      </c>
      <c r="L30" s="10">
        <f>'[1]Tab1.1'!F31</f>
        <v>19.7</v>
      </c>
      <c r="M30" s="10">
        <f>'[1]Tab1.1'!G31</f>
        <v>29.1</v>
      </c>
    </row>
    <row r="31" spans="8:13" ht="12.75">
      <c r="H31" s="135">
        <v>1997</v>
      </c>
      <c r="I31" s="10">
        <f>'[1]Tab1.1'!C32</f>
        <v>77.5</v>
      </c>
      <c r="J31" s="10">
        <f>'[1]Tab1.1'!D32</f>
        <v>59.4</v>
      </c>
      <c r="K31" s="10">
        <f>'[1]Tab1.1'!E32</f>
        <v>37.5</v>
      </c>
      <c r="L31" s="10">
        <f>'[1]Tab1.1'!F32</f>
        <v>22.1</v>
      </c>
      <c r="M31" s="10">
        <f>'[1]Tab1.1'!G32</f>
        <v>28.9</v>
      </c>
    </row>
    <row r="32" spans="8:13" ht="12.75">
      <c r="H32" s="135">
        <v>1998</v>
      </c>
      <c r="I32" s="10">
        <f>'[1]Tab1.1'!C33</f>
        <v>77.7</v>
      </c>
      <c r="J32" s="10">
        <f>'[1]Tab1.1'!D33</f>
        <v>57.8</v>
      </c>
      <c r="K32" s="10">
        <f>'[1]Tab1.1'!E33</f>
        <v>42.4</v>
      </c>
      <c r="L32" s="10">
        <f>'[1]Tab1.1'!F33</f>
        <v>24.9</v>
      </c>
      <c r="M32" s="10">
        <f>'[1]Tab1.1'!G33</f>
        <v>26</v>
      </c>
    </row>
    <row r="33" spans="8:13" ht="12.75">
      <c r="H33" s="135">
        <v>1999</v>
      </c>
      <c r="I33" s="10">
        <f>'[1]Tab1.1'!C34</f>
        <v>83.1</v>
      </c>
      <c r="J33" s="10">
        <f>'[1]Tab1.1'!D34</f>
        <v>59</v>
      </c>
      <c r="K33" s="10">
        <f>'[1]Tab1.1'!E34</f>
        <v>46.4</v>
      </c>
      <c r="L33" s="10">
        <f>'[1]Tab1.1'!F34</f>
        <v>29.7</v>
      </c>
      <c r="M33" s="10">
        <f>'[1]Tab1.1'!G34</f>
        <v>22.9</v>
      </c>
    </row>
    <row r="34" spans="8:13" ht="12.75">
      <c r="H34" s="135">
        <v>2000</v>
      </c>
      <c r="I34" s="10">
        <f>'[1]Tab1.1'!C35</f>
        <v>90.2</v>
      </c>
      <c r="J34" s="10">
        <f>'[1]Tab1.1'!D35</f>
        <v>62.4</v>
      </c>
      <c r="K34" s="10">
        <f>'[1]Tab1.1'!E35</f>
        <v>49.3</v>
      </c>
      <c r="L34" s="10">
        <f>'[1]Tab1.1'!F35</f>
        <v>29.1</v>
      </c>
      <c r="M34" s="10">
        <f>'[1]Tab1.1'!G35</f>
        <v>23.2</v>
      </c>
    </row>
    <row r="35" spans="8:13" ht="12.75">
      <c r="H35" s="135">
        <v>2001</v>
      </c>
      <c r="I35" s="10">
        <f>'[1]Tab1.1'!C36</f>
        <v>93.2</v>
      </c>
      <c r="J35" s="10">
        <f>'[1]Tab1.1'!D36</f>
        <v>68.2</v>
      </c>
      <c r="K35" s="10">
        <f>'[1]Tab1.1'!E36</f>
        <v>51.3</v>
      </c>
      <c r="L35" s="10">
        <f>'[1]Tab1.1'!F36</f>
        <v>30.4</v>
      </c>
      <c r="M35" s="10">
        <f>'[1]Tab1.1'!G36</f>
        <v>22.2</v>
      </c>
    </row>
    <row r="36" spans="8:13" ht="12.75">
      <c r="H36" s="135">
        <v>2002</v>
      </c>
      <c r="I36" s="10">
        <f>'[1]Tab1.1'!C37</f>
        <v>95</v>
      </c>
      <c r="J36" s="10">
        <f>'[1]Tab1.1'!D37</f>
        <v>71</v>
      </c>
      <c r="K36" s="10">
        <f>'[1]Tab1.1'!E37</f>
        <v>50.4</v>
      </c>
      <c r="L36" s="10">
        <f>'[1]Tab1.1'!F37</f>
        <v>29.8</v>
      </c>
      <c r="M36" s="10">
        <f>'[1]Tab1.1'!G37</f>
        <v>22.8</v>
      </c>
    </row>
    <row r="37" spans="8:13" ht="12.75">
      <c r="H37" s="137">
        <v>2003</v>
      </c>
      <c r="I37" s="10">
        <f>'[1]Tab1.1'!C38</f>
        <v>90.9</v>
      </c>
      <c r="J37" s="10">
        <f>'[1]Tab1.1'!D38</f>
        <v>81.1</v>
      </c>
      <c r="K37" s="10">
        <f>'[1]Tab1.1'!E38</f>
        <v>50.1</v>
      </c>
      <c r="L37" s="10">
        <f>'[1]Tab1.1'!F38</f>
        <v>31.3</v>
      </c>
      <c r="M37" s="10">
        <f>'[1]Tab1.1'!G38</f>
        <v>26.6</v>
      </c>
    </row>
    <row r="42" ht="12.75">
      <c r="J42" t="s">
        <v>6</v>
      </c>
    </row>
    <row r="44" spans="9:13" ht="12.75">
      <c r="I44" s="6" t="s">
        <v>1</v>
      </c>
      <c r="J44" s="7" t="s">
        <v>2</v>
      </c>
      <c r="K44" s="8" t="s">
        <v>3</v>
      </c>
      <c r="L44" s="7" t="s">
        <v>4</v>
      </c>
      <c r="M44" s="8" t="s">
        <v>5</v>
      </c>
    </row>
    <row r="45" spans="8:13" ht="12.75">
      <c r="H45" s="135">
        <v>1991</v>
      </c>
      <c r="I45" s="10">
        <f>'[1]Tab1.1'!C43</f>
        <v>81.9</v>
      </c>
      <c r="J45" s="10">
        <f>'[1]Tab1.1'!D43</f>
        <v>72.62714899999993</v>
      </c>
      <c r="K45" s="10">
        <f>'[1]Tab1.1'!E43</f>
        <v>50.877500999999874</v>
      </c>
      <c r="L45" s="10">
        <f>'[1]Tab1.1'!F43</f>
        <v>54.43934499999995</v>
      </c>
      <c r="M45" s="10">
        <f>'[1]Tab1.1'!G43</f>
        <v>51.86251100000002</v>
      </c>
    </row>
    <row r="46" spans="8:13" ht="12.75">
      <c r="H46" s="135">
        <v>1992</v>
      </c>
      <c r="I46" s="10">
        <f>'[1]Tab1.1'!C44</f>
        <v>81</v>
      </c>
      <c r="J46" s="10">
        <f>'[1]Tab1.1'!D44</f>
        <v>76.28310699999996</v>
      </c>
      <c r="K46" s="10">
        <f>'[1]Tab1.1'!E44</f>
        <v>56.793694000000066</v>
      </c>
      <c r="L46" s="10">
        <f>'[1]Tab1.1'!F44</f>
        <v>44.46765200000003</v>
      </c>
      <c r="M46" s="10">
        <f>'[1]Tab1.1'!G44</f>
        <v>52.84110200000011</v>
      </c>
    </row>
    <row r="47" spans="8:13" ht="12.75">
      <c r="H47" s="135">
        <v>1993</v>
      </c>
      <c r="I47" s="10">
        <f>'[1]Tab1.1'!C45</f>
        <v>75.3</v>
      </c>
      <c r="J47" s="10">
        <f>'[1]Tab1.1'!D45</f>
        <v>77.63482599999969</v>
      </c>
      <c r="K47" s="10">
        <f>'[1]Tab1.1'!E45</f>
        <v>61.94517399999982</v>
      </c>
      <c r="L47" s="10">
        <f>'[1]Tab1.1'!F45</f>
        <v>41.117597999999894</v>
      </c>
      <c r="M47" s="10">
        <f>'[1]Tab1.1'!G45</f>
        <v>57.20992799999976</v>
      </c>
    </row>
    <row r="48" spans="8:13" ht="12.75">
      <c r="H48" s="135">
        <v>1994</v>
      </c>
      <c r="I48" s="10">
        <f>'[1]Tab1.1'!C46</f>
        <v>75.6</v>
      </c>
      <c r="J48" s="10">
        <f>'[1]Tab1.1'!D46</f>
        <v>79.64456300000002</v>
      </c>
      <c r="K48" s="10">
        <f>'[1]Tab1.1'!E46</f>
        <v>74.75176300000001</v>
      </c>
      <c r="L48" s="10">
        <f>'[1]Tab1.1'!F46</f>
        <v>35.80914599999998</v>
      </c>
      <c r="M48" s="10">
        <f>'[1]Tab1.1'!G46</f>
        <v>64.95189999999987</v>
      </c>
    </row>
    <row r="49" spans="8:13" ht="12.75">
      <c r="H49" s="135">
        <v>1995</v>
      </c>
      <c r="I49" s="10">
        <f>'[1]Tab1.1'!C47</f>
        <v>76.9</v>
      </c>
      <c r="J49" s="10">
        <f>'[1]Tab1.1'!D47</f>
        <v>73.75768500000004</v>
      </c>
      <c r="K49" s="10">
        <f>'[1]Tab1.1'!E47</f>
        <v>72.39901799999994</v>
      </c>
      <c r="L49" s="10">
        <f>'[1]Tab1.1'!F47</f>
        <v>36.91600999999999</v>
      </c>
      <c r="M49" s="10">
        <f>'[1]Tab1.1'!G47</f>
        <v>63.57300799999994</v>
      </c>
    </row>
    <row r="50" spans="8:13" ht="12.75">
      <c r="H50" s="135">
        <v>1996</v>
      </c>
      <c r="I50" s="10">
        <f>'[1]Tab1.1'!C48</f>
        <v>77.1</v>
      </c>
      <c r="J50" s="10">
        <f>'[1]Tab1.1'!D48</f>
        <v>73.3</v>
      </c>
      <c r="K50" s="10">
        <f>'[1]Tab1.1'!E48</f>
        <v>71.1</v>
      </c>
      <c r="L50" s="10">
        <f>'[1]Tab1.1'!F48</f>
        <v>43.4</v>
      </c>
      <c r="M50" s="10">
        <f>'[1]Tab1.1'!G48</f>
        <v>64.4</v>
      </c>
    </row>
    <row r="51" spans="8:13" ht="12.75">
      <c r="H51" s="135">
        <v>1997</v>
      </c>
      <c r="I51" s="10">
        <f>'[1]Tab1.1'!C49</f>
        <v>80.4</v>
      </c>
      <c r="J51" s="10">
        <f>'[1]Tab1.1'!D49</f>
        <v>68.2</v>
      </c>
      <c r="K51" s="10">
        <f>'[1]Tab1.1'!E49</f>
        <v>70.3</v>
      </c>
      <c r="L51" s="10">
        <f>'[1]Tab1.1'!F49</f>
        <v>52.8</v>
      </c>
      <c r="M51" s="10">
        <f>'[1]Tab1.1'!G49</f>
        <v>64.3</v>
      </c>
    </row>
    <row r="52" spans="8:13" ht="12.75">
      <c r="H52" s="135">
        <v>1998</v>
      </c>
      <c r="I52" s="10">
        <f>'[1]Tab1.1'!C50</f>
        <v>84.7</v>
      </c>
      <c r="J52" s="10">
        <f>'[1]Tab1.1'!D50</f>
        <v>70.3</v>
      </c>
      <c r="K52" s="10">
        <f>'[1]Tab1.1'!E50</f>
        <v>66.6</v>
      </c>
      <c r="L52" s="10">
        <f>'[1]Tab1.1'!F50</f>
        <v>56.3</v>
      </c>
      <c r="M52" s="10">
        <f>'[1]Tab1.1'!G50</f>
        <v>64.8</v>
      </c>
    </row>
    <row r="53" spans="8:13" ht="12.75">
      <c r="H53" s="135">
        <v>1999</v>
      </c>
      <c r="I53" s="10">
        <f>'[1]Tab1.1'!C51</f>
        <v>89.3</v>
      </c>
      <c r="J53" s="10">
        <f>'[1]Tab1.1'!D51</f>
        <v>71.1</v>
      </c>
      <c r="K53" s="10">
        <f>'[1]Tab1.1'!E51</f>
        <v>71.1</v>
      </c>
      <c r="L53" s="10">
        <f>'[1]Tab1.1'!F51</f>
        <v>59.4</v>
      </c>
      <c r="M53" s="10">
        <f>'[1]Tab1.1'!G51</f>
        <v>62.4</v>
      </c>
    </row>
    <row r="54" spans="8:13" ht="12.75">
      <c r="H54" s="135">
        <v>2000</v>
      </c>
      <c r="I54" s="10">
        <f>'[1]Tab1.1'!C52</f>
        <v>95.1</v>
      </c>
      <c r="J54" s="10">
        <f>'[1]Tab1.1'!D52</f>
        <v>75.9</v>
      </c>
      <c r="K54" s="10">
        <f>'[1]Tab1.1'!E52</f>
        <v>67.9</v>
      </c>
      <c r="L54" s="10">
        <f>'[1]Tab1.1'!F52</f>
        <v>63.5</v>
      </c>
      <c r="M54" s="10">
        <f>'[1]Tab1.1'!G52</f>
        <v>61.2</v>
      </c>
    </row>
    <row r="55" spans="8:13" ht="12.75">
      <c r="H55" s="135">
        <v>2001</v>
      </c>
      <c r="I55" s="10">
        <f>'[1]Tab1.1'!C53</f>
        <v>99</v>
      </c>
      <c r="J55" s="10">
        <f>'[1]Tab1.1'!D53</f>
        <v>80</v>
      </c>
      <c r="K55" s="10">
        <f>'[1]Tab1.1'!E53</f>
        <v>72.5</v>
      </c>
      <c r="L55" s="10">
        <f>'[1]Tab1.1'!F53</f>
        <v>61.4</v>
      </c>
      <c r="M55" s="10">
        <f>'[1]Tab1.1'!G53</f>
        <v>64.1</v>
      </c>
    </row>
    <row r="56" spans="8:13" ht="12.75">
      <c r="H56" s="135">
        <v>2002</v>
      </c>
      <c r="I56" s="10">
        <f>'[1]Tab1.1'!C54</f>
        <v>99</v>
      </c>
      <c r="J56" s="10">
        <f>'[1]Tab1.1'!D54</f>
        <v>82.6</v>
      </c>
      <c r="K56" s="10">
        <f>'[1]Tab1.1'!E54</f>
        <v>70.9</v>
      </c>
      <c r="L56" s="10">
        <f>'[1]Tab1.1'!F54</f>
        <v>58.9</v>
      </c>
      <c r="M56" s="10">
        <f>'[1]Tab1.1'!G54</f>
        <v>68.2</v>
      </c>
    </row>
    <row r="57" spans="8:13" ht="12.75">
      <c r="H57" s="137">
        <v>2003</v>
      </c>
      <c r="I57" s="10">
        <f>'[1]Tab1.1'!C55</f>
        <v>97.9</v>
      </c>
      <c r="J57" s="10">
        <f>'[1]Tab1.1'!D55</f>
        <v>85.1</v>
      </c>
      <c r="K57" s="10">
        <f>'[1]Tab1.1'!E55</f>
        <v>69</v>
      </c>
      <c r="L57" s="10">
        <f>'[1]Tab1.1'!F55</f>
        <v>61.1</v>
      </c>
      <c r="M57" s="10">
        <f>'[1]Tab1.1'!G55</f>
        <v>71.2</v>
      </c>
    </row>
    <row r="60" spans="9:11" ht="12.75">
      <c r="I60" s="98">
        <v>1</v>
      </c>
      <c r="J60" s="98">
        <v>2</v>
      </c>
      <c r="K60" s="98" t="s">
        <v>177</v>
      </c>
    </row>
    <row r="61" spans="8:11" ht="12.75">
      <c r="H61" s="135">
        <v>1991</v>
      </c>
      <c r="I61" s="10">
        <v>159.6</v>
      </c>
      <c r="J61" s="10">
        <v>147.9</v>
      </c>
      <c r="K61" s="10">
        <v>22.8</v>
      </c>
    </row>
    <row r="62" spans="8:11" ht="12.75">
      <c r="H62" s="135">
        <v>1992</v>
      </c>
      <c r="I62" s="10">
        <v>166.6</v>
      </c>
      <c r="J62" s="10">
        <v>152</v>
      </c>
      <c r="K62" s="10">
        <v>24.1</v>
      </c>
    </row>
    <row r="63" spans="8:11" ht="12.75">
      <c r="H63" s="135">
        <v>1993</v>
      </c>
      <c r="I63" s="10">
        <v>165.3</v>
      </c>
      <c r="J63" s="10">
        <v>154.7</v>
      </c>
      <c r="K63" s="10">
        <v>25.8</v>
      </c>
    </row>
    <row r="64" spans="8:11" ht="12.75">
      <c r="H64" s="135">
        <v>1994</v>
      </c>
      <c r="I64" s="10">
        <v>181.6</v>
      </c>
      <c r="J64" s="10">
        <v>160.3</v>
      </c>
      <c r="K64" s="10">
        <v>24.1</v>
      </c>
    </row>
    <row r="65" spans="8:11" ht="12.75">
      <c r="H65" s="135">
        <v>1995</v>
      </c>
      <c r="I65" s="10">
        <v>178</v>
      </c>
      <c r="J65" s="10">
        <v>158.1</v>
      </c>
      <c r="K65" s="10">
        <v>25.1</v>
      </c>
    </row>
    <row r="66" spans="8:11" ht="12.75">
      <c r="H66" s="135">
        <v>1996</v>
      </c>
      <c r="I66" s="10">
        <v>179.3</v>
      </c>
      <c r="J66" s="10">
        <v>160.1</v>
      </c>
      <c r="K66" s="10">
        <v>24.8</v>
      </c>
    </row>
    <row r="67" spans="8:11" ht="12.75">
      <c r="H67" s="135">
        <v>1997</v>
      </c>
      <c r="I67" s="10">
        <v>187.3</v>
      </c>
      <c r="J67" s="10">
        <v>166.8</v>
      </c>
      <c r="K67" s="10">
        <v>23.9</v>
      </c>
    </row>
    <row r="68" spans="8:11" ht="12.75">
      <c r="H68" s="135">
        <v>1998</v>
      </c>
      <c r="I68" s="10">
        <v>177.5</v>
      </c>
      <c r="J68" s="10">
        <v>167</v>
      </c>
      <c r="K68" s="10">
        <v>27.2</v>
      </c>
    </row>
    <row r="69" spans="8:11" ht="12.75">
      <c r="H69" s="135">
        <v>1999</v>
      </c>
      <c r="I69" s="10">
        <v>180.5</v>
      </c>
      <c r="J69" s="10">
        <v>177.3</v>
      </c>
      <c r="K69" s="10">
        <v>14.5</v>
      </c>
    </row>
    <row r="70" spans="8:11" ht="12.75">
      <c r="H70" s="135">
        <v>2000</v>
      </c>
      <c r="I70" s="10">
        <v>185.8</v>
      </c>
      <c r="J70" s="10">
        <v>189</v>
      </c>
      <c r="K70" s="10">
        <v>31.3</v>
      </c>
    </row>
    <row r="71" spans="8:11" ht="12.75">
      <c r="H71" s="135">
        <v>2001</v>
      </c>
      <c r="I71" s="10">
        <v>189.4</v>
      </c>
      <c r="J71" s="10">
        <v>197</v>
      </c>
      <c r="K71" s="10">
        <v>34.4</v>
      </c>
    </row>
    <row r="72" spans="8:11" ht="12.75">
      <c r="H72" s="135">
        <v>2002</v>
      </c>
      <c r="I72" s="10">
        <v>186.8</v>
      </c>
      <c r="J72" s="10">
        <v>205.6</v>
      </c>
      <c r="K72" s="10">
        <v>35.3</v>
      </c>
    </row>
    <row r="73" spans="8:11" ht="12.75">
      <c r="H73" s="137">
        <v>2003</v>
      </c>
      <c r="I73" s="10">
        <v>187.6</v>
      </c>
      <c r="J73" s="10">
        <v>210</v>
      </c>
      <c r="K73" s="10">
        <v>34.5</v>
      </c>
    </row>
    <row r="77" ht="12.75">
      <c r="J77" t="s">
        <v>7</v>
      </c>
    </row>
    <row r="78" spans="9:11" ht="12.75">
      <c r="I78" s="98">
        <v>1</v>
      </c>
      <c r="J78" s="98">
        <v>2</v>
      </c>
      <c r="K78" s="98" t="s">
        <v>177</v>
      </c>
    </row>
    <row r="79" spans="8:11" ht="12.75">
      <c r="H79" s="135">
        <v>1991</v>
      </c>
      <c r="I79" s="10">
        <v>22.8</v>
      </c>
      <c r="J79" s="10">
        <v>129.9</v>
      </c>
      <c r="K79" s="10">
        <v>20</v>
      </c>
    </row>
    <row r="80" spans="8:11" ht="12.75">
      <c r="H80" s="135">
        <v>1992</v>
      </c>
      <c r="I80" s="10">
        <v>23.4</v>
      </c>
      <c r="J80" s="10">
        <v>135.7</v>
      </c>
      <c r="K80" s="10">
        <v>20.8</v>
      </c>
    </row>
    <row r="81" spans="8:11" ht="12.75">
      <c r="H81" s="135">
        <v>1993</v>
      </c>
      <c r="I81" s="10">
        <v>22.9</v>
      </c>
      <c r="J81" s="10">
        <v>141.2</v>
      </c>
      <c r="K81" s="10">
        <v>22</v>
      </c>
    </row>
    <row r="82" spans="8:11" ht="12.75">
      <c r="H82" s="135">
        <v>1994</v>
      </c>
      <c r="I82" s="10">
        <v>24.6</v>
      </c>
      <c r="J82" s="10">
        <v>146.1</v>
      </c>
      <c r="K82" s="10">
        <v>21.5</v>
      </c>
    </row>
    <row r="83" spans="8:11" ht="12.75">
      <c r="H83" s="135">
        <v>1995</v>
      </c>
      <c r="I83" s="10">
        <v>29.5</v>
      </c>
      <c r="J83" s="10">
        <v>144.9</v>
      </c>
      <c r="K83" s="10">
        <v>22.4</v>
      </c>
    </row>
    <row r="84" spans="8:11" ht="12.75">
      <c r="H84" s="135">
        <v>1996</v>
      </c>
      <c r="I84" s="10">
        <v>30.6</v>
      </c>
      <c r="J84" s="10">
        <v>147</v>
      </c>
      <c r="K84" s="10">
        <v>22.1</v>
      </c>
    </row>
    <row r="85" spans="8:11" ht="12.75">
      <c r="H85" s="135">
        <v>1997</v>
      </c>
      <c r="I85" s="10">
        <v>34.7</v>
      </c>
      <c r="J85" s="10">
        <v>152.1</v>
      </c>
      <c r="K85" s="10">
        <v>21.7</v>
      </c>
    </row>
    <row r="86" spans="8:11" ht="12.75">
      <c r="H86" s="135">
        <v>1998</v>
      </c>
      <c r="I86" s="10">
        <v>33.1</v>
      </c>
      <c r="J86" s="10">
        <v>152.8</v>
      </c>
      <c r="K86" s="10">
        <v>24.6</v>
      </c>
    </row>
    <row r="87" spans="8:11" ht="12.75">
      <c r="H87" s="135">
        <v>1999</v>
      </c>
      <c r="I87" s="10">
        <v>32.5</v>
      </c>
      <c r="J87" s="10">
        <v>159.5</v>
      </c>
      <c r="K87" s="10">
        <v>12.1</v>
      </c>
    </row>
    <row r="88" spans="8:11" ht="12.75">
      <c r="H88" s="135">
        <v>2000</v>
      </c>
      <c r="I88" s="10">
        <v>32.9</v>
      </c>
      <c r="J88" s="10">
        <v>169.4</v>
      </c>
      <c r="K88" s="10">
        <v>27.3</v>
      </c>
    </row>
    <row r="89" spans="8:11" ht="12.75">
      <c r="H89" s="135">
        <v>2001</v>
      </c>
      <c r="I89" s="10">
        <v>34.1</v>
      </c>
      <c r="J89" s="10">
        <v>178.2</v>
      </c>
      <c r="K89" s="10">
        <v>30.9</v>
      </c>
    </row>
    <row r="90" spans="8:11" ht="12.75">
      <c r="H90" s="135">
        <v>2002</v>
      </c>
      <c r="I90" s="10">
        <v>32.4</v>
      </c>
      <c r="J90" s="10">
        <v>185.4</v>
      </c>
      <c r="K90" s="10">
        <v>31.2</v>
      </c>
    </row>
    <row r="91" spans="8:11" ht="12.75">
      <c r="H91" s="137">
        <v>2003</v>
      </c>
      <c r="I91" s="10">
        <v>34.9</v>
      </c>
      <c r="J91" s="10">
        <v>191.4</v>
      </c>
      <c r="K91" s="10">
        <v>31.2</v>
      </c>
    </row>
    <row r="92" spans="9:11" ht="12.75">
      <c r="I92" s="10"/>
      <c r="J92" s="10"/>
      <c r="K92" s="10"/>
    </row>
    <row r="93" spans="9:11" ht="12.75">
      <c r="I93" s="10"/>
      <c r="J93" s="10" t="s">
        <v>6</v>
      </c>
      <c r="K93" s="10"/>
    </row>
    <row r="94" spans="9:11" ht="12.75">
      <c r="I94" s="98">
        <v>1</v>
      </c>
      <c r="J94" s="98">
        <v>2</v>
      </c>
      <c r="K94" s="98" t="s">
        <v>177</v>
      </c>
    </row>
    <row r="95" spans="8:11" ht="12.75">
      <c r="H95" s="135">
        <v>1991</v>
      </c>
      <c r="I95" s="10">
        <v>136.8</v>
      </c>
      <c r="J95" s="10">
        <v>18</v>
      </c>
      <c r="K95" s="10">
        <v>2.8</v>
      </c>
    </row>
    <row r="96" spans="8:11" ht="12.75">
      <c r="H96" s="135">
        <v>1992</v>
      </c>
      <c r="I96" s="10">
        <v>143.2</v>
      </c>
      <c r="J96" s="10">
        <v>16.3</v>
      </c>
      <c r="K96" s="10">
        <v>3.3</v>
      </c>
    </row>
    <row r="97" spans="8:11" ht="12.75">
      <c r="H97" s="135">
        <v>1993</v>
      </c>
      <c r="I97" s="10">
        <v>142.4</v>
      </c>
      <c r="J97" s="10">
        <v>13.5</v>
      </c>
      <c r="K97" s="10">
        <v>3.8</v>
      </c>
    </row>
    <row r="98" spans="8:11" ht="12.75">
      <c r="H98" s="135">
        <v>1994</v>
      </c>
      <c r="I98" s="10">
        <v>157</v>
      </c>
      <c r="J98" s="10">
        <v>14.2</v>
      </c>
      <c r="K98" s="10">
        <v>2.6</v>
      </c>
    </row>
    <row r="99" spans="8:11" ht="12.75">
      <c r="H99" s="135">
        <v>1995</v>
      </c>
      <c r="I99" s="10">
        <v>148.5</v>
      </c>
      <c r="J99" s="10">
        <v>13.2</v>
      </c>
      <c r="K99" s="10">
        <v>2.7</v>
      </c>
    </row>
    <row r="100" spans="8:11" ht="12.75">
      <c r="H100" s="135">
        <v>1996</v>
      </c>
      <c r="I100" s="10">
        <v>148.7</v>
      </c>
      <c r="J100" s="10">
        <v>13.1</v>
      </c>
      <c r="K100" s="10">
        <v>2.7</v>
      </c>
    </row>
    <row r="101" spans="8:11" ht="12.75">
      <c r="H101" s="135">
        <v>1997</v>
      </c>
      <c r="I101" s="10">
        <v>152.6</v>
      </c>
      <c r="J101" s="10">
        <v>14.7</v>
      </c>
      <c r="K101" s="10">
        <v>2.2</v>
      </c>
    </row>
    <row r="102" spans="8:11" ht="12.75">
      <c r="H102" s="135">
        <v>1998</v>
      </c>
      <c r="I102" s="10">
        <v>144.4</v>
      </c>
      <c r="J102" s="10">
        <v>14.2</v>
      </c>
      <c r="K102" s="10">
        <v>2.6</v>
      </c>
    </row>
    <row r="103" spans="8:11" ht="12.75">
      <c r="H103" s="135">
        <v>1999</v>
      </c>
      <c r="I103" s="10">
        <v>148</v>
      </c>
      <c r="J103" s="10">
        <v>17.8</v>
      </c>
      <c r="K103" s="10">
        <v>2.4</v>
      </c>
    </row>
    <row r="104" spans="8:11" ht="12.75">
      <c r="H104" s="135">
        <v>2000</v>
      </c>
      <c r="I104" s="10">
        <v>152.9</v>
      </c>
      <c r="J104" s="10">
        <v>19.6</v>
      </c>
      <c r="K104" s="10">
        <v>4</v>
      </c>
    </row>
    <row r="105" spans="8:11" ht="12.75">
      <c r="H105" s="135">
        <v>2001</v>
      </c>
      <c r="I105" s="10">
        <v>155.3</v>
      </c>
      <c r="J105" s="10">
        <v>18.8</v>
      </c>
      <c r="K105" s="10">
        <v>3.5</v>
      </c>
    </row>
    <row r="106" spans="8:11" ht="12.75">
      <c r="H106" s="135">
        <v>2002</v>
      </c>
      <c r="I106" s="10">
        <v>154.5</v>
      </c>
      <c r="J106" s="10">
        <v>20.3</v>
      </c>
      <c r="K106" s="10">
        <v>4.1</v>
      </c>
    </row>
    <row r="107" spans="8:11" ht="12.75">
      <c r="H107" s="137">
        <v>2003</v>
      </c>
      <c r="I107" s="10">
        <v>152.8</v>
      </c>
      <c r="J107" s="10">
        <v>18.6</v>
      </c>
      <c r="K107" s="10">
        <v>3.4</v>
      </c>
    </row>
    <row r="115" spans="9:11" ht="12.75">
      <c r="I115" s="98" t="s">
        <v>178</v>
      </c>
      <c r="J115" s="98" t="s">
        <v>179</v>
      </c>
      <c r="K115" s="98" t="s">
        <v>180</v>
      </c>
    </row>
    <row r="116" spans="8:11" ht="12.75">
      <c r="H116" s="135">
        <v>1991</v>
      </c>
      <c r="I116" s="10">
        <v>310.2</v>
      </c>
      <c r="J116" s="10">
        <v>27</v>
      </c>
      <c r="K116" s="10">
        <v>2.9</v>
      </c>
    </row>
    <row r="117" spans="8:11" ht="12.75">
      <c r="H117" s="135">
        <v>1992</v>
      </c>
      <c r="I117" s="10">
        <v>316.4</v>
      </c>
      <c r="J117" s="10">
        <v>27.5</v>
      </c>
      <c r="K117" s="10">
        <v>4.1</v>
      </c>
    </row>
    <row r="118" spans="8:11" ht="12.75">
      <c r="H118" s="135">
        <v>1993</v>
      </c>
      <c r="I118" s="10">
        <v>316.6</v>
      </c>
      <c r="J118" s="10">
        <v>26.5</v>
      </c>
      <c r="K118" s="10">
        <v>5.3</v>
      </c>
    </row>
    <row r="119" spans="8:11" ht="12.75">
      <c r="H119" s="135">
        <v>1994</v>
      </c>
      <c r="I119" s="10">
        <v>334.2</v>
      </c>
      <c r="J119" s="10">
        <v>26</v>
      </c>
      <c r="K119" s="10">
        <v>4.8</v>
      </c>
    </row>
    <row r="120" spans="8:11" ht="12.75">
      <c r="H120" s="135">
        <v>1995</v>
      </c>
      <c r="I120" s="10">
        <v>330.5</v>
      </c>
      <c r="J120" s="10">
        <v>26</v>
      </c>
      <c r="K120" s="10">
        <v>5.1</v>
      </c>
    </row>
    <row r="121" spans="8:11" ht="12.75">
      <c r="H121" s="135">
        <v>1996</v>
      </c>
      <c r="I121" s="10">
        <v>337.5</v>
      </c>
      <c r="J121" s="10">
        <v>26.3</v>
      </c>
      <c r="K121" s="10">
        <v>3</v>
      </c>
    </row>
    <row r="122" spans="8:11" ht="12.75">
      <c r="H122" s="135">
        <v>1997</v>
      </c>
      <c r="I122" s="10">
        <v>350.3</v>
      </c>
      <c r="J122" s="10">
        <v>28</v>
      </c>
      <c r="K122" s="10">
        <v>3.2</v>
      </c>
    </row>
    <row r="123" spans="8:11" ht="12.75">
      <c r="H123" s="135">
        <v>1998</v>
      </c>
      <c r="I123" s="10">
        <v>344.8</v>
      </c>
      <c r="J123" s="10">
        <v>28.5</v>
      </c>
      <c r="K123" s="10">
        <v>3.1</v>
      </c>
    </row>
    <row r="124" spans="8:11" ht="12.75">
      <c r="H124" s="135">
        <v>1999</v>
      </c>
      <c r="I124" s="10">
        <v>357.2</v>
      </c>
      <c r="J124" s="10">
        <v>31.4</v>
      </c>
      <c r="K124" s="10">
        <v>3.5</v>
      </c>
    </row>
    <row r="125" spans="8:11" ht="12.75">
      <c r="H125" s="135">
        <v>2000</v>
      </c>
      <c r="I125" s="10">
        <v>373.7</v>
      </c>
      <c r="J125" s="10">
        <v>31.4</v>
      </c>
      <c r="K125" s="10">
        <v>5.1</v>
      </c>
    </row>
    <row r="126" spans="8:11" ht="12.75">
      <c r="H126" s="135">
        <v>2001</v>
      </c>
      <c r="I126" s="10">
        <v>382.9</v>
      </c>
      <c r="J126" s="10">
        <v>33.2</v>
      </c>
      <c r="K126" s="10">
        <v>4.8</v>
      </c>
    </row>
    <row r="127" spans="8:11" ht="12.75">
      <c r="H127" s="135">
        <v>2002</v>
      </c>
      <c r="I127" s="10">
        <v>385</v>
      </c>
      <c r="J127" s="10">
        <v>35.5</v>
      </c>
      <c r="K127" s="10">
        <v>6.1</v>
      </c>
    </row>
    <row r="128" spans="8:11" ht="12.75">
      <c r="H128" s="137">
        <v>2003</v>
      </c>
      <c r="I128" s="10">
        <v>390.4</v>
      </c>
      <c r="J128" s="10">
        <v>36.1</v>
      </c>
      <c r="K128" s="10">
        <v>5.7</v>
      </c>
    </row>
    <row r="132" ht="12.75">
      <c r="J132" t="s">
        <v>7</v>
      </c>
    </row>
    <row r="133" spans="9:11" ht="12.75">
      <c r="I133" s="98" t="s">
        <v>178</v>
      </c>
      <c r="J133" s="98" t="s">
        <v>179</v>
      </c>
      <c r="K133" s="98" t="s">
        <v>180</v>
      </c>
    </row>
    <row r="134" spans="8:11" ht="12.75">
      <c r="H134" s="135">
        <v>1991</v>
      </c>
      <c r="I134" s="10">
        <v>163.9</v>
      </c>
      <c r="J134" s="10">
        <v>15.3</v>
      </c>
      <c r="K134" s="10">
        <v>2.1</v>
      </c>
    </row>
    <row r="135" spans="8:11" ht="12.75">
      <c r="H135" s="135">
        <v>1992</v>
      </c>
      <c r="I135" s="10">
        <v>167.7</v>
      </c>
      <c r="J135" s="10">
        <v>16.6</v>
      </c>
      <c r="K135" s="10">
        <v>3</v>
      </c>
    </row>
    <row r="136" spans="8:11" ht="12.75">
      <c r="H136" s="135">
        <v>1993</v>
      </c>
      <c r="I136" s="10">
        <v>171.1</v>
      </c>
      <c r="J136" s="10">
        <v>17</v>
      </c>
      <c r="K136" s="10">
        <v>3.7</v>
      </c>
    </row>
    <row r="137" spans="8:11" ht="12.75">
      <c r="H137" s="135">
        <v>1994</v>
      </c>
      <c r="I137" s="10">
        <v>177.1</v>
      </c>
      <c r="J137" s="10">
        <v>16.1</v>
      </c>
      <c r="K137" s="10">
        <v>3.4</v>
      </c>
    </row>
    <row r="138" spans="8:11" ht="12.75">
      <c r="H138" s="135">
        <v>1995</v>
      </c>
      <c r="I138" s="10">
        <v>180.5</v>
      </c>
      <c r="J138" s="10">
        <v>17.1</v>
      </c>
      <c r="K138" s="10">
        <v>3.4</v>
      </c>
    </row>
    <row r="139" spans="8:11" ht="12.75">
      <c r="H139" s="135">
        <v>1996</v>
      </c>
      <c r="I139" s="10">
        <v>185.5</v>
      </c>
      <c r="J139" s="10">
        <v>18.2</v>
      </c>
      <c r="K139" s="10">
        <v>1.7</v>
      </c>
    </row>
    <row r="140" spans="8:11" ht="12.75">
      <c r="H140" s="135">
        <v>1997</v>
      </c>
      <c r="I140" s="10">
        <v>194.6</v>
      </c>
      <c r="J140" s="10">
        <v>19</v>
      </c>
      <c r="K140" s="10">
        <v>2.1</v>
      </c>
    </row>
    <row r="141" spans="8:11" ht="12.75">
      <c r="H141" s="135">
        <v>1998</v>
      </c>
      <c r="I141" s="10">
        <v>194.9</v>
      </c>
      <c r="J141" s="10">
        <v>20</v>
      </c>
      <c r="K141" s="10">
        <v>2.4</v>
      </c>
    </row>
    <row r="142" spans="8:11" ht="12.75">
      <c r="H142" s="135">
        <v>1999</v>
      </c>
      <c r="I142" s="10">
        <v>201.6</v>
      </c>
      <c r="J142" s="10">
        <v>21.6</v>
      </c>
      <c r="K142" s="10">
        <v>2.9</v>
      </c>
    </row>
    <row r="143" spans="8:11" ht="12.75">
      <c r="H143" s="135">
        <v>2000</v>
      </c>
      <c r="I143" s="10">
        <v>214.4</v>
      </c>
      <c r="J143" s="10">
        <v>21.5</v>
      </c>
      <c r="K143" s="10">
        <v>3.6</v>
      </c>
    </row>
    <row r="144" spans="8:11" ht="12.75">
      <c r="H144" s="135">
        <v>2001</v>
      </c>
      <c r="I144" s="10">
        <v>222.4</v>
      </c>
      <c r="J144" s="10">
        <v>24</v>
      </c>
      <c r="K144" s="10">
        <v>4.1</v>
      </c>
    </row>
    <row r="145" spans="8:11" ht="12.75">
      <c r="H145" s="135">
        <v>2002</v>
      </c>
      <c r="I145" s="10">
        <v>227.5</v>
      </c>
      <c r="J145" s="10">
        <v>24.3</v>
      </c>
      <c r="K145" s="10">
        <v>4.9</v>
      </c>
    </row>
    <row r="146" spans="8:11" ht="12.75">
      <c r="H146" s="137">
        <v>2003</v>
      </c>
      <c r="I146" s="10">
        <v>236.1</v>
      </c>
      <c r="J146" s="10">
        <v>24.7</v>
      </c>
      <c r="K146" s="10">
        <v>4.6</v>
      </c>
    </row>
    <row r="148" ht="12.75">
      <c r="J148" t="s">
        <v>6</v>
      </c>
    </row>
    <row r="149" spans="9:11" ht="12.75">
      <c r="I149" s="98" t="s">
        <v>178</v>
      </c>
      <c r="J149" s="98" t="s">
        <v>179</v>
      </c>
      <c r="K149" s="98" t="s">
        <v>180</v>
      </c>
    </row>
    <row r="150" spans="8:11" ht="12.75">
      <c r="H150" s="135">
        <v>1991</v>
      </c>
      <c r="I150" s="10">
        <v>146.3</v>
      </c>
      <c r="J150" s="10">
        <v>11.7</v>
      </c>
      <c r="K150" s="10">
        <v>0.8000000000000007</v>
      </c>
    </row>
    <row r="151" spans="8:11" ht="12.75">
      <c r="H151" s="135">
        <v>1992</v>
      </c>
      <c r="I151" s="10">
        <v>148.7</v>
      </c>
      <c r="J151" s="10">
        <v>10.9</v>
      </c>
      <c r="K151" s="10">
        <v>1.1</v>
      </c>
    </row>
    <row r="152" spans="8:11" ht="12.75">
      <c r="H152" s="135">
        <v>1993</v>
      </c>
      <c r="I152" s="10">
        <v>145.5</v>
      </c>
      <c r="J152" s="10">
        <v>9.5</v>
      </c>
      <c r="K152" s="10">
        <v>1.6</v>
      </c>
    </row>
    <row r="153" spans="8:11" ht="12.75">
      <c r="H153" s="135">
        <v>1994</v>
      </c>
      <c r="I153" s="10">
        <v>157.1</v>
      </c>
      <c r="J153" s="10">
        <v>9.9</v>
      </c>
      <c r="K153" s="10">
        <v>1.4</v>
      </c>
    </row>
    <row r="154" spans="8:11" ht="12.75">
      <c r="H154" s="135">
        <v>1995</v>
      </c>
      <c r="I154" s="10">
        <v>150</v>
      </c>
      <c r="J154" s="10">
        <v>8.9</v>
      </c>
      <c r="K154" s="10">
        <v>1.7</v>
      </c>
    </row>
    <row r="155" spans="8:11" ht="12.75">
      <c r="H155" s="135">
        <v>1996</v>
      </c>
      <c r="I155" s="10">
        <v>152</v>
      </c>
      <c r="J155" s="10">
        <v>8.1</v>
      </c>
      <c r="K155" s="10">
        <v>1.3</v>
      </c>
    </row>
    <row r="156" spans="8:11" ht="12.75">
      <c r="H156" s="135">
        <v>1997</v>
      </c>
      <c r="I156" s="10">
        <v>155.7</v>
      </c>
      <c r="J156" s="10">
        <v>9</v>
      </c>
      <c r="K156" s="10">
        <v>1.1</v>
      </c>
    </row>
    <row r="157" spans="8:11" ht="12.75">
      <c r="H157" s="135">
        <v>1998</v>
      </c>
      <c r="I157" s="10">
        <v>149.9</v>
      </c>
      <c r="J157" s="10">
        <v>8.5</v>
      </c>
      <c r="K157" s="10">
        <v>0.6999999999999993</v>
      </c>
    </row>
    <row r="158" spans="8:11" ht="12.75">
      <c r="H158" s="135">
        <v>1999</v>
      </c>
      <c r="I158" s="10">
        <v>155.6</v>
      </c>
      <c r="J158" s="10">
        <v>9.8</v>
      </c>
      <c r="K158" s="10">
        <v>0.6</v>
      </c>
    </row>
    <row r="159" spans="8:11" ht="12.75">
      <c r="H159" s="135">
        <v>2000</v>
      </c>
      <c r="I159" s="10">
        <v>159.3</v>
      </c>
      <c r="J159" s="10">
        <v>9.9</v>
      </c>
      <c r="K159" s="10">
        <v>1.5</v>
      </c>
    </row>
    <row r="160" spans="8:11" ht="12.75">
      <c r="H160" s="135">
        <v>2001</v>
      </c>
      <c r="I160" s="10">
        <v>160.5</v>
      </c>
      <c r="J160" s="10">
        <v>9.2</v>
      </c>
      <c r="K160" s="10">
        <v>0.7</v>
      </c>
    </row>
    <row r="161" spans="8:11" ht="12.75">
      <c r="H161" s="135">
        <v>2002</v>
      </c>
      <c r="I161" s="10">
        <v>157.5</v>
      </c>
      <c r="J161" s="10">
        <v>11.2</v>
      </c>
      <c r="K161" s="10">
        <v>1.3</v>
      </c>
    </row>
    <row r="162" spans="8:11" ht="12.75">
      <c r="H162" s="137">
        <v>2003</v>
      </c>
      <c r="I162" s="10">
        <v>154.2</v>
      </c>
      <c r="J162" s="10">
        <v>11.4</v>
      </c>
      <c r="K162" s="10">
        <v>1.1</v>
      </c>
    </row>
    <row r="168" s="138" customFormat="1" ht="11.25">
      <c r="A168" s="138" t="s">
        <v>181</v>
      </c>
    </row>
  </sheetData>
  <printOptions/>
  <pageMargins left="0.984251968503937" right="0.7874015748031497" top="0.7874015748031497" bottom="0.7874015748031497" header="0.5118110236220472" footer="0.5118110236220472"/>
  <pageSetup firstPageNumber="8" useFirstPageNumber="1" horizontalDpi="600" verticalDpi="600" orientation="portrait" paperSize="9" r:id="rId2"/>
  <headerFooter alignWithMargins="0">
    <oddHeader>&amp;C- &amp;P -</oddHeader>
  </headerFooter>
  <rowBreaks count="2" manualBreakCount="2">
    <brk id="57" max="255" man="1"/>
    <brk id="11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37">
      <selection activeCell="H14" sqref="H14"/>
    </sheetView>
  </sheetViews>
  <sheetFormatPr defaultColWidth="11.421875" defaultRowHeight="12.75"/>
  <cols>
    <col min="1" max="7" width="11.421875" style="1" customWidth="1"/>
  </cols>
  <sheetData>
    <row r="1" spans="1:7" ht="12.75">
      <c r="A1" s="150" t="s">
        <v>8</v>
      </c>
      <c r="B1" s="150"/>
      <c r="C1" s="150"/>
      <c r="D1" s="150"/>
      <c r="E1" s="150"/>
      <c r="F1" s="150"/>
      <c r="G1" s="150"/>
    </row>
    <row r="2" spans="1:7" ht="12.75">
      <c r="A2" s="152" t="s">
        <v>9</v>
      </c>
      <c r="B2" s="152"/>
      <c r="C2" s="152"/>
      <c r="D2" s="152"/>
      <c r="E2" s="152"/>
      <c r="F2" s="152"/>
      <c r="G2" s="152"/>
    </row>
    <row r="4" spans="1:7" ht="12.75">
      <c r="A4" s="153" t="s">
        <v>87</v>
      </c>
      <c r="B4" s="155" t="s">
        <v>0</v>
      </c>
      <c r="C4" s="151" t="s">
        <v>109</v>
      </c>
      <c r="D4" s="151"/>
      <c r="E4" s="151"/>
      <c r="F4" s="151"/>
      <c r="G4" s="151"/>
    </row>
    <row r="5" spans="1:7" ht="12.75">
      <c r="A5" s="154"/>
      <c r="B5" s="156"/>
      <c r="C5" s="6" t="s">
        <v>1</v>
      </c>
      <c r="D5" s="7" t="s">
        <v>2</v>
      </c>
      <c r="E5" s="8" t="s">
        <v>3</v>
      </c>
      <c r="F5" s="7" t="s">
        <v>4</v>
      </c>
      <c r="G5" s="8" t="s">
        <v>5</v>
      </c>
    </row>
    <row r="7" spans="1:7" ht="12.75">
      <c r="A7" s="150" t="s">
        <v>0</v>
      </c>
      <c r="B7" s="150"/>
      <c r="C7" s="150"/>
      <c r="D7" s="150"/>
      <c r="E7" s="150"/>
      <c r="F7" s="150"/>
      <c r="G7" s="150"/>
    </row>
    <row r="8" ht="12.75">
      <c r="B8" s="10"/>
    </row>
    <row r="9" spans="1:8" ht="12.75">
      <c r="A9" s="20">
        <v>1991</v>
      </c>
      <c r="B9" s="10">
        <f>B26+B43</f>
        <v>496.5</v>
      </c>
      <c r="C9" s="10">
        <f aca="true" t="shared" si="0" ref="B9:G16">C26+C43</f>
        <v>147.60000000000002</v>
      </c>
      <c r="D9" s="10">
        <f t="shared" si="0"/>
        <v>116.5791879999999</v>
      </c>
      <c r="E9" s="10">
        <f t="shared" si="0"/>
        <v>75.86683899999983</v>
      </c>
      <c r="F9" s="10">
        <f t="shared" si="0"/>
        <v>75.92436499999992</v>
      </c>
      <c r="G9" s="10">
        <f t="shared" si="0"/>
        <v>80.53547799999997</v>
      </c>
      <c r="H9" s="87"/>
    </row>
    <row r="10" spans="1:8" ht="12.75">
      <c r="A10" s="20">
        <v>1992</v>
      </c>
      <c r="B10" s="10">
        <f>B27+B44</f>
        <v>502.2</v>
      </c>
      <c r="C10" s="10">
        <f t="shared" si="0"/>
        <v>148.7</v>
      </c>
      <c r="D10" s="10">
        <f t="shared" si="0"/>
        <v>121.60737999999998</v>
      </c>
      <c r="E10" s="10">
        <f t="shared" si="0"/>
        <v>86.49100600000003</v>
      </c>
      <c r="F10" s="10">
        <f t="shared" si="0"/>
        <v>65.83966300000003</v>
      </c>
      <c r="G10" s="10">
        <f t="shared" si="0"/>
        <v>79.5819770000001</v>
      </c>
      <c r="H10" s="87"/>
    </row>
    <row r="11" spans="1:8" ht="12.75">
      <c r="A11" s="20">
        <v>1993</v>
      </c>
      <c r="B11" s="10">
        <f>B28+B45</f>
        <v>508.5</v>
      </c>
      <c r="C11" s="10">
        <f t="shared" si="0"/>
        <v>142.7</v>
      </c>
      <c r="D11" s="10">
        <f t="shared" si="0"/>
        <v>126.81534799999976</v>
      </c>
      <c r="E11" s="10">
        <f t="shared" si="0"/>
        <v>96.12132599999981</v>
      </c>
      <c r="F11" s="10">
        <f t="shared" si="0"/>
        <v>61.078637999999884</v>
      </c>
      <c r="G11" s="10">
        <f t="shared" si="0"/>
        <v>81.74743099999975</v>
      </c>
      <c r="H11" s="87"/>
    </row>
    <row r="12" spans="1:8" ht="12.75">
      <c r="A12" s="20">
        <v>1994</v>
      </c>
      <c r="B12" s="10">
        <f t="shared" si="0"/>
        <v>532.7</v>
      </c>
      <c r="C12" s="10">
        <f t="shared" si="0"/>
        <v>142.8</v>
      </c>
      <c r="D12" s="10">
        <f t="shared" si="0"/>
        <v>131.45631899999992</v>
      </c>
      <c r="E12" s="10">
        <f t="shared" si="0"/>
        <v>114.53258599999995</v>
      </c>
      <c r="F12" s="10">
        <f t="shared" si="0"/>
        <v>53.64681999999997</v>
      </c>
      <c r="G12" s="10">
        <f t="shared" si="0"/>
        <v>90.18365299999985</v>
      </c>
      <c r="H12" s="87"/>
    </row>
    <row r="13" spans="1:8" ht="12.75">
      <c r="A13" s="20">
        <v>1995</v>
      </c>
      <c r="B13" s="10">
        <f t="shared" si="0"/>
        <v>531.8</v>
      </c>
      <c r="C13" s="10">
        <f t="shared" si="0"/>
        <v>145</v>
      </c>
      <c r="D13" s="10">
        <f t="shared" si="0"/>
        <v>129.39133499999986</v>
      </c>
      <c r="E13" s="10">
        <f t="shared" si="0"/>
        <v>110.8029569999999</v>
      </c>
      <c r="F13" s="10">
        <f t="shared" si="0"/>
        <v>55.494229000000004</v>
      </c>
      <c r="G13" s="10">
        <f t="shared" si="0"/>
        <v>91.17367699999996</v>
      </c>
      <c r="H13" s="87"/>
    </row>
    <row r="14" spans="1:8" ht="12.75">
      <c r="A14" s="20">
        <v>1996</v>
      </c>
      <c r="B14" s="10">
        <f t="shared" si="0"/>
        <v>543.0999999999999</v>
      </c>
      <c r="C14" s="10">
        <f t="shared" si="0"/>
        <v>148.7</v>
      </c>
      <c r="D14" s="10">
        <f t="shared" si="0"/>
        <v>131.4</v>
      </c>
      <c r="E14" s="10">
        <f t="shared" si="0"/>
        <v>106.39999999999999</v>
      </c>
      <c r="F14" s="10">
        <f t="shared" si="0"/>
        <v>63.099999999999994</v>
      </c>
      <c r="G14" s="10">
        <f t="shared" si="0"/>
        <v>93.5</v>
      </c>
      <c r="H14" s="87"/>
    </row>
    <row r="15" spans="1:8" ht="12.75">
      <c r="A15" s="20">
        <v>1997</v>
      </c>
      <c r="B15" s="10">
        <f t="shared" si="0"/>
        <v>561.4000000000001</v>
      </c>
      <c r="C15" s="10">
        <f t="shared" si="0"/>
        <v>157.9</v>
      </c>
      <c r="D15" s="10">
        <f t="shared" si="0"/>
        <v>127.6</v>
      </c>
      <c r="E15" s="10">
        <f t="shared" si="0"/>
        <v>107.8</v>
      </c>
      <c r="F15" s="10">
        <f t="shared" si="0"/>
        <v>74.9</v>
      </c>
      <c r="G15" s="10">
        <f t="shared" si="0"/>
        <v>93.19999999999999</v>
      </c>
      <c r="H15" s="87"/>
    </row>
    <row r="16" spans="1:8" ht="12.75">
      <c r="A16" s="20">
        <v>1998</v>
      </c>
      <c r="B16" s="10">
        <f t="shared" si="0"/>
        <v>571.5</v>
      </c>
      <c r="C16" s="10">
        <f t="shared" si="0"/>
        <v>162.4</v>
      </c>
      <c r="D16" s="10">
        <f t="shared" si="0"/>
        <v>128.1</v>
      </c>
      <c r="E16" s="10">
        <f t="shared" si="0"/>
        <v>109</v>
      </c>
      <c r="F16" s="10">
        <f t="shared" si="0"/>
        <v>81.19999999999999</v>
      </c>
      <c r="G16" s="10">
        <f t="shared" si="0"/>
        <v>90.8</v>
      </c>
      <c r="H16" s="87"/>
    </row>
    <row r="17" spans="1:8" ht="12.75">
      <c r="A17" s="20">
        <v>1999</v>
      </c>
      <c r="B17" s="10">
        <f aca="true" t="shared" si="1" ref="B17:G17">B34+B51</f>
        <v>594.4</v>
      </c>
      <c r="C17" s="10">
        <f t="shared" si="1"/>
        <v>172.39999999999998</v>
      </c>
      <c r="D17" s="10">
        <f t="shared" si="1"/>
        <v>130.1</v>
      </c>
      <c r="E17" s="10">
        <f t="shared" si="1"/>
        <v>117.5</v>
      </c>
      <c r="F17" s="10">
        <f t="shared" si="1"/>
        <v>89.1</v>
      </c>
      <c r="G17" s="10">
        <f t="shared" si="1"/>
        <v>85.3</v>
      </c>
      <c r="H17" s="87"/>
    </row>
    <row r="18" spans="1:8" ht="12.75">
      <c r="A18" s="20">
        <v>2000</v>
      </c>
      <c r="B18" s="10">
        <f aca="true" t="shared" si="2" ref="B18:G19">B35+B52</f>
        <v>617.8</v>
      </c>
      <c r="C18" s="10">
        <f t="shared" si="2"/>
        <v>185.3</v>
      </c>
      <c r="D18" s="10">
        <f t="shared" si="2"/>
        <v>138.3</v>
      </c>
      <c r="E18" s="10">
        <f t="shared" si="2"/>
        <v>117.2</v>
      </c>
      <c r="F18" s="10">
        <f t="shared" si="2"/>
        <v>92.6</v>
      </c>
      <c r="G18" s="10">
        <f t="shared" si="2"/>
        <v>84.4</v>
      </c>
      <c r="H18" s="87"/>
    </row>
    <row r="19" spans="1:7" ht="12.75">
      <c r="A19" s="20">
        <v>2001</v>
      </c>
      <c r="B19" s="10">
        <v>642.2</v>
      </c>
      <c r="C19" s="10">
        <f t="shared" si="2"/>
        <v>192.2</v>
      </c>
      <c r="D19" s="10">
        <f t="shared" si="2"/>
        <v>148.2</v>
      </c>
      <c r="E19" s="10">
        <f t="shared" si="2"/>
        <v>123.8</v>
      </c>
      <c r="F19" s="10">
        <f t="shared" si="2"/>
        <v>91.8</v>
      </c>
      <c r="G19" s="10">
        <f t="shared" si="2"/>
        <v>86.3</v>
      </c>
    </row>
    <row r="20" spans="1:7" ht="12.75">
      <c r="A20" s="20">
        <v>2002</v>
      </c>
      <c r="B20" s="10">
        <v>648.5</v>
      </c>
      <c r="C20" s="10">
        <v>194</v>
      </c>
      <c r="D20" s="10">
        <v>153.6</v>
      </c>
      <c r="E20" s="10">
        <v>121.3</v>
      </c>
      <c r="F20" s="10">
        <v>88.7</v>
      </c>
      <c r="G20" s="10">
        <v>91</v>
      </c>
    </row>
    <row r="21" spans="1:7" ht="12.75">
      <c r="A21" s="20">
        <v>2003</v>
      </c>
      <c r="B21" s="10">
        <v>664.2</v>
      </c>
      <c r="C21" s="10">
        <v>188.8</v>
      </c>
      <c r="D21" s="10">
        <v>166.1</v>
      </c>
      <c r="E21" s="10">
        <v>119.1</v>
      </c>
      <c r="F21" s="10">
        <v>92.4</v>
      </c>
      <c r="G21" s="10">
        <v>97.8</v>
      </c>
    </row>
    <row r="22" spans="2:7" ht="12.75">
      <c r="B22" s="10"/>
      <c r="C22" s="10"/>
      <c r="D22" s="10"/>
      <c r="E22" s="10"/>
      <c r="F22" s="10"/>
      <c r="G22" s="10"/>
    </row>
    <row r="23" spans="2:7" ht="12.75">
      <c r="B23" s="10"/>
      <c r="C23" s="10"/>
      <c r="D23" s="10"/>
      <c r="E23" s="10"/>
      <c r="F23" s="10"/>
      <c r="G23" s="10"/>
    </row>
    <row r="24" spans="1:7" ht="12.75">
      <c r="A24" s="150" t="s">
        <v>7</v>
      </c>
      <c r="B24" s="150"/>
      <c r="C24" s="150"/>
      <c r="D24" s="150"/>
      <c r="E24" s="150"/>
      <c r="F24" s="150"/>
      <c r="G24" s="150"/>
    </row>
    <row r="26" spans="1:8" ht="12.75">
      <c r="A26" s="20">
        <v>1991</v>
      </c>
      <c r="B26" s="10">
        <v>184.8</v>
      </c>
      <c r="C26" s="10">
        <v>65.7</v>
      </c>
      <c r="D26" s="10">
        <v>43.95203899999998</v>
      </c>
      <c r="E26" s="10">
        <v>24.989337999999957</v>
      </c>
      <c r="F26" s="10">
        <v>21.48501999999997</v>
      </c>
      <c r="G26" s="10">
        <v>28.672966999999954</v>
      </c>
      <c r="H26" s="87"/>
    </row>
    <row r="27" spans="1:8" ht="12.75">
      <c r="A27" s="20">
        <v>1992</v>
      </c>
      <c r="B27" s="10">
        <v>190.8</v>
      </c>
      <c r="C27" s="10">
        <v>67.7</v>
      </c>
      <c r="D27" s="10">
        <v>45.32427300000003</v>
      </c>
      <c r="E27" s="10">
        <v>29.697311999999954</v>
      </c>
      <c r="F27" s="10">
        <v>21.372010999999993</v>
      </c>
      <c r="G27" s="10">
        <v>26.74087499999998</v>
      </c>
      <c r="H27" s="87"/>
    </row>
    <row r="28" spans="1:8" ht="12.75">
      <c r="A28" s="20">
        <v>1993</v>
      </c>
      <c r="B28" s="10">
        <v>195.3</v>
      </c>
      <c r="C28" s="10">
        <v>67.4</v>
      </c>
      <c r="D28" s="10">
        <v>49.18052200000007</v>
      </c>
      <c r="E28" s="10">
        <v>34.17615199999999</v>
      </c>
      <c r="F28" s="10">
        <v>19.961039999999993</v>
      </c>
      <c r="G28" s="10">
        <v>24.537502999999987</v>
      </c>
      <c r="H28" s="87"/>
    </row>
    <row r="29" spans="1:8" ht="12.75">
      <c r="A29" s="20">
        <v>1994</v>
      </c>
      <c r="B29" s="10">
        <v>201.9</v>
      </c>
      <c r="C29" s="10">
        <v>67.2</v>
      </c>
      <c r="D29" s="10">
        <v>51.81175599999991</v>
      </c>
      <c r="E29" s="10">
        <v>39.780822999999934</v>
      </c>
      <c r="F29" s="10">
        <v>17.837673999999993</v>
      </c>
      <c r="G29" s="10">
        <v>25.231752999999987</v>
      </c>
      <c r="H29" s="87"/>
    </row>
    <row r="30" spans="1:8" ht="12.75">
      <c r="A30" s="20">
        <v>1995</v>
      </c>
      <c r="B30" s="10">
        <v>208.3</v>
      </c>
      <c r="C30" s="10">
        <v>68.1</v>
      </c>
      <c r="D30" s="10">
        <v>55.63364999999981</v>
      </c>
      <c r="E30" s="10">
        <v>38.40393899999997</v>
      </c>
      <c r="F30" s="10">
        <v>18.578219000000015</v>
      </c>
      <c r="G30" s="10">
        <v>27.600669000000018</v>
      </c>
      <c r="H30" s="87"/>
    </row>
    <row r="31" spans="1:8" ht="12.75">
      <c r="A31" s="20">
        <v>1996</v>
      </c>
      <c r="B31" s="10">
        <f>SUM(C31:G31)</f>
        <v>213.79999999999998</v>
      </c>
      <c r="C31" s="10">
        <v>71.6</v>
      </c>
      <c r="D31" s="10">
        <v>58.1</v>
      </c>
      <c r="E31" s="10">
        <v>35.3</v>
      </c>
      <c r="F31" s="10">
        <v>19.7</v>
      </c>
      <c r="G31" s="10">
        <v>29.1</v>
      </c>
      <c r="H31" s="87"/>
    </row>
    <row r="32" spans="1:8" ht="12.75">
      <c r="A32" s="20">
        <v>1997</v>
      </c>
      <c r="B32" s="10">
        <f>SUM(C32:G32)</f>
        <v>225.4</v>
      </c>
      <c r="C32" s="10">
        <v>77.5</v>
      </c>
      <c r="D32" s="10">
        <v>59.4</v>
      </c>
      <c r="E32" s="10">
        <v>37.5</v>
      </c>
      <c r="F32" s="10">
        <v>22.1</v>
      </c>
      <c r="G32" s="10">
        <v>28.9</v>
      </c>
      <c r="H32" s="87"/>
    </row>
    <row r="33" spans="1:8" ht="12.75">
      <c r="A33" s="20">
        <v>1998</v>
      </c>
      <c r="B33" s="10">
        <f>SUM(C33:G33)</f>
        <v>228.8</v>
      </c>
      <c r="C33" s="10">
        <v>77.7</v>
      </c>
      <c r="D33" s="10">
        <v>57.8</v>
      </c>
      <c r="E33" s="10">
        <v>42.4</v>
      </c>
      <c r="F33" s="10">
        <v>24.9</v>
      </c>
      <c r="G33" s="10">
        <v>26</v>
      </c>
      <c r="H33" s="87"/>
    </row>
    <row r="34" spans="1:8" ht="12.75">
      <c r="A34" s="20">
        <v>1999</v>
      </c>
      <c r="B34" s="10">
        <f>SUM(C34:G34)</f>
        <v>241.1</v>
      </c>
      <c r="C34" s="10">
        <v>83.1</v>
      </c>
      <c r="D34" s="10">
        <v>59</v>
      </c>
      <c r="E34" s="10">
        <v>46.4</v>
      </c>
      <c r="F34" s="10">
        <v>29.7</v>
      </c>
      <c r="G34" s="10">
        <v>22.9</v>
      </c>
      <c r="H34" s="87"/>
    </row>
    <row r="35" spans="1:8" ht="12.75">
      <c r="A35" s="20">
        <v>2000</v>
      </c>
      <c r="B35" s="10">
        <f>SUM(C35:G35)</f>
        <v>254.19999999999996</v>
      </c>
      <c r="C35" s="10">
        <v>90.2</v>
      </c>
      <c r="D35" s="10">
        <v>62.4</v>
      </c>
      <c r="E35" s="10">
        <v>49.3</v>
      </c>
      <c r="F35" s="10">
        <v>29.1</v>
      </c>
      <c r="G35" s="10">
        <v>23.2</v>
      </c>
      <c r="H35" s="87"/>
    </row>
    <row r="36" spans="1:7" ht="12.75">
      <c r="A36" s="20">
        <v>2001</v>
      </c>
      <c r="B36" s="10">
        <v>265.2</v>
      </c>
      <c r="C36" s="10">
        <v>93.2</v>
      </c>
      <c r="D36" s="10">
        <v>68.2</v>
      </c>
      <c r="E36" s="10">
        <v>51.3</v>
      </c>
      <c r="F36" s="10">
        <v>30.4</v>
      </c>
      <c r="G36" s="10">
        <v>22.2</v>
      </c>
    </row>
    <row r="37" spans="1:7" ht="12.75">
      <c r="A37" s="20">
        <v>2002</v>
      </c>
      <c r="B37" s="10">
        <v>269</v>
      </c>
      <c r="C37" s="10">
        <v>95</v>
      </c>
      <c r="D37" s="10">
        <v>71</v>
      </c>
      <c r="E37" s="10">
        <v>50.4</v>
      </c>
      <c r="F37" s="10">
        <v>29.8</v>
      </c>
      <c r="G37" s="10">
        <v>22.8</v>
      </c>
    </row>
    <row r="38" spans="1:7" ht="12.75">
      <c r="A38" s="20">
        <v>2003</v>
      </c>
      <c r="B38" s="10">
        <v>279.9</v>
      </c>
      <c r="C38" s="10">
        <v>90.9</v>
      </c>
      <c r="D38" s="10">
        <v>81.1</v>
      </c>
      <c r="E38" s="10">
        <v>50.1</v>
      </c>
      <c r="F38" s="10">
        <v>31.3</v>
      </c>
      <c r="G38" s="10">
        <v>26.6</v>
      </c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1:7" ht="12.75">
      <c r="A41" s="150" t="s">
        <v>6</v>
      </c>
      <c r="B41" s="150"/>
      <c r="C41" s="150"/>
      <c r="D41" s="150"/>
      <c r="E41" s="150"/>
      <c r="F41" s="150"/>
      <c r="G41" s="150"/>
    </row>
    <row r="43" spans="1:8" ht="12.75">
      <c r="A43" s="20">
        <v>1991</v>
      </c>
      <c r="B43" s="10">
        <v>311.7</v>
      </c>
      <c r="C43" s="10">
        <v>81.9</v>
      </c>
      <c r="D43" s="10">
        <v>72.62714899999993</v>
      </c>
      <c r="E43" s="10">
        <v>50.877500999999874</v>
      </c>
      <c r="F43" s="10">
        <v>54.43934499999995</v>
      </c>
      <c r="G43" s="10">
        <v>51.86251100000002</v>
      </c>
      <c r="H43" s="87"/>
    </row>
    <row r="44" spans="1:8" ht="12.75">
      <c r="A44" s="20">
        <v>1992</v>
      </c>
      <c r="B44" s="10">
        <v>311.4</v>
      </c>
      <c r="C44" s="10">
        <v>81</v>
      </c>
      <c r="D44" s="10">
        <v>76.28310699999996</v>
      </c>
      <c r="E44" s="10">
        <v>56.793694000000066</v>
      </c>
      <c r="F44" s="10">
        <v>44.46765200000003</v>
      </c>
      <c r="G44" s="10">
        <v>52.84110200000011</v>
      </c>
      <c r="H44" s="87"/>
    </row>
    <row r="45" spans="1:8" ht="12.75">
      <c r="A45" s="20">
        <v>1993</v>
      </c>
      <c r="B45" s="10">
        <v>313.2</v>
      </c>
      <c r="C45" s="10">
        <v>75.3</v>
      </c>
      <c r="D45" s="10">
        <v>77.63482599999969</v>
      </c>
      <c r="E45" s="10">
        <v>61.94517399999982</v>
      </c>
      <c r="F45" s="10">
        <v>41.117597999999894</v>
      </c>
      <c r="G45" s="10">
        <v>57.20992799999976</v>
      </c>
      <c r="H45" s="87"/>
    </row>
    <row r="46" spans="1:8" ht="12.75">
      <c r="A46" s="20">
        <v>1994</v>
      </c>
      <c r="B46" s="10">
        <v>330.8</v>
      </c>
      <c r="C46" s="10">
        <v>75.6</v>
      </c>
      <c r="D46" s="10">
        <v>79.64456300000002</v>
      </c>
      <c r="E46" s="10">
        <v>74.75176300000001</v>
      </c>
      <c r="F46" s="10">
        <v>35.80914599999998</v>
      </c>
      <c r="G46" s="10">
        <v>64.95189999999987</v>
      </c>
      <c r="H46" s="87"/>
    </row>
    <row r="47" spans="1:8" ht="12.75">
      <c r="A47" s="20">
        <v>1995</v>
      </c>
      <c r="B47" s="10">
        <v>323.5</v>
      </c>
      <c r="C47" s="10">
        <v>76.9</v>
      </c>
      <c r="D47" s="10">
        <v>73.75768500000004</v>
      </c>
      <c r="E47" s="10">
        <v>72.39901799999994</v>
      </c>
      <c r="F47" s="10">
        <v>36.91600999999999</v>
      </c>
      <c r="G47" s="10">
        <v>63.57300799999994</v>
      </c>
      <c r="H47" s="87"/>
    </row>
    <row r="48" spans="1:8" ht="12.75">
      <c r="A48" s="20">
        <v>1996</v>
      </c>
      <c r="B48" s="10">
        <f aca="true" t="shared" si="3" ref="B48:B53">SUM(C48:G48)</f>
        <v>329.29999999999995</v>
      </c>
      <c r="C48" s="10">
        <v>77.1</v>
      </c>
      <c r="D48" s="10">
        <v>73.3</v>
      </c>
      <c r="E48" s="10">
        <v>71.1</v>
      </c>
      <c r="F48" s="10">
        <v>43.4</v>
      </c>
      <c r="G48" s="10">
        <v>64.4</v>
      </c>
      <c r="H48" s="87"/>
    </row>
    <row r="49" spans="1:8" ht="12.75">
      <c r="A49" s="20">
        <v>1997</v>
      </c>
      <c r="B49" s="10">
        <f t="shared" si="3"/>
        <v>336.00000000000006</v>
      </c>
      <c r="C49" s="10">
        <v>80.4</v>
      </c>
      <c r="D49" s="10">
        <v>68.2</v>
      </c>
      <c r="E49" s="10">
        <v>70.3</v>
      </c>
      <c r="F49" s="10">
        <v>52.8</v>
      </c>
      <c r="G49" s="10">
        <v>64.3</v>
      </c>
      <c r="H49" s="87"/>
    </row>
    <row r="50" spans="1:8" ht="12.75">
      <c r="A50" s="20">
        <v>1998</v>
      </c>
      <c r="B50" s="10">
        <f t="shared" si="3"/>
        <v>342.7</v>
      </c>
      <c r="C50" s="10">
        <v>84.7</v>
      </c>
      <c r="D50" s="10">
        <v>70.3</v>
      </c>
      <c r="E50" s="10">
        <v>66.6</v>
      </c>
      <c r="F50" s="10">
        <v>56.3</v>
      </c>
      <c r="G50" s="10">
        <v>64.8</v>
      </c>
      <c r="H50" s="87"/>
    </row>
    <row r="51" spans="1:8" ht="12.75">
      <c r="A51" s="20">
        <v>1999</v>
      </c>
      <c r="B51" s="10">
        <f t="shared" si="3"/>
        <v>353.29999999999995</v>
      </c>
      <c r="C51" s="10">
        <v>89.3</v>
      </c>
      <c r="D51" s="10">
        <v>71.1</v>
      </c>
      <c r="E51" s="10">
        <v>71.1</v>
      </c>
      <c r="F51" s="10">
        <v>59.4</v>
      </c>
      <c r="G51" s="10">
        <v>62.4</v>
      </c>
      <c r="H51" s="87"/>
    </row>
    <row r="52" spans="1:8" ht="12.75">
      <c r="A52" s="20">
        <v>2000</v>
      </c>
      <c r="B52" s="10">
        <f t="shared" si="3"/>
        <v>363.59999999999997</v>
      </c>
      <c r="C52" s="10">
        <v>95.1</v>
      </c>
      <c r="D52" s="10">
        <v>75.9</v>
      </c>
      <c r="E52" s="10">
        <v>67.9</v>
      </c>
      <c r="F52" s="10">
        <v>63.5</v>
      </c>
      <c r="G52" s="10">
        <v>61.2</v>
      </c>
      <c r="H52" s="87"/>
    </row>
    <row r="53" spans="1:7" ht="12.75">
      <c r="A53" s="20">
        <v>2001</v>
      </c>
      <c r="B53" s="10">
        <f t="shared" si="3"/>
        <v>377</v>
      </c>
      <c r="C53" s="10">
        <v>99</v>
      </c>
      <c r="D53" s="10">
        <v>80</v>
      </c>
      <c r="E53" s="10">
        <v>72.5</v>
      </c>
      <c r="F53" s="10">
        <v>61.4</v>
      </c>
      <c r="G53" s="10">
        <v>64.1</v>
      </c>
    </row>
    <row r="54" spans="1:7" ht="12.75">
      <c r="A54" s="20">
        <v>2002</v>
      </c>
      <c r="B54" s="10">
        <v>379.5</v>
      </c>
      <c r="C54" s="10">
        <v>99</v>
      </c>
      <c r="D54" s="10">
        <v>82.6</v>
      </c>
      <c r="E54" s="10">
        <v>70.9</v>
      </c>
      <c r="F54" s="10">
        <v>58.9</v>
      </c>
      <c r="G54" s="10">
        <v>68.2</v>
      </c>
    </row>
    <row r="55" spans="1:7" ht="12.75">
      <c r="A55" s="20">
        <v>2003</v>
      </c>
      <c r="B55" s="10">
        <v>384.3</v>
      </c>
      <c r="C55" s="10">
        <v>97.9</v>
      </c>
      <c r="D55" s="10">
        <v>85.1</v>
      </c>
      <c r="E55" s="10">
        <v>69</v>
      </c>
      <c r="F55" s="10">
        <v>61.1</v>
      </c>
      <c r="G55" s="10">
        <v>71.2</v>
      </c>
    </row>
    <row r="56" spans="2:7" ht="12.75">
      <c r="B56" s="10"/>
      <c r="C56" s="10"/>
      <c r="D56" s="10"/>
      <c r="E56" s="10"/>
      <c r="F56" s="10"/>
      <c r="G56" s="10"/>
    </row>
  </sheetData>
  <mergeCells count="8">
    <mergeCell ref="A1:G1"/>
    <mergeCell ref="C4:G4"/>
    <mergeCell ref="A7:G7"/>
    <mergeCell ref="A41:G41"/>
    <mergeCell ref="A24:G24"/>
    <mergeCell ref="A2:G2"/>
    <mergeCell ref="A4:A5"/>
    <mergeCell ref="B4:B5"/>
  </mergeCells>
  <printOptions horizontalCentered="1"/>
  <pageMargins left="0.984251968503937" right="0.7874015748031497" top="0.7874015748031497" bottom="0.7874015748031497" header="0.5118110236220472" footer="0.5118110236220472"/>
  <pageSetup firstPageNumber="11" useFirstPageNumber="1" horizontalDpi="600" verticalDpi="600" orientation="portrait" paperSize="9" r:id="rId1"/>
  <headerFooter alignWithMargins="0">
    <oddHeader>&amp;C-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J16" sqref="J16"/>
    </sheetView>
  </sheetViews>
  <sheetFormatPr defaultColWidth="11.421875" defaultRowHeight="12.75"/>
  <cols>
    <col min="1" max="8" width="9.7109375" style="1" customWidth="1"/>
    <col min="9" max="9" width="11.28125" style="1" bestFit="1" customWidth="1"/>
  </cols>
  <sheetData>
    <row r="1" spans="1:9" ht="12.75">
      <c r="A1" s="150" t="s">
        <v>10</v>
      </c>
      <c r="B1" s="150"/>
      <c r="C1" s="150"/>
      <c r="D1" s="150"/>
      <c r="E1" s="150"/>
      <c r="F1" s="150"/>
      <c r="G1" s="150"/>
      <c r="H1" s="150"/>
      <c r="I1" s="150"/>
    </row>
    <row r="3" spans="1:9" ht="12.75">
      <c r="A3" s="2"/>
      <c r="B3" s="12"/>
      <c r="C3" s="151" t="s">
        <v>102</v>
      </c>
      <c r="D3" s="151"/>
      <c r="E3" s="151"/>
      <c r="F3" s="151"/>
      <c r="G3" s="151"/>
      <c r="H3" s="151"/>
      <c r="I3" s="151"/>
    </row>
    <row r="4" spans="1:9" ht="12.75">
      <c r="A4" s="3"/>
      <c r="B4" s="13"/>
      <c r="C4" s="14" t="s">
        <v>96</v>
      </c>
      <c r="D4" s="7" t="s">
        <v>97</v>
      </c>
      <c r="E4" s="14" t="s">
        <v>98</v>
      </c>
      <c r="F4" s="7" t="s">
        <v>103</v>
      </c>
      <c r="G4" s="14" t="s">
        <v>104</v>
      </c>
      <c r="H4" s="7" t="s">
        <v>105</v>
      </c>
      <c r="I4" s="14" t="s">
        <v>106</v>
      </c>
    </row>
    <row r="6" spans="1:9" ht="12.75">
      <c r="A6" s="150" t="s">
        <v>0</v>
      </c>
      <c r="B6" s="150"/>
      <c r="C6" s="150"/>
      <c r="D6" s="150"/>
      <c r="E6" s="150"/>
      <c r="F6" s="150"/>
      <c r="G6" s="150"/>
      <c r="H6" s="150"/>
      <c r="I6" s="150"/>
    </row>
    <row r="8" spans="1:9" ht="12.75">
      <c r="A8" s="20">
        <v>1991</v>
      </c>
      <c r="B8" s="9">
        <v>496.5</v>
      </c>
      <c r="C8" s="9">
        <f aca="true" t="shared" si="0" ref="C8:I8">C25+C42</f>
        <v>429.8</v>
      </c>
      <c r="D8" s="9">
        <f t="shared" si="0"/>
        <v>44.800000000000004</v>
      </c>
      <c r="E8" s="16">
        <f t="shared" si="0"/>
        <v>7.699999999999999</v>
      </c>
      <c r="F8" s="17">
        <f t="shared" si="0"/>
        <v>2.9</v>
      </c>
      <c r="G8" s="17">
        <f t="shared" si="0"/>
        <v>2</v>
      </c>
      <c r="H8" s="17">
        <f t="shared" si="0"/>
        <v>1.8</v>
      </c>
      <c r="I8" s="18">
        <f t="shared" si="0"/>
        <v>0.4</v>
      </c>
    </row>
    <row r="9" spans="1:9" ht="12.75">
      <c r="A9" s="20">
        <v>1992</v>
      </c>
      <c r="B9" s="9">
        <v>502.2</v>
      </c>
      <c r="C9" s="9">
        <v>285.8</v>
      </c>
      <c r="D9" s="9">
        <f aca="true" t="shared" si="1" ref="B9:I18">D26+D43</f>
        <v>165</v>
      </c>
      <c r="E9" s="9">
        <f t="shared" si="1"/>
        <v>29.6</v>
      </c>
      <c r="F9" s="16">
        <f t="shared" si="1"/>
        <v>5.7</v>
      </c>
      <c r="G9" s="17">
        <f t="shared" si="1"/>
        <v>2.5</v>
      </c>
      <c r="H9" s="17">
        <f aca="true" t="shared" si="2" ref="H9:I17">H26+H43</f>
        <v>1.7000000000000002</v>
      </c>
      <c r="I9" s="18">
        <f t="shared" si="2"/>
        <v>0.7</v>
      </c>
    </row>
    <row r="10" spans="1:9" ht="12.75">
      <c r="A10" s="20">
        <v>1993</v>
      </c>
      <c r="B10" s="9">
        <v>508.5</v>
      </c>
      <c r="C10" s="9">
        <f t="shared" si="1"/>
        <v>179.4</v>
      </c>
      <c r="D10" s="9">
        <f t="shared" si="1"/>
        <v>215.9</v>
      </c>
      <c r="E10" s="9">
        <v>71.1</v>
      </c>
      <c r="F10" s="9">
        <f t="shared" si="1"/>
        <v>19.4</v>
      </c>
      <c r="G10" s="17">
        <f t="shared" si="1"/>
        <v>3.7</v>
      </c>
      <c r="H10" s="17">
        <f t="shared" si="2"/>
        <v>2.3</v>
      </c>
      <c r="I10" s="18">
        <f t="shared" si="2"/>
        <v>4.1</v>
      </c>
    </row>
    <row r="11" spans="1:9" ht="12.75">
      <c r="A11" s="20">
        <v>1994</v>
      </c>
      <c r="B11" s="9">
        <v>532.6</v>
      </c>
      <c r="C11" s="9">
        <f t="shared" si="1"/>
        <v>110.7</v>
      </c>
      <c r="D11" s="9">
        <f t="shared" si="1"/>
        <v>204.3</v>
      </c>
      <c r="E11" s="9">
        <v>129.2</v>
      </c>
      <c r="F11" s="9">
        <v>48.8</v>
      </c>
      <c r="G11" s="16">
        <f t="shared" si="1"/>
        <v>9.9</v>
      </c>
      <c r="H11" s="16">
        <f t="shared" si="2"/>
        <v>5.9</v>
      </c>
      <c r="I11" s="18">
        <f t="shared" si="2"/>
        <v>3.8000000000000003</v>
      </c>
    </row>
    <row r="12" spans="1:9" ht="12.75">
      <c r="A12" s="20">
        <v>1995</v>
      </c>
      <c r="B12" s="9">
        <v>531.8</v>
      </c>
      <c r="C12" s="9">
        <f t="shared" si="1"/>
        <v>90.10000000000001</v>
      </c>
      <c r="D12" s="9">
        <f t="shared" si="1"/>
        <v>180.39999999999998</v>
      </c>
      <c r="E12" s="9">
        <f t="shared" si="1"/>
        <v>137.1</v>
      </c>
      <c r="F12" s="9">
        <f t="shared" si="1"/>
        <v>69.6</v>
      </c>
      <c r="G12" s="9">
        <f t="shared" si="1"/>
        <v>20.4</v>
      </c>
      <c r="H12" s="16">
        <f t="shared" si="2"/>
        <v>6.800000000000001</v>
      </c>
      <c r="I12" s="18">
        <f t="shared" si="2"/>
        <v>4.8</v>
      </c>
    </row>
    <row r="13" spans="1:9" ht="12.75">
      <c r="A13" s="20">
        <v>1996</v>
      </c>
      <c r="B13" s="9">
        <f t="shared" si="1"/>
        <v>543.1</v>
      </c>
      <c r="C13" s="9">
        <v>86.4</v>
      </c>
      <c r="D13" s="9">
        <f t="shared" si="1"/>
        <v>150.5</v>
      </c>
      <c r="E13" s="9">
        <f t="shared" si="1"/>
        <v>134.7</v>
      </c>
      <c r="F13" s="9">
        <f t="shared" si="1"/>
        <v>94.9</v>
      </c>
      <c r="G13" s="9">
        <f t="shared" si="1"/>
        <v>33.2</v>
      </c>
      <c r="H13" s="9">
        <f t="shared" si="2"/>
        <v>13.1</v>
      </c>
      <c r="I13" s="15">
        <f t="shared" si="2"/>
        <v>9.2</v>
      </c>
    </row>
    <row r="14" spans="1:9" ht="12.75">
      <c r="A14" s="20">
        <v>1997</v>
      </c>
      <c r="B14" s="9">
        <f t="shared" si="1"/>
        <v>561.4</v>
      </c>
      <c r="C14" s="9">
        <v>84.6</v>
      </c>
      <c r="D14" s="9">
        <f t="shared" si="1"/>
        <v>143</v>
      </c>
      <c r="E14" s="9">
        <f t="shared" si="1"/>
        <v>139.7</v>
      </c>
      <c r="F14" s="9">
        <v>103.3</v>
      </c>
      <c r="G14" s="9">
        <f t="shared" si="1"/>
        <v>38.3</v>
      </c>
      <c r="H14" s="9">
        <f t="shared" si="2"/>
        <v>16.5</v>
      </c>
      <c r="I14" s="10">
        <f t="shared" si="2"/>
        <v>10.3</v>
      </c>
    </row>
    <row r="15" spans="1:9" ht="12.75">
      <c r="A15" s="20">
        <v>1998</v>
      </c>
      <c r="B15" s="9">
        <f t="shared" si="1"/>
        <v>571.5</v>
      </c>
      <c r="C15" s="9">
        <f t="shared" si="1"/>
        <v>74.7</v>
      </c>
      <c r="D15" s="9">
        <v>130.6</v>
      </c>
      <c r="E15" s="9">
        <f t="shared" si="1"/>
        <v>139.8</v>
      </c>
      <c r="F15" s="9">
        <f t="shared" si="1"/>
        <v>112.5</v>
      </c>
      <c r="G15" s="9">
        <f t="shared" si="1"/>
        <v>47.4</v>
      </c>
      <c r="H15" s="9">
        <f t="shared" si="2"/>
        <v>22</v>
      </c>
      <c r="I15" s="10">
        <f t="shared" si="2"/>
        <v>14.8</v>
      </c>
    </row>
    <row r="16" spans="1:9" ht="12.75">
      <c r="A16" s="20">
        <v>1999</v>
      </c>
      <c r="B16" s="9">
        <v>594.4</v>
      </c>
      <c r="C16" s="9">
        <f t="shared" si="1"/>
        <v>67.3</v>
      </c>
      <c r="D16" s="9">
        <f t="shared" si="1"/>
        <v>141.5</v>
      </c>
      <c r="E16" s="9">
        <f t="shared" si="1"/>
        <v>135.8</v>
      </c>
      <c r="F16" s="9">
        <f t="shared" si="1"/>
        <v>116.8</v>
      </c>
      <c r="G16" s="9">
        <f t="shared" si="1"/>
        <v>52.3</v>
      </c>
      <c r="H16" s="9">
        <f t="shared" si="2"/>
        <v>30.4</v>
      </c>
      <c r="I16" s="10">
        <f t="shared" si="2"/>
        <v>23.200000000000003</v>
      </c>
    </row>
    <row r="17" spans="1:9" ht="12.75">
      <c r="A17" s="20">
        <v>2000</v>
      </c>
      <c r="B17" s="9">
        <v>617.8</v>
      </c>
      <c r="C17" s="9">
        <v>61</v>
      </c>
      <c r="D17" s="9">
        <f t="shared" si="1"/>
        <v>142.3</v>
      </c>
      <c r="E17" s="9">
        <f t="shared" si="1"/>
        <v>135.5</v>
      </c>
      <c r="F17" s="9">
        <f t="shared" si="1"/>
        <v>124</v>
      </c>
      <c r="G17" s="9">
        <f t="shared" si="1"/>
        <v>57.7</v>
      </c>
      <c r="H17" s="9">
        <f t="shared" si="2"/>
        <v>36</v>
      </c>
      <c r="I17" s="10">
        <v>25.5</v>
      </c>
    </row>
    <row r="18" spans="1:9" ht="12.75">
      <c r="A18" s="20">
        <v>2001</v>
      </c>
      <c r="B18" s="9">
        <v>642.2</v>
      </c>
      <c r="C18" s="9">
        <f t="shared" si="1"/>
        <v>62.8</v>
      </c>
      <c r="D18" s="9">
        <f t="shared" si="1"/>
        <v>143.3</v>
      </c>
      <c r="E18" s="9">
        <f t="shared" si="1"/>
        <v>146.8</v>
      </c>
      <c r="F18" s="9">
        <f t="shared" si="1"/>
        <v>128.9</v>
      </c>
      <c r="G18" s="9">
        <f t="shared" si="1"/>
        <v>61.5</v>
      </c>
      <c r="H18" s="9">
        <f t="shared" si="1"/>
        <v>37</v>
      </c>
      <c r="I18" s="10">
        <f t="shared" si="1"/>
        <v>25</v>
      </c>
    </row>
    <row r="19" spans="1:9" ht="12.75">
      <c r="A19" s="20">
        <v>2002</v>
      </c>
      <c r="B19" s="9">
        <v>648.5</v>
      </c>
      <c r="C19" s="9">
        <v>67.5</v>
      </c>
      <c r="D19" s="9">
        <v>129.7</v>
      </c>
      <c r="E19" s="9">
        <v>131</v>
      </c>
      <c r="F19" s="9">
        <v>123.5</v>
      </c>
      <c r="G19" s="9">
        <v>83.8</v>
      </c>
      <c r="H19" s="9">
        <v>38.1</v>
      </c>
      <c r="I19" s="10">
        <v>32.3</v>
      </c>
    </row>
    <row r="20" spans="1:9" ht="12.75">
      <c r="A20" s="20">
        <v>2003</v>
      </c>
      <c r="B20" s="9">
        <v>664.2</v>
      </c>
      <c r="C20" s="9">
        <v>58</v>
      </c>
      <c r="D20" s="9">
        <v>125.5</v>
      </c>
      <c r="E20" s="9">
        <v>136.8</v>
      </c>
      <c r="F20" s="9">
        <v>131.3</v>
      </c>
      <c r="G20" s="9">
        <v>90.3</v>
      </c>
      <c r="H20" s="9">
        <v>45.2</v>
      </c>
      <c r="I20" s="10">
        <v>32.2</v>
      </c>
    </row>
    <row r="21" spans="2:7" ht="12.75">
      <c r="B21" s="10"/>
      <c r="C21" s="10"/>
      <c r="D21" s="10"/>
      <c r="E21" s="10"/>
      <c r="F21" s="10"/>
      <c r="G21" s="10"/>
    </row>
    <row r="22" spans="2:7" ht="12.75">
      <c r="B22" s="10"/>
      <c r="C22" s="10"/>
      <c r="D22" s="10"/>
      <c r="E22" s="10"/>
      <c r="F22" s="10"/>
      <c r="G22" s="10"/>
    </row>
    <row r="23" spans="1:9" ht="12.75">
      <c r="A23" s="150" t="s">
        <v>7</v>
      </c>
      <c r="B23" s="150"/>
      <c r="C23" s="150"/>
      <c r="D23" s="150"/>
      <c r="E23" s="150"/>
      <c r="F23" s="150"/>
      <c r="G23" s="150"/>
      <c r="H23" s="150"/>
      <c r="I23" s="150"/>
    </row>
    <row r="25" spans="1:9" ht="12.75">
      <c r="A25" s="20">
        <v>1991</v>
      </c>
      <c r="B25" s="9">
        <v>484.8</v>
      </c>
      <c r="C25" s="9">
        <v>141</v>
      </c>
      <c r="D25" s="9">
        <v>34.2</v>
      </c>
      <c r="E25" s="17">
        <v>4.3</v>
      </c>
      <c r="F25" s="17">
        <v>1.2</v>
      </c>
      <c r="G25" s="17">
        <v>0.5</v>
      </c>
      <c r="H25" s="17">
        <v>0.8</v>
      </c>
      <c r="I25" s="18">
        <v>0.3</v>
      </c>
    </row>
    <row r="26" spans="1:9" ht="12.75">
      <c r="A26" s="20">
        <v>1992</v>
      </c>
      <c r="B26" s="9">
        <v>190.8</v>
      </c>
      <c r="C26" s="9">
        <v>69.4</v>
      </c>
      <c r="D26" s="9">
        <v>92</v>
      </c>
      <c r="E26" s="9">
        <v>18.8</v>
      </c>
      <c r="F26" s="17">
        <v>3.6</v>
      </c>
      <c r="G26" s="17">
        <v>1.6</v>
      </c>
      <c r="H26" s="17">
        <v>0.9</v>
      </c>
      <c r="I26" s="18">
        <v>0.6</v>
      </c>
    </row>
    <row r="27" spans="1:9" ht="12.75">
      <c r="A27" s="20">
        <v>1993</v>
      </c>
      <c r="B27" s="9">
        <v>195.3</v>
      </c>
      <c r="C27" s="9">
        <v>28.3</v>
      </c>
      <c r="D27" s="9">
        <v>102.5</v>
      </c>
      <c r="E27" s="9">
        <v>42.8</v>
      </c>
      <c r="F27" s="9">
        <v>11.8</v>
      </c>
      <c r="G27" s="17">
        <v>1.7</v>
      </c>
      <c r="H27" s="17">
        <v>1.1</v>
      </c>
      <c r="I27" s="18">
        <v>2.3</v>
      </c>
    </row>
    <row r="28" spans="1:9" ht="12.75">
      <c r="A28" s="20">
        <v>1994</v>
      </c>
      <c r="B28" s="9">
        <v>201.9</v>
      </c>
      <c r="C28" s="9">
        <v>10.3</v>
      </c>
      <c r="D28" s="9">
        <v>72.3</v>
      </c>
      <c r="E28" s="9">
        <v>69.4</v>
      </c>
      <c r="F28" s="9">
        <v>30.1</v>
      </c>
      <c r="G28" s="16">
        <v>6.3</v>
      </c>
      <c r="H28" s="17">
        <v>3.6</v>
      </c>
      <c r="I28" s="18">
        <v>2.2</v>
      </c>
    </row>
    <row r="29" spans="1:9" ht="12.75">
      <c r="A29" s="20">
        <v>1995</v>
      </c>
      <c r="B29" s="9">
        <v>208.3</v>
      </c>
      <c r="C29" s="16">
        <v>7.2</v>
      </c>
      <c r="D29" s="9">
        <v>57.3</v>
      </c>
      <c r="E29" s="9">
        <v>74.2</v>
      </c>
      <c r="F29" s="9">
        <v>39.9</v>
      </c>
      <c r="G29" s="9">
        <v>13.8</v>
      </c>
      <c r="H29" s="17">
        <v>4.2</v>
      </c>
      <c r="I29" s="18">
        <v>3.1</v>
      </c>
    </row>
    <row r="30" spans="1:9" ht="12.75">
      <c r="A30" s="20">
        <v>1996</v>
      </c>
      <c r="B30" s="9">
        <v>213.8</v>
      </c>
      <c r="C30" s="16">
        <v>6.3</v>
      </c>
      <c r="D30" s="9">
        <v>40.7</v>
      </c>
      <c r="E30" s="9">
        <v>70.5</v>
      </c>
      <c r="F30" s="9">
        <v>53.2</v>
      </c>
      <c r="G30" s="9">
        <v>19.9</v>
      </c>
      <c r="H30" s="16">
        <v>9</v>
      </c>
      <c r="I30" s="15">
        <v>5.9</v>
      </c>
    </row>
    <row r="31" spans="1:9" ht="12.75">
      <c r="A31" s="20">
        <v>1997</v>
      </c>
      <c r="B31" s="9">
        <v>225.4</v>
      </c>
      <c r="C31" s="16">
        <v>7.3</v>
      </c>
      <c r="D31" s="9">
        <v>37.5</v>
      </c>
      <c r="E31" s="9">
        <v>71.9</v>
      </c>
      <c r="F31" s="9">
        <v>59.2</v>
      </c>
      <c r="G31" s="9">
        <v>21.8</v>
      </c>
      <c r="H31" s="9">
        <v>10.8</v>
      </c>
      <c r="I31" s="15">
        <v>6.1</v>
      </c>
    </row>
    <row r="32" spans="1:9" ht="12.75">
      <c r="A32" s="20">
        <v>1998</v>
      </c>
      <c r="B32" s="9">
        <v>228.8</v>
      </c>
      <c r="C32" s="16">
        <v>5.7</v>
      </c>
      <c r="D32" s="9">
        <v>29.3</v>
      </c>
      <c r="E32" s="9">
        <v>67.9</v>
      </c>
      <c r="F32" s="9">
        <v>62.7</v>
      </c>
      <c r="G32" s="9">
        <v>27.9</v>
      </c>
      <c r="H32" s="9">
        <v>15</v>
      </c>
      <c r="I32" s="15">
        <v>9.5</v>
      </c>
    </row>
    <row r="33" spans="1:9" ht="12.75">
      <c r="A33" s="20">
        <v>1999</v>
      </c>
      <c r="B33" s="9">
        <v>241.1</v>
      </c>
      <c r="C33" s="16">
        <v>6.2</v>
      </c>
      <c r="D33" s="9">
        <v>32.2</v>
      </c>
      <c r="E33" s="9">
        <v>66.7</v>
      </c>
      <c r="F33" s="9">
        <v>61.8</v>
      </c>
      <c r="G33" s="9">
        <v>29.9</v>
      </c>
      <c r="H33" s="9">
        <v>19.3</v>
      </c>
      <c r="I33" s="10">
        <v>13.4</v>
      </c>
    </row>
    <row r="34" spans="1:9" ht="12.75">
      <c r="A34" s="20">
        <v>2000</v>
      </c>
      <c r="B34" s="9">
        <v>254.2</v>
      </c>
      <c r="C34" s="16">
        <v>5.5</v>
      </c>
      <c r="D34" s="9">
        <v>30.8</v>
      </c>
      <c r="E34" s="9">
        <v>66.8</v>
      </c>
      <c r="F34" s="9">
        <v>64.3</v>
      </c>
      <c r="G34" s="9">
        <v>33.1</v>
      </c>
      <c r="H34" s="9">
        <v>23.3</v>
      </c>
      <c r="I34" s="10">
        <v>15.2</v>
      </c>
    </row>
    <row r="35" spans="1:9" ht="12.75">
      <c r="A35" s="20">
        <v>2001</v>
      </c>
      <c r="B35" s="9">
        <v>265.2</v>
      </c>
      <c r="C35" s="17">
        <v>4.8</v>
      </c>
      <c r="D35" s="9">
        <v>30.9</v>
      </c>
      <c r="E35" s="9">
        <v>74.6</v>
      </c>
      <c r="F35" s="9">
        <v>68</v>
      </c>
      <c r="G35" s="9">
        <v>32.4</v>
      </c>
      <c r="H35" s="9">
        <v>23.2</v>
      </c>
      <c r="I35" s="10">
        <v>16.6</v>
      </c>
    </row>
    <row r="36" spans="1:9" ht="12.75">
      <c r="A36" s="20">
        <v>2002</v>
      </c>
      <c r="B36" s="9">
        <v>269</v>
      </c>
      <c r="C36" s="16">
        <v>6</v>
      </c>
      <c r="D36" s="9">
        <v>27.7</v>
      </c>
      <c r="E36" s="9">
        <v>64.8</v>
      </c>
      <c r="F36" s="9">
        <v>67.9</v>
      </c>
      <c r="G36" s="9">
        <v>43.5</v>
      </c>
      <c r="H36" s="9">
        <v>21.5</v>
      </c>
      <c r="I36" s="10">
        <v>20.6</v>
      </c>
    </row>
    <row r="37" spans="1:9" ht="12.75">
      <c r="A37" s="20">
        <v>2003</v>
      </c>
      <c r="B37" s="9">
        <v>279.9</v>
      </c>
      <c r="C37" s="16">
        <v>5.5</v>
      </c>
      <c r="D37" s="9">
        <v>22.5</v>
      </c>
      <c r="E37" s="9">
        <v>63.4</v>
      </c>
      <c r="F37" s="9">
        <v>75.8</v>
      </c>
      <c r="G37" s="9">
        <v>49.9</v>
      </c>
      <c r="H37" s="9">
        <v>25.9</v>
      </c>
      <c r="I37" s="10">
        <v>21</v>
      </c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1:9" ht="12.75">
      <c r="A40" s="150" t="s">
        <v>6</v>
      </c>
      <c r="B40" s="150"/>
      <c r="C40" s="150"/>
      <c r="D40" s="150"/>
      <c r="E40" s="150"/>
      <c r="F40" s="150"/>
      <c r="G40" s="150"/>
      <c r="H40" s="150"/>
      <c r="I40" s="150"/>
    </row>
    <row r="42" spans="1:9" ht="12.75">
      <c r="A42" s="20">
        <v>1991</v>
      </c>
      <c r="B42" s="9">
        <v>311.7</v>
      </c>
      <c r="C42" s="9">
        <v>288.8</v>
      </c>
      <c r="D42" s="9">
        <v>10.6</v>
      </c>
      <c r="E42" s="17">
        <v>3.4</v>
      </c>
      <c r="F42" s="17">
        <v>1.7</v>
      </c>
      <c r="G42" s="17">
        <v>1.5</v>
      </c>
      <c r="H42" s="17">
        <v>1</v>
      </c>
      <c r="I42" s="18">
        <v>0.1</v>
      </c>
    </row>
    <row r="43" spans="1:9" ht="12.75">
      <c r="A43" s="20">
        <v>1992</v>
      </c>
      <c r="B43" s="9">
        <v>311.4</v>
      </c>
      <c r="C43" s="9">
        <v>216.1</v>
      </c>
      <c r="D43" s="9">
        <v>73</v>
      </c>
      <c r="E43" s="9">
        <v>10.8</v>
      </c>
      <c r="F43" s="17">
        <v>2.1</v>
      </c>
      <c r="G43" s="17">
        <v>0.9</v>
      </c>
      <c r="H43" s="17">
        <v>0.8</v>
      </c>
      <c r="I43" s="18">
        <v>0.1</v>
      </c>
    </row>
    <row r="44" spans="1:9" ht="12.75">
      <c r="A44" s="20">
        <v>1993</v>
      </c>
      <c r="B44" s="9">
        <v>313.2</v>
      </c>
      <c r="C44" s="9">
        <v>151.1</v>
      </c>
      <c r="D44" s="9">
        <v>113.4</v>
      </c>
      <c r="E44" s="9">
        <v>28.4</v>
      </c>
      <c r="F44" s="16">
        <v>7.6</v>
      </c>
      <c r="G44" s="17">
        <v>2</v>
      </c>
      <c r="H44" s="17">
        <v>1.2</v>
      </c>
      <c r="I44" s="18">
        <v>1.8</v>
      </c>
    </row>
    <row r="45" spans="1:9" ht="12.75">
      <c r="A45" s="20">
        <v>1994</v>
      </c>
      <c r="B45" s="9">
        <v>330.8</v>
      </c>
      <c r="C45" s="9">
        <v>100.4</v>
      </c>
      <c r="D45" s="9">
        <v>132</v>
      </c>
      <c r="E45" s="9">
        <v>59.8</v>
      </c>
      <c r="F45" s="9">
        <v>19.7</v>
      </c>
      <c r="G45" s="17">
        <v>3.6</v>
      </c>
      <c r="H45" s="17">
        <v>2.3</v>
      </c>
      <c r="I45" s="18">
        <v>1.6</v>
      </c>
    </row>
    <row r="46" spans="1:9" ht="12.75">
      <c r="A46" s="20">
        <v>1995</v>
      </c>
      <c r="B46" s="9">
        <v>323.5</v>
      </c>
      <c r="C46" s="9">
        <v>82.9</v>
      </c>
      <c r="D46" s="9">
        <v>123.1</v>
      </c>
      <c r="E46" s="9">
        <v>62.9</v>
      </c>
      <c r="F46" s="9">
        <v>29.7</v>
      </c>
      <c r="G46" s="16">
        <v>6.6</v>
      </c>
      <c r="H46" s="17">
        <v>2.6</v>
      </c>
      <c r="I46" s="18">
        <v>1.7</v>
      </c>
    </row>
    <row r="47" spans="1:9" ht="12.75">
      <c r="A47" s="20">
        <v>1996</v>
      </c>
      <c r="B47" s="9">
        <v>329.3</v>
      </c>
      <c r="C47" s="9">
        <v>80.3</v>
      </c>
      <c r="D47" s="9">
        <v>109.8</v>
      </c>
      <c r="E47" s="9">
        <v>64.2</v>
      </c>
      <c r="F47" s="9">
        <v>41.7</v>
      </c>
      <c r="G47" s="9">
        <v>13.3</v>
      </c>
      <c r="H47" s="17">
        <v>4.1</v>
      </c>
      <c r="I47" s="18">
        <v>3.3</v>
      </c>
    </row>
    <row r="48" spans="1:9" ht="12.75">
      <c r="A48" s="20">
        <v>1997</v>
      </c>
      <c r="B48" s="9">
        <v>336</v>
      </c>
      <c r="C48" s="9">
        <v>77.2</v>
      </c>
      <c r="D48" s="9">
        <v>105.5</v>
      </c>
      <c r="E48" s="9">
        <v>67.8</v>
      </c>
      <c r="F48" s="9">
        <v>44.1</v>
      </c>
      <c r="G48" s="9">
        <v>16.5</v>
      </c>
      <c r="H48" s="16">
        <v>5.7</v>
      </c>
      <c r="I48" s="18">
        <v>4.2</v>
      </c>
    </row>
    <row r="49" spans="1:9" ht="12.75">
      <c r="A49" s="20">
        <v>1998</v>
      </c>
      <c r="B49" s="9">
        <v>342.7</v>
      </c>
      <c r="C49" s="9">
        <v>69</v>
      </c>
      <c r="D49" s="9">
        <v>101.3</v>
      </c>
      <c r="E49" s="9">
        <v>71.9</v>
      </c>
      <c r="F49" s="9">
        <v>49.8</v>
      </c>
      <c r="G49" s="9">
        <v>19.5</v>
      </c>
      <c r="H49" s="16">
        <v>7</v>
      </c>
      <c r="I49" s="15">
        <v>5.3</v>
      </c>
    </row>
    <row r="50" spans="1:9" ht="12.75">
      <c r="A50" s="20">
        <v>1999</v>
      </c>
      <c r="B50" s="9">
        <v>353.3</v>
      </c>
      <c r="C50" s="9">
        <v>61.1</v>
      </c>
      <c r="D50" s="9">
        <v>109.3</v>
      </c>
      <c r="E50" s="9">
        <v>69.1</v>
      </c>
      <c r="F50" s="9">
        <v>55</v>
      </c>
      <c r="G50" s="9">
        <v>22.4</v>
      </c>
      <c r="H50" s="9">
        <v>11.1</v>
      </c>
      <c r="I50" s="15">
        <v>9.8</v>
      </c>
    </row>
    <row r="51" spans="1:9" ht="12.75">
      <c r="A51" s="20">
        <v>2000</v>
      </c>
      <c r="B51" s="9">
        <v>363.6</v>
      </c>
      <c r="C51" s="9">
        <v>55.5</v>
      </c>
      <c r="D51" s="9">
        <v>111.5</v>
      </c>
      <c r="E51" s="9">
        <v>68.7</v>
      </c>
      <c r="F51" s="9">
        <v>59.7</v>
      </c>
      <c r="G51" s="9">
        <v>24.6</v>
      </c>
      <c r="H51" s="9">
        <v>12.7</v>
      </c>
      <c r="I51" s="10">
        <v>10.3</v>
      </c>
    </row>
    <row r="52" spans="1:9" ht="12.75">
      <c r="A52" s="20">
        <v>2001</v>
      </c>
      <c r="B52" s="9">
        <v>377</v>
      </c>
      <c r="C52" s="9">
        <v>58</v>
      </c>
      <c r="D52" s="9">
        <v>112.4</v>
      </c>
      <c r="E52" s="9">
        <v>72.2</v>
      </c>
      <c r="F52" s="9">
        <v>60.9</v>
      </c>
      <c r="G52" s="9">
        <v>29.1</v>
      </c>
      <c r="H52" s="9">
        <v>13.8</v>
      </c>
      <c r="I52" s="15">
        <v>8.4</v>
      </c>
    </row>
    <row r="53" spans="1:9" ht="12.75">
      <c r="A53" s="20">
        <v>2002</v>
      </c>
      <c r="B53" s="9">
        <v>379.5</v>
      </c>
      <c r="C53" s="9">
        <v>61.5</v>
      </c>
      <c r="D53" s="9">
        <v>102</v>
      </c>
      <c r="E53" s="9">
        <v>66.2</v>
      </c>
      <c r="F53" s="9">
        <v>55.6</v>
      </c>
      <c r="G53" s="9">
        <v>40.3</v>
      </c>
      <c r="H53" s="9">
        <v>16.5</v>
      </c>
      <c r="I53" s="10">
        <v>11.8</v>
      </c>
    </row>
    <row r="54" spans="1:9" ht="12.75">
      <c r="A54" s="20">
        <v>2003</v>
      </c>
      <c r="B54" s="9">
        <v>384.3</v>
      </c>
      <c r="C54" s="9">
        <v>52.6</v>
      </c>
      <c r="D54" s="9">
        <v>103.1</v>
      </c>
      <c r="E54" s="9">
        <v>73.5</v>
      </c>
      <c r="F54" s="9">
        <v>55.6</v>
      </c>
      <c r="G54" s="9">
        <v>40.4</v>
      </c>
      <c r="H54" s="9">
        <v>19.3</v>
      </c>
      <c r="I54" s="10">
        <v>11.2</v>
      </c>
    </row>
    <row r="55" spans="2:7" ht="12.75">
      <c r="B55" s="10"/>
      <c r="C55" s="10"/>
      <c r="D55" s="10"/>
      <c r="E55" s="10"/>
      <c r="F55" s="10"/>
      <c r="G55" s="10"/>
    </row>
  </sheetData>
  <mergeCells count="5">
    <mergeCell ref="A23:I23"/>
    <mergeCell ref="A40:I40"/>
    <mergeCell ref="A1:I1"/>
    <mergeCell ref="C3:I3"/>
    <mergeCell ref="A6:I6"/>
  </mergeCells>
  <printOptions/>
  <pageMargins left="0.7874015748031497" right="0.5905511811023623" top="0.7874015748031497" bottom="0.7874015748031497" header="0.5118110236220472" footer="0.5118110236220472"/>
  <pageSetup firstPageNumber="12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3"/>
  <sheetViews>
    <sheetView workbookViewId="0" topLeftCell="A106">
      <selection activeCell="A1" sqref="A1:G1"/>
    </sheetView>
  </sheetViews>
  <sheetFormatPr defaultColWidth="11.421875" defaultRowHeight="12.75"/>
  <cols>
    <col min="1" max="7" width="11.421875" style="1" customWidth="1"/>
  </cols>
  <sheetData>
    <row r="1" spans="1:7" ht="12.75">
      <c r="A1" s="150" t="s">
        <v>110</v>
      </c>
      <c r="B1" s="150"/>
      <c r="C1" s="150"/>
      <c r="D1" s="150"/>
      <c r="E1" s="150"/>
      <c r="F1" s="150"/>
      <c r="G1" s="150"/>
    </row>
    <row r="3" spans="1:7" ht="12.75">
      <c r="A3" s="4"/>
      <c r="B3" s="2"/>
      <c r="C3" s="21" t="s">
        <v>13</v>
      </c>
      <c r="D3" s="159" t="s">
        <v>11</v>
      </c>
      <c r="E3" s="151"/>
      <c r="F3" s="151"/>
      <c r="G3" s="151"/>
    </row>
    <row r="4" spans="1:7" ht="12.75">
      <c r="A4" s="20" t="s">
        <v>87</v>
      </c>
      <c r="B4" s="19" t="s">
        <v>0</v>
      </c>
      <c r="C4" s="22" t="s">
        <v>14</v>
      </c>
      <c r="D4" s="11"/>
      <c r="E4" s="157" t="s">
        <v>12</v>
      </c>
      <c r="F4" s="158"/>
      <c r="G4" s="158"/>
    </row>
    <row r="5" spans="1:7" ht="12.75">
      <c r="A5" s="5"/>
      <c r="B5" s="3"/>
      <c r="C5" s="23" t="s">
        <v>15</v>
      </c>
      <c r="D5" s="24"/>
      <c r="E5" s="14">
        <v>2</v>
      </c>
      <c r="F5" s="7">
        <v>3</v>
      </c>
      <c r="G5" s="14" t="s">
        <v>19</v>
      </c>
    </row>
    <row r="7" spans="1:7" ht="12.75">
      <c r="A7" s="150" t="s">
        <v>16</v>
      </c>
      <c r="B7" s="150"/>
      <c r="C7" s="150"/>
      <c r="D7" s="150"/>
      <c r="E7" s="150"/>
      <c r="F7" s="150"/>
      <c r="G7" s="150"/>
    </row>
    <row r="9" spans="1:8" ht="12.75">
      <c r="A9" s="20">
        <v>1991</v>
      </c>
      <c r="B9" s="10">
        <f aca="true" t="shared" si="0" ref="B9:G9">SUM(B26+B43)</f>
        <v>330.4</v>
      </c>
      <c r="C9" s="10">
        <f t="shared" si="0"/>
        <v>159.60000000000002</v>
      </c>
      <c r="D9" s="10">
        <f t="shared" si="0"/>
        <v>170.8</v>
      </c>
      <c r="E9" s="10">
        <f t="shared" si="0"/>
        <v>147.9</v>
      </c>
      <c r="F9" s="10">
        <f t="shared" si="0"/>
        <v>19.400000000000002</v>
      </c>
      <c r="G9" s="18">
        <f t="shared" si="0"/>
        <v>3.4000000000000004</v>
      </c>
      <c r="H9" s="87"/>
    </row>
    <row r="10" spans="1:8" ht="12.75">
      <c r="A10" s="20">
        <v>1992</v>
      </c>
      <c r="B10" s="10">
        <f aca="true" t="shared" si="1" ref="B10:G10">SUM(B27+B44)</f>
        <v>343</v>
      </c>
      <c r="C10" s="10">
        <f t="shared" si="1"/>
        <v>166.6</v>
      </c>
      <c r="D10" s="10">
        <f t="shared" si="1"/>
        <v>176.2</v>
      </c>
      <c r="E10" s="10">
        <f t="shared" si="1"/>
        <v>152</v>
      </c>
      <c r="F10" s="10">
        <f t="shared" si="1"/>
        <v>19.8</v>
      </c>
      <c r="G10" s="18">
        <f t="shared" si="1"/>
        <v>4.3</v>
      </c>
      <c r="H10" s="87"/>
    </row>
    <row r="11" spans="1:8" ht="12.75">
      <c r="A11" s="20">
        <v>1993</v>
      </c>
      <c r="B11" s="10">
        <f aca="true" t="shared" si="2" ref="B11:G11">SUM(B28+B45)</f>
        <v>345.9</v>
      </c>
      <c r="C11" s="10">
        <f t="shared" si="2"/>
        <v>165.3</v>
      </c>
      <c r="D11" s="10">
        <f t="shared" si="2"/>
        <v>180.70000000000002</v>
      </c>
      <c r="E11" s="10">
        <f t="shared" si="2"/>
        <v>154.7</v>
      </c>
      <c r="F11" s="10">
        <f t="shared" si="2"/>
        <v>20.6</v>
      </c>
      <c r="G11" s="15">
        <f t="shared" si="2"/>
        <v>5.2</v>
      </c>
      <c r="H11" s="87"/>
    </row>
    <row r="12" spans="1:8" ht="12.75">
      <c r="A12" s="20">
        <v>1994</v>
      </c>
      <c r="B12" s="10">
        <f aca="true" t="shared" si="3" ref="B12:G12">SUM(B29+B46)</f>
        <v>366.1</v>
      </c>
      <c r="C12" s="10">
        <f t="shared" si="3"/>
        <v>181.6</v>
      </c>
      <c r="D12" s="10">
        <f t="shared" si="3"/>
        <v>184.5</v>
      </c>
      <c r="E12" s="10">
        <f t="shared" si="3"/>
        <v>160.29999999999998</v>
      </c>
      <c r="F12" s="10">
        <f t="shared" si="3"/>
        <v>19.099999999999998</v>
      </c>
      <c r="G12" s="15">
        <f t="shared" si="3"/>
        <v>5</v>
      </c>
      <c r="H12" s="87"/>
    </row>
    <row r="13" spans="1:8" ht="12.75">
      <c r="A13" s="20">
        <v>1995</v>
      </c>
      <c r="B13" s="10">
        <f aca="true" t="shared" si="4" ref="B13:G13">SUM(B30+B47)</f>
        <v>361.3</v>
      </c>
      <c r="C13" s="10">
        <f t="shared" si="4"/>
        <v>178</v>
      </c>
      <c r="D13" s="10">
        <f t="shared" si="4"/>
        <v>183.4</v>
      </c>
      <c r="E13" s="10">
        <f t="shared" si="4"/>
        <v>158.1</v>
      </c>
      <c r="F13" s="10">
        <f t="shared" si="4"/>
        <v>20.5</v>
      </c>
      <c r="G13" s="18">
        <f t="shared" si="4"/>
        <v>4.6</v>
      </c>
      <c r="H13" s="87"/>
    </row>
    <row r="14" spans="1:8" ht="12.75">
      <c r="A14" s="20">
        <v>1996</v>
      </c>
      <c r="B14" s="10">
        <f aca="true" t="shared" si="5" ref="B14:G14">SUM(B31+B48)</f>
        <v>364.4</v>
      </c>
      <c r="C14" s="10">
        <f t="shared" si="5"/>
        <v>179.29999999999998</v>
      </c>
      <c r="D14" s="10">
        <f t="shared" si="5"/>
        <v>185.1</v>
      </c>
      <c r="E14" s="10">
        <f t="shared" si="5"/>
        <v>160.1</v>
      </c>
      <c r="F14" s="10">
        <f t="shared" si="5"/>
        <v>22</v>
      </c>
      <c r="G14" s="18">
        <f t="shared" si="5"/>
        <v>2.8</v>
      </c>
      <c r="H14" s="87"/>
    </row>
    <row r="15" spans="1:8" ht="12.75">
      <c r="A15" s="20">
        <v>1997</v>
      </c>
      <c r="B15" s="10">
        <f aca="true" t="shared" si="6" ref="B15:G15">SUM(B32+B49)</f>
        <v>378.3</v>
      </c>
      <c r="C15" s="10">
        <f t="shared" si="6"/>
        <v>187.3</v>
      </c>
      <c r="D15" s="10">
        <f t="shared" si="6"/>
        <v>191.1</v>
      </c>
      <c r="E15" s="10">
        <f t="shared" si="6"/>
        <v>166.79999999999998</v>
      </c>
      <c r="F15" s="10">
        <f t="shared" si="6"/>
        <v>21.3</v>
      </c>
      <c r="G15" s="18">
        <f t="shared" si="6"/>
        <v>3</v>
      </c>
      <c r="H15" s="87"/>
    </row>
    <row r="16" spans="1:8" ht="12.75">
      <c r="A16" s="20">
        <v>1998</v>
      </c>
      <c r="B16" s="10">
        <f aca="true" t="shared" si="7" ref="B16:G16">SUM(B33+B50)</f>
        <v>371.6</v>
      </c>
      <c r="C16" s="10">
        <f t="shared" si="7"/>
        <v>177.5</v>
      </c>
      <c r="D16" s="10">
        <f t="shared" si="7"/>
        <v>194.20000000000002</v>
      </c>
      <c r="E16" s="10">
        <f t="shared" si="7"/>
        <v>167</v>
      </c>
      <c r="F16" s="10">
        <f t="shared" si="7"/>
        <v>22.5</v>
      </c>
      <c r="G16" s="18">
        <f t="shared" si="7"/>
        <v>4.699999999999999</v>
      </c>
      <c r="H16" s="87"/>
    </row>
    <row r="17" spans="1:8" ht="12.75">
      <c r="A17" s="20">
        <v>1999</v>
      </c>
      <c r="B17" s="10">
        <f aca="true" t="shared" si="8" ref="B17:G17">SUM(B34+B51)</f>
        <v>387</v>
      </c>
      <c r="C17" s="10">
        <f t="shared" si="8"/>
        <v>180.5</v>
      </c>
      <c r="D17" s="10">
        <f t="shared" si="8"/>
        <v>206.5</v>
      </c>
      <c r="E17" s="10">
        <f t="shared" si="8"/>
        <v>177.3</v>
      </c>
      <c r="F17" s="10">
        <f t="shared" si="8"/>
        <v>23.5</v>
      </c>
      <c r="G17" s="18">
        <f t="shared" si="8"/>
        <v>5.7</v>
      </c>
      <c r="H17" s="87"/>
    </row>
    <row r="18" spans="1:8" ht="12.75">
      <c r="A18" s="20">
        <v>2000</v>
      </c>
      <c r="B18" s="10">
        <f aca="true" t="shared" si="9" ref="B18:G19">SUM(B35+B52)</f>
        <v>406</v>
      </c>
      <c r="C18" s="10">
        <f t="shared" si="9"/>
        <v>185.8</v>
      </c>
      <c r="D18" s="10">
        <f t="shared" si="9"/>
        <v>220.2</v>
      </c>
      <c r="E18" s="10">
        <f t="shared" si="9"/>
        <v>189</v>
      </c>
      <c r="F18" s="10">
        <f t="shared" si="9"/>
        <v>25.7</v>
      </c>
      <c r="G18" s="15">
        <f t="shared" si="9"/>
        <v>5.6</v>
      </c>
      <c r="H18" s="87"/>
    </row>
    <row r="19" spans="1:7" ht="12.75">
      <c r="A19" s="20">
        <v>2001</v>
      </c>
      <c r="B19" s="10">
        <v>420.8</v>
      </c>
      <c r="C19" s="10">
        <f t="shared" si="9"/>
        <v>189.4</v>
      </c>
      <c r="D19" s="10">
        <f t="shared" si="9"/>
        <v>231.4</v>
      </c>
      <c r="E19" s="10">
        <f t="shared" si="9"/>
        <v>197</v>
      </c>
      <c r="F19" s="10">
        <f t="shared" si="9"/>
        <v>28.799999999999997</v>
      </c>
      <c r="G19" s="15">
        <f t="shared" si="9"/>
        <v>5.6</v>
      </c>
    </row>
    <row r="20" spans="1:7" ht="12.75">
      <c r="A20" s="20">
        <v>2002</v>
      </c>
      <c r="B20" s="10">
        <v>427.8</v>
      </c>
      <c r="C20" s="10">
        <v>186.8</v>
      </c>
      <c r="D20" s="10">
        <v>241</v>
      </c>
      <c r="E20" s="10">
        <v>205.6</v>
      </c>
      <c r="F20" s="10">
        <v>28.8</v>
      </c>
      <c r="G20" s="15">
        <v>6.5</v>
      </c>
    </row>
    <row r="21" spans="1:7" ht="12.75">
      <c r="A21" s="20">
        <v>2003</v>
      </c>
      <c r="B21" s="10">
        <v>432.1</v>
      </c>
      <c r="C21" s="10">
        <v>187.6</v>
      </c>
      <c r="D21" s="10">
        <v>244.5</v>
      </c>
      <c r="E21" s="10">
        <v>210</v>
      </c>
      <c r="F21" s="10">
        <v>27.9</v>
      </c>
      <c r="G21" s="15">
        <v>6.6</v>
      </c>
    </row>
    <row r="22" spans="2:7" ht="12.75">
      <c r="B22" s="9"/>
      <c r="C22" s="9"/>
      <c r="D22" s="9"/>
      <c r="E22" s="9"/>
      <c r="F22" s="9"/>
      <c r="G22" s="9"/>
    </row>
    <row r="24" spans="1:7" ht="12.75">
      <c r="A24" s="150" t="s">
        <v>18</v>
      </c>
      <c r="B24" s="150"/>
      <c r="C24" s="150"/>
      <c r="D24" s="150"/>
      <c r="E24" s="150"/>
      <c r="F24" s="150"/>
      <c r="G24" s="150"/>
    </row>
    <row r="26" spans="1:8" ht="12.75">
      <c r="A26" s="20">
        <v>1991</v>
      </c>
      <c r="B26" s="10">
        <v>172.8</v>
      </c>
      <c r="C26" s="10">
        <v>22.8</v>
      </c>
      <c r="D26" s="10">
        <v>150</v>
      </c>
      <c r="E26" s="10">
        <v>129.9</v>
      </c>
      <c r="F26" s="10">
        <v>17.3</v>
      </c>
      <c r="G26" s="18">
        <v>2.7</v>
      </c>
      <c r="H26" s="87"/>
    </row>
    <row r="27" spans="1:8" ht="12.75">
      <c r="A27" s="20">
        <v>1992</v>
      </c>
      <c r="B27" s="10">
        <v>179.9</v>
      </c>
      <c r="C27" s="10">
        <v>23.4</v>
      </c>
      <c r="D27" s="10">
        <v>156.5</v>
      </c>
      <c r="E27" s="10">
        <v>135.7</v>
      </c>
      <c r="F27" s="10">
        <v>17.2</v>
      </c>
      <c r="G27" s="18">
        <v>3.6</v>
      </c>
      <c r="H27" s="87"/>
    </row>
    <row r="28" spans="1:8" ht="12.75">
      <c r="A28" s="20">
        <v>1993</v>
      </c>
      <c r="B28" s="10">
        <v>186.3</v>
      </c>
      <c r="C28" s="10">
        <v>22.9</v>
      </c>
      <c r="D28" s="10">
        <v>163.4</v>
      </c>
      <c r="E28" s="10">
        <v>141.2</v>
      </c>
      <c r="F28" s="10">
        <v>17.6</v>
      </c>
      <c r="G28" s="18">
        <v>4.4</v>
      </c>
      <c r="H28" s="87"/>
    </row>
    <row r="29" spans="1:8" ht="12.75">
      <c r="A29" s="20">
        <v>1994</v>
      </c>
      <c r="B29" s="10">
        <v>192.3</v>
      </c>
      <c r="C29" s="10">
        <v>24.6</v>
      </c>
      <c r="D29" s="10">
        <v>167.7</v>
      </c>
      <c r="E29" s="10">
        <v>146.1</v>
      </c>
      <c r="F29" s="10">
        <v>17.4</v>
      </c>
      <c r="G29" s="18">
        <v>4.1</v>
      </c>
      <c r="H29" s="87"/>
    </row>
    <row r="30" spans="1:8" ht="12.75">
      <c r="A30" s="20">
        <v>1995</v>
      </c>
      <c r="B30" s="10">
        <v>196.8</v>
      </c>
      <c r="C30" s="10">
        <v>29.5</v>
      </c>
      <c r="D30" s="10">
        <v>167.4</v>
      </c>
      <c r="E30" s="10">
        <v>144.9</v>
      </c>
      <c r="F30" s="10">
        <v>18.9</v>
      </c>
      <c r="G30" s="18">
        <v>3.5</v>
      </c>
      <c r="H30" s="87"/>
    </row>
    <row r="31" spans="1:8" ht="12.75">
      <c r="A31" s="20">
        <v>1996</v>
      </c>
      <c r="B31" s="10">
        <v>199.7</v>
      </c>
      <c r="C31" s="10">
        <v>30.6</v>
      </c>
      <c r="D31" s="10">
        <v>169.1</v>
      </c>
      <c r="E31" s="10">
        <v>147</v>
      </c>
      <c r="F31" s="10">
        <v>20.1</v>
      </c>
      <c r="G31" s="18">
        <v>2</v>
      </c>
      <c r="H31" s="87"/>
    </row>
    <row r="32" spans="1:8" ht="12.75">
      <c r="A32" s="20">
        <v>1997</v>
      </c>
      <c r="B32" s="10">
        <v>208.9</v>
      </c>
      <c r="C32" s="10">
        <v>34.7</v>
      </c>
      <c r="D32" s="10">
        <v>174.2</v>
      </c>
      <c r="E32" s="10">
        <v>152.1</v>
      </c>
      <c r="F32" s="10">
        <v>19.5</v>
      </c>
      <c r="G32" s="18">
        <v>2.6</v>
      </c>
      <c r="H32" s="87"/>
    </row>
    <row r="33" spans="1:8" ht="12.75">
      <c r="A33" s="20">
        <v>1998</v>
      </c>
      <c r="B33" s="10">
        <v>210.4</v>
      </c>
      <c r="C33" s="10">
        <v>33.1</v>
      </c>
      <c r="D33" s="10">
        <v>177.3</v>
      </c>
      <c r="E33" s="10">
        <v>152.8</v>
      </c>
      <c r="F33" s="10">
        <v>20.5</v>
      </c>
      <c r="G33" s="18">
        <v>4.1</v>
      </c>
      <c r="H33" s="87"/>
    </row>
    <row r="34" spans="1:8" ht="12.75">
      <c r="A34" s="20">
        <v>1999</v>
      </c>
      <c r="B34" s="10">
        <v>217.7</v>
      </c>
      <c r="C34" s="10">
        <v>32.5</v>
      </c>
      <c r="D34" s="10">
        <v>185.2</v>
      </c>
      <c r="E34" s="10">
        <v>159.5</v>
      </c>
      <c r="F34" s="10">
        <v>22.1</v>
      </c>
      <c r="G34" s="18">
        <v>3.6</v>
      </c>
      <c r="H34" s="87"/>
    </row>
    <row r="35" spans="1:8" ht="12.75">
      <c r="A35" s="20">
        <v>2000</v>
      </c>
      <c r="B35" s="10">
        <v>229.5</v>
      </c>
      <c r="C35" s="10">
        <v>32.9</v>
      </c>
      <c r="D35" s="10">
        <v>196.6</v>
      </c>
      <c r="E35" s="10">
        <v>169.4</v>
      </c>
      <c r="F35" s="10">
        <v>22.7</v>
      </c>
      <c r="G35" s="18">
        <v>4.6</v>
      </c>
      <c r="H35" s="87"/>
    </row>
    <row r="36" spans="1:7" ht="12.75">
      <c r="A36" s="20">
        <v>2001</v>
      </c>
      <c r="B36" s="10">
        <v>243.1</v>
      </c>
      <c r="C36" s="10">
        <v>34.1</v>
      </c>
      <c r="D36" s="10">
        <v>209</v>
      </c>
      <c r="E36" s="10">
        <v>178.2</v>
      </c>
      <c r="F36" s="10">
        <v>25.9</v>
      </c>
      <c r="G36" s="15">
        <v>5</v>
      </c>
    </row>
    <row r="37" spans="1:7" ht="12.75">
      <c r="A37" s="20">
        <v>2002</v>
      </c>
      <c r="B37" s="10">
        <v>249</v>
      </c>
      <c r="C37" s="10">
        <v>32.4</v>
      </c>
      <c r="D37" s="10">
        <v>216.6</v>
      </c>
      <c r="E37" s="10">
        <v>185.4</v>
      </c>
      <c r="F37" s="10">
        <v>25.7</v>
      </c>
      <c r="G37" s="15">
        <v>5.5</v>
      </c>
    </row>
    <row r="38" spans="1:7" ht="12.75">
      <c r="A38" s="20">
        <v>2003</v>
      </c>
      <c r="B38" s="10">
        <v>257.5</v>
      </c>
      <c r="C38" s="10">
        <v>34.9</v>
      </c>
      <c r="D38" s="10">
        <v>222.6</v>
      </c>
      <c r="E38" s="10">
        <v>191.4</v>
      </c>
      <c r="F38" s="10">
        <v>25</v>
      </c>
      <c r="G38" s="15">
        <v>6.2</v>
      </c>
    </row>
    <row r="39" spans="2:7" ht="12.75">
      <c r="B39" s="9"/>
      <c r="C39" s="9"/>
      <c r="D39" s="9"/>
      <c r="E39" s="9"/>
      <c r="F39" s="9"/>
      <c r="G39" s="9"/>
    </row>
    <row r="41" spans="1:7" ht="12.75">
      <c r="A41" s="150" t="s">
        <v>17</v>
      </c>
      <c r="B41" s="150"/>
      <c r="C41" s="150"/>
      <c r="D41" s="150"/>
      <c r="E41" s="150"/>
      <c r="F41" s="150"/>
      <c r="G41" s="150"/>
    </row>
    <row r="43" spans="1:8" ht="12.75">
      <c r="A43" s="20">
        <v>1991</v>
      </c>
      <c r="B43" s="10">
        <v>157.6</v>
      </c>
      <c r="C43" s="10">
        <v>136.8</v>
      </c>
      <c r="D43" s="10">
        <v>20.8</v>
      </c>
      <c r="E43" s="10">
        <v>18</v>
      </c>
      <c r="F43" s="18">
        <v>2.1</v>
      </c>
      <c r="G43" s="18">
        <v>0.7</v>
      </c>
      <c r="H43" s="87"/>
    </row>
    <row r="44" spans="1:8" ht="12.75">
      <c r="A44" s="20">
        <v>1992</v>
      </c>
      <c r="B44" s="10">
        <v>163.1</v>
      </c>
      <c r="C44" s="10">
        <v>143.2</v>
      </c>
      <c r="D44" s="10">
        <v>19.7</v>
      </c>
      <c r="E44" s="10">
        <v>16.3</v>
      </c>
      <c r="F44" s="18">
        <v>2.6</v>
      </c>
      <c r="G44" s="18">
        <v>0.7</v>
      </c>
      <c r="H44" s="87"/>
    </row>
    <row r="45" spans="1:8" ht="12.75">
      <c r="A45" s="20">
        <v>1993</v>
      </c>
      <c r="B45" s="10">
        <v>159.6</v>
      </c>
      <c r="C45" s="10">
        <v>142.4</v>
      </c>
      <c r="D45" s="10">
        <v>17.3</v>
      </c>
      <c r="E45" s="10">
        <v>13.5</v>
      </c>
      <c r="F45" s="18">
        <v>3</v>
      </c>
      <c r="G45" s="18">
        <v>0.8</v>
      </c>
      <c r="H45" s="87"/>
    </row>
    <row r="46" spans="1:8" ht="12.75">
      <c r="A46" s="20">
        <v>1994</v>
      </c>
      <c r="B46" s="10">
        <v>173.8</v>
      </c>
      <c r="C46" s="10">
        <v>157</v>
      </c>
      <c r="D46" s="10">
        <v>16.8</v>
      </c>
      <c r="E46" s="10">
        <v>14.2</v>
      </c>
      <c r="F46" s="18">
        <v>1.7</v>
      </c>
      <c r="G46" s="18">
        <v>0.9</v>
      </c>
      <c r="H46" s="87"/>
    </row>
    <row r="47" spans="1:9" ht="12.75">
      <c r="A47" s="20">
        <v>1995</v>
      </c>
      <c r="B47" s="10">
        <v>164.5</v>
      </c>
      <c r="C47" s="10">
        <v>148.5</v>
      </c>
      <c r="D47" s="10">
        <v>16</v>
      </c>
      <c r="E47" s="10">
        <v>13.2</v>
      </c>
      <c r="F47" s="18">
        <v>1.6</v>
      </c>
      <c r="G47" s="18">
        <v>1.1</v>
      </c>
      <c r="H47" s="87"/>
      <c r="I47" s="20"/>
    </row>
    <row r="48" spans="1:9" ht="12.75">
      <c r="A48" s="20">
        <v>1996</v>
      </c>
      <c r="B48" s="10">
        <v>164.7</v>
      </c>
      <c r="C48" s="10">
        <v>148.7</v>
      </c>
      <c r="D48" s="10">
        <v>16</v>
      </c>
      <c r="E48" s="10">
        <v>13.1</v>
      </c>
      <c r="F48" s="18">
        <v>1.9</v>
      </c>
      <c r="G48" s="18">
        <v>0.8</v>
      </c>
      <c r="H48" s="87"/>
      <c r="I48" s="20"/>
    </row>
    <row r="49" spans="1:8" ht="12.75">
      <c r="A49" s="20">
        <v>1997</v>
      </c>
      <c r="B49" s="10">
        <v>169.4</v>
      </c>
      <c r="C49" s="10">
        <v>152.6</v>
      </c>
      <c r="D49" s="10">
        <v>16.9</v>
      </c>
      <c r="E49" s="10">
        <v>14.7</v>
      </c>
      <c r="F49" s="18">
        <v>1.8</v>
      </c>
      <c r="G49" s="18">
        <v>0.4</v>
      </c>
      <c r="H49" s="87"/>
    </row>
    <row r="50" spans="1:8" ht="12.75">
      <c r="A50" s="20">
        <v>1998</v>
      </c>
      <c r="B50" s="10">
        <v>161.2</v>
      </c>
      <c r="C50" s="10">
        <v>144.4</v>
      </c>
      <c r="D50" s="10">
        <v>16.9</v>
      </c>
      <c r="E50" s="10">
        <v>14.2</v>
      </c>
      <c r="F50" s="18">
        <v>2</v>
      </c>
      <c r="G50" s="18">
        <v>0.6</v>
      </c>
      <c r="H50" s="87"/>
    </row>
    <row r="51" spans="1:8" ht="12.75">
      <c r="A51" s="20">
        <v>1999</v>
      </c>
      <c r="B51" s="10">
        <v>169.3</v>
      </c>
      <c r="C51" s="10">
        <v>148</v>
      </c>
      <c r="D51" s="10">
        <v>21.3</v>
      </c>
      <c r="E51" s="10">
        <v>17.8</v>
      </c>
      <c r="F51" s="18">
        <v>1.4</v>
      </c>
      <c r="G51" s="18">
        <v>2.1</v>
      </c>
      <c r="H51" s="87"/>
    </row>
    <row r="52" spans="1:8" ht="12.75">
      <c r="A52" s="20">
        <v>2000</v>
      </c>
      <c r="B52" s="10">
        <v>176.5</v>
      </c>
      <c r="C52" s="10">
        <v>152.9</v>
      </c>
      <c r="D52" s="10">
        <v>23.6</v>
      </c>
      <c r="E52" s="10">
        <v>19.6</v>
      </c>
      <c r="F52" s="18">
        <v>3</v>
      </c>
      <c r="G52" s="18">
        <v>1</v>
      </c>
      <c r="H52" s="87"/>
    </row>
    <row r="53" spans="1:7" ht="12.75">
      <c r="A53" s="20">
        <v>2001</v>
      </c>
      <c r="B53" s="10">
        <v>177.8</v>
      </c>
      <c r="C53" s="10">
        <v>155.3</v>
      </c>
      <c r="D53" s="10">
        <v>22.4</v>
      </c>
      <c r="E53" s="10">
        <v>18.8</v>
      </c>
      <c r="F53" s="18">
        <v>2.9</v>
      </c>
      <c r="G53" s="18">
        <v>0.6</v>
      </c>
    </row>
    <row r="54" spans="1:7" ht="12.75">
      <c r="A54" s="20">
        <v>2002</v>
      </c>
      <c r="B54" s="10">
        <v>178.8</v>
      </c>
      <c r="C54" s="10">
        <v>154.5</v>
      </c>
      <c r="D54" s="10">
        <v>24.4</v>
      </c>
      <c r="E54" s="10">
        <v>20.3</v>
      </c>
      <c r="F54" s="18">
        <v>3.1</v>
      </c>
      <c r="G54" s="18">
        <v>1</v>
      </c>
    </row>
    <row r="55" spans="1:7" ht="12.75">
      <c r="A55" s="20">
        <v>2003</v>
      </c>
      <c r="B55" s="10">
        <v>174.7</v>
      </c>
      <c r="C55" s="10">
        <v>152.8</v>
      </c>
      <c r="D55" s="10">
        <v>21.9</v>
      </c>
      <c r="E55" s="10">
        <v>18.6</v>
      </c>
      <c r="F55" s="18">
        <v>2.9</v>
      </c>
      <c r="G55" s="18">
        <v>0.5</v>
      </c>
    </row>
    <row r="56" spans="2:7" ht="12.75">
      <c r="B56" s="9"/>
      <c r="C56" s="9"/>
      <c r="D56" s="9"/>
      <c r="E56" s="9"/>
      <c r="F56" s="9"/>
      <c r="G56" s="9"/>
    </row>
    <row r="57" spans="1:7" ht="12.75">
      <c r="A57" s="150" t="s">
        <v>118</v>
      </c>
      <c r="B57" s="150"/>
      <c r="C57" s="150"/>
      <c r="D57" s="150"/>
      <c r="E57" s="150"/>
      <c r="F57" s="150"/>
      <c r="G57" s="150"/>
    </row>
    <row r="59" spans="1:7" ht="12.75">
      <c r="A59" s="4"/>
      <c r="B59" s="2"/>
      <c r="C59" s="21"/>
      <c r="D59" s="159" t="s">
        <v>23</v>
      </c>
      <c r="E59" s="151"/>
      <c r="F59" s="151"/>
      <c r="G59" s="27"/>
    </row>
    <row r="60" spans="1:7" ht="12.75">
      <c r="A60" s="20" t="s">
        <v>87</v>
      </c>
      <c r="B60" s="19" t="s">
        <v>0</v>
      </c>
      <c r="C60" s="22"/>
      <c r="D60" s="25"/>
      <c r="E60" s="157" t="s">
        <v>20</v>
      </c>
      <c r="F60" s="158"/>
      <c r="G60" s="28" t="s">
        <v>22</v>
      </c>
    </row>
    <row r="61" spans="1:7" ht="12.75">
      <c r="A61" s="5"/>
      <c r="B61" s="3"/>
      <c r="C61" s="23"/>
      <c r="D61" s="26"/>
      <c r="E61" s="14">
        <v>1</v>
      </c>
      <c r="F61" s="7" t="s">
        <v>21</v>
      </c>
      <c r="G61" s="14"/>
    </row>
    <row r="63" spans="1:7" ht="12.75">
      <c r="A63" s="150" t="s">
        <v>16</v>
      </c>
      <c r="B63" s="150"/>
      <c r="C63" s="150"/>
      <c r="D63" s="150"/>
      <c r="E63" s="150"/>
      <c r="F63" s="150"/>
      <c r="G63" s="150"/>
    </row>
    <row r="65" spans="1:7" ht="12.75">
      <c r="A65" s="20">
        <v>1991</v>
      </c>
      <c r="B65" s="10">
        <f aca="true" t="shared" si="10" ref="B65:G65">SUM(B82+B99)</f>
        <v>340.1</v>
      </c>
      <c r="C65" s="10">
        <f t="shared" si="10"/>
        <v>310.20000000000005</v>
      </c>
      <c r="D65" s="10">
        <f t="shared" si="10"/>
        <v>29.9</v>
      </c>
      <c r="E65" s="10">
        <f t="shared" si="10"/>
        <v>27</v>
      </c>
      <c r="F65" s="18">
        <f t="shared" si="10"/>
        <v>2.8999999999999986</v>
      </c>
      <c r="G65" s="10">
        <f t="shared" si="10"/>
        <v>33</v>
      </c>
    </row>
    <row r="66" spans="1:7" ht="12.75">
      <c r="A66" s="20">
        <v>1992</v>
      </c>
      <c r="B66" s="10">
        <f aca="true" t="shared" si="11" ref="B66:G66">SUM(B83+B100)</f>
        <v>348</v>
      </c>
      <c r="C66" s="10">
        <f t="shared" si="11"/>
        <v>316.4</v>
      </c>
      <c r="D66" s="10">
        <f t="shared" si="11"/>
        <v>31.6</v>
      </c>
      <c r="E66" s="10">
        <f t="shared" si="11"/>
        <v>27.5</v>
      </c>
      <c r="F66" s="18">
        <f t="shared" si="11"/>
        <v>4.1</v>
      </c>
      <c r="G66" s="10">
        <f t="shared" si="11"/>
        <v>36.6</v>
      </c>
    </row>
    <row r="67" spans="1:7" ht="12.75">
      <c r="A67" s="20">
        <v>1993</v>
      </c>
      <c r="B67" s="10">
        <f aca="true" t="shared" si="12" ref="B67:G67">SUM(B84+B101)</f>
        <v>348.4</v>
      </c>
      <c r="C67" s="10">
        <f t="shared" si="12"/>
        <v>316.6</v>
      </c>
      <c r="D67" s="10">
        <f t="shared" si="12"/>
        <v>31.799999999999997</v>
      </c>
      <c r="E67" s="10">
        <f t="shared" si="12"/>
        <v>26.5</v>
      </c>
      <c r="F67" s="15">
        <f t="shared" si="12"/>
        <v>5.299999999999999</v>
      </c>
      <c r="G67" s="10">
        <f t="shared" si="12"/>
        <v>37.5</v>
      </c>
    </row>
    <row r="68" spans="1:7" ht="12.75">
      <c r="A68" s="20">
        <v>1994</v>
      </c>
      <c r="B68" s="10">
        <f aca="true" t="shared" si="13" ref="B68:G68">SUM(B85+B102)</f>
        <v>365</v>
      </c>
      <c r="C68" s="10">
        <f t="shared" si="13"/>
        <v>334.2</v>
      </c>
      <c r="D68" s="10">
        <f t="shared" si="13"/>
        <v>30.8</v>
      </c>
      <c r="E68" s="10">
        <f t="shared" si="13"/>
        <v>26</v>
      </c>
      <c r="F68" s="18">
        <f t="shared" si="13"/>
        <v>4.799999999999999</v>
      </c>
      <c r="G68" s="10">
        <f t="shared" si="13"/>
        <v>36</v>
      </c>
    </row>
    <row r="69" spans="1:7" ht="12.75">
      <c r="A69" s="20">
        <v>1995</v>
      </c>
      <c r="B69" s="10">
        <f aca="true" t="shared" si="14" ref="B69:G69">SUM(B86+B103)</f>
        <v>361.6</v>
      </c>
      <c r="C69" s="10">
        <f t="shared" si="14"/>
        <v>330.5</v>
      </c>
      <c r="D69" s="10">
        <f t="shared" si="14"/>
        <v>31.1</v>
      </c>
      <c r="E69" s="10">
        <f t="shared" si="14"/>
        <v>26</v>
      </c>
      <c r="F69" s="18">
        <f t="shared" si="14"/>
        <v>5.099999999999998</v>
      </c>
      <c r="G69" s="10">
        <f t="shared" si="14"/>
        <v>36.6</v>
      </c>
    </row>
    <row r="70" spans="1:7" ht="12.75">
      <c r="A70" s="20">
        <v>1996</v>
      </c>
      <c r="B70" s="10">
        <f aca="true" t="shared" si="15" ref="B70:G70">SUM(B87+B104)</f>
        <v>366.8</v>
      </c>
      <c r="C70" s="10">
        <f t="shared" si="15"/>
        <v>337.5</v>
      </c>
      <c r="D70" s="10">
        <f t="shared" si="15"/>
        <v>29.299999999999997</v>
      </c>
      <c r="E70" s="10">
        <f t="shared" si="15"/>
        <v>26.299999999999997</v>
      </c>
      <c r="F70" s="18">
        <f t="shared" si="15"/>
        <v>3</v>
      </c>
      <c r="G70" s="10">
        <f t="shared" si="15"/>
        <v>32.7</v>
      </c>
    </row>
    <row r="71" spans="1:7" ht="12.75">
      <c r="A71" s="20">
        <v>1997</v>
      </c>
      <c r="B71" s="10">
        <f aca="true" t="shared" si="16" ref="B71:G71">SUM(B88+B105)</f>
        <v>381.5</v>
      </c>
      <c r="C71" s="10">
        <f t="shared" si="16"/>
        <v>350.29999999999995</v>
      </c>
      <c r="D71" s="10">
        <f t="shared" si="16"/>
        <v>31.200000000000003</v>
      </c>
      <c r="E71" s="10">
        <f t="shared" si="16"/>
        <v>28</v>
      </c>
      <c r="F71" s="18">
        <f t="shared" si="16"/>
        <v>3.200000000000001</v>
      </c>
      <c r="G71" s="10">
        <f t="shared" si="16"/>
        <v>34.8</v>
      </c>
    </row>
    <row r="72" spans="1:7" ht="12.75">
      <c r="A72" s="20">
        <v>1998</v>
      </c>
      <c r="B72" s="10">
        <f aca="true" t="shared" si="17" ref="B72:G72">SUM(B89+B106)</f>
        <v>376.4</v>
      </c>
      <c r="C72" s="10">
        <f t="shared" si="17"/>
        <v>344.8</v>
      </c>
      <c r="D72" s="10">
        <f t="shared" si="17"/>
        <v>31.599999999999998</v>
      </c>
      <c r="E72" s="10">
        <f t="shared" si="17"/>
        <v>28.5</v>
      </c>
      <c r="F72" s="18">
        <f t="shared" si="17"/>
        <v>3.099999999999998</v>
      </c>
      <c r="G72" s="10">
        <f t="shared" si="17"/>
        <v>35.4</v>
      </c>
    </row>
    <row r="73" spans="1:7" ht="12.75">
      <c r="A73" s="20">
        <v>1999</v>
      </c>
      <c r="B73" s="10">
        <f aca="true" t="shared" si="18" ref="B73:G73">SUM(B90+B107)</f>
        <v>392.1</v>
      </c>
      <c r="C73" s="10">
        <f t="shared" si="18"/>
        <v>357.2</v>
      </c>
      <c r="D73" s="10">
        <f t="shared" si="18"/>
        <v>34.9</v>
      </c>
      <c r="E73" s="10">
        <f t="shared" si="18"/>
        <v>31.400000000000002</v>
      </c>
      <c r="F73" s="18">
        <f t="shared" si="18"/>
        <v>3.4999999999999982</v>
      </c>
      <c r="G73" s="10">
        <f t="shared" si="18"/>
        <v>39.1</v>
      </c>
    </row>
    <row r="74" spans="1:7" ht="12.75">
      <c r="A74" s="20">
        <v>2000</v>
      </c>
      <c r="B74" s="10">
        <f aca="true" t="shared" si="19" ref="B74:G75">SUM(B91+B108)</f>
        <v>410.20000000000005</v>
      </c>
      <c r="C74" s="10">
        <f t="shared" si="19"/>
        <v>373.70000000000005</v>
      </c>
      <c r="D74" s="10">
        <f t="shared" si="19"/>
        <v>36.5</v>
      </c>
      <c r="E74" s="10">
        <f t="shared" si="19"/>
        <v>31.4</v>
      </c>
      <c r="F74" s="18">
        <f t="shared" si="19"/>
        <v>5.100000000000001</v>
      </c>
      <c r="G74" s="10">
        <f t="shared" si="19"/>
        <v>41.9</v>
      </c>
    </row>
    <row r="75" spans="1:7" ht="12.75">
      <c r="A75" s="20">
        <v>2001</v>
      </c>
      <c r="B75" s="10">
        <v>421</v>
      </c>
      <c r="C75" s="10">
        <f t="shared" si="19"/>
        <v>382.9</v>
      </c>
      <c r="D75" s="10">
        <f t="shared" si="19"/>
        <v>38</v>
      </c>
      <c r="E75" s="10">
        <f t="shared" si="19"/>
        <v>33.2</v>
      </c>
      <c r="F75" s="18">
        <f t="shared" si="19"/>
        <v>4.8</v>
      </c>
      <c r="G75" s="10">
        <f t="shared" si="19"/>
        <v>43.1</v>
      </c>
    </row>
    <row r="76" spans="1:7" ht="12.75">
      <c r="A76" s="20">
        <v>2002</v>
      </c>
      <c r="B76" s="10">
        <v>426.5</v>
      </c>
      <c r="C76" s="10">
        <v>385</v>
      </c>
      <c r="D76" s="10">
        <v>41.6</v>
      </c>
      <c r="E76" s="10">
        <v>35.5</v>
      </c>
      <c r="F76" s="15">
        <v>6.1</v>
      </c>
      <c r="G76" s="10">
        <v>48.7</v>
      </c>
    </row>
    <row r="77" spans="1:7" ht="12.75">
      <c r="A77" s="20">
        <v>2003</v>
      </c>
      <c r="B77" s="10">
        <v>432.2</v>
      </c>
      <c r="C77" s="10">
        <v>390.4</v>
      </c>
      <c r="D77" s="10">
        <v>41.8</v>
      </c>
      <c r="E77" s="10">
        <v>36.1</v>
      </c>
      <c r="F77" s="15">
        <v>5.7</v>
      </c>
      <c r="G77" s="10">
        <v>47.9</v>
      </c>
    </row>
    <row r="78" spans="2:7" ht="12.75">
      <c r="B78" s="9"/>
      <c r="C78" s="9"/>
      <c r="D78" s="9"/>
      <c r="E78" s="9"/>
      <c r="F78" s="9"/>
      <c r="G78" s="9"/>
    </row>
    <row r="80" spans="1:7" ht="12.75">
      <c r="A80" s="150" t="s">
        <v>18</v>
      </c>
      <c r="B80" s="150"/>
      <c r="C80" s="150"/>
      <c r="D80" s="150"/>
      <c r="E80" s="150"/>
      <c r="F80" s="150"/>
      <c r="G80" s="150"/>
    </row>
    <row r="82" spans="1:7" ht="12.75">
      <c r="A82" s="20">
        <v>1991</v>
      </c>
      <c r="B82" s="10">
        <f>SUM(C82:D82)</f>
        <v>181.3</v>
      </c>
      <c r="C82" s="10">
        <v>163.9</v>
      </c>
      <c r="D82" s="10">
        <v>17.4</v>
      </c>
      <c r="E82" s="10">
        <v>15.3</v>
      </c>
      <c r="F82" s="18">
        <f>D82-E82</f>
        <v>2.099999999999998</v>
      </c>
      <c r="G82" s="10">
        <v>19.8</v>
      </c>
    </row>
    <row r="83" spans="1:7" ht="12.75">
      <c r="A83" s="20">
        <v>1992</v>
      </c>
      <c r="B83" s="10">
        <f aca="true" t="shared" si="20" ref="B83:B92">SUM(C83:D83)</f>
        <v>187.29999999999998</v>
      </c>
      <c r="C83" s="10">
        <v>167.7</v>
      </c>
      <c r="D83" s="10">
        <v>19.6</v>
      </c>
      <c r="E83" s="10">
        <v>16.6</v>
      </c>
      <c r="F83" s="18">
        <f aca="true" t="shared" si="21" ref="F83:F90">D83-E83</f>
        <v>3</v>
      </c>
      <c r="G83" s="10">
        <v>23.3</v>
      </c>
    </row>
    <row r="84" spans="1:7" ht="12.75">
      <c r="A84" s="20">
        <v>1993</v>
      </c>
      <c r="B84" s="10">
        <f t="shared" si="20"/>
        <v>191.79999999999998</v>
      </c>
      <c r="C84" s="10">
        <v>171.1</v>
      </c>
      <c r="D84" s="10">
        <v>20.7</v>
      </c>
      <c r="E84" s="10">
        <v>17</v>
      </c>
      <c r="F84" s="18">
        <f t="shared" si="21"/>
        <v>3.6999999999999993</v>
      </c>
      <c r="G84" s="10">
        <v>24.8</v>
      </c>
    </row>
    <row r="85" spans="1:7" ht="12.75">
      <c r="A85" s="20">
        <v>1994</v>
      </c>
      <c r="B85" s="10">
        <f t="shared" si="20"/>
        <v>196.6</v>
      </c>
      <c r="C85" s="10">
        <v>177.1</v>
      </c>
      <c r="D85" s="10">
        <v>19.5</v>
      </c>
      <c r="E85" s="10">
        <v>16.1</v>
      </c>
      <c r="F85" s="18">
        <f t="shared" si="21"/>
        <v>3.3999999999999986</v>
      </c>
      <c r="G85" s="10">
        <v>23.1</v>
      </c>
    </row>
    <row r="86" spans="1:7" ht="12.75">
      <c r="A86" s="20">
        <v>1995</v>
      </c>
      <c r="B86" s="10">
        <v>201</v>
      </c>
      <c r="C86" s="10">
        <v>180.5</v>
      </c>
      <c r="D86" s="10">
        <v>20.5</v>
      </c>
      <c r="E86" s="10">
        <v>17.1</v>
      </c>
      <c r="F86" s="18">
        <f t="shared" si="21"/>
        <v>3.3999999999999986</v>
      </c>
      <c r="G86" s="10">
        <v>24.1</v>
      </c>
    </row>
    <row r="87" spans="1:7" ht="12.75">
      <c r="A87" s="20">
        <v>1996</v>
      </c>
      <c r="B87" s="10">
        <f t="shared" si="20"/>
        <v>205.4</v>
      </c>
      <c r="C87" s="10">
        <v>185.5</v>
      </c>
      <c r="D87" s="10">
        <v>19.9</v>
      </c>
      <c r="E87" s="10">
        <v>18.2</v>
      </c>
      <c r="F87" s="18">
        <f t="shared" si="21"/>
        <v>1.6999999999999993</v>
      </c>
      <c r="G87" s="10">
        <v>21.6</v>
      </c>
    </row>
    <row r="88" spans="1:7" ht="12.75">
      <c r="A88" s="20">
        <v>1997</v>
      </c>
      <c r="B88" s="10">
        <f t="shared" si="20"/>
        <v>215.7</v>
      </c>
      <c r="C88" s="10">
        <v>194.6</v>
      </c>
      <c r="D88" s="10">
        <v>21.1</v>
      </c>
      <c r="E88" s="10">
        <v>19</v>
      </c>
      <c r="F88" s="18">
        <f t="shared" si="21"/>
        <v>2.1000000000000014</v>
      </c>
      <c r="G88" s="10">
        <v>23.6</v>
      </c>
    </row>
    <row r="89" spans="1:7" ht="12.75">
      <c r="A89" s="20">
        <v>1998</v>
      </c>
      <c r="B89" s="10">
        <f t="shared" si="20"/>
        <v>217.3</v>
      </c>
      <c r="C89" s="10">
        <v>194.9</v>
      </c>
      <c r="D89" s="10">
        <v>22.4</v>
      </c>
      <c r="E89" s="10">
        <v>20</v>
      </c>
      <c r="F89" s="18">
        <f t="shared" si="21"/>
        <v>2.3999999999999986</v>
      </c>
      <c r="G89" s="10">
        <v>25.5</v>
      </c>
    </row>
    <row r="90" spans="1:7" ht="12.75">
      <c r="A90" s="20">
        <v>1999</v>
      </c>
      <c r="B90" s="10">
        <f t="shared" si="20"/>
        <v>226.1</v>
      </c>
      <c r="C90" s="10">
        <v>201.6</v>
      </c>
      <c r="D90" s="10">
        <v>24.5</v>
      </c>
      <c r="E90" s="10">
        <v>21.6</v>
      </c>
      <c r="F90" s="18">
        <f t="shared" si="21"/>
        <v>2.8999999999999986</v>
      </c>
      <c r="G90" s="10">
        <v>28</v>
      </c>
    </row>
    <row r="91" spans="1:7" ht="12.75">
      <c r="A91" s="20">
        <v>2000</v>
      </c>
      <c r="B91" s="10">
        <f t="shared" si="20"/>
        <v>239.5</v>
      </c>
      <c r="C91" s="10">
        <v>214.4</v>
      </c>
      <c r="D91" s="10">
        <v>25.1</v>
      </c>
      <c r="E91" s="10">
        <v>21.5</v>
      </c>
      <c r="F91" s="18">
        <f>D91-E91</f>
        <v>3.6000000000000014</v>
      </c>
      <c r="G91" s="10">
        <v>28.9</v>
      </c>
    </row>
    <row r="92" spans="1:7" ht="12.75">
      <c r="A92" s="20">
        <v>2001</v>
      </c>
      <c r="B92" s="10">
        <f t="shared" si="20"/>
        <v>250.5</v>
      </c>
      <c r="C92" s="10">
        <v>222.4</v>
      </c>
      <c r="D92" s="10">
        <v>28.1</v>
      </c>
      <c r="E92" s="10">
        <v>24</v>
      </c>
      <c r="F92" s="18">
        <v>4.1</v>
      </c>
      <c r="G92" s="10">
        <v>32.5</v>
      </c>
    </row>
    <row r="93" spans="1:7" ht="12.75">
      <c r="A93" s="20">
        <v>2002</v>
      </c>
      <c r="B93" s="10">
        <v>256.6</v>
      </c>
      <c r="C93" s="10">
        <v>227.5</v>
      </c>
      <c r="D93" s="10">
        <v>29.1</v>
      </c>
      <c r="E93" s="10">
        <v>24.3</v>
      </c>
      <c r="F93" s="18">
        <v>4.9</v>
      </c>
      <c r="G93" s="10">
        <v>35</v>
      </c>
    </row>
    <row r="94" spans="1:7" ht="12.75">
      <c r="A94" s="20">
        <v>2003</v>
      </c>
      <c r="B94" s="10">
        <v>265.4</v>
      </c>
      <c r="C94" s="10">
        <v>236.1</v>
      </c>
      <c r="D94" s="10">
        <v>29.3</v>
      </c>
      <c r="E94" s="10">
        <v>24.7</v>
      </c>
      <c r="F94" s="18">
        <v>4.6</v>
      </c>
      <c r="G94" s="10">
        <v>34.2</v>
      </c>
    </row>
    <row r="95" spans="2:7" ht="12.75">
      <c r="B95" s="9"/>
      <c r="C95" s="9"/>
      <c r="D95" s="9"/>
      <c r="E95" s="9"/>
      <c r="F95" s="9"/>
      <c r="G95" s="9"/>
    </row>
    <row r="97" spans="1:7" ht="12.75">
      <c r="A97" s="150" t="s">
        <v>17</v>
      </c>
      <c r="B97" s="150"/>
      <c r="C97" s="150"/>
      <c r="D97" s="150"/>
      <c r="E97" s="150"/>
      <c r="F97" s="150"/>
      <c r="G97" s="150"/>
    </row>
    <row r="99" spans="1:7" ht="12.75">
      <c r="A99" s="20">
        <v>1991</v>
      </c>
      <c r="B99" s="10">
        <f>SUM(C99:D99)</f>
        <v>158.8</v>
      </c>
      <c r="C99" s="10">
        <v>146.3</v>
      </c>
      <c r="D99" s="10">
        <v>12.5</v>
      </c>
      <c r="E99" s="10">
        <v>11.7</v>
      </c>
      <c r="F99" s="18">
        <f>D99-E99</f>
        <v>0.8000000000000007</v>
      </c>
      <c r="G99" s="10">
        <v>13.2</v>
      </c>
    </row>
    <row r="100" spans="1:7" ht="12.75">
      <c r="A100" s="20">
        <v>1992</v>
      </c>
      <c r="B100" s="10">
        <f aca="true" t="shared" si="22" ref="B100:B109">SUM(C100:D100)</f>
        <v>160.7</v>
      </c>
      <c r="C100" s="10">
        <v>148.7</v>
      </c>
      <c r="D100" s="10">
        <v>12</v>
      </c>
      <c r="E100" s="10">
        <v>10.9</v>
      </c>
      <c r="F100" s="18">
        <f aca="true" t="shared" si="23" ref="F100:F108">D100-E100</f>
        <v>1.0999999999999996</v>
      </c>
      <c r="G100" s="10">
        <v>13.3</v>
      </c>
    </row>
    <row r="101" spans="1:7" ht="12.75">
      <c r="A101" s="20">
        <v>1993</v>
      </c>
      <c r="B101" s="10">
        <f t="shared" si="22"/>
        <v>156.6</v>
      </c>
      <c r="C101" s="10">
        <v>145.5</v>
      </c>
      <c r="D101" s="10">
        <v>11.1</v>
      </c>
      <c r="E101" s="15">
        <v>9.5</v>
      </c>
      <c r="F101" s="18">
        <f t="shared" si="23"/>
        <v>1.5999999999999996</v>
      </c>
      <c r="G101" s="10">
        <v>12.7</v>
      </c>
    </row>
    <row r="102" spans="1:7" ht="12.75">
      <c r="A102" s="20">
        <v>1994</v>
      </c>
      <c r="B102" s="10">
        <f t="shared" si="22"/>
        <v>168.4</v>
      </c>
      <c r="C102" s="10">
        <v>157.1</v>
      </c>
      <c r="D102" s="10">
        <v>11.3</v>
      </c>
      <c r="E102" s="15">
        <v>9.9</v>
      </c>
      <c r="F102" s="18">
        <f t="shared" si="23"/>
        <v>1.4000000000000004</v>
      </c>
      <c r="G102" s="10">
        <v>12.9</v>
      </c>
    </row>
    <row r="103" spans="1:7" ht="12.75">
      <c r="A103" s="20">
        <v>1995</v>
      </c>
      <c r="B103" s="10">
        <v>160.6</v>
      </c>
      <c r="C103" s="10">
        <v>150</v>
      </c>
      <c r="D103" s="10">
        <v>10.6</v>
      </c>
      <c r="E103" s="15">
        <v>8.9</v>
      </c>
      <c r="F103" s="18">
        <f t="shared" si="23"/>
        <v>1.6999999999999993</v>
      </c>
      <c r="G103" s="10">
        <v>12.5</v>
      </c>
    </row>
    <row r="104" spans="1:7" ht="12.75">
      <c r="A104" s="20">
        <v>1996</v>
      </c>
      <c r="B104" s="10">
        <f t="shared" si="22"/>
        <v>161.4</v>
      </c>
      <c r="C104" s="10">
        <v>152</v>
      </c>
      <c r="D104" s="15">
        <v>9.4</v>
      </c>
      <c r="E104" s="15">
        <v>8.1</v>
      </c>
      <c r="F104" s="18">
        <f t="shared" si="23"/>
        <v>1.3000000000000007</v>
      </c>
      <c r="G104" s="10">
        <v>11.1</v>
      </c>
    </row>
    <row r="105" spans="1:7" ht="12.75">
      <c r="A105" s="20">
        <v>1997</v>
      </c>
      <c r="B105" s="10">
        <f t="shared" si="22"/>
        <v>165.79999999999998</v>
      </c>
      <c r="C105" s="10">
        <v>155.7</v>
      </c>
      <c r="D105" s="10">
        <v>10.1</v>
      </c>
      <c r="E105" s="15">
        <v>9</v>
      </c>
      <c r="F105" s="18">
        <f t="shared" si="23"/>
        <v>1.0999999999999996</v>
      </c>
      <c r="G105" s="10">
        <v>11.2</v>
      </c>
    </row>
    <row r="106" spans="1:7" ht="12.75">
      <c r="A106" s="20">
        <v>1998</v>
      </c>
      <c r="B106" s="10">
        <f t="shared" si="22"/>
        <v>159.1</v>
      </c>
      <c r="C106" s="10">
        <v>149.9</v>
      </c>
      <c r="D106" s="15">
        <v>9.2</v>
      </c>
      <c r="E106" s="15">
        <v>8.5</v>
      </c>
      <c r="F106" s="18">
        <f t="shared" si="23"/>
        <v>0.6999999999999993</v>
      </c>
      <c r="G106" s="15">
        <v>9.9</v>
      </c>
    </row>
    <row r="107" spans="1:7" ht="12.75">
      <c r="A107" s="20">
        <v>1999</v>
      </c>
      <c r="B107" s="10">
        <f t="shared" si="22"/>
        <v>166</v>
      </c>
      <c r="C107" s="10">
        <v>155.6</v>
      </c>
      <c r="D107" s="10">
        <v>10.4</v>
      </c>
      <c r="E107" s="15">
        <v>9.8</v>
      </c>
      <c r="F107" s="18">
        <f t="shared" si="23"/>
        <v>0.5999999999999996</v>
      </c>
      <c r="G107" s="10">
        <v>11.1</v>
      </c>
    </row>
    <row r="108" spans="1:7" ht="12.75">
      <c r="A108" s="20">
        <v>2000</v>
      </c>
      <c r="B108" s="10">
        <f t="shared" si="22"/>
        <v>170.70000000000002</v>
      </c>
      <c r="C108" s="10">
        <v>159.3</v>
      </c>
      <c r="D108" s="10">
        <v>11.4</v>
      </c>
      <c r="E108" s="15">
        <v>9.9</v>
      </c>
      <c r="F108" s="18">
        <f t="shared" si="23"/>
        <v>1.5</v>
      </c>
      <c r="G108" s="10">
        <v>13</v>
      </c>
    </row>
    <row r="109" spans="1:7" ht="12.75">
      <c r="A109" s="20">
        <v>2001</v>
      </c>
      <c r="B109" s="10">
        <f t="shared" si="22"/>
        <v>170.4</v>
      </c>
      <c r="C109" s="10">
        <v>160.5</v>
      </c>
      <c r="D109" s="15">
        <v>9.9</v>
      </c>
      <c r="E109" s="15">
        <v>9.2</v>
      </c>
      <c r="F109" s="18">
        <v>0.7</v>
      </c>
      <c r="G109" s="10">
        <v>10.6</v>
      </c>
    </row>
    <row r="110" spans="1:7" ht="12.75">
      <c r="A110" s="20">
        <v>2002</v>
      </c>
      <c r="B110" s="10">
        <v>169.9</v>
      </c>
      <c r="C110" s="10">
        <v>157.5</v>
      </c>
      <c r="D110" s="10">
        <v>12.5</v>
      </c>
      <c r="E110" s="10">
        <v>11.2</v>
      </c>
      <c r="F110" s="18">
        <v>1.3</v>
      </c>
      <c r="G110" s="10">
        <v>13.7</v>
      </c>
    </row>
    <row r="111" spans="1:7" ht="12.75">
      <c r="A111" s="20">
        <v>2003</v>
      </c>
      <c r="B111" s="10">
        <v>166.8</v>
      </c>
      <c r="C111" s="10">
        <v>154.2</v>
      </c>
      <c r="D111" s="10">
        <v>12.5</v>
      </c>
      <c r="E111" s="10">
        <v>11.4</v>
      </c>
      <c r="F111" s="18">
        <v>1.1</v>
      </c>
      <c r="G111" s="10">
        <v>13.7</v>
      </c>
    </row>
    <row r="112" spans="2:7" ht="12.75">
      <c r="B112" s="9"/>
      <c r="C112" s="9"/>
      <c r="D112" s="9"/>
      <c r="E112" s="9"/>
      <c r="F112" s="9"/>
      <c r="G112" s="9"/>
    </row>
    <row r="113" ht="12.75">
      <c r="A113" s="1" t="s">
        <v>112</v>
      </c>
    </row>
  </sheetData>
  <mergeCells count="12">
    <mergeCell ref="A24:G24"/>
    <mergeCell ref="A41:G41"/>
    <mergeCell ref="A57:G57"/>
    <mergeCell ref="A63:G63"/>
    <mergeCell ref="A1:G1"/>
    <mergeCell ref="D3:G3"/>
    <mergeCell ref="E4:G4"/>
    <mergeCell ref="A7:G7"/>
    <mergeCell ref="A80:G80"/>
    <mergeCell ref="A97:G97"/>
    <mergeCell ref="E60:F60"/>
    <mergeCell ref="D59:F59"/>
  </mergeCells>
  <printOptions horizontalCentered="1"/>
  <pageMargins left="0.984251968503937" right="0.5905511811023623" top="0.7874015748031497" bottom="0.7874015748031497" header="0.5118110236220472" footer="0.5118110236220472"/>
  <pageSetup firstPageNumber="13" useFirstPageNumber="1" horizontalDpi="600" verticalDpi="600" orientation="portrait" paperSize="9" r:id="rId2"/>
  <headerFooter alignWithMargins="0">
    <oddHeader>&amp;C- &amp;P -</oddHeader>
  </headerFooter>
  <rowBreaks count="1" manualBreakCount="1">
    <brk id="5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F63" sqref="F63"/>
    </sheetView>
  </sheetViews>
  <sheetFormatPr defaultColWidth="11.421875" defaultRowHeight="12.75"/>
  <cols>
    <col min="1" max="1" width="16.7109375" style="1" customWidth="1"/>
    <col min="2" max="6" width="12.7109375" style="1" customWidth="1"/>
  </cols>
  <sheetData>
    <row r="1" spans="1:6" ht="12.75">
      <c r="A1" s="150" t="s">
        <v>24</v>
      </c>
      <c r="B1" s="150"/>
      <c r="C1" s="150"/>
      <c r="D1" s="150"/>
      <c r="E1" s="150"/>
      <c r="F1" s="150"/>
    </row>
    <row r="2" spans="1:6" ht="12.75">
      <c r="A2" s="152" t="s">
        <v>113</v>
      </c>
      <c r="B2" s="152"/>
      <c r="C2" s="152"/>
      <c r="D2" s="152"/>
      <c r="E2" s="152"/>
      <c r="F2" s="152"/>
    </row>
    <row r="4" spans="1:6" ht="12.75">
      <c r="A4" s="30" t="s">
        <v>31</v>
      </c>
      <c r="B4" s="160" t="s">
        <v>25</v>
      </c>
      <c r="C4" s="161"/>
      <c r="D4" s="161"/>
      <c r="E4" s="161"/>
      <c r="F4" s="161"/>
    </row>
    <row r="5" spans="1:6" ht="12.75">
      <c r="A5" s="20" t="s">
        <v>88</v>
      </c>
      <c r="B5" s="82"/>
      <c r="C5" s="158" t="s">
        <v>26</v>
      </c>
      <c r="D5" s="158"/>
      <c r="E5" s="158"/>
      <c r="F5" s="158"/>
    </row>
    <row r="6" spans="1:6" ht="12.75">
      <c r="A6" s="31" t="s">
        <v>32</v>
      </c>
      <c r="B6" s="13"/>
      <c r="C6" s="14" t="s">
        <v>27</v>
      </c>
      <c r="D6" s="7" t="s">
        <v>28</v>
      </c>
      <c r="E6" s="14" t="s">
        <v>29</v>
      </c>
      <c r="F6" s="6" t="s">
        <v>30</v>
      </c>
    </row>
    <row r="8" spans="1:6" ht="12.75">
      <c r="A8" s="150" t="s">
        <v>0</v>
      </c>
      <c r="B8" s="150"/>
      <c r="C8" s="150"/>
      <c r="D8" s="150"/>
      <c r="E8" s="150"/>
      <c r="F8" s="150"/>
    </row>
    <row r="9" ht="12.75">
      <c r="B9" s="33"/>
    </row>
    <row r="10" spans="1:6" ht="12.75">
      <c r="A10" s="29" t="s">
        <v>1</v>
      </c>
      <c r="B10" s="33">
        <v>188.8</v>
      </c>
      <c r="C10" s="83">
        <v>7.2</v>
      </c>
      <c r="D10" s="33">
        <v>150.6</v>
      </c>
      <c r="E10" s="33">
        <v>19.2</v>
      </c>
      <c r="F10" s="33">
        <v>11.9</v>
      </c>
    </row>
    <row r="11" spans="1:6" ht="7.5" customHeight="1">
      <c r="A11" s="29"/>
      <c r="B11" s="33"/>
      <c r="C11" s="35"/>
      <c r="D11" s="33"/>
      <c r="E11" s="33"/>
      <c r="F11" s="35"/>
    </row>
    <row r="12" spans="1:6" ht="12.75">
      <c r="A12" s="29" t="s">
        <v>2</v>
      </c>
      <c r="B12" s="33">
        <v>166.1</v>
      </c>
      <c r="C12" s="83">
        <v>6.6</v>
      </c>
      <c r="D12" s="33">
        <v>125.9</v>
      </c>
      <c r="E12" s="33">
        <v>26.5</v>
      </c>
      <c r="F12" s="83">
        <v>7.1</v>
      </c>
    </row>
    <row r="13" spans="1:6" ht="7.5" customHeight="1">
      <c r="A13" s="29"/>
      <c r="B13" s="33"/>
      <c r="C13" s="35"/>
      <c r="D13" s="33"/>
      <c r="E13" s="33"/>
      <c r="F13" s="35"/>
    </row>
    <row r="14" spans="1:6" ht="12.75">
      <c r="A14" s="29" t="s">
        <v>3</v>
      </c>
      <c r="B14" s="33">
        <v>119.1</v>
      </c>
      <c r="C14" s="36">
        <v>4.3</v>
      </c>
      <c r="D14" s="33">
        <v>76.4</v>
      </c>
      <c r="E14" s="33">
        <v>33.5</v>
      </c>
      <c r="F14" s="36">
        <v>4.9</v>
      </c>
    </row>
    <row r="15" spans="1:6" ht="7.5" customHeight="1">
      <c r="A15" s="29"/>
      <c r="B15" s="33"/>
      <c r="C15" s="35"/>
      <c r="D15" s="33"/>
      <c r="E15" s="33"/>
      <c r="F15" s="35"/>
    </row>
    <row r="16" spans="1:6" ht="12.75">
      <c r="A16" s="29" t="s">
        <v>33</v>
      </c>
      <c r="B16" s="33">
        <v>190.2</v>
      </c>
      <c r="C16" s="33">
        <v>11.8</v>
      </c>
      <c r="D16" s="33">
        <v>66.7</v>
      </c>
      <c r="E16" s="33">
        <v>100.9</v>
      </c>
      <c r="F16" s="33">
        <v>10.8</v>
      </c>
    </row>
    <row r="17" spans="1:6" ht="7.5" customHeight="1">
      <c r="A17" s="29"/>
      <c r="B17" s="33"/>
      <c r="C17" s="33"/>
      <c r="D17" s="33"/>
      <c r="E17" s="33"/>
      <c r="F17" s="33"/>
    </row>
    <row r="18" spans="1:6" ht="12.75">
      <c r="A18" s="32" t="s">
        <v>0</v>
      </c>
      <c r="B18" s="34">
        <v>664.2</v>
      </c>
      <c r="C18" s="34">
        <v>29.9</v>
      </c>
      <c r="D18" s="34">
        <v>419.6</v>
      </c>
      <c r="E18" s="34">
        <v>180</v>
      </c>
      <c r="F18" s="34">
        <v>34.7</v>
      </c>
    </row>
    <row r="19" ht="7.5" customHeight="1"/>
    <row r="20" spans="1:6" ht="12.75">
      <c r="A20" s="150" t="s">
        <v>7</v>
      </c>
      <c r="B20" s="150"/>
      <c r="C20" s="150"/>
      <c r="D20" s="150"/>
      <c r="E20" s="150"/>
      <c r="F20" s="150"/>
    </row>
    <row r="21" ht="7.5" customHeight="1"/>
    <row r="22" spans="1:6" ht="12.75">
      <c r="A22" s="29" t="s">
        <v>1</v>
      </c>
      <c r="B22" s="33">
        <v>90.9</v>
      </c>
      <c r="C22" s="36">
        <v>3.6</v>
      </c>
      <c r="D22" s="33">
        <v>77.6</v>
      </c>
      <c r="E22" s="83">
        <v>5.5</v>
      </c>
      <c r="F22" s="36">
        <v>4.2</v>
      </c>
    </row>
    <row r="23" spans="1:6" ht="7.5" customHeight="1">
      <c r="A23" s="29"/>
      <c r="B23" s="33"/>
      <c r="C23" s="36"/>
      <c r="D23" s="33"/>
      <c r="E23" s="36"/>
      <c r="F23" s="36"/>
    </row>
    <row r="24" spans="1:6" ht="12.75">
      <c r="A24" s="29" t="s">
        <v>2</v>
      </c>
      <c r="B24" s="33">
        <v>81.1</v>
      </c>
      <c r="C24" s="36">
        <v>2.2</v>
      </c>
      <c r="D24" s="33">
        <v>70.4</v>
      </c>
      <c r="E24" s="83">
        <v>6</v>
      </c>
      <c r="F24" s="36">
        <v>2.4</v>
      </c>
    </row>
    <row r="25" spans="1:6" ht="7.5" customHeight="1">
      <c r="A25" s="29"/>
      <c r="B25" s="33"/>
      <c r="C25" s="36"/>
      <c r="D25" s="33"/>
      <c r="E25" s="33"/>
      <c r="F25" s="36"/>
    </row>
    <row r="26" spans="1:6" ht="12.75">
      <c r="A26" s="29" t="s">
        <v>3</v>
      </c>
      <c r="B26" s="33">
        <v>50.1</v>
      </c>
      <c r="C26" s="36">
        <v>1</v>
      </c>
      <c r="D26" s="33">
        <v>42.8</v>
      </c>
      <c r="E26" s="83">
        <v>5.3</v>
      </c>
      <c r="F26" s="36">
        <v>0.9</v>
      </c>
    </row>
    <row r="27" spans="1:6" ht="7.5" customHeight="1">
      <c r="A27" s="29"/>
      <c r="B27" s="33"/>
      <c r="C27" s="36"/>
      <c r="D27" s="33"/>
      <c r="E27" s="33"/>
      <c r="F27" s="36"/>
    </row>
    <row r="28" spans="1:6" ht="12.75">
      <c r="A28" s="29" t="s">
        <v>33</v>
      </c>
      <c r="B28" s="33">
        <v>57.9</v>
      </c>
      <c r="C28" s="36">
        <v>1.3</v>
      </c>
      <c r="D28" s="33">
        <v>38.9</v>
      </c>
      <c r="E28" s="33">
        <v>15.8</v>
      </c>
      <c r="F28" s="36">
        <v>1.9</v>
      </c>
    </row>
    <row r="29" spans="1:6" ht="7.5" customHeight="1">
      <c r="A29" s="29"/>
      <c r="B29" s="33"/>
      <c r="C29" s="36"/>
      <c r="D29" s="33"/>
      <c r="E29" s="33"/>
      <c r="F29" s="33"/>
    </row>
    <row r="30" spans="1:6" ht="12.75">
      <c r="A30" s="32" t="s">
        <v>34</v>
      </c>
      <c r="B30" s="34">
        <v>279.9</v>
      </c>
      <c r="C30" s="84">
        <v>8.2</v>
      </c>
      <c r="D30" s="34">
        <v>229.7</v>
      </c>
      <c r="E30" s="34">
        <v>32.6</v>
      </c>
      <c r="F30" s="84">
        <v>9.4</v>
      </c>
    </row>
    <row r="31" ht="7.5" customHeight="1"/>
    <row r="32" spans="1:6" ht="12.75">
      <c r="A32" s="150" t="s">
        <v>6</v>
      </c>
      <c r="B32" s="150"/>
      <c r="C32" s="150"/>
      <c r="D32" s="150"/>
      <c r="E32" s="150"/>
      <c r="F32" s="150"/>
    </row>
    <row r="33" ht="7.5" customHeight="1"/>
    <row r="34" spans="1:6" ht="12.75">
      <c r="A34" s="29" t="s">
        <v>1</v>
      </c>
      <c r="B34" s="33">
        <v>97.9</v>
      </c>
      <c r="C34" s="36">
        <v>3.5</v>
      </c>
      <c r="D34" s="33">
        <v>73</v>
      </c>
      <c r="E34" s="33">
        <v>13.6</v>
      </c>
      <c r="F34" s="83">
        <v>7.7</v>
      </c>
    </row>
    <row r="35" spans="1:6" ht="7.5" customHeight="1">
      <c r="A35" s="29"/>
      <c r="B35" s="33"/>
      <c r="C35" s="36"/>
      <c r="D35" s="33"/>
      <c r="E35" s="33"/>
      <c r="F35" s="33"/>
    </row>
    <row r="36" spans="1:6" ht="12.75">
      <c r="A36" s="29" t="s">
        <v>2</v>
      </c>
      <c r="B36" s="33">
        <v>85.1</v>
      </c>
      <c r="C36" s="36">
        <v>4.3</v>
      </c>
      <c r="D36" s="33">
        <v>55.5</v>
      </c>
      <c r="E36" s="33">
        <v>20.5</v>
      </c>
      <c r="F36" s="36">
        <v>4.7</v>
      </c>
    </row>
    <row r="37" spans="1:6" ht="7.5" customHeight="1">
      <c r="A37" s="29"/>
      <c r="B37" s="33"/>
      <c r="C37" s="33"/>
      <c r="D37" s="33"/>
      <c r="E37" s="33"/>
      <c r="F37" s="33"/>
    </row>
    <row r="38" spans="1:6" ht="12.75">
      <c r="A38" s="29" t="s">
        <v>3</v>
      </c>
      <c r="B38" s="33">
        <v>69</v>
      </c>
      <c r="C38" s="36">
        <v>3.3</v>
      </c>
      <c r="D38" s="33">
        <v>33.6</v>
      </c>
      <c r="E38" s="33">
        <v>28.2</v>
      </c>
      <c r="F38" s="36">
        <v>3.9</v>
      </c>
    </row>
    <row r="39" spans="1:6" ht="7.5" customHeight="1">
      <c r="A39" s="29"/>
      <c r="B39" s="33"/>
      <c r="C39" s="35"/>
      <c r="D39" s="33"/>
      <c r="E39" s="33"/>
      <c r="F39" s="33"/>
    </row>
    <row r="40" spans="1:6" ht="12.75">
      <c r="A40" s="29" t="s">
        <v>33</v>
      </c>
      <c r="B40" s="33">
        <v>132.3</v>
      </c>
      <c r="C40" s="33">
        <v>10.5</v>
      </c>
      <c r="D40" s="33">
        <v>27.7</v>
      </c>
      <c r="E40" s="33">
        <v>85.1</v>
      </c>
      <c r="F40" s="83">
        <v>8.9</v>
      </c>
    </row>
    <row r="41" spans="1:6" ht="7.5" customHeight="1">
      <c r="A41" s="29"/>
      <c r="B41" s="33"/>
      <c r="C41" s="33"/>
      <c r="D41" s="33"/>
      <c r="E41" s="33"/>
      <c r="F41" s="33"/>
    </row>
    <row r="42" spans="1:6" ht="12.75">
      <c r="A42" s="32" t="s">
        <v>34</v>
      </c>
      <c r="B42" s="34">
        <v>384.3</v>
      </c>
      <c r="C42" s="34">
        <v>21.7</v>
      </c>
      <c r="D42" s="34">
        <v>189.9</v>
      </c>
      <c r="E42" s="34">
        <v>147.4</v>
      </c>
      <c r="F42" s="34">
        <v>25.3</v>
      </c>
    </row>
    <row r="43" spans="8:11" ht="12.75">
      <c r="H43" t="s">
        <v>27</v>
      </c>
      <c r="I43" t="s">
        <v>28</v>
      </c>
      <c r="J43" t="s">
        <v>29</v>
      </c>
      <c r="K43" t="s">
        <v>30</v>
      </c>
    </row>
    <row r="44" spans="7:11" ht="12.75">
      <c r="G44" s="29" t="s">
        <v>1</v>
      </c>
      <c r="H44" s="90">
        <f>C10</f>
        <v>7.2</v>
      </c>
      <c r="I44" s="89">
        <f>D10</f>
        <v>150.6</v>
      </c>
      <c r="J44" s="89">
        <f>E10</f>
        <v>19.2</v>
      </c>
      <c r="K44" s="89">
        <f>F10</f>
        <v>11.9</v>
      </c>
    </row>
    <row r="45" spans="7:11" ht="12.75">
      <c r="G45" s="29" t="s">
        <v>2</v>
      </c>
      <c r="H45" s="90">
        <f>C12</f>
        <v>6.6</v>
      </c>
      <c r="I45" s="89">
        <f>D12</f>
        <v>125.9</v>
      </c>
      <c r="J45" s="89">
        <f>E12</f>
        <v>26.5</v>
      </c>
      <c r="K45" s="89">
        <f>F12</f>
        <v>7.1</v>
      </c>
    </row>
    <row r="46" spans="7:11" ht="12.75">
      <c r="G46" s="29" t="s">
        <v>3</v>
      </c>
      <c r="H46" s="90">
        <f>C14</f>
        <v>4.3</v>
      </c>
      <c r="I46" s="89">
        <f>D14</f>
        <v>76.4</v>
      </c>
      <c r="J46" s="89">
        <f>E14</f>
        <v>33.5</v>
      </c>
      <c r="K46" s="89">
        <f>F14</f>
        <v>4.9</v>
      </c>
    </row>
    <row r="47" spans="7:11" ht="12.75">
      <c r="G47" s="29" t="s">
        <v>33</v>
      </c>
      <c r="H47" s="90">
        <f>C16</f>
        <v>11.8</v>
      </c>
      <c r="I47" s="89">
        <f>D16</f>
        <v>66.7</v>
      </c>
      <c r="J47" s="89">
        <f>E16</f>
        <v>100.9</v>
      </c>
      <c r="K47" s="89">
        <f>F16</f>
        <v>10.8</v>
      </c>
    </row>
  </sheetData>
  <mergeCells count="7">
    <mergeCell ref="A8:F8"/>
    <mergeCell ref="A32:F32"/>
    <mergeCell ref="A20:F20"/>
    <mergeCell ref="A1:F1"/>
    <mergeCell ref="A2:F2"/>
    <mergeCell ref="C5:F5"/>
    <mergeCell ref="B4:F4"/>
  </mergeCells>
  <printOptions horizontalCentered="1"/>
  <pageMargins left="0.7874015748031497" right="0.5905511811023623" top="0.7874015748031497" bottom="0.7874015748031497" header="0.5118110236220472" footer="0.5118110236220472"/>
  <pageSetup firstPageNumber="15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39">
      <selection activeCell="F58" sqref="F58"/>
    </sheetView>
  </sheetViews>
  <sheetFormatPr defaultColWidth="11.421875" defaultRowHeight="12.75"/>
  <cols>
    <col min="1" max="1" width="25.7109375" style="1" customWidth="1"/>
    <col min="2" max="8" width="9.140625" style="1" customWidth="1"/>
  </cols>
  <sheetData>
    <row r="1" spans="1:8" ht="12.75">
      <c r="A1" s="152" t="s">
        <v>114</v>
      </c>
      <c r="B1" s="152"/>
      <c r="C1" s="152"/>
      <c r="D1" s="152"/>
      <c r="E1" s="152"/>
      <c r="F1" s="152"/>
      <c r="G1" s="152"/>
      <c r="H1" s="152"/>
    </row>
    <row r="3" spans="1:8" ht="12.75">
      <c r="A3" s="30"/>
      <c r="B3" s="12"/>
      <c r="C3" s="159" t="s">
        <v>35</v>
      </c>
      <c r="D3" s="151"/>
      <c r="E3" s="151"/>
      <c r="F3" s="151"/>
      <c r="G3" s="151"/>
      <c r="H3" s="151"/>
    </row>
    <row r="4" spans="1:8" ht="12.75">
      <c r="A4" s="14"/>
      <c r="B4" s="37"/>
      <c r="C4" s="7" t="s">
        <v>1</v>
      </c>
      <c r="D4" s="14" t="s">
        <v>2</v>
      </c>
      <c r="E4" s="7" t="s">
        <v>3</v>
      </c>
      <c r="F4" s="14" t="s">
        <v>4</v>
      </c>
      <c r="G4" s="7" t="s">
        <v>36</v>
      </c>
      <c r="H4" s="14" t="s">
        <v>37</v>
      </c>
    </row>
    <row r="6" spans="1:8" ht="12.75">
      <c r="A6" s="150" t="s">
        <v>0</v>
      </c>
      <c r="B6" s="150"/>
      <c r="C6" s="150"/>
      <c r="D6" s="150"/>
      <c r="E6" s="150"/>
      <c r="F6" s="150"/>
      <c r="G6" s="150"/>
      <c r="H6" s="150"/>
    </row>
    <row r="7" spans="2:8" ht="12.75">
      <c r="B7" s="9"/>
      <c r="C7" s="9"/>
      <c r="D7" s="9"/>
      <c r="E7" s="9"/>
      <c r="F7" s="9"/>
      <c r="G7" s="9"/>
      <c r="H7" s="9"/>
    </row>
    <row r="8" spans="1:8" ht="12.75">
      <c r="A8" s="32" t="s">
        <v>38</v>
      </c>
      <c r="B8" s="38">
        <v>664.2</v>
      </c>
      <c r="C8" s="38">
        <v>188.8</v>
      </c>
      <c r="D8" s="38">
        <v>166.1</v>
      </c>
      <c r="E8" s="38">
        <v>119.1</v>
      </c>
      <c r="F8" s="38">
        <v>92.4</v>
      </c>
      <c r="G8" s="38">
        <v>63.3</v>
      </c>
      <c r="H8" s="38">
        <v>34.6</v>
      </c>
    </row>
    <row r="9" spans="1:8" ht="12.75">
      <c r="A9" s="29" t="s">
        <v>42</v>
      </c>
      <c r="B9" s="9"/>
      <c r="C9" s="9"/>
      <c r="D9" s="9"/>
      <c r="E9" s="9"/>
      <c r="F9" s="9"/>
      <c r="G9" s="9"/>
      <c r="H9" s="9"/>
    </row>
    <row r="10" spans="1:8" ht="12.75">
      <c r="A10" s="29" t="s">
        <v>39</v>
      </c>
      <c r="B10" s="9">
        <v>628.3</v>
      </c>
      <c r="C10" s="9">
        <v>153.9</v>
      </c>
      <c r="D10" s="9">
        <v>165.7</v>
      </c>
      <c r="E10" s="9">
        <v>118.8</v>
      </c>
      <c r="F10" s="9">
        <v>92.1</v>
      </c>
      <c r="G10" s="9">
        <v>63.2</v>
      </c>
      <c r="H10" s="9">
        <v>34.6</v>
      </c>
    </row>
    <row r="11" spans="1:8" ht="12.75">
      <c r="A11" s="29" t="s">
        <v>41</v>
      </c>
      <c r="B11" s="9"/>
      <c r="C11" s="9"/>
      <c r="D11" s="9"/>
      <c r="E11" s="9"/>
      <c r="F11" s="9"/>
      <c r="G11" s="9"/>
      <c r="H11" s="9"/>
    </row>
    <row r="12" spans="1:8" ht="12.75">
      <c r="A12" s="29" t="s">
        <v>49</v>
      </c>
      <c r="B12" s="9"/>
      <c r="C12" s="9"/>
      <c r="D12" s="9"/>
      <c r="E12" s="9"/>
      <c r="F12" s="9"/>
      <c r="G12" s="9"/>
      <c r="H12" s="9"/>
    </row>
    <row r="13" spans="1:8" ht="12.75">
      <c r="A13" s="29" t="s">
        <v>40</v>
      </c>
      <c r="B13" s="9">
        <v>588</v>
      </c>
      <c r="C13" s="9">
        <v>143.3</v>
      </c>
      <c r="D13" s="9">
        <v>153.9</v>
      </c>
      <c r="E13" s="9">
        <v>110.9</v>
      </c>
      <c r="F13" s="9">
        <v>87</v>
      </c>
      <c r="G13" s="9">
        <v>59.8</v>
      </c>
      <c r="H13" s="9">
        <v>33.1</v>
      </c>
    </row>
    <row r="14" spans="1:8" ht="12.75">
      <c r="A14" s="29" t="s">
        <v>92</v>
      </c>
      <c r="B14" s="9"/>
      <c r="C14" s="9"/>
      <c r="D14" s="9"/>
      <c r="E14" s="9"/>
      <c r="F14" s="9"/>
      <c r="G14" s="9"/>
      <c r="H14" s="9"/>
    </row>
    <row r="15" spans="1:8" ht="12.75">
      <c r="A15" s="29" t="s">
        <v>43</v>
      </c>
      <c r="B15" s="9">
        <v>187.4</v>
      </c>
      <c r="C15" s="9">
        <v>47.5</v>
      </c>
      <c r="D15" s="9">
        <v>50.6</v>
      </c>
      <c r="E15" s="9">
        <v>34.8</v>
      </c>
      <c r="F15" s="9">
        <v>30.2</v>
      </c>
      <c r="G15" s="9">
        <v>17.2</v>
      </c>
      <c r="H15" s="16">
        <v>7.1</v>
      </c>
    </row>
    <row r="16" spans="1:8" ht="12.75">
      <c r="A16" s="29" t="s">
        <v>89</v>
      </c>
      <c r="B16" s="9">
        <v>36.6</v>
      </c>
      <c r="C16" s="16">
        <v>9.8</v>
      </c>
      <c r="D16" s="16">
        <v>9.5</v>
      </c>
      <c r="E16" s="16">
        <v>6.9</v>
      </c>
      <c r="F16" s="16">
        <v>6</v>
      </c>
      <c r="G16" s="17">
        <v>3.6</v>
      </c>
      <c r="H16" s="17">
        <v>0</v>
      </c>
    </row>
    <row r="17" spans="1:8" ht="12.75">
      <c r="A17" s="29" t="s">
        <v>44</v>
      </c>
      <c r="B17" s="9">
        <v>342.7</v>
      </c>
      <c r="C17" s="9">
        <v>80.7</v>
      </c>
      <c r="D17" s="9">
        <v>89.9</v>
      </c>
      <c r="E17" s="9">
        <v>65.8</v>
      </c>
      <c r="F17" s="9">
        <v>46.1</v>
      </c>
      <c r="G17" s="9">
        <v>36.3</v>
      </c>
      <c r="H17" s="9">
        <v>23.9</v>
      </c>
    </row>
    <row r="18" spans="1:8" ht="12.75">
      <c r="A18" s="29" t="s">
        <v>45</v>
      </c>
      <c r="B18" s="17">
        <v>0</v>
      </c>
      <c r="C18" s="17">
        <v>0</v>
      </c>
      <c r="D18" s="95">
        <v>0</v>
      </c>
      <c r="E18" s="95">
        <v>0</v>
      </c>
      <c r="F18" s="95">
        <v>0</v>
      </c>
      <c r="G18" s="17">
        <v>0</v>
      </c>
      <c r="H18" s="17">
        <v>0</v>
      </c>
    </row>
    <row r="19" spans="1:8" ht="12.75">
      <c r="A19" s="29" t="s">
        <v>46</v>
      </c>
      <c r="B19" s="17">
        <v>0</v>
      </c>
      <c r="C19" s="17">
        <v>0</v>
      </c>
      <c r="D19" s="95">
        <v>0</v>
      </c>
      <c r="E19" s="17">
        <v>0</v>
      </c>
      <c r="F19" s="95">
        <v>0</v>
      </c>
      <c r="G19" s="95">
        <v>0</v>
      </c>
      <c r="H19" s="95">
        <v>0</v>
      </c>
    </row>
    <row r="20" spans="1:8" ht="12.75">
      <c r="A20" s="29" t="s">
        <v>90</v>
      </c>
      <c r="B20" s="16">
        <v>7.9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</row>
    <row r="21" spans="2:8" ht="12.75">
      <c r="B21" s="9"/>
      <c r="C21" s="9"/>
      <c r="D21" s="9"/>
      <c r="E21" s="9"/>
      <c r="F21" s="9"/>
      <c r="G21" s="9"/>
      <c r="H21" s="9"/>
    </row>
    <row r="22" spans="1:8" ht="12.75">
      <c r="A22" s="150" t="s">
        <v>7</v>
      </c>
      <c r="B22" s="150"/>
      <c r="C22" s="150"/>
      <c r="D22" s="150"/>
      <c r="E22" s="150"/>
      <c r="F22" s="150"/>
      <c r="G22" s="150"/>
      <c r="H22" s="150"/>
    </row>
    <row r="23" spans="2:8" ht="12.75">
      <c r="B23" s="9"/>
      <c r="C23" s="9"/>
      <c r="D23" s="9"/>
      <c r="E23" s="9"/>
      <c r="F23" s="9"/>
      <c r="G23" s="9"/>
      <c r="H23" s="9"/>
    </row>
    <row r="24" spans="1:8" ht="12.75">
      <c r="A24" s="32" t="s">
        <v>47</v>
      </c>
      <c r="B24" s="38">
        <v>279.9</v>
      </c>
      <c r="C24" s="38">
        <v>90.9</v>
      </c>
      <c r="D24" s="38">
        <v>81.1</v>
      </c>
      <c r="E24" s="38">
        <v>50.1</v>
      </c>
      <c r="F24" s="38">
        <v>31.3</v>
      </c>
      <c r="G24" s="38">
        <v>18.6</v>
      </c>
      <c r="H24" s="93">
        <v>8</v>
      </c>
    </row>
    <row r="25" spans="1:8" ht="12.75">
      <c r="A25" s="29" t="s">
        <v>42</v>
      </c>
      <c r="B25" s="9"/>
      <c r="C25" s="9"/>
      <c r="D25" s="9"/>
      <c r="E25" s="9"/>
      <c r="F25" s="9"/>
      <c r="G25" s="9"/>
      <c r="H25" s="9"/>
    </row>
    <row r="26" spans="1:8" ht="12.75">
      <c r="A26" s="29" t="s">
        <v>39</v>
      </c>
      <c r="B26" s="9">
        <v>256.2</v>
      </c>
      <c r="C26" s="9">
        <v>67.6</v>
      </c>
      <c r="D26" s="9">
        <v>80.9</v>
      </c>
      <c r="E26" s="9">
        <v>49.9</v>
      </c>
      <c r="F26" s="9">
        <v>31.2</v>
      </c>
      <c r="G26" s="9">
        <v>18.6</v>
      </c>
      <c r="H26" s="16">
        <v>8</v>
      </c>
    </row>
    <row r="27" spans="1:8" ht="12.75">
      <c r="A27" s="29" t="s">
        <v>41</v>
      </c>
      <c r="B27" s="9"/>
      <c r="C27" s="9"/>
      <c r="D27" s="9"/>
      <c r="E27" s="9"/>
      <c r="F27" s="9"/>
      <c r="G27" s="9"/>
      <c r="H27" s="9"/>
    </row>
    <row r="28" spans="1:8" ht="12.75">
      <c r="A28" s="29" t="s">
        <v>49</v>
      </c>
      <c r="B28" s="9"/>
      <c r="C28" s="9"/>
      <c r="D28" s="9"/>
      <c r="E28" s="9"/>
      <c r="F28" s="9"/>
      <c r="G28" s="9"/>
      <c r="H28" s="9"/>
    </row>
    <row r="29" spans="1:8" ht="12.75">
      <c r="A29" s="29" t="s">
        <v>40</v>
      </c>
      <c r="B29" s="9">
        <v>240.3</v>
      </c>
      <c r="C29" s="9">
        <v>63.3</v>
      </c>
      <c r="D29" s="9">
        <v>75.6</v>
      </c>
      <c r="E29" s="9">
        <v>46</v>
      </c>
      <c r="F29" s="9">
        <v>29.3</v>
      </c>
      <c r="G29" s="9">
        <v>18.2</v>
      </c>
      <c r="H29" s="16">
        <v>7.9</v>
      </c>
    </row>
    <row r="30" spans="1:8" ht="12.75">
      <c r="A30" s="29" t="s">
        <v>92</v>
      </c>
      <c r="B30" s="9"/>
      <c r="C30" s="9"/>
      <c r="D30" s="9"/>
      <c r="E30" s="9"/>
      <c r="F30" s="9"/>
      <c r="G30" s="9"/>
      <c r="H30" s="9"/>
    </row>
    <row r="31" spans="1:8" ht="12.75">
      <c r="A31" s="29" t="s">
        <v>43</v>
      </c>
      <c r="B31" s="9">
        <v>68.8</v>
      </c>
      <c r="C31" s="9">
        <v>15.2</v>
      </c>
      <c r="D31" s="9">
        <v>22.2</v>
      </c>
      <c r="E31" s="9">
        <v>14.1</v>
      </c>
      <c r="F31" s="16">
        <v>9.6</v>
      </c>
      <c r="G31" s="16">
        <v>5.8</v>
      </c>
      <c r="H31" s="17">
        <v>1.9</v>
      </c>
    </row>
    <row r="32" spans="1:8" ht="12.75">
      <c r="A32" s="29" t="s">
        <v>89</v>
      </c>
      <c r="B32" s="9">
        <v>22.3</v>
      </c>
      <c r="C32" s="16">
        <v>7.1</v>
      </c>
      <c r="D32" s="16">
        <v>7</v>
      </c>
      <c r="E32" s="17">
        <v>0</v>
      </c>
      <c r="F32" s="17">
        <v>0</v>
      </c>
      <c r="G32" s="17">
        <v>0</v>
      </c>
      <c r="H32" s="17">
        <v>0</v>
      </c>
    </row>
    <row r="33" spans="1:8" ht="12.75">
      <c r="A33" s="29" t="s">
        <v>44</v>
      </c>
      <c r="B33" s="9">
        <v>138.1</v>
      </c>
      <c r="C33" s="9">
        <v>38.5</v>
      </c>
      <c r="D33" s="9">
        <v>44.2</v>
      </c>
      <c r="E33" s="9">
        <v>27</v>
      </c>
      <c r="F33" s="9">
        <v>14.2</v>
      </c>
      <c r="G33" s="16">
        <v>8.8</v>
      </c>
      <c r="H33" s="16">
        <v>5.4</v>
      </c>
    </row>
    <row r="34" spans="1:8" ht="12.75">
      <c r="A34" s="29" t="s">
        <v>45</v>
      </c>
      <c r="B34" s="17">
        <v>0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17">
        <v>0</v>
      </c>
    </row>
    <row r="35" spans="1:8" ht="12.75">
      <c r="A35" s="29" t="s">
        <v>46</v>
      </c>
      <c r="B35" s="17">
        <v>0</v>
      </c>
      <c r="C35" s="17">
        <v>0</v>
      </c>
      <c r="D35" s="95">
        <v>0</v>
      </c>
      <c r="E35" s="17">
        <v>0</v>
      </c>
      <c r="F35" s="95">
        <v>0</v>
      </c>
      <c r="G35" s="95">
        <v>0</v>
      </c>
      <c r="H35" s="95">
        <v>0</v>
      </c>
    </row>
    <row r="36" spans="1:8" ht="12.75">
      <c r="A36" s="29" t="s">
        <v>90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</row>
    <row r="37" spans="2:8" ht="12.75">
      <c r="B37" s="9"/>
      <c r="C37" s="9"/>
      <c r="D37" s="9"/>
      <c r="E37" s="9"/>
      <c r="F37" s="9"/>
      <c r="G37" s="9"/>
      <c r="H37" s="9"/>
    </row>
    <row r="38" spans="1:8" ht="12.75">
      <c r="A38" s="150" t="s">
        <v>6</v>
      </c>
      <c r="B38" s="150"/>
      <c r="C38" s="150"/>
      <c r="D38" s="150"/>
      <c r="E38" s="150"/>
      <c r="F38" s="150"/>
      <c r="G38" s="150"/>
      <c r="H38" s="150"/>
    </row>
    <row r="39" spans="2:8" ht="12.75">
      <c r="B39" s="38"/>
      <c r="C39" s="9"/>
      <c r="D39" s="9"/>
      <c r="E39" s="9"/>
      <c r="F39" s="9"/>
      <c r="G39" s="9"/>
      <c r="H39" s="9"/>
    </row>
    <row r="40" spans="1:8" ht="12.75">
      <c r="A40" s="32" t="s">
        <v>47</v>
      </c>
      <c r="B40" s="38">
        <v>384.3</v>
      </c>
      <c r="C40" s="38">
        <v>97.9</v>
      </c>
      <c r="D40" s="38">
        <v>85.1</v>
      </c>
      <c r="E40" s="38">
        <v>69</v>
      </c>
      <c r="F40" s="38">
        <v>61.1</v>
      </c>
      <c r="G40" s="38">
        <v>44.7</v>
      </c>
      <c r="H40" s="38">
        <v>26.5</v>
      </c>
    </row>
    <row r="41" spans="1:8" ht="12.75">
      <c r="A41" s="29" t="s">
        <v>42</v>
      </c>
      <c r="B41" s="9"/>
      <c r="C41" s="9"/>
      <c r="D41" s="9"/>
      <c r="E41" s="9"/>
      <c r="F41" s="9"/>
      <c r="G41" s="9"/>
      <c r="H41" s="9"/>
    </row>
    <row r="42" spans="1:8" ht="12.75">
      <c r="A42" s="29" t="s">
        <v>39</v>
      </c>
      <c r="B42" s="9">
        <v>372.1</v>
      </c>
      <c r="C42" s="9">
        <v>86.3</v>
      </c>
      <c r="D42" s="9">
        <v>84.7</v>
      </c>
      <c r="E42" s="9">
        <v>69</v>
      </c>
      <c r="F42" s="9">
        <v>61</v>
      </c>
      <c r="G42" s="9">
        <v>44.6</v>
      </c>
      <c r="H42" s="9">
        <v>26.5</v>
      </c>
    </row>
    <row r="43" spans="1:8" ht="12.75">
      <c r="A43" s="29" t="s">
        <v>41</v>
      </c>
      <c r="B43" s="9"/>
      <c r="C43" s="9"/>
      <c r="D43" s="9"/>
      <c r="E43" s="9"/>
      <c r="F43" s="9"/>
      <c r="G43" s="9"/>
      <c r="H43" s="9"/>
    </row>
    <row r="44" spans="1:8" ht="12.75">
      <c r="A44" s="29" t="s">
        <v>49</v>
      </c>
      <c r="B44" s="9"/>
      <c r="C44" s="9"/>
      <c r="D44" s="9"/>
      <c r="E44" s="9"/>
      <c r="F44" s="9"/>
      <c r="G44" s="9"/>
      <c r="H44" s="9"/>
    </row>
    <row r="45" spans="1:8" ht="12.75">
      <c r="A45" s="29" t="s">
        <v>40</v>
      </c>
      <c r="B45" s="9">
        <v>347.7</v>
      </c>
      <c r="C45" s="9">
        <v>80</v>
      </c>
      <c r="D45" s="9">
        <v>78.3</v>
      </c>
      <c r="E45" s="9">
        <v>64.9</v>
      </c>
      <c r="F45" s="9">
        <v>57.7</v>
      </c>
      <c r="G45" s="9">
        <v>41.6</v>
      </c>
      <c r="H45" s="9">
        <v>25.2</v>
      </c>
    </row>
    <row r="46" spans="1:8" ht="12.75">
      <c r="A46" s="29" t="s">
        <v>92</v>
      </c>
      <c r="B46" s="9"/>
      <c r="C46" s="9"/>
      <c r="D46" s="9"/>
      <c r="E46" s="9"/>
      <c r="F46" s="9"/>
      <c r="G46" s="9"/>
      <c r="H46" s="9"/>
    </row>
    <row r="47" spans="1:8" ht="12.75">
      <c r="A47" s="29" t="s">
        <v>43</v>
      </c>
      <c r="B47" s="9">
        <v>118.9</v>
      </c>
      <c r="C47" s="9">
        <v>32.3</v>
      </c>
      <c r="D47" s="9">
        <v>28.4</v>
      </c>
      <c r="E47" s="9">
        <v>20.8</v>
      </c>
      <c r="F47" s="9">
        <v>20.7</v>
      </c>
      <c r="G47" s="9">
        <v>11.4</v>
      </c>
      <c r="H47" s="16">
        <v>5.3</v>
      </c>
    </row>
    <row r="48" spans="1:8" ht="12.75">
      <c r="A48" s="29" t="s">
        <v>89</v>
      </c>
      <c r="B48" s="9">
        <v>14.2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</row>
    <row r="49" spans="1:8" ht="12.75">
      <c r="A49" s="29" t="s">
        <v>44</v>
      </c>
      <c r="B49" s="9">
        <v>204.5</v>
      </c>
      <c r="C49" s="9">
        <v>42.2</v>
      </c>
      <c r="D49" s="9">
        <v>45.7</v>
      </c>
      <c r="E49" s="9">
        <v>38.8</v>
      </c>
      <c r="F49" s="9">
        <v>31.9</v>
      </c>
      <c r="G49" s="9">
        <v>27.4</v>
      </c>
      <c r="H49" s="9">
        <v>18.5</v>
      </c>
    </row>
    <row r="50" spans="1:8" ht="12.75">
      <c r="A50" s="29" t="s">
        <v>45</v>
      </c>
      <c r="B50" s="17">
        <v>0</v>
      </c>
      <c r="C50" s="17">
        <v>0</v>
      </c>
      <c r="D50" s="95">
        <v>0</v>
      </c>
      <c r="E50" s="95">
        <v>0</v>
      </c>
      <c r="F50" s="95">
        <v>0</v>
      </c>
      <c r="G50" s="17">
        <v>0</v>
      </c>
      <c r="H50" s="17">
        <v>0</v>
      </c>
    </row>
    <row r="51" spans="1:8" ht="12.75">
      <c r="A51" s="29" t="s">
        <v>46</v>
      </c>
      <c r="B51" s="17">
        <v>0</v>
      </c>
      <c r="C51" s="17">
        <v>0</v>
      </c>
      <c r="D51" s="95">
        <v>0</v>
      </c>
      <c r="E51" s="17">
        <v>0</v>
      </c>
      <c r="F51" s="95">
        <v>0</v>
      </c>
      <c r="G51" s="95">
        <v>0</v>
      </c>
      <c r="H51" s="95">
        <v>0</v>
      </c>
    </row>
    <row r="52" spans="1:8" ht="12.75">
      <c r="A52" s="29" t="s">
        <v>90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</row>
    <row r="53" spans="1:8" ht="12.75">
      <c r="A53" s="39"/>
      <c r="B53" s="9"/>
      <c r="C53" s="9"/>
      <c r="D53" s="9"/>
      <c r="E53" s="9"/>
      <c r="F53" s="9"/>
      <c r="G53" s="9"/>
      <c r="H53" s="9"/>
    </row>
    <row r="54" spans="1:8" ht="12.75">
      <c r="A54" s="39"/>
      <c r="B54" s="9"/>
      <c r="C54" s="9"/>
      <c r="D54" s="9"/>
      <c r="E54" s="9"/>
      <c r="F54" s="9"/>
      <c r="G54" s="9"/>
      <c r="H54" s="9"/>
    </row>
    <row r="55" spans="2:8" ht="12.75">
      <c r="B55" s="9"/>
      <c r="C55" s="9"/>
      <c r="D55" s="9"/>
      <c r="E55" s="9"/>
      <c r="F55" s="9"/>
      <c r="G55" s="9"/>
      <c r="H55" s="9"/>
    </row>
    <row r="56" spans="1:8" ht="12.75">
      <c r="A56" s="1" t="s">
        <v>48</v>
      </c>
      <c r="B56" s="9"/>
      <c r="C56" s="9"/>
      <c r="D56" s="9"/>
      <c r="E56" s="9"/>
      <c r="F56" s="9"/>
      <c r="G56" s="9"/>
      <c r="H56" s="9"/>
    </row>
    <row r="57" spans="2:8" ht="12.75">
      <c r="B57" s="9"/>
      <c r="C57" s="9"/>
      <c r="D57" s="9"/>
      <c r="E57" s="9"/>
      <c r="F57" s="9"/>
      <c r="G57" s="9"/>
      <c r="H57" s="9"/>
    </row>
    <row r="58" spans="2:8" ht="12.75">
      <c r="B58" s="9"/>
      <c r="C58" s="9"/>
      <c r="D58" s="9"/>
      <c r="E58" s="9"/>
      <c r="F58" s="9"/>
      <c r="G58" s="9"/>
      <c r="H58" s="9"/>
    </row>
    <row r="59" spans="2:8" ht="12.75">
      <c r="B59" s="9"/>
      <c r="C59" s="9"/>
      <c r="D59" s="9"/>
      <c r="E59" s="9"/>
      <c r="F59" s="9"/>
      <c r="G59" s="9"/>
      <c r="H59" s="9"/>
    </row>
    <row r="60" spans="2:8" ht="12.75">
      <c r="B60" s="9"/>
      <c r="C60" s="9"/>
      <c r="D60" s="9"/>
      <c r="E60" s="9"/>
      <c r="F60" s="9"/>
      <c r="G60" s="9"/>
      <c r="H60" s="9"/>
    </row>
    <row r="61" spans="2:8" ht="12.75">
      <c r="B61" s="9"/>
      <c r="C61" s="9"/>
      <c r="D61" s="9"/>
      <c r="E61" s="9"/>
      <c r="F61" s="9"/>
      <c r="G61" s="9"/>
      <c r="H61" s="9"/>
    </row>
    <row r="62" spans="2:8" ht="12.75">
      <c r="B62" s="9"/>
      <c r="C62" s="9"/>
      <c r="D62" s="9"/>
      <c r="E62" s="9"/>
      <c r="F62" s="9"/>
      <c r="G62" s="9"/>
      <c r="H62" s="9"/>
    </row>
  </sheetData>
  <mergeCells count="5">
    <mergeCell ref="A38:H38"/>
    <mergeCell ref="A1:H1"/>
    <mergeCell ref="C3:H3"/>
    <mergeCell ref="A6:H6"/>
    <mergeCell ref="A22:H22"/>
  </mergeCells>
  <printOptions horizontalCentered="1"/>
  <pageMargins left="0.5905511811023623" right="0.5905511811023623" top="0.7874015748031497" bottom="0.7874015748031497" header="0.5118110236220472" footer="0.5118110236220472"/>
  <pageSetup firstPageNumber="16" useFirstPageNumber="1" horizontalDpi="600" verticalDpi="600" orientation="portrait" paperSize="9" r:id="rId2"/>
  <headerFooter alignWithMargins="0"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slt4b1</dc:creator>
  <cp:keywords/>
  <dc:description/>
  <cp:lastModifiedBy>slt1h4</cp:lastModifiedBy>
  <cp:lastPrinted>2004-02-25T06:34:21Z</cp:lastPrinted>
  <dcterms:created xsi:type="dcterms:W3CDTF">2001-03-14T06:48:04Z</dcterms:created>
  <dcterms:modified xsi:type="dcterms:W3CDTF">2008-02-25T14:30:58Z</dcterms:modified>
  <cp:category/>
  <cp:version/>
  <cp:contentType/>
  <cp:contentStatus/>
</cp:coreProperties>
</file>