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65" windowHeight="6270" tabRatio="606" activeTab="0"/>
  </bookViews>
  <sheets>
    <sheet name="Impressum" sheetId="1" r:id="rId1"/>
    <sheet name="Inhaltsverz." sheetId="2" r:id="rId2"/>
    <sheet name="Vorbemerk." sheetId="3" r:id="rId3"/>
    <sheet name="Graf01+02" sheetId="4" r:id="rId4"/>
    <sheet name="Graf03" sheetId="5" r:id="rId5"/>
    <sheet name="Graf04" sheetId="6" r:id="rId6"/>
    <sheet name="Graf05" sheetId="7" r:id="rId7"/>
    <sheet name="Graf06" sheetId="8" r:id="rId8"/>
    <sheet name="Tab01" sheetId="9" r:id="rId9"/>
    <sheet name="Tab02" sheetId="10" r:id="rId10"/>
    <sheet name="nochTab02" sheetId="11" r:id="rId11"/>
    <sheet name="Tab03" sheetId="12" r:id="rId12"/>
    <sheet name="nochTab03" sheetId="13" r:id="rId13"/>
    <sheet name="Tab04" sheetId="14" r:id="rId14"/>
    <sheet name="nochTab04" sheetId="15" r:id="rId15"/>
    <sheet name="Tab05" sheetId="16" r:id="rId16"/>
    <sheet name="Tab06" sheetId="17" r:id="rId17"/>
    <sheet name="nochTab06" sheetId="18" r:id="rId18"/>
    <sheet name="Tab07" sheetId="19" r:id="rId19"/>
    <sheet name="nochTab07" sheetId="20" r:id="rId20"/>
    <sheet name="Tab08" sheetId="21" r:id="rId21"/>
    <sheet name="nochTab08" sheetId="22" r:id="rId22"/>
    <sheet name="Tab09" sheetId="23" r:id="rId23"/>
    <sheet name="Tab10" sheetId="24" r:id="rId24"/>
    <sheet name="Tab11" sheetId="25" r:id="rId25"/>
    <sheet name="Tab12" sheetId="26" r:id="rId26"/>
    <sheet name="Tab13" sheetId="27" r:id="rId27"/>
    <sheet name="Tab14" sheetId="28" r:id="rId28"/>
    <sheet name="Tab15" sheetId="29" r:id="rId29"/>
    <sheet name="Tab16" sheetId="30" r:id="rId30"/>
    <sheet name="WZ93" sheetId="31" r:id="rId31"/>
  </sheets>
  <externalReferences>
    <externalReference r:id="rId34"/>
  </externalReferences>
  <definedNames>
    <definedName name="_xlnm.Print_Area" localSheetId="8">'Tab01'!$A$1:$G$61</definedName>
    <definedName name="_xlnm.Print_Area" localSheetId="26">'Tab13'!$A$1:$U$74</definedName>
    <definedName name="_xlnm.Print_Area" localSheetId="27">'Tab14'!$A$1:$U$75</definedName>
    <definedName name="_xlnm.Print_Area" localSheetId="28">'Tab15'!$A$1:$U$75</definedName>
  </definedNames>
  <calcPr fullCalcOnLoad="1"/>
</workbook>
</file>

<file path=xl/sharedStrings.xml><?xml version="1.0" encoding="utf-8"?>
<sst xmlns="http://schemas.openxmlformats.org/spreadsheetml/2006/main" count="2789" uniqueCount="301">
  <si>
    <t>Jahr</t>
  </si>
  <si>
    <t>Veränderung gegenüber dem Vorjahr in %</t>
  </si>
  <si>
    <t>Thüringen</t>
  </si>
  <si>
    <t>Deutschland</t>
  </si>
  <si>
    <t>ohne Berlin</t>
  </si>
  <si>
    <t>Anteil an Deutschland in %</t>
  </si>
  <si>
    <t>Lfd.</t>
  </si>
  <si>
    <t>Nr.</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</si>
  <si>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</si>
  <si>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</si>
  <si>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</si>
  <si>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</si>
  <si>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</si>
  <si>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</si>
  <si>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</si>
  <si>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</si>
  <si>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</si>
  <si>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</si>
  <si>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</si>
  <si>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</si>
  <si>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</si>
  <si>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</si>
  <si>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</si>
  <si>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</si>
  <si>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</si>
  <si>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</si>
  <si>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</si>
  <si>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</si>
  <si>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</si>
  <si>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</si>
  <si>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</si>
  <si>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</si>
  <si>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</si>
  <si>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</si>
  <si>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</si>
  <si>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</si>
  <si>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</si>
  <si>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</si>
  <si>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</si>
  <si>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</si>
  <si>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</si>
  <si>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</si>
  <si>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</si>
  <si>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</si>
  <si>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</si>
  <si>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</si>
  <si>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Arbeitnehmerentgelt</t>
  </si>
  <si>
    <t>nach Wirtschaftsbereichen</t>
  </si>
  <si>
    <t>Bruttoinlandsprodukt</t>
  </si>
  <si>
    <t>in jeweiligen Preisen</t>
  </si>
  <si>
    <t>insgesamt</t>
  </si>
  <si>
    <t>je</t>
  </si>
  <si>
    <t>Arbeitnehmer</t>
  </si>
  <si>
    <t>neue Bundesländer ohne Berlin</t>
  </si>
  <si>
    <t>Anteil am Arbeitnehmerentgelt insgesamt in %</t>
  </si>
  <si>
    <t xml:space="preserve"> </t>
  </si>
  <si>
    <t>Erwerbstätigen</t>
  </si>
  <si>
    <t>2. Arbeitnehmerentgelt in Thüringen</t>
  </si>
  <si>
    <t>Alle Wirtschaftsbereiche</t>
  </si>
  <si>
    <t>Wirtschaftsbereich</t>
  </si>
  <si>
    <t>Noch: 2. Arbeitnehmerentgelt in Thüringen</t>
  </si>
  <si>
    <t xml:space="preserve"> -gehälter</t>
  </si>
  <si>
    <t>10. Sozialbeiträge der Arbeitgeber in</t>
  </si>
  <si>
    <t xml:space="preserve"> - Thüringen -</t>
  </si>
  <si>
    <t>Tausend Personen</t>
  </si>
  <si>
    <t xml:space="preserve"> - Deutschland -</t>
  </si>
  <si>
    <t xml:space="preserve">11. Sozialbeiträge der Arbeitgeber in </t>
  </si>
  <si>
    <t>Bruttolöhne und</t>
  </si>
  <si>
    <t>nach Bundesländern</t>
  </si>
  <si>
    <t>1. Arbeitnehmerentgelt, Bruttolöhne und -gehälter und Bruttoinlandsprodukt in Thüringen,</t>
  </si>
  <si>
    <t>12. Arbeitnehmer in Thüringen und</t>
  </si>
  <si>
    <t>Neue Länder</t>
  </si>
  <si>
    <r>
      <t xml:space="preserve">Deutschland </t>
    </r>
    <r>
      <rPr>
        <b/>
        <sz val="10"/>
        <rFont val="Lucida Sans Unicode"/>
        <family val="2"/>
      </rPr>
      <t>≙</t>
    </r>
    <r>
      <rPr>
        <b/>
        <sz val="10"/>
        <rFont val="Arial"/>
        <family val="2"/>
      </rPr>
      <t xml:space="preserve">  100</t>
    </r>
  </si>
  <si>
    <r>
      <t xml:space="preserve">Deutschland </t>
    </r>
    <r>
      <rPr>
        <b/>
        <sz val="10"/>
        <rFont val="Lucida Sans Unicode"/>
        <family val="2"/>
      </rPr>
      <t>≙</t>
    </r>
    <r>
      <rPr>
        <b/>
        <sz val="10"/>
        <rFont val="Arial"/>
        <family val="2"/>
      </rPr>
      <t xml:space="preserve"> 100</t>
    </r>
  </si>
  <si>
    <t>Anteil an den Bruttolöhnen und -gehältern insgesamt in %</t>
  </si>
  <si>
    <t>Millionen EUR</t>
  </si>
  <si>
    <t>EUR</t>
  </si>
  <si>
    <t>je Arbeitnehmer in EUR</t>
  </si>
  <si>
    <t>Gastgewerbe</t>
  </si>
  <si>
    <t xml:space="preserve">.  </t>
  </si>
  <si>
    <t>Handel; Rep. v. Kfz u. Gebrauchsgütern</t>
  </si>
  <si>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</si>
  <si>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</si>
  <si>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</si>
  <si>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</si>
  <si>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</si>
  <si>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</si>
  <si>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</si>
  <si>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</si>
  <si>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</si>
  <si>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</si>
  <si>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</si>
  <si>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</si>
  <si>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</si>
  <si>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</si>
  <si>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</si>
  <si>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</si>
  <si>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</si>
  <si>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</si>
  <si>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</si>
  <si>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A bis P</t>
  </si>
  <si>
    <t>5. Arbeitnehmerentgelt je Arbeitnehmer (Lohnkosten)</t>
  </si>
  <si>
    <t>6. Bruttolöhne und -gehälter in Thüringen</t>
  </si>
  <si>
    <t>Noch: 6. Bruttolöhne und -gehälter in Thüringen</t>
  </si>
  <si>
    <t>9. Bruttolöhne und -gehälter je Arbeitnehmer (Verdienst)</t>
  </si>
  <si>
    <t xml:space="preserve">.    </t>
  </si>
  <si>
    <t>in Deutschland und im Gebiet der neuen Bundesländer ohne Berlin 1991 bis 2003</t>
  </si>
  <si>
    <t>1991 bis 2003 nach Wirtschaftsbereichen</t>
  </si>
  <si>
    <t>in Thüringen 1991 bis 2003 nach Wirtschaftsbereichen</t>
  </si>
  <si>
    <t>in Deutschland 1991 bis 2003 nach Wirtschaftsbereichen</t>
  </si>
  <si>
    <t>Thüringen 1991 bis 2003 nach Wirtschaftsbereichen</t>
  </si>
  <si>
    <t>Deutschland 1991 bis 2003 nach Wirtschaftsbereichen</t>
  </si>
  <si>
    <t>13. Arbeitnehmerentgelt 1991 bis 2003</t>
  </si>
  <si>
    <t>14. Bruttolöhne und -gehälter 1991 bis 2003</t>
  </si>
  <si>
    <t>15. Sozialbeiträge der Arbeitgeber 1991 bis 2003</t>
  </si>
  <si>
    <t>16. Arbeitnehmer 1991 bis 2003</t>
  </si>
  <si>
    <t>3. Arbeitnehmerentgelt je Arbeitnehmer (Lohnkosten)</t>
  </si>
  <si>
    <t>Noch: 3. Arbeitnehmerentgelt je Arbeitnehmer (Lohnkosten)</t>
  </si>
  <si>
    <t>4. Arbeitnehmerentgelt in Deutschland</t>
  </si>
  <si>
    <t>Noch: 4. Arbeitnehmerentgelt in Deutschland</t>
  </si>
  <si>
    <t>7. Bruttolöhne und -gehälter je Arbeitnehmer (Verdienst)</t>
  </si>
  <si>
    <t>Noch: 7. Bruttolöhne und -gehälter je Arbeitnehmer (Verdienst)</t>
  </si>
  <si>
    <t>8. Bruttolöhne und -gehälter in Deutschland</t>
  </si>
  <si>
    <t>Noch: 8. Bruttolöhne und -gehälter in Deutschland</t>
  </si>
  <si>
    <t>Inhaltsverzeichnis</t>
  </si>
  <si>
    <t>Seite</t>
  </si>
  <si>
    <t>Vorbemerkungen</t>
  </si>
  <si>
    <t>Grafiken</t>
  </si>
  <si>
    <t>1. Arbeitnehmerentgelt und Bruttoinlandsprodukt in Thüringen 1991 bis 2003</t>
  </si>
  <si>
    <t>2. Arbeitnehmerentgelt je Arbeitnehmer und Bruttoinlandsprodukt</t>
  </si>
  <si>
    <t xml:space="preserve">    je Erwerbstätigen in Thüringen 1991 bis 2003</t>
  </si>
  <si>
    <t>3. Arbeitnehmerentgelt in Thüringen 1991,1995, und 2000 bis 2003</t>
  </si>
  <si>
    <t xml:space="preserve">    nach Wirtschaftsbereichen</t>
  </si>
  <si>
    <t>4. Arbeitnehmerentgelt je Arbeitnehmer in Thüringen 1991,1995, und 2000 bis 2003</t>
  </si>
  <si>
    <t>5. Arbeitnehmer in Thüringen 1991, 1995 und 2000 bis 2003</t>
  </si>
  <si>
    <t>6. Arbeitnehmerentgelt je Arbeitnehmer 1991 und 2003 nach Bundesländern</t>
  </si>
  <si>
    <t>Tabellen</t>
  </si>
  <si>
    <t xml:space="preserve">  1. Arbeitnehmerentgelt, Bruttolöhne und -gehälter und Bruttoinlandsprodukt in Thüringen, </t>
  </si>
  <si>
    <t xml:space="preserve">      in Deutschland und im Gebiet der neuen Bundesländer ohne Berlin 1991 bis 2003</t>
  </si>
  <si>
    <t xml:space="preserve">  2. Arbeitnehmerentgelt in Thüringen 1991 bis 2003</t>
  </si>
  <si>
    <t xml:space="preserve">      nach Wirtschaftsbereichen </t>
  </si>
  <si>
    <t xml:space="preserve">  3. Arbeitnehmerentgelt je Arbeitnehmer (Lohnkosten) in Thüringen 1991 bis 2003</t>
  </si>
  <si>
    <t xml:space="preserve">      nach Wirtschaftsbereichen</t>
  </si>
  <si>
    <t xml:space="preserve">  4. Arbeitnehmerentgelt in Deutschland 1991 bis 2003</t>
  </si>
  <si>
    <t xml:space="preserve">  5. Arbeitnehmerentgelt je Arbeitnehmer (Lohnkosten) in Deutschland 1991 bis 2003</t>
  </si>
  <si>
    <t xml:space="preserve">  6. Bruttolöhne und -gehälter in Thüringen 1991 bis 2003</t>
  </si>
  <si>
    <t xml:space="preserve">  7. Bruttolöhne und -gehälter je Arbeitnehmer (Verdienst) in Thüringen 1991 bis 2003</t>
  </si>
  <si>
    <t xml:space="preserve">  8. Bruttolöhne und -gehälter in Deutschland 1991 bis 2003 nach Wirtschaftsbereichen </t>
  </si>
  <si>
    <t xml:space="preserve">  9. Bruttolöhne und -gehälter je Arbeitnehmer (Verdienst) in Deutschland 1991 bis 2003</t>
  </si>
  <si>
    <t>10. Sozialbeiträge der Arbeitgeber in Thüringen 1991 bis 2003</t>
  </si>
  <si>
    <t xml:space="preserve">     nach Wirtschaftsbereichen</t>
  </si>
  <si>
    <t>11. Sozialbeiträge der Arbeitgeber in Deutschland 1991 bis 2003</t>
  </si>
  <si>
    <t>12. Arbeitnehmer in Thüringen und in Deutschland 1991 bis 2003</t>
  </si>
  <si>
    <t>- 2 -</t>
  </si>
  <si>
    <t>13. Arbeitnehmerentgelt 1991 bis 2003 nach Bundesländern</t>
  </si>
  <si>
    <t>14. Bruttolöhne und -gehälter 1991 bis 2003 nach Bundesländern</t>
  </si>
  <si>
    <t>15. Sozialbeiträge der Arbeitgeber 1991 bis 2003 nach Bundesländern</t>
  </si>
  <si>
    <t>16. Arbeitnehmer 1991 bis 2003 nach Bundesländern</t>
  </si>
  <si>
    <t>Anhang</t>
  </si>
  <si>
    <t>Klassifikation der Wirtschaftszweige (WZ 93)</t>
  </si>
  <si>
    <t>- 3 -</t>
  </si>
  <si>
    <t>Mit diesem Statistischen Bericht werden Ergebnisse für das Arbeitnehmerentgelt und die Bruttolöhne und -gehälter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</si>
  <si>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</si>
  <si>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</si>
  <si>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</si>
  <si>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</si>
  <si>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</si>
  <si>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</si>
  <si>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</si>
  <si>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</si>
  <si>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</si>
  <si>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</si>
  <si>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</si>
  <si>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</si>
  <si>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</si>
  <si>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</si>
  <si>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</si>
  <si>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- 4 -</t>
  </si>
  <si>
    <t>Begriffserläuterungen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</si>
  <si>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</si>
  <si>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nach dem Inlandskonzept (Arbeitsortkonzept).</t>
  </si>
  <si>
    <t>Das Arbeitnehmerentgelt umfasst sämtliche Geld- und Sachleistungen, die von einem Arbeitgeber an einen Arbeitnehmer erbracht werden, und zwar als Entgelt für die von diesem im Darstellungszeitraum geleistete Arbeit.</t>
  </si>
  <si>
    <t>Das Arbeitnehmerentgelt untergliedert sich in Bruttolöhne und -gehälter in Form von Geld- und Sachleistungen sowie in Sozialbeiträge der Arbeitgeber. Das Arbeitnehmerentgelt je Arbeitnehmer wird auch als Lohnkosten bezeichnet.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</si>
  <si>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</si>
  <si>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</si>
  <si>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</si>
  <si>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Bruttolöhne und -gehälter</t>
  </si>
  <si>
    <t>Bruttolöhne und -gehälter umfassen Geld- und Sachleistungen der Arbeitgeber an die Arbeitnehmer. Bruttolöhne und -gehälter in Form von Geldleistungen umfassen regelmäßig gezahlte Grundlöhne und -gehälter;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</si>
  <si>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</si>
  <si>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</si>
  <si>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Erwerbstätige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</si>
  <si>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t>
  </si>
  <si>
    <t>- 5 -</t>
  </si>
  <si>
    <t>der Stellung im Beruf als auch auf Wirtschaftsbereiche wird die zeitlich überwiegende Tätigkeit zugrunde gelegt.</t>
  </si>
  <si>
    <t>Nach der Stellung im Beruf wird unterschieden zwischen Arbeitnehmern sowie Selbständigen und mithelfenden Familienangehörigen.</t>
  </si>
  <si>
    <t>Die Darstellung der Erwerbstätigen erfolgt in diesem Statistischen Bericht als jahresdurchschnittliche Größe nach dem Inlandskonzept (Arbeitsortkonzept).</t>
  </si>
  <si>
    <t>Inlandskonzept</t>
  </si>
  <si>
    <t>Bei den vorgelegten Ergebnissen für das Arbeitnehmerentgelt und die Bruttolöhne und -gehälter in Thüringen nach dem Inlandskonzept (Arbeitsortkonzept) bleiben das Arbeitnehmerentgelt bzw. die Bruttolöhne und -gehälter für die Auspendler in andere Bundesländer und in das Ausland unberücksichtigt. Das Arbeitnehmerentgelt bzw. die Bruttolöhne und -gehälter der Einpendler nach Thüringen sind einbezogen. D.h. es werden das Arbeitnehmerentgelt und die Bruttolöhne und -gehälter für die Arbeitnehmer ausgewiesen, die ihren Arbeitsort in Thüringen haben.</t>
  </si>
  <si>
    <t>Entsprechendes gilt  für die anderen ausgewiesenen Regionaleinheiten (Deutschland, Gebiet der neuen Bundesländer ohne Berlin, übrige Bundesländer).</t>
  </si>
  <si>
    <t>Sozialbeiträge der Arbeitgeber</t>
  </si>
  <si>
    <t>Als Sozialbeiträge der Arbeitgeber bezeichnet man einen Betrag in Höhe des Wertes der Sozialbeiträge, die von den Arbeitgebern geleistet werden, um ihren Arbeitnehmern Anspruch auf Sozialleistungen zu sichern. Die Sozialbeiträge der Arbeitgeber sind Bestandteil des Arbeitnehmerentgeltes. Es handelt sich entweder um tatsächliche oder um unterstellte Sozialbeiträge.</t>
  </si>
  <si>
    <t>Die tatsächlichen Sozialbeiträge der Arbeitgeber umfassen deren Zahlungen an Versicherungsträger zugunsten ihrer Arbeitnehmer. Die unterstellten Sozialbeiträge der Arbeitgeber stellen den Gegenwert von Sozialleistungen dar, die von den Arbeitgebern direkt an die von ihnen beschäftigten Arbeitnehmer gezahlt werden.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</si>
  <si>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</si>
  <si>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Berechnung von Einkommensgrößen nach dem Inlandskonzept für die Bundesländer gliedert sich in folgende </t>
    </r>
    <r>
      <rPr>
        <b/>
        <sz val="10"/>
        <rFont val="Arial"/>
        <family val="2"/>
      </rPr>
      <t>Berechnungsphasen</t>
    </r>
    <r>
      <rPr>
        <sz val="10"/>
        <rFont val="Arial"/>
        <family val="2"/>
      </rPr>
      <t>:</t>
    </r>
  </si>
  <si>
    <t>Erstes vorläufiges Ergebnis</t>
  </si>
  <si>
    <r>
      <t xml:space="preserve">Im März wird das „erste vorläufige Ergebnis“  für das Vorjahr auf der Basis fachstatistischer Daten von 12 Monaten für das Arbeitnehmerentgelt und die Bruttolöhne und -gehälter nach Wirtschaftsbereichen gegliedert berechnet </t>
    </r>
    <r>
      <rPr>
        <b/>
        <sz val="10"/>
        <rFont val="Arial"/>
        <family val="2"/>
      </rPr>
      <t>(erste Fortschreibung)</t>
    </r>
    <r>
      <rPr>
        <sz val="10"/>
        <rFont val="Arial"/>
        <family val="2"/>
      </rPr>
      <t>,</t>
    </r>
  </si>
  <si>
    <t>Veröffentlichungstermin:</t>
  </si>
  <si>
    <t>Ende März des Folgejahres,  z.B.:  30.3.2004 für 2003.</t>
  </si>
  <si>
    <t>- 6 -</t>
  </si>
  <si>
    <t>Zweites vorläufiges Ergebnis</t>
  </si>
  <si>
    <r>
      <t xml:space="preserve">Im Dezember wird für das Vorjahr ein „zweites vorläufiges Ergebnis“ nach Wirtschaftsbereichen auf der Grundlage überarbeiteter Zeitreihen berechnet </t>
    </r>
    <r>
      <rPr>
        <b/>
        <sz val="10"/>
        <rFont val="Arial"/>
        <family val="2"/>
      </rPr>
      <t>(zweite Fortschreibung)</t>
    </r>
    <r>
      <rPr>
        <sz val="10"/>
        <rFont val="Arial"/>
        <family val="2"/>
      </rPr>
      <t>,</t>
    </r>
  </si>
  <si>
    <t>Anfang Februar des 2.Folgejahres,  z.B.:   6.2.2004 für 2002.</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</si>
  <si>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</si>
  <si>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</si>
  <si>
    <t>Anfang Februar des 3.Folgejahres,  z.B.:   6.2.2004 für 2001.</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</si>
  <si>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</si>
  <si>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  z.B.:   6.2.2004 für 2000.)</t>
  </si>
  <si>
    <t>Hinweise</t>
  </si>
  <si>
    <t>Die in diesem Statistischen Bericht enthaltenen Daten für die Jahre 1991 bis 2001 entstammen der Berechnungsphase „Originärberechnung“ , die Daten für das Jahr 2002 der Berechnungsphase „Zweites vorläufiges Ergebnis“ und die Daten für das Jahr 2003 der Berechnungsphase „Erstes vorläufiges Ergebnis“.</t>
  </si>
  <si>
    <t>Die Ergebnisse für die Jahre 1991 bis 2002 sind auf den Berechnungsstand August 2002 des Statistischen Bundesamtes abgestimmt, die Ergebnisse für das Jahr 2003 auf den Berechnungsstand Februar 2004.</t>
  </si>
  <si>
    <t>Die vorliegenden Länderergebnisse für die Jahre 1991 bis 2002 wurden am 6. Februar 2004 und die Ergebnisse für das Jahr 2003 am 30. März 2004 veröffentlicht.</t>
  </si>
  <si>
    <r>
      <t xml:space="preserve"> 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</si>
  <si>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</si>
  <si>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</si>
  <si>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Arbeitnehmer werden in </t>
    </r>
    <r>
      <rPr>
        <b/>
        <sz val="10"/>
        <rFont val="Arial"/>
        <family val="2"/>
      </rPr>
      <t>EUR</t>
    </r>
    <r>
      <rPr>
        <sz val="10"/>
        <rFont val="Arial"/>
        <family val="2"/>
      </rPr>
      <t xml:space="preserve"> nachgewiesen. </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</si>
  <si>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</si>
  <si>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</si>
  <si>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- 7 -</t>
  </si>
  <si>
    <t>Zeichenerklärung</t>
  </si>
  <si>
    <r>
      <t xml:space="preserve"> .  </t>
    </r>
    <r>
      <rPr>
        <sz val="10"/>
        <rFont val="Arial"/>
        <family val="2"/>
      </rPr>
      <t>Zahlenwert unbekannt oder geheim zu halten</t>
    </r>
  </si>
  <si>
    <t>Abkürzungen</t>
  </si>
  <si>
    <t>Grundstückswesen, Vermietung,                       Grundstückswesen, Vermietung,</t>
  </si>
  <si>
    <t>Dienstleister; Häusliche Dienste                        und private Dienstleister; Häusliche Dienste</t>
  </si>
  <si>
    <t>Unternehmensdienstl.                                       Unternehmensdienstleister</t>
  </si>
  <si>
    <t xml:space="preserve">                                                                      Gebrauchsgütern; </t>
  </si>
  <si>
    <t>Handel; Rep. v. Kfz u. Gebrauchsgütern;            Handel; Reparatur von Kraftfahrzeugen und</t>
  </si>
  <si>
    <t xml:space="preserve">Erziehung u. Unterricht; Gesundheits-,               Erziehung und Unterricht; Gesundheits-, Ve- </t>
  </si>
  <si>
    <t>Veterinär- u. Sozialwesen; Sonst. öff. u. priv.      terinär- und Sozialwesen; Sonstige öffentliche</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</si>
  <si>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</si>
  <si>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</si>
  <si>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</si>
  <si>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</si>
  <si>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</si>
  <si>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</si>
  <si>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</si>
  <si>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</si>
  <si>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</si>
  <si>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</si>
  <si>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</si>
  <si>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</si>
  <si>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</si>
  <si>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</si>
  <si>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</si>
  <si>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</si>
  <si>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</si>
  <si>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</si>
  <si>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</si>
  <si>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</si>
  <si>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</si>
  <si>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</si>
  <si>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</si>
  <si>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</si>
  <si>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</si>
  <si>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</si>
  <si>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</si>
  <si>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</si>
  <si>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</si>
  <si>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</si>
  <si>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</si>
  <si>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</si>
  <si>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</si>
  <si>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</si>
  <si>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</si>
  <si>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</si>
  <si>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</si>
  <si>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</si>
  <si>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</si>
  <si>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</si>
  <si>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</si>
  <si>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</si>
  <si>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</si>
  <si>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</si>
  <si>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</si>
  <si>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</si>
  <si>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</si>
  <si>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</si>
  <si>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</si>
  <si>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</si>
  <si>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</si>
  <si>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</si>
  <si>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</si>
  <si>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</si>
  <si>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</si>
  <si>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</si>
  <si>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</si>
  <si>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</si>
  <si>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</si>
  <si>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</si>
  <si>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</si>
  <si>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"Arbeitnehmerentgelt in Thüringen 1991 bis 2003"  </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</si>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</sst>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0__"/>
    <numFmt numFmtId="176" formatCode="#\ ##0,__"/>
    <numFmt numFmtId="177" formatCode="\ #0.0__"/>
    <numFmt numFmtId="178" formatCode="\ \ #0.0__"/>
    <numFmt numFmtId="179" formatCode="\ \ \ #0.0__"/>
    <numFmt numFmtId="180" formatCode="#\ ###\ ##0__"/>
    <numFmt numFmtId="181" formatCode="#\ ###\ ###\ ##0;\-#\ ###\ ###\ ##0"/>
    <numFmt numFmtId="182" formatCode="#\ ###\ ##0.0__"/>
    <numFmt numFmtId="183" formatCode="#\ ###\ ##0,"/>
    <numFmt numFmtId="184" formatCode="##\ ##0.0,__"/>
    <numFmt numFmtId="185" formatCode="#\ ###\ ###\ ##0\ \ ;\–###\ ###\ ##0\ \ ;* \–\ \ ;* @\ \ "/>
    <numFmt numFmtId="186" formatCode="#\ ###\ ##0____"/>
    <numFmt numFmtId="187" formatCode="##\ ##0.0__"/>
    <numFmt numFmtId="188" formatCode="0.0\ \ ;* \–\ ??0.0\ \ ;* \X\ \ ;* @\ \ "/>
    <numFmt numFmtId="189" formatCode="##\ ###\ ##0.0\ \ ;\–#\ ###\ ##0.0\ \ ;* \–\ \ ;* @\ \ "/>
    <numFmt numFmtId="190" formatCode="#\ ###\ ##0.0,__"/>
    <numFmt numFmtId="191" formatCode="#0.0__"/>
    <numFmt numFmtId="192" formatCode="?0.0\ \ ;\ * \-?0.0\ \ ;\ * \-\ \ ;\ * @\ \ "/>
    <numFmt numFmtId="193" formatCode="&quot;Ja&quot;;&quot;Ja&quot;;&quot;Nein&quot;"/>
    <numFmt numFmtId="194" formatCode="&quot;Wahr&quot;;&quot;Wahr&quot;;&quot;Falsch&quot;"/>
    <numFmt numFmtId="195" formatCode="&quot;Ein&quot;;&quot;Ein&quot;;&quot;Aus&quot;"/>
    <numFmt numFmtId="196" formatCode="[$€-2]\ #,##0.00_);[Red]\([$€-2]\ #,##0.00\)"/>
    <numFmt numFmtId="197" formatCode="0.0__"/>
    <numFmt numFmtId="198" formatCode="\ \ 0.0__"/>
    <numFmt numFmtId="199" formatCode="#\ ###.##0__"/>
    <numFmt numFmtId="200" formatCode="0.0"/>
    <numFmt numFmtId="201" formatCode="#\ ###\ ##0"/>
    <numFmt numFmtId="202" formatCode="#\ ##0"/>
    <numFmt numFmtId="203" formatCode="#\ ###\ ##0.0"/>
  </numFmts>
  <fonts count="20">
    <font>
      <sz val="10"/>
      <name val="Arial"/>
      <family val="0"/>
    </font>
    <font>
      <b/>
      <sz val="11"/>
      <name val="Arial"/>
      <family val="2"/>
    </font>
    <font>
      <b/>
      <sz val="10"/>
      <name val="Arial"/>
      <family val="2"/>
    </font>
    <font>
      <sz val="11"/>
      <name val="Arial"/>
      <family val="2"/>
    </font>
    <font>
      <b/>
      <sz val="10"/>
      <name val="Lucida Sans Unicode"/>
      <family val="2"/>
    </font>
    <font>
      <sz val="7"/>
      <name val="Arial"/>
      <family val="2"/>
    </font>
    <font>
      <sz val="12"/>
      <name val="Arial"/>
      <family val="2"/>
    </font>
    <font>
      <b/>
      <sz val="12"/>
      <name val="Arial"/>
      <family val="2"/>
    </font>
    <font>
      <u val="single"/>
      <sz val="10"/>
      <color indexed="12"/>
      <name val="Arial"/>
      <family val="0"/>
    </font>
    <font>
      <sz val="8"/>
      <name val="Arial"/>
      <family val="0"/>
    </font>
    <font>
      <sz val="10"/>
      <name val="Times New Roman"/>
      <family val="1"/>
    </font>
    <font>
      <b/>
      <sz val="8"/>
      <name val="Arial"/>
      <family val="2"/>
    </font>
    <font>
      <u val="single"/>
      <sz val="10"/>
      <name val="Arial"/>
      <family val="2"/>
    </font>
    <font>
      <sz val="8.5"/>
      <name val="Arial"/>
      <family val="2"/>
    </font>
    <font>
      <sz val="9"/>
      <name val="Arial"/>
      <family val="0"/>
    </font>
    <font>
      <sz val="8.25"/>
      <name val="Arial"/>
      <family val="0"/>
    </font>
    <font>
      <sz val="8.75"/>
      <name val="Arial"/>
      <family val="0"/>
    </font>
    <font>
      <sz val="5.5"/>
      <name val="Arial"/>
      <family val="0"/>
    </font>
    <font>
      <sz val="5.75"/>
      <name val="Arial"/>
      <family val="0"/>
    </font>
    <font>
      <b/>
      <sz val="11.5"/>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173" fontId="0" fillId="0" borderId="0" xfId="0" applyNumberFormat="1"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2" fillId="0" borderId="0" xfId="0" applyFont="1" applyAlignment="1">
      <alignment horizontal="right"/>
    </xf>
    <xf numFmtId="0" fontId="0" fillId="0" borderId="0" xfId="0" applyFont="1" applyAlignment="1">
      <alignment/>
    </xf>
    <xf numFmtId="173" fontId="2" fillId="0" borderId="3" xfId="0" applyNumberFormat="1" applyFont="1" applyBorder="1" applyAlignment="1">
      <alignment/>
    </xf>
    <xf numFmtId="0" fontId="3" fillId="0" borderId="0" xfId="0" applyFont="1" applyAlignment="1">
      <alignment/>
    </xf>
    <xf numFmtId="0" fontId="1" fillId="0" borderId="0" xfId="0" applyFont="1" applyAlignment="1">
      <alignment horizontal="right"/>
    </xf>
    <xf numFmtId="172" fontId="3" fillId="0" borderId="3" xfId="0" applyNumberFormat="1" applyFont="1" applyBorder="1" applyAlignment="1">
      <alignment/>
    </xf>
    <xf numFmtId="174" fontId="3" fillId="0" borderId="8" xfId="0" applyNumberFormat="1" applyFont="1" applyBorder="1" applyAlignment="1">
      <alignment/>
    </xf>
    <xf numFmtId="172" fontId="1" fillId="0" borderId="3" xfId="0" applyNumberFormat="1" applyFont="1" applyBorder="1" applyAlignment="1">
      <alignment/>
    </xf>
    <xf numFmtId="174" fontId="1" fillId="0" borderId="8" xfId="0" applyNumberFormat="1" applyFont="1" applyBorder="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7" fontId="0" fillId="0" borderId="3" xfId="0" applyNumberFormat="1" applyBorder="1" applyAlignment="1">
      <alignment/>
    </xf>
    <xf numFmtId="179" fontId="0" fillId="0" borderId="0" xfId="0" applyNumberFormat="1" applyAlignment="1">
      <alignment/>
    </xf>
    <xf numFmtId="180" fontId="0" fillId="0" borderId="0" xfId="0" applyNumberFormat="1" applyAlignment="1">
      <alignment/>
    </xf>
    <xf numFmtId="0" fontId="3" fillId="0" borderId="0" xfId="0" applyFont="1" applyAlignment="1">
      <alignment horizontal="right"/>
    </xf>
    <xf numFmtId="175" fontId="2" fillId="0" borderId="0" xfId="0" applyNumberFormat="1" applyFont="1" applyAlignment="1">
      <alignment horizontal="right"/>
    </xf>
    <xf numFmtId="179" fontId="0" fillId="0" borderId="3" xfId="0" applyNumberForma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4"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xf>
    <xf numFmtId="0" fontId="3" fillId="0" borderId="3" xfId="0" applyFont="1" applyBorder="1" applyAlignment="1">
      <alignment horizontal="centerContinuous"/>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xf>
    <xf numFmtId="0" fontId="3" fillId="0" borderId="0" xfId="0" applyFont="1" applyBorder="1" applyAlignment="1">
      <alignment/>
    </xf>
    <xf numFmtId="0" fontId="3" fillId="0" borderId="0" xfId="0" applyFont="1" applyAlignment="1">
      <alignment/>
    </xf>
    <xf numFmtId="175" fontId="2" fillId="0" borderId="0" xfId="0" applyNumberFormat="1" applyFont="1" applyBorder="1" applyAlignment="1">
      <alignment horizontal="right"/>
    </xf>
    <xf numFmtId="172" fontId="2" fillId="0" borderId="3" xfId="0" applyNumberFormat="1" applyFont="1" applyBorder="1" applyAlignment="1">
      <alignment/>
    </xf>
    <xf numFmtId="181" fontId="0" fillId="0" borderId="0" xfId="0" applyNumberFormat="1" applyFont="1" applyAlignment="1">
      <alignment horizontal="right"/>
    </xf>
    <xf numFmtId="181" fontId="2" fillId="0" borderId="0" xfId="0" applyNumberFormat="1" applyFont="1" applyAlignment="1">
      <alignment horizontal="right"/>
    </xf>
    <xf numFmtId="0" fontId="0" fillId="0" borderId="0" xfId="0" applyBorder="1" applyAlignment="1">
      <alignment/>
    </xf>
    <xf numFmtId="183" fontId="2" fillId="0" borderId="0" xfId="0" applyNumberFormat="1" applyFont="1" applyBorder="1" applyAlignment="1">
      <alignment horizontal="right"/>
    </xf>
    <xf numFmtId="181" fontId="2" fillId="0" borderId="3" xfId="0" applyNumberFormat="1" applyFont="1" applyBorder="1" applyAlignment="1">
      <alignment horizontal="right"/>
    </xf>
    <xf numFmtId="181" fontId="2" fillId="0" borderId="0" xfId="0" applyNumberFormat="1" applyFont="1" applyBorder="1" applyAlignment="1">
      <alignment horizontal="right"/>
    </xf>
    <xf numFmtId="0" fontId="0" fillId="0" borderId="0" xfId="0" applyFont="1" applyAlignment="1">
      <alignment/>
    </xf>
    <xf numFmtId="177" fontId="0" fillId="0" borderId="0" xfId="0" applyNumberFormat="1" applyBorder="1" applyAlignment="1">
      <alignment/>
    </xf>
    <xf numFmtId="179" fontId="2" fillId="0" borderId="3" xfId="0" applyNumberFormat="1" applyFont="1" applyBorder="1" applyAlignment="1">
      <alignment/>
    </xf>
    <xf numFmtId="179" fontId="0" fillId="0" borderId="0" xfId="0" applyNumberFormat="1" applyBorder="1" applyAlignment="1">
      <alignment/>
    </xf>
    <xf numFmtId="179" fontId="2" fillId="0" borderId="0" xfId="0" applyNumberFormat="1" applyFont="1" applyBorder="1" applyAlignment="1">
      <alignment/>
    </xf>
    <xf numFmtId="177" fontId="0" fillId="0" borderId="8" xfId="0" applyNumberFormat="1" applyBorder="1" applyAlignment="1">
      <alignment/>
    </xf>
    <xf numFmtId="179" fontId="0" fillId="0" borderId="8" xfId="0" applyNumberFormat="1" applyBorder="1" applyAlignment="1">
      <alignment/>
    </xf>
    <xf numFmtId="177" fontId="2" fillId="0" borderId="8" xfId="0" applyNumberFormat="1" applyFont="1" applyBorder="1" applyAlignment="1">
      <alignment/>
    </xf>
    <xf numFmtId="177" fontId="2" fillId="0" borderId="0" xfId="0" applyNumberFormat="1" applyFont="1" applyBorder="1" applyAlignment="1">
      <alignment/>
    </xf>
    <xf numFmtId="0" fontId="0" fillId="0" borderId="0" xfId="0" applyBorder="1" applyAlignment="1">
      <alignment horizontal="center"/>
    </xf>
    <xf numFmtId="185" fontId="5" fillId="0" borderId="0" xfId="0" applyNumberFormat="1" applyFont="1" applyAlignment="1">
      <alignment horizontal="right"/>
    </xf>
    <xf numFmtId="175" fontId="2" fillId="0" borderId="3" xfId="0" applyNumberFormat="1" applyFont="1" applyBorder="1" applyAlignment="1">
      <alignment horizontal="right"/>
    </xf>
    <xf numFmtId="173" fontId="0" fillId="0" borderId="3" xfId="0" applyNumberFormat="1" applyBorder="1" applyAlignment="1">
      <alignment horizontal="left"/>
    </xf>
    <xf numFmtId="173" fontId="0" fillId="0" borderId="0" xfId="0" applyNumberForma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right"/>
    </xf>
    <xf numFmtId="180" fontId="2" fillId="0" borderId="0" xfId="0" applyNumberFormat="1" applyFont="1" applyAlignment="1">
      <alignment/>
    </xf>
    <xf numFmtId="180" fontId="0" fillId="0" borderId="0" xfId="0" applyNumberFormat="1" applyFont="1" applyAlignment="1">
      <alignment/>
    </xf>
    <xf numFmtId="0" fontId="1" fillId="0" borderId="0" xfId="0" applyFont="1" applyBorder="1" applyAlignment="1">
      <alignment horizontal="right"/>
    </xf>
    <xf numFmtId="0" fontId="1" fillId="0" borderId="3" xfId="0" applyFont="1" applyBorder="1" applyAlignment="1">
      <alignment horizontal="right"/>
    </xf>
    <xf numFmtId="0" fontId="0" fillId="0" borderId="1"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3" xfId="0" applyFont="1" applyBorder="1" applyAlignment="1">
      <alignment/>
    </xf>
    <xf numFmtId="0" fontId="0" fillId="0" borderId="8"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73" fontId="0" fillId="0" borderId="3" xfId="0" applyNumberFormat="1" applyFont="1" applyBorder="1" applyAlignment="1">
      <alignment horizontal="left"/>
    </xf>
    <xf numFmtId="173" fontId="0" fillId="0" borderId="0" xfId="0" applyNumberFormat="1" applyFont="1" applyBorder="1" applyAlignment="1">
      <alignment horizontal="right"/>
    </xf>
    <xf numFmtId="187" fontId="3" fillId="0" borderId="0" xfId="0" applyNumberFormat="1" applyFont="1" applyAlignment="1">
      <alignment/>
    </xf>
    <xf numFmtId="186" fontId="2" fillId="0" borderId="0" xfId="0" applyNumberFormat="1" applyFont="1" applyAlignment="1">
      <alignment horizontal="right"/>
    </xf>
    <xf numFmtId="186" fontId="2" fillId="0" borderId="0" xfId="0" applyNumberFormat="1" applyFont="1" applyAlignment="1">
      <alignment/>
    </xf>
    <xf numFmtId="186" fontId="0" fillId="0" borderId="0" xfId="0" applyNumberFormat="1" applyFont="1" applyAlignment="1">
      <alignment/>
    </xf>
    <xf numFmtId="186" fontId="0" fillId="0" borderId="0" xfId="0" applyNumberFormat="1" applyAlignment="1">
      <alignment/>
    </xf>
    <xf numFmtId="186" fontId="0" fillId="0" borderId="3" xfId="0" applyNumberFormat="1" applyFont="1" applyBorder="1" applyAlignment="1">
      <alignment/>
    </xf>
    <xf numFmtId="186" fontId="2" fillId="0" borderId="3" xfId="0" applyNumberFormat="1" applyFont="1" applyBorder="1" applyAlignment="1">
      <alignment/>
    </xf>
    <xf numFmtId="186" fontId="3" fillId="0" borderId="0" xfId="0" applyNumberFormat="1" applyFont="1" applyAlignment="1">
      <alignment/>
    </xf>
    <xf numFmtId="186" fontId="1" fillId="0" borderId="0" xfId="0" applyNumberFormat="1" applyFont="1" applyAlignment="1">
      <alignment/>
    </xf>
    <xf numFmtId="173" fontId="2"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xf>
    <xf numFmtId="180" fontId="3" fillId="0" borderId="0" xfId="0" applyNumberFormat="1" applyFont="1" applyAlignment="1">
      <alignment/>
    </xf>
    <xf numFmtId="177" fontId="3" fillId="0" borderId="0" xfId="0" applyNumberFormat="1" applyFont="1" applyBorder="1" applyAlignment="1">
      <alignment/>
    </xf>
    <xf numFmtId="177" fontId="1" fillId="0" borderId="0" xfId="0" applyNumberFormat="1" applyFont="1" applyBorder="1" applyAlignment="1">
      <alignment/>
    </xf>
    <xf numFmtId="180" fontId="1" fillId="0" borderId="0" xfId="0" applyNumberFormat="1" applyFont="1" applyAlignment="1">
      <alignment/>
    </xf>
    <xf numFmtId="189" fontId="3" fillId="0" borderId="0" xfId="0" applyNumberFormat="1" applyFont="1" applyAlignment="1">
      <alignment horizontal="right"/>
    </xf>
    <xf numFmtId="186" fontId="3" fillId="0" borderId="0" xfId="0" applyNumberFormat="1" applyFont="1" applyAlignment="1">
      <alignment horizontal="right"/>
    </xf>
    <xf numFmtId="189" fontId="1" fillId="0" borderId="0" xfId="0" applyNumberFormat="1" applyFont="1" applyAlignment="1">
      <alignment horizontal="right"/>
    </xf>
    <xf numFmtId="186" fontId="1" fillId="0" borderId="0" xfId="0" applyNumberFormat="1" applyFont="1" applyAlignment="1">
      <alignment horizontal="right"/>
    </xf>
    <xf numFmtId="188" fontId="3" fillId="0" borderId="0" xfId="0" applyNumberFormat="1" applyFont="1" applyAlignment="1">
      <alignment horizontal="righ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173" fontId="0" fillId="0" borderId="3" xfId="0" applyNumberFormat="1" applyFill="1" applyBorder="1" applyAlignment="1">
      <alignment horizontal="left"/>
    </xf>
    <xf numFmtId="184" fontId="0" fillId="0" borderId="0" xfId="0" applyNumberFormat="1" applyBorder="1" applyAlignment="1">
      <alignment/>
    </xf>
    <xf numFmtId="184" fontId="0" fillId="0" borderId="0" xfId="0" applyNumberFormat="1" applyFont="1" applyBorder="1" applyAlignment="1">
      <alignment/>
    </xf>
    <xf numFmtId="184" fontId="0" fillId="0" borderId="3" xfId="0" applyNumberFormat="1" applyBorder="1" applyAlignment="1">
      <alignment vertical="center"/>
    </xf>
    <xf numFmtId="184" fontId="2" fillId="0" borderId="3" xfId="0" applyNumberFormat="1" applyFont="1" applyBorder="1" applyAlignment="1">
      <alignment horizontal="right" vertical="center"/>
    </xf>
    <xf numFmtId="190" fontId="0" fillId="0" borderId="0" xfId="0" applyNumberFormat="1" applyAlignment="1">
      <alignment/>
    </xf>
    <xf numFmtId="190" fontId="0" fillId="0" borderId="0" xfId="0" applyNumberFormat="1" applyFill="1" applyBorder="1" applyAlignment="1">
      <alignment/>
    </xf>
    <xf numFmtId="190" fontId="0" fillId="0" borderId="3" xfId="0" applyNumberFormat="1" applyBorder="1" applyAlignment="1">
      <alignment/>
    </xf>
    <xf numFmtId="182" fontId="0" fillId="0" borderId="0" xfId="0" applyNumberFormat="1" applyFill="1" applyBorder="1" applyAlignment="1">
      <alignment vertical="center"/>
    </xf>
    <xf numFmtId="186" fontId="2" fillId="0" borderId="0" xfId="0" applyNumberFormat="1" applyFont="1" applyBorder="1" applyAlignment="1">
      <alignment/>
    </xf>
    <xf numFmtId="178" fontId="1" fillId="0" borderId="0" xfId="0" applyNumberFormat="1" applyFont="1" applyBorder="1" applyAlignment="1">
      <alignment/>
    </xf>
    <xf numFmtId="186" fontId="0" fillId="0" borderId="0" xfId="0" applyNumberFormat="1" applyFont="1" applyFill="1" applyBorder="1" applyAlignment="1">
      <alignment/>
    </xf>
    <xf numFmtId="186" fontId="2" fillId="0" borderId="0" xfId="0" applyNumberFormat="1" applyFont="1" applyFill="1" applyBorder="1" applyAlignment="1">
      <alignment/>
    </xf>
    <xf numFmtId="186" fontId="2" fillId="0" borderId="0" xfId="0" applyNumberFormat="1" applyFont="1" applyAlignment="1">
      <alignment/>
    </xf>
    <xf numFmtId="192" fontId="2" fillId="0" borderId="0" xfId="0" applyNumberFormat="1" applyFont="1" applyBorder="1" applyAlignment="1">
      <alignment/>
    </xf>
    <xf numFmtId="192" fontId="0" fillId="0" borderId="0" xfId="0" applyNumberFormat="1" applyBorder="1" applyAlignment="1">
      <alignment/>
    </xf>
    <xf numFmtId="192" fontId="0" fillId="0" borderId="0" xfId="0" applyNumberFormat="1" applyAlignment="1">
      <alignment/>
    </xf>
    <xf numFmtId="192" fontId="2" fillId="0" borderId="0" xfId="0" applyNumberFormat="1" applyFont="1" applyAlignment="1">
      <alignment horizontal="right"/>
    </xf>
    <xf numFmtId="192" fontId="0" fillId="0" borderId="3" xfId="0" applyNumberFormat="1" applyBorder="1" applyAlignment="1">
      <alignment/>
    </xf>
    <xf numFmtId="192" fontId="2" fillId="0" borderId="3" xfId="0" applyNumberFormat="1" applyFont="1" applyBorder="1" applyAlignment="1">
      <alignment/>
    </xf>
    <xf numFmtId="177" fontId="2" fillId="0" borderId="3" xfId="0" applyNumberFormat="1" applyFont="1" applyBorder="1" applyAlignment="1">
      <alignment/>
    </xf>
    <xf numFmtId="186" fontId="0" fillId="0" borderId="0" xfId="0" applyNumberFormat="1" applyFont="1" applyBorder="1" applyAlignment="1">
      <alignment/>
    </xf>
    <xf numFmtId="179" fontId="0" fillId="0" borderId="0" xfId="0" applyNumberFormat="1" applyFont="1" applyBorder="1" applyAlignment="1">
      <alignment/>
    </xf>
    <xf numFmtId="179" fontId="0" fillId="0" borderId="3" xfId="0" applyNumberFormat="1" applyFont="1" applyBorder="1" applyAlignment="1">
      <alignment/>
    </xf>
    <xf numFmtId="187" fontId="2" fillId="0" borderId="0" xfId="0" applyNumberFormat="1" applyFont="1" applyBorder="1" applyAlignment="1">
      <alignment vertical="center"/>
    </xf>
    <xf numFmtId="187" fontId="2" fillId="0" borderId="3" xfId="0" applyNumberFormat="1" applyFont="1" applyBorder="1" applyAlignment="1">
      <alignment vertical="center"/>
    </xf>
    <xf numFmtId="182" fontId="0" fillId="0" borderId="0" xfId="0" applyNumberFormat="1" applyAlignment="1">
      <alignment/>
    </xf>
    <xf numFmtId="182" fontId="0" fillId="0" borderId="3" xfId="0" applyNumberFormat="1" applyFill="1" applyBorder="1" applyAlignment="1">
      <alignment vertical="center"/>
    </xf>
    <xf numFmtId="182" fontId="2" fillId="0" borderId="0" xfId="0" applyNumberFormat="1" applyFont="1" applyFill="1" applyBorder="1" applyAlignment="1">
      <alignment vertical="center"/>
    </xf>
    <xf numFmtId="182" fontId="2" fillId="0" borderId="0" xfId="0" applyNumberFormat="1" applyFont="1" applyAlignment="1">
      <alignment/>
    </xf>
    <xf numFmtId="182" fontId="2" fillId="0" borderId="3" xfId="0" applyNumberFormat="1" applyFont="1" applyFill="1" applyBorder="1" applyAlignment="1">
      <alignment vertical="center"/>
    </xf>
    <xf numFmtId="187" fontId="0" fillId="0" borderId="0" xfId="0" applyNumberFormat="1" applyFont="1" applyBorder="1" applyAlignment="1">
      <alignment vertical="center"/>
    </xf>
    <xf numFmtId="187" fontId="0" fillId="0" borderId="3" xfId="0" applyNumberFormat="1" applyFont="1" applyBorder="1" applyAlignment="1">
      <alignment vertical="center"/>
    </xf>
    <xf numFmtId="192" fontId="3" fillId="0" borderId="0" xfId="0" applyNumberFormat="1" applyFont="1" applyBorder="1" applyAlignment="1">
      <alignment/>
    </xf>
    <xf numFmtId="192" fontId="1" fillId="0" borderId="0" xfId="0" applyNumberFormat="1" applyFont="1" applyBorder="1" applyAlignment="1">
      <alignment/>
    </xf>
    <xf numFmtId="188" fontId="1" fillId="0" borderId="0" xfId="0" applyNumberFormat="1" applyFont="1" applyAlignment="1">
      <alignment horizontal="right"/>
    </xf>
    <xf numFmtId="192" fontId="0" fillId="0" borderId="0" xfId="0" applyNumberFormat="1" applyFont="1" applyBorder="1" applyAlignment="1">
      <alignment/>
    </xf>
    <xf numFmtId="192" fontId="0" fillId="0" borderId="3" xfId="0" applyNumberFormat="1" applyFont="1" applyBorder="1" applyAlignment="1">
      <alignment/>
    </xf>
    <xf numFmtId="191" fontId="0" fillId="0" borderId="0" xfId="0" applyNumberForma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0" fillId="0" borderId="0" xfId="0" applyFont="1" applyAlignment="1">
      <alignment horizontal="center" wrapText="1"/>
    </xf>
    <xf numFmtId="0" fontId="3" fillId="0" borderId="10" xfId="0" applyFont="1" applyBorder="1" applyAlignment="1">
      <alignment/>
    </xf>
    <xf numFmtId="0" fontId="3" fillId="0" borderId="11" xfId="0" applyFont="1" applyBorder="1" applyAlignment="1">
      <alignment/>
    </xf>
    <xf numFmtId="0" fontId="1" fillId="0" borderId="8" xfId="0" applyFont="1" applyBorder="1" applyAlignment="1">
      <alignment horizontal="center"/>
    </xf>
    <xf numFmtId="0" fontId="3" fillId="0" borderId="8" xfId="0" applyFont="1" applyBorder="1" applyAlignment="1">
      <alignment/>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ont="1" applyAlignment="1">
      <alignment horizontal="left" wrapText="1"/>
    </xf>
    <xf numFmtId="0" fontId="2" fillId="0" borderId="0" xfId="0" applyFont="1" applyAlignment="1">
      <alignment horizontal="justify" wrapText="1"/>
    </xf>
    <xf numFmtId="0" fontId="10" fillId="0" borderId="0" xfId="0" applyFont="1" applyAlignment="1">
      <alignment wrapText="1"/>
    </xf>
    <xf numFmtId="0" fontId="2" fillId="0" borderId="0" xfId="0" applyFont="1" applyAlignment="1">
      <alignment horizontal="left" wrapText="1"/>
    </xf>
    <xf numFmtId="0" fontId="3" fillId="0" borderId="3" xfId="0" applyFont="1" applyBorder="1" applyAlignment="1">
      <alignment/>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wrapText="1"/>
    </xf>
    <xf numFmtId="0" fontId="0" fillId="0" borderId="0" xfId="0" applyNumberForma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center"/>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8"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xf>
    <xf numFmtId="0" fontId="1" fillId="0" borderId="3" xfId="0" applyFont="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Arbeitnehmerentgelt je Arbeitnehmer und Bruttoinlandsprodukt
 je Erwerbstätigen in Thüringen 
1991 bis 2003</a:t>
            </a:r>
          </a:p>
        </c:rich>
      </c:tx>
      <c:layout>
        <c:manualLayout>
          <c:xMode val="factor"/>
          <c:yMode val="factor"/>
          <c:x val="-0.0115"/>
          <c:y val="-0.0115"/>
        </c:manualLayout>
      </c:layout>
      <c:spPr>
        <a:noFill/>
        <a:ln>
          <a:noFill/>
        </a:ln>
      </c:spPr>
    </c:title>
    <c:plotArea>
      <c:layout>
        <c:manualLayout>
          <c:xMode val="edge"/>
          <c:yMode val="edge"/>
          <c:x val="0"/>
          <c:y val="0.157"/>
          <c:w val="0.9945"/>
          <c:h val="0.71725"/>
        </c:manualLayout>
      </c:layout>
      <c:barChart>
        <c:barDir val="col"/>
        <c:grouping val="clustered"/>
        <c:varyColors val="0"/>
        <c:ser>
          <c:idx val="0"/>
          <c:order val="0"/>
          <c:tx>
            <c:strRef>
              <c:f>'[1]Tab1'!$G$13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'[1]Tab1'!$G$14:$G$26</c:f>
              <c:numCache>
                <c:ptCount val="13"/>
                <c:pt idx="0">
                  <c:v>12.742</c:v>
                </c:pt>
                <c:pt idx="1">
                  <c:v>17.21</c:v>
                </c:pt>
                <c:pt idx="2">
                  <c:v>19.72</c:v>
                </c:pt>
                <c:pt idx="3">
                  <c:v>21.321</c:v>
                </c:pt>
                <c:pt idx="4">
                  <c:v>22.723</c:v>
                </c:pt>
                <c:pt idx="5">
                  <c:v>23.194</c:v>
                </c:pt>
                <c:pt idx="6">
                  <c:v>23.517</c:v>
                </c:pt>
                <c:pt idx="7">
                  <c:v>23.768</c:v>
                </c:pt>
                <c:pt idx="8">
                  <c:v>24.341</c:v>
                </c:pt>
                <c:pt idx="9">
                  <c:v>24.967</c:v>
                </c:pt>
                <c:pt idx="10">
                  <c:v>25.462</c:v>
                </c:pt>
                <c:pt idx="11">
                  <c:v>25.99</c:v>
                </c:pt>
                <c:pt idx="12">
                  <c:v>26.395</c:v>
                </c:pt>
              </c:numCache>
            </c:numRef>
          </c:val>
        </c:ser>
        <c:ser>
          <c:idx val="1"/>
          <c:order val="1"/>
          <c:tx>
            <c:strRef>
              <c:f>'[1]Tab1'!$H$13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'[1]Tab1'!$H$14:$H$26</c:f>
              <c:numCache>
                <c:ptCount val="13"/>
                <c:pt idx="0">
                  <c:v>13.489</c:v>
                </c:pt>
                <c:pt idx="1">
                  <c:v>21.531</c:v>
                </c:pt>
                <c:pt idx="2">
                  <c:v>27.153</c:v>
                </c:pt>
                <c:pt idx="3">
                  <c:v>30.804</c:v>
                </c:pt>
                <c:pt idx="4">
                  <c:v>31.827</c:v>
                </c:pt>
                <c:pt idx="5">
                  <c:v>33.493</c:v>
                </c:pt>
                <c:pt idx="6">
                  <c:v>35.262</c:v>
                </c:pt>
                <c:pt idx="7">
                  <c:v>35.355</c:v>
                </c:pt>
                <c:pt idx="8">
                  <c:v>36.032</c:v>
                </c:pt>
                <c:pt idx="9">
                  <c:v>36.831</c:v>
                </c:pt>
                <c:pt idx="10">
                  <c:v>37.818</c:v>
                </c:pt>
                <c:pt idx="11">
                  <c:v>39.271</c:v>
                </c:pt>
                <c:pt idx="12">
                  <c:v>40.966</c:v>
                </c:pt>
              </c:numCache>
            </c:numRef>
          </c:val>
        </c:ser>
        <c:axId val="2311079"/>
        <c:axId val="20799712"/>
      </c:barChart>
      <c:catAx>
        <c:axId val="2311079"/>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0799712"/>
        <c:crosses val="autoZero"/>
        <c:auto val="1"/>
        <c:lblOffset val="100"/>
        <c:noMultiLvlLbl val="0"/>
      </c:catAx>
      <c:valAx>
        <c:axId val="20799712"/>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2311079"/>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Arbeitnehmerentgelt und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725"/>
          <c:y val="0.06525"/>
          <c:w val="0.964"/>
          <c:h val="0.35625"/>
        </c:manualLayout>
      </c:layout>
      <c:barChart>
        <c:barDir val="col"/>
        <c:grouping val="clustered"/>
        <c:varyColors val="0"/>
        <c:ser>
          <c:idx val="0"/>
          <c:order val="0"/>
          <c:tx>
            <c:strRef>
              <c:f>'[1]Tab1'!$B$13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'[1]Tab1'!$B$14:$B$26</c:f>
              <c:numCache>
                <c:ptCount val="13"/>
                <c:pt idx="0">
                  <c:v>14.878402</c:v>
                </c:pt>
                <c:pt idx="1">
                  <c:v>16.881653</c:v>
                </c:pt>
                <c:pt idx="2">
                  <c:v>18.826103</c:v>
                </c:pt>
                <c:pt idx="3">
                  <c:v>20.726933</c:v>
                </c:pt>
                <c:pt idx="4">
                  <c:v>22.191767</c:v>
                </c:pt>
                <c:pt idx="5">
                  <c:v>22.43521</c:v>
                </c:pt>
                <c:pt idx="6">
                  <c:v>22.438377</c:v>
                </c:pt>
                <c:pt idx="7">
                  <c:v>23.12703</c:v>
                </c:pt>
                <c:pt idx="8">
                  <c:v>24.129913</c:v>
                </c:pt>
                <c:pt idx="9">
                  <c:v>24.440725</c:v>
                </c:pt>
                <c:pt idx="10">
                  <c:v>24.559126</c:v>
                </c:pt>
                <c:pt idx="11">
                  <c:v>24.514328</c:v>
                </c:pt>
                <c:pt idx="12">
                  <c:v>24.209911</c:v>
                </c:pt>
              </c:numCache>
            </c:numRef>
          </c:val>
        </c:ser>
        <c:ser>
          <c:idx val="1"/>
          <c:order val="1"/>
          <c:tx>
            <c:strRef>
              <c:f>'[1]Tab1'!$C$13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'[1]Tab1'!$C$14:$C$26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41.108995</c:v>
                </c:pt>
                <c:pt idx="12">
                  <c:v>41.832486</c:v>
                </c:pt>
              </c:numCache>
            </c:numRef>
          </c:val>
        </c:ser>
        <c:axId val="29026189"/>
        <c:axId val="59909110"/>
      </c:barChart>
      <c:catAx>
        <c:axId val="29026189"/>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9909110"/>
        <c:crosses val="autoZero"/>
        <c:auto val="1"/>
        <c:lblOffset val="100"/>
        <c:noMultiLvlLbl val="0"/>
      </c:catAx>
      <c:valAx>
        <c:axId val="5990911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2902618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25"/>
          <c:y val="0.10475"/>
          <c:w val="0.731"/>
          <c:h val="0.81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'[1]Tab2'!$B$6:$B$11</c:f>
              <c:numCache>
                <c:ptCount val="6"/>
                <c:pt idx="0">
                  <c:v>8.472</c:v>
                </c:pt>
                <c:pt idx="1">
                  <c:v>2.963</c:v>
                </c:pt>
                <c:pt idx="2">
                  <c:v>4.594</c:v>
                </c:pt>
                <c:pt idx="3">
                  <c:v>2.018</c:v>
                </c:pt>
                <c:pt idx="4">
                  <c:v>5.644</c:v>
                </c:pt>
                <c:pt idx="5">
                  <c:v>0.518</c:v>
                </c:pt>
              </c:numCache>
            </c:numRef>
          </c:val>
        </c:ser>
        <c:ser>
          <c:idx val="1"/>
          <c:order val="1"/>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'[1]Tab2'!$C$6:$C$11</c:f>
              <c:numCache>
                <c:ptCount val="6"/>
                <c:pt idx="0">
                  <c:v>8.627</c:v>
                </c:pt>
                <c:pt idx="1">
                  <c:v>2.89</c:v>
                </c:pt>
                <c:pt idx="2">
                  <c:v>4.597</c:v>
                </c:pt>
                <c:pt idx="3">
                  <c:v>2.195</c:v>
                </c:pt>
                <c:pt idx="4">
                  <c:v>5.66</c:v>
                </c:pt>
                <c:pt idx="5">
                  <c:v>0.546</c:v>
                </c:pt>
              </c:numCache>
            </c:numRef>
          </c:val>
        </c:ser>
        <c:ser>
          <c:idx val="2"/>
          <c:order val="2"/>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'[1]Tab2'!$D$6:$D$11</c:f>
              <c:numCache>
                <c:ptCount val="6"/>
                <c:pt idx="0">
                  <c:v>8.552</c:v>
                </c:pt>
                <c:pt idx="1">
                  <c:v>2.818</c:v>
                </c:pt>
                <c:pt idx="2">
                  <c:v>4.584</c:v>
                </c:pt>
                <c:pt idx="3">
                  <c:v>2.487</c:v>
                </c:pt>
                <c:pt idx="4">
                  <c:v>5.561</c:v>
                </c:pt>
                <c:pt idx="5">
                  <c:v>0.557</c:v>
                </c:pt>
              </c:numCache>
            </c:numRef>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'[1]Tab2'!$E$6:$E$11</c:f>
              <c:numCache>
                <c:ptCount val="6"/>
                <c:pt idx="0">
                  <c:v>8.537</c:v>
                </c:pt>
                <c:pt idx="1">
                  <c:v>2.756</c:v>
                </c:pt>
                <c:pt idx="2">
                  <c:v>4.519</c:v>
                </c:pt>
                <c:pt idx="3">
                  <c:v>2.766</c:v>
                </c:pt>
                <c:pt idx="4">
                  <c:v>5.278</c:v>
                </c:pt>
                <c:pt idx="5">
                  <c:v>0.585</c:v>
                </c:pt>
              </c:numCache>
            </c:numRef>
          </c:val>
        </c:ser>
        <c:ser>
          <c:idx val="4"/>
          <c:order val="4"/>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'[1]Tab2'!$F$6:$F$11</c:f>
              <c:numCache>
                <c:ptCount val="6"/>
                <c:pt idx="0">
                  <c:v>7.744</c:v>
                </c:pt>
                <c:pt idx="1">
                  <c:v>2.013</c:v>
                </c:pt>
                <c:pt idx="2">
                  <c:v>3.995</c:v>
                </c:pt>
                <c:pt idx="3">
                  <c:v>3.533</c:v>
                </c:pt>
                <c:pt idx="4">
                  <c:v>4.323</c:v>
                </c:pt>
                <c:pt idx="5">
                  <c:v>0.582</c:v>
                </c:pt>
              </c:numCache>
            </c:numRef>
          </c:val>
        </c:ser>
        <c:ser>
          <c:idx val="5"/>
          <c:order val="5"/>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'[1]Tab2'!$A$6:$A$11</c:f>
              <c:strCache>
                <c:ptCount val="6"/>
                <c:pt idx="0">
                  <c:v>Öffentl.u.pr. Dl</c:v>
                </c:pt>
                <c:pt idx="1">
                  <c:v>Fin.Ver:DU</c:v>
                </c:pt>
                <c:pt idx="2">
                  <c:v>HandelGGV</c:v>
                </c:pt>
                <c:pt idx="3">
                  <c:v>Bau</c:v>
                </c:pt>
                <c:pt idx="4">
                  <c:v>Pg o.Bau</c:v>
                </c:pt>
                <c:pt idx="5">
                  <c:v>LW.Fo.Fi</c:v>
                </c:pt>
              </c:strCache>
            </c:strRef>
          </c:cat>
          <c:val>
            <c:numRef>
              <c:f>'[1]Tab2'!$G$6:$G$11</c:f>
              <c:numCache>
                <c:ptCount val="6"/>
                <c:pt idx="0">
                  <c:v>4.4</c:v>
                </c:pt>
                <c:pt idx="1">
                  <c:v>1.096</c:v>
                </c:pt>
                <c:pt idx="2">
                  <c:v>2.38</c:v>
                </c:pt>
                <c:pt idx="3">
                  <c:v>1.755</c:v>
                </c:pt>
                <c:pt idx="4">
                  <c:v>4.377</c:v>
                </c:pt>
                <c:pt idx="5">
                  <c:v>0.87</c:v>
                </c:pt>
              </c:numCache>
            </c:numRef>
          </c:val>
        </c:ser>
        <c:axId val="52979681"/>
        <c:axId val="7055082"/>
      </c:barChart>
      <c:catAx>
        <c:axId val="52979681"/>
        <c:scaling>
          <c:orientation val="minMax"/>
        </c:scaling>
        <c:axPos val="l"/>
        <c:delete val="0"/>
        <c:numFmt formatCode="General" sourceLinked="1"/>
        <c:majorTickMark val="out"/>
        <c:minorTickMark val="none"/>
        <c:tickLblPos val="none"/>
        <c:crossAx val="7055082"/>
        <c:crosses val="autoZero"/>
        <c:auto val="1"/>
        <c:lblOffset val="100"/>
        <c:noMultiLvlLbl val="0"/>
      </c:catAx>
      <c:valAx>
        <c:axId val="7055082"/>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97968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75"/>
          <c:y val="0.1105"/>
          <c:w val="0.74375"/>
          <c:h val="0.7717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'[1]Tab3'!$B$6:$B$11</c:f>
              <c:numCache>
                <c:ptCount val="6"/>
                <c:pt idx="0">
                  <c:v>29.553</c:v>
                </c:pt>
                <c:pt idx="1">
                  <c:v>27.021</c:v>
                </c:pt>
                <c:pt idx="2">
                  <c:v>21.556</c:v>
                </c:pt>
                <c:pt idx="3">
                  <c:v>23.463</c:v>
                </c:pt>
                <c:pt idx="4">
                  <c:v>29.043</c:v>
                </c:pt>
                <c:pt idx="5">
                  <c:v>18.903</c:v>
                </c:pt>
              </c:numCache>
            </c:numRef>
          </c:val>
        </c:ser>
        <c:ser>
          <c:idx val="1"/>
          <c:order val="1"/>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'[1]Tab3'!$C$6:$C$11</c:f>
              <c:numCache>
                <c:ptCount val="6"/>
                <c:pt idx="0">
                  <c:v>29.051</c:v>
                </c:pt>
                <c:pt idx="1">
                  <c:v>26.724</c:v>
                </c:pt>
                <c:pt idx="2">
                  <c:v>21.081</c:v>
                </c:pt>
                <c:pt idx="3">
                  <c:v>23.377</c:v>
                </c:pt>
                <c:pt idx="4">
                  <c:v>28.748</c:v>
                </c:pt>
                <c:pt idx="5">
                  <c:v>18.64</c:v>
                </c:pt>
              </c:numCache>
            </c:numRef>
          </c:val>
        </c:ser>
        <c:ser>
          <c:idx val="2"/>
          <c:order val="2"/>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'[1]Tab3'!$D$6:$D$11</c:f>
              <c:numCache>
                <c:ptCount val="6"/>
                <c:pt idx="0">
                  <c:v>28.641</c:v>
                </c:pt>
                <c:pt idx="1">
                  <c:v>26.291</c:v>
                </c:pt>
                <c:pt idx="2">
                  <c:v>20.7</c:v>
                </c:pt>
                <c:pt idx="3">
                  <c:v>23.01</c:v>
                </c:pt>
                <c:pt idx="4">
                  <c:v>27.972</c:v>
                </c:pt>
                <c:pt idx="5">
                  <c:v>18.302</c:v>
                </c:pt>
              </c:numCache>
            </c:numRef>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'[1]Tab3'!$E$6:$E$11</c:f>
              <c:numCache>
                <c:ptCount val="6"/>
                <c:pt idx="0">
                  <c:v>28.1</c:v>
                </c:pt>
                <c:pt idx="1">
                  <c:v>26.369</c:v>
                </c:pt>
                <c:pt idx="2">
                  <c:v>20.362</c:v>
                </c:pt>
                <c:pt idx="3">
                  <c:v>22.461</c:v>
                </c:pt>
                <c:pt idx="4">
                  <c:v>27.312</c:v>
                </c:pt>
                <c:pt idx="5">
                  <c:v>18.12</c:v>
                </c:pt>
              </c:numCache>
            </c:numRef>
          </c:val>
        </c:ser>
        <c:ser>
          <c:idx val="4"/>
          <c:order val="4"/>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'[1]Tab3'!$F$6:$F$11</c:f>
              <c:numCache>
                <c:ptCount val="6"/>
                <c:pt idx="0">
                  <c:v>24.765</c:v>
                </c:pt>
                <c:pt idx="1">
                  <c:v>24.909</c:v>
                </c:pt>
                <c:pt idx="2">
                  <c:v>19.761</c:v>
                </c:pt>
                <c:pt idx="3">
                  <c:v>21.863</c:v>
                </c:pt>
                <c:pt idx="4">
                  <c:v>23.517</c:v>
                </c:pt>
                <c:pt idx="5">
                  <c:v>16.427</c:v>
                </c:pt>
              </c:numCache>
            </c:numRef>
          </c:val>
        </c:ser>
        <c:ser>
          <c:idx val="5"/>
          <c:order val="5"/>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'[1]Tab3'!$A$6:$A$11</c:f>
              <c:strCache>
                <c:ptCount val="6"/>
                <c:pt idx="0">
                  <c:v>Öffentl.u.pr. Dl</c:v>
                </c:pt>
                <c:pt idx="1">
                  <c:v>Fin.Ver:DU</c:v>
                </c:pt>
                <c:pt idx="2">
                  <c:v>HandelGGV</c:v>
                </c:pt>
                <c:pt idx="3">
                  <c:v>Bau</c:v>
                </c:pt>
                <c:pt idx="4">
                  <c:v>Pg o.Bau</c:v>
                </c:pt>
                <c:pt idx="5">
                  <c:v>LW.Fo.Fi</c:v>
                </c:pt>
              </c:strCache>
            </c:strRef>
          </c:cat>
          <c:val>
            <c:numRef>
              <c:f>'[1]Tab3'!$G$6:$G$11</c:f>
              <c:numCache>
                <c:ptCount val="6"/>
                <c:pt idx="0">
                  <c:v>14.193</c:v>
                </c:pt>
                <c:pt idx="1">
                  <c:v>18.024</c:v>
                </c:pt>
                <c:pt idx="2">
                  <c:v>11.544</c:v>
                </c:pt>
                <c:pt idx="3">
                  <c:v>14.982</c:v>
                </c:pt>
                <c:pt idx="4">
                  <c:v>11.005</c:v>
                </c:pt>
                <c:pt idx="5">
                  <c:v>11.478</c:v>
                </c:pt>
              </c:numCache>
            </c:numRef>
          </c:val>
        </c:ser>
        <c:axId val="63495739"/>
        <c:axId val="34590740"/>
      </c:barChart>
      <c:catAx>
        <c:axId val="63495739"/>
        <c:scaling>
          <c:orientation val="minMax"/>
        </c:scaling>
        <c:axPos val="l"/>
        <c:delete val="0"/>
        <c:numFmt formatCode="General" sourceLinked="1"/>
        <c:majorTickMark val="out"/>
        <c:minorTickMark val="none"/>
        <c:tickLblPos val="none"/>
        <c:spPr>
          <a:ln w="12700">
            <a:solidFill/>
          </a:ln>
        </c:spPr>
        <c:crossAx val="34590740"/>
        <c:crosses val="autoZero"/>
        <c:auto val="1"/>
        <c:lblOffset val="100"/>
        <c:noMultiLvlLbl val="0"/>
      </c:catAx>
      <c:valAx>
        <c:axId val="3459074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900" b="0" i="0" u="none" baseline="0">
                <a:latin typeface="Arial"/>
                <a:ea typeface="Arial"/>
                <a:cs typeface="Arial"/>
              </a:defRPr>
            </a:pPr>
          </a:p>
        </c:txPr>
        <c:crossAx val="63495739"/>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
          <c:y val="0.09675"/>
          <c:w val="0.747"/>
          <c:h val="0.80625"/>
        </c:manualLayout>
      </c:layout>
      <c:barChart>
        <c:barDir val="bar"/>
        <c:grouping val="clustered"/>
        <c:varyColors val="0"/>
        <c:ser>
          <c:idx val="0"/>
          <c:order val="0"/>
          <c:tx>
            <c:strRef>
              <c:f>'[1]Tab4'!$B$8:$B$9</c:f>
              <c:strCache>
                <c:ptCount val="1"/>
                <c:pt idx="0">
                  <c:v>2003</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'[1]Tab4'!$B$10:$B$15</c:f>
              <c:numCache>
                <c:ptCount val="6"/>
                <c:pt idx="0">
                  <c:v>286.7</c:v>
                </c:pt>
                <c:pt idx="1">
                  <c:v>109.7</c:v>
                </c:pt>
                <c:pt idx="2">
                  <c:v>213.1</c:v>
                </c:pt>
                <c:pt idx="3">
                  <c:v>86</c:v>
                </c:pt>
                <c:pt idx="4">
                  <c:v>194.3</c:v>
                </c:pt>
                <c:pt idx="5">
                  <c:v>27.4</c:v>
                </c:pt>
              </c:numCache>
            </c:numRef>
          </c:val>
        </c:ser>
        <c:ser>
          <c:idx val="1"/>
          <c:order val="1"/>
          <c:tx>
            <c:strRef>
              <c:f>'[1]Tab4'!$C$8:$C$9</c:f>
              <c:strCache>
                <c:ptCount val="1"/>
                <c:pt idx="0">
                  <c:v>2002</c:v>
                </c:pt>
              </c:strCache>
            </c:strRef>
          </c:tx>
          <c:spPr>
            <a:pattFill prst="lg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'[1]Tab4'!$C$10:$C$15</c:f>
              <c:numCache>
                <c:ptCount val="6"/>
                <c:pt idx="0">
                  <c:v>297</c:v>
                </c:pt>
                <c:pt idx="1">
                  <c:v>108.1</c:v>
                </c:pt>
                <c:pt idx="2">
                  <c:v>218.1</c:v>
                </c:pt>
                <c:pt idx="3">
                  <c:v>93.9</c:v>
                </c:pt>
                <c:pt idx="4">
                  <c:v>196.9</c:v>
                </c:pt>
                <c:pt idx="5">
                  <c:v>29.3</c:v>
                </c:pt>
              </c:numCache>
            </c:numRef>
          </c:val>
        </c:ser>
        <c:ser>
          <c:idx val="2"/>
          <c:order val="2"/>
          <c:tx>
            <c:strRef>
              <c:f>'[1]Tab4'!$D$8:$D$9</c:f>
              <c:strCache>
                <c:ptCount val="1"/>
                <c:pt idx="0">
                  <c:v>2001</c:v>
                </c:pt>
              </c:strCache>
            </c:strRef>
          </c:tx>
          <c:spPr>
            <a:pattFill prst="solidDmn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'[1]Tab4'!$D$10:$D$15</c:f>
              <c:numCache>
                <c:ptCount val="6"/>
                <c:pt idx="0">
                  <c:v>298.6</c:v>
                </c:pt>
                <c:pt idx="1">
                  <c:v>107.2</c:v>
                </c:pt>
                <c:pt idx="2">
                  <c:v>221.4</c:v>
                </c:pt>
                <c:pt idx="3">
                  <c:v>108.1</c:v>
                </c:pt>
                <c:pt idx="4">
                  <c:v>198.8</c:v>
                </c:pt>
                <c:pt idx="5">
                  <c:v>30.4</c:v>
                </c:pt>
              </c:numCache>
            </c:numRef>
          </c:val>
        </c:ser>
        <c:ser>
          <c:idx val="3"/>
          <c:order val="3"/>
          <c:tx>
            <c:strRef>
              <c:f>'[1]Tab4'!$E$8:$E$9</c:f>
              <c:strCache>
                <c:ptCount val="1"/>
                <c:pt idx="0">
                  <c:v>2000</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'[1]Tab4'!$E$10:$E$15</c:f>
              <c:numCache>
                <c:ptCount val="6"/>
                <c:pt idx="0">
                  <c:v>303.8</c:v>
                </c:pt>
                <c:pt idx="1">
                  <c:v>104.5</c:v>
                </c:pt>
                <c:pt idx="2">
                  <c:v>221.9</c:v>
                </c:pt>
                <c:pt idx="3">
                  <c:v>123.1</c:v>
                </c:pt>
                <c:pt idx="4">
                  <c:v>193.3</c:v>
                </c:pt>
                <c:pt idx="5">
                  <c:v>32.3</c:v>
                </c:pt>
              </c:numCache>
            </c:numRef>
          </c:val>
        </c:ser>
        <c:ser>
          <c:idx val="4"/>
          <c:order val="4"/>
          <c:tx>
            <c:strRef>
              <c:f>'[1]Tab4'!$F$8:$F$9</c:f>
              <c:strCache>
                <c:ptCount val="1"/>
                <c:pt idx="0">
                  <c:v>1995</c:v>
                </c:pt>
              </c:strCache>
            </c:strRef>
          </c:tx>
          <c:spPr>
            <a:pattFill prst="divo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'[1]Tab4'!$F$10:$F$15</c:f>
              <c:numCache>
                <c:ptCount val="6"/>
                <c:pt idx="0">
                  <c:v>312.7</c:v>
                </c:pt>
                <c:pt idx="1">
                  <c:v>80.8</c:v>
                </c:pt>
                <c:pt idx="2">
                  <c:v>202.2</c:v>
                </c:pt>
                <c:pt idx="3">
                  <c:v>161.6</c:v>
                </c:pt>
                <c:pt idx="4">
                  <c:v>183.8</c:v>
                </c:pt>
                <c:pt idx="5">
                  <c:v>35.5</c:v>
                </c:pt>
              </c:numCache>
            </c:numRef>
          </c:val>
        </c:ser>
        <c:ser>
          <c:idx val="5"/>
          <c:order val="5"/>
          <c:tx>
            <c:strRef>
              <c:f>'[1]Tab4'!$G$8:$G$9</c:f>
              <c:strCache>
                <c:ptCount val="1"/>
                <c:pt idx="0">
                  <c:v>1991</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'[1]Tab4'!$A$10:$A$15</c:f>
              <c:strCache>
                <c:ptCount val="6"/>
                <c:pt idx="0">
                  <c:v>Öffentl.u.pr. Dl</c:v>
                </c:pt>
                <c:pt idx="1">
                  <c:v>Fin.Ver:DU</c:v>
                </c:pt>
                <c:pt idx="2">
                  <c:v>HandelGGV</c:v>
                </c:pt>
                <c:pt idx="3">
                  <c:v>Bau</c:v>
                </c:pt>
                <c:pt idx="4">
                  <c:v>Pg o.Bau</c:v>
                </c:pt>
                <c:pt idx="5">
                  <c:v>LW.Fo.Fi</c:v>
                </c:pt>
              </c:strCache>
            </c:strRef>
          </c:cat>
          <c:val>
            <c:numRef>
              <c:f>'[1]Tab4'!$G$10:$G$15</c:f>
              <c:numCache>
                <c:ptCount val="6"/>
                <c:pt idx="0">
                  <c:v>310</c:v>
                </c:pt>
                <c:pt idx="1">
                  <c:v>60.8</c:v>
                </c:pt>
                <c:pt idx="2">
                  <c:v>206.2</c:v>
                </c:pt>
                <c:pt idx="3">
                  <c:v>117.2</c:v>
                </c:pt>
                <c:pt idx="4">
                  <c:v>397.7</c:v>
                </c:pt>
                <c:pt idx="5">
                  <c:v>75.8</c:v>
                </c:pt>
              </c:numCache>
            </c:numRef>
          </c:val>
        </c:ser>
        <c:axId val="42881205"/>
        <c:axId val="50386526"/>
      </c:barChart>
      <c:catAx>
        <c:axId val="42881205"/>
        <c:scaling>
          <c:orientation val="minMax"/>
        </c:scaling>
        <c:axPos val="l"/>
        <c:delete val="0"/>
        <c:numFmt formatCode="General" sourceLinked="1"/>
        <c:majorTickMark val="out"/>
        <c:minorTickMark val="none"/>
        <c:tickLblPos val="none"/>
        <c:crossAx val="50386526"/>
        <c:crosses val="autoZero"/>
        <c:auto val="1"/>
        <c:lblOffset val="100"/>
        <c:noMultiLvlLbl val="0"/>
      </c:catAx>
      <c:valAx>
        <c:axId val="50386526"/>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288120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7725"/>
          <c:w val="0.98025"/>
          <c:h val="0.856"/>
        </c:manualLayout>
      </c:layout>
      <c:barChart>
        <c:barDir val="bar"/>
        <c:grouping val="clustered"/>
        <c:varyColors val="0"/>
        <c:ser>
          <c:idx val="0"/>
          <c:order val="0"/>
          <c:tx>
            <c:strRef>
              <c:f>'[1]Tab5'!$B$14</c:f>
              <c:strCache>
                <c:ptCount val="1"/>
                <c:pt idx="0">
                  <c:v>2003</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'[1]Tab5'!$A$15:$A$30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'[1]Tab5'!$B$15:$B$30</c:f>
              <c:numCache>
                <c:ptCount val="16"/>
                <c:pt idx="0">
                  <c:v>26395</c:v>
                </c:pt>
                <c:pt idx="1">
                  <c:v>26500</c:v>
                </c:pt>
                <c:pt idx="2">
                  <c:v>26695</c:v>
                </c:pt>
                <c:pt idx="3">
                  <c:v>26147</c:v>
                </c:pt>
                <c:pt idx="4">
                  <c:v>27239</c:v>
                </c:pt>
                <c:pt idx="5">
                  <c:v>32933</c:v>
                </c:pt>
                <c:pt idx="6">
                  <c:v>32583</c:v>
                </c:pt>
                <c:pt idx="7">
                  <c:v>34760</c:v>
                </c:pt>
                <c:pt idx="8">
                  <c:v>35903</c:v>
                </c:pt>
                <c:pt idx="9">
                  <c:v>32780</c:v>
                </c:pt>
                <c:pt idx="10">
                  <c:v>36177</c:v>
                </c:pt>
                <c:pt idx="11">
                  <c:v>34139</c:v>
                </c:pt>
                <c:pt idx="12">
                  <c:v>34967</c:v>
                </c:pt>
                <c:pt idx="13">
                  <c:v>32326</c:v>
                </c:pt>
                <c:pt idx="14">
                  <c:v>37168</c:v>
                </c:pt>
                <c:pt idx="15">
                  <c:v>31372</c:v>
                </c:pt>
              </c:numCache>
            </c:numRef>
          </c:val>
        </c:ser>
        <c:ser>
          <c:idx val="1"/>
          <c:order val="1"/>
          <c:tx>
            <c:strRef>
              <c:f>'[1]Tab5'!$C$14</c:f>
              <c:strCache>
                <c:ptCount val="1"/>
                <c:pt idx="0">
                  <c:v>1991</c:v>
                </c:pt>
              </c:strCache>
            </c:strRef>
          </c:tx>
          <c:spPr>
            <a:pattFill prst="sm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'[1]Tab5'!$A$15:$A$30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'[1]Tab5'!$C$15:$C$30</c:f>
              <c:numCache>
                <c:ptCount val="16"/>
                <c:pt idx="0">
                  <c:v>12742</c:v>
                </c:pt>
                <c:pt idx="1">
                  <c:v>13136</c:v>
                </c:pt>
                <c:pt idx="2">
                  <c:v>13179</c:v>
                </c:pt>
                <c:pt idx="3">
                  <c:v>13253</c:v>
                </c:pt>
                <c:pt idx="4">
                  <c:v>13497</c:v>
                </c:pt>
                <c:pt idx="5">
                  <c:v>23215</c:v>
                </c:pt>
                <c:pt idx="6">
                  <c:v>25823</c:v>
                </c:pt>
                <c:pt idx="7">
                  <c:v>26040</c:v>
                </c:pt>
                <c:pt idx="8">
                  <c:v>27598</c:v>
                </c:pt>
                <c:pt idx="9">
                  <c:v>25698</c:v>
                </c:pt>
                <c:pt idx="10">
                  <c:v>27860</c:v>
                </c:pt>
                <c:pt idx="11">
                  <c:v>27477</c:v>
                </c:pt>
                <c:pt idx="12">
                  <c:v>27717</c:v>
                </c:pt>
                <c:pt idx="13">
                  <c:v>25877</c:v>
                </c:pt>
                <c:pt idx="14">
                  <c:v>29132</c:v>
                </c:pt>
                <c:pt idx="15">
                  <c:v>24452</c:v>
                </c:pt>
              </c:numCache>
            </c:numRef>
          </c:val>
        </c:ser>
        <c:axId val="50825551"/>
        <c:axId val="54776776"/>
      </c:barChart>
      <c:catAx>
        <c:axId val="50825551"/>
        <c:scaling>
          <c:orientation val="minMax"/>
        </c:scaling>
        <c:axPos val="l"/>
        <c:delete val="0"/>
        <c:numFmt formatCode="General" sourceLinked="1"/>
        <c:majorTickMark val="out"/>
        <c:minorTickMark val="none"/>
        <c:tickLblPos val="nextTo"/>
        <c:crossAx val="54776776"/>
        <c:crosses val="autoZero"/>
        <c:auto val="1"/>
        <c:lblOffset val="100"/>
        <c:noMultiLvlLbl val="0"/>
      </c:catAx>
      <c:valAx>
        <c:axId val="54776776"/>
        <c:scaling>
          <c:orientation val="minMax"/>
        </c:scaling>
        <c:axPos val="b"/>
        <c:majorGridlines>
          <c:spPr>
            <a:ln w="3175">
              <a:solidFill/>
              <a:prstDash val="sysDot"/>
            </a:ln>
          </c:spPr>
        </c:majorGridlines>
        <c:delete val="0"/>
        <c:numFmt formatCode="#\ ##0" sourceLinked="0"/>
        <c:majorTickMark val="out"/>
        <c:minorTickMark val="none"/>
        <c:tickLblPos val="nextTo"/>
        <c:txPr>
          <a:bodyPr/>
          <a:lstStyle/>
          <a:p>
            <a:pPr>
              <a:defRPr lang="en-US" cap="none" sz="850" b="0" i="0" u="none" baseline="0">
                <a:latin typeface="Arial"/>
                <a:ea typeface="Arial"/>
                <a:cs typeface="Arial"/>
              </a:defRPr>
            </a:pPr>
          </a:p>
        </c:txPr>
        <c:crossAx val="50825551"/>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98425196850393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2"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0.13625</cdr:y>
    </cdr:from>
    <cdr:to>
      <cdr:x>0.16425</cdr:x>
      <cdr:y>0.1775</cdr:y>
    </cdr:to>
    <cdr:sp>
      <cdr:nvSpPr>
        <cdr:cNvPr id="1" name="TextBox 1"/>
        <cdr:cNvSpPr txBox="1">
          <a:spLocks noChangeArrowheads="1"/>
        </cdr:cNvSpPr>
      </cdr:nvSpPr>
      <cdr:spPr>
        <a:xfrm>
          <a:off x="381000" y="609600"/>
          <a:ext cx="714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0.95175</cdr:y>
    </cdr:from>
    <cdr:to>
      <cdr:x>0.29125</cdr:x>
      <cdr:y>0.99525</cdr:y>
    </cdr:to>
    <cdr:sp>
      <cdr:nvSpPr>
        <cdr:cNvPr id="2" name="TextBox 2"/>
        <cdr:cNvSpPr txBox="1">
          <a:spLocks noChangeArrowheads="1"/>
        </cdr:cNvSpPr>
      </cdr:nvSpPr>
      <cdr:spPr>
        <a:xfrm>
          <a:off x="0" y="4295775"/>
          <a:ext cx="1943100"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0.324</cdr:x>
      <cdr:y>0.8805</cdr:y>
    </cdr:from>
    <cdr:to>
      <cdr:x>0.47775</cdr:x>
      <cdr:y>0.95425</cdr:y>
    </cdr:to>
    <cdr:sp>
      <cdr:nvSpPr>
        <cdr:cNvPr id="3" name="TextBox 3"/>
        <cdr:cNvSpPr txBox="1">
          <a:spLocks noChangeArrowheads="1"/>
        </cdr:cNvSpPr>
      </cdr:nvSpPr>
      <cdr:spPr>
        <a:xfrm>
          <a:off x="2162175" y="3971925"/>
          <a:ext cx="1028700" cy="3333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Arbeitnehmerentgelt
je Arbeitnehmer</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0.99025</cdr:x>
      <cdr:y>0.9935</cdr:y>
    </cdr:to>
    <cdr:sp>
      <cdr:nvSpPr>
        <cdr:cNvPr id="1" name="Rectangle 1"/>
        <cdr:cNvSpPr>
          <a:spLocks/>
        </cdr:cNvSpPr>
      </cdr:nvSpPr>
      <cdr:spPr>
        <a:xfrm>
          <a:off x="38100" y="0"/>
          <a:ext cx="67151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0.56575</cdr:x>
      <cdr:y>0.93325</cdr:y>
    </cdr:from>
    <cdr:to>
      <cdr:x>0.61675</cdr:x>
      <cdr:y>0.95375</cdr:y>
    </cdr:to>
    <cdr:sp>
      <cdr:nvSpPr>
        <cdr:cNvPr id="2" name="TextBox 2"/>
        <cdr:cNvSpPr txBox="1">
          <a:spLocks noChangeArrowheads="1"/>
        </cdr:cNvSpPr>
      </cdr:nvSpPr>
      <cdr:spPr>
        <a:xfrm>
          <a:off x="3857625" y="87820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EUR</a:t>
          </a:r>
        </a:p>
      </cdr:txBody>
    </cdr:sp>
  </cdr:relSizeAnchor>
  <cdr:relSizeAnchor xmlns:cdr="http://schemas.openxmlformats.org/drawingml/2006/chartDrawing">
    <cdr:from>
      <cdr:x>0.019</cdr:x>
      <cdr:y>0.9715</cdr:y>
    </cdr:from>
    <cdr:to>
      <cdr:x>0.29075</cdr:x>
      <cdr:y>0.992</cdr:y>
    </cdr:to>
    <cdr:sp>
      <cdr:nvSpPr>
        <cdr:cNvPr id="3" name="TextBox 3"/>
        <cdr:cNvSpPr txBox="1">
          <a:spLocks noChangeArrowheads="1"/>
        </cdr:cNvSpPr>
      </cdr:nvSpPr>
      <cdr:spPr>
        <a:xfrm>
          <a:off x="123825" y="91440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0.337</cdr:x>
      <cdr:y>0.953</cdr:y>
    </cdr:from>
    <cdr:to>
      <cdr:x>0.401</cdr:x>
      <cdr:y>0.96525</cdr:y>
    </cdr:to>
    <cdr:sp>
      <cdr:nvSpPr>
        <cdr:cNvPr id="4" name="Rectangle 4"/>
        <cdr:cNvSpPr>
          <a:spLocks/>
        </cdr:cNvSpPr>
      </cdr:nvSpPr>
      <cdr:spPr>
        <a:xfrm>
          <a:off x="2295525" y="8972550"/>
          <a:ext cx="438150" cy="114300"/>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0.696</cdr:x>
      <cdr:y>0.9535</cdr:y>
    </cdr:from>
    <cdr:to>
      <cdr:x>0.75925</cdr:x>
      <cdr:y>0.96575</cdr:y>
    </cdr:to>
    <cdr:sp>
      <cdr:nvSpPr>
        <cdr:cNvPr id="5" name="Rectangle 5"/>
        <cdr:cNvSpPr>
          <a:spLocks/>
        </cdr:cNvSpPr>
      </cdr:nvSpPr>
      <cdr:spPr>
        <a:xfrm>
          <a:off x="4752975" y="8982075"/>
          <a:ext cx="42862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cdr:x>
      <cdr:y>0.95175</cdr:y>
    </cdr:from>
    <cdr:to>
      <cdr:x>0.47925</cdr:x>
      <cdr:y>0.97225</cdr:y>
    </cdr:to>
    <cdr:sp>
      <cdr:nvSpPr>
        <cdr:cNvPr id="6" name="TextBox 6"/>
        <cdr:cNvSpPr txBox="1">
          <a:spLocks noChangeArrowheads="1"/>
        </cdr:cNvSpPr>
      </cdr:nvSpPr>
      <cdr:spPr>
        <a:xfrm>
          <a:off x="2962275" y="8963025"/>
          <a:ext cx="3048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1991</a:t>
          </a:r>
        </a:p>
      </cdr:txBody>
    </cdr:sp>
  </cdr:relSizeAnchor>
  <cdr:relSizeAnchor xmlns:cdr="http://schemas.openxmlformats.org/drawingml/2006/chartDrawing">
    <cdr:from>
      <cdr:x>0.79025</cdr:x>
      <cdr:y>0.95175</cdr:y>
    </cdr:from>
    <cdr:to>
      <cdr:x>0.8425</cdr:x>
      <cdr:y>0.97225</cdr:y>
    </cdr:to>
    <cdr:sp>
      <cdr:nvSpPr>
        <cdr:cNvPr id="7" name="TextBox 7"/>
        <cdr:cNvSpPr txBox="1">
          <a:spLocks noChangeArrowheads="1"/>
        </cdr:cNvSpPr>
      </cdr:nvSpPr>
      <cdr:spPr>
        <a:xfrm>
          <a:off x="5391150" y="89630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0.2285</cdr:x>
      <cdr:y>0.0135</cdr:y>
    </cdr:from>
    <cdr:to>
      <cdr:x>0.8285</cdr:x>
      <cdr:y>0.0605</cdr:y>
    </cdr:to>
    <cdr:sp>
      <cdr:nvSpPr>
        <cdr:cNvPr id="8" name="TextBox 8"/>
        <cdr:cNvSpPr txBox="1">
          <a:spLocks noChangeArrowheads="1"/>
        </cdr:cNvSpPr>
      </cdr:nvSpPr>
      <cdr:spPr>
        <a:xfrm>
          <a:off x="1552575" y="123825"/>
          <a:ext cx="4095750" cy="438150"/>
        </a:xfrm>
        <a:prstGeom prst="rect">
          <a:avLst/>
        </a:prstGeom>
        <a:noFill/>
        <a:ln w="9525" cmpd="sng">
          <a:noFill/>
        </a:ln>
      </cdr:spPr>
      <cdr:txBody>
        <a:bodyPr vertOverflow="clip" wrap="square" anchor="ctr">
          <a:spAutoFit/>
        </a:bodyPr>
        <a:p>
          <a:pPr algn="ctr">
            <a:defRPr/>
          </a:pPr>
          <a:r>
            <a:rPr lang="en-US" cap="none" sz="1150" b="1" i="0" u="none" baseline="0">
              <a:latin typeface="Arial"/>
              <a:ea typeface="Arial"/>
              <a:cs typeface="Arial"/>
            </a:rPr>
            <a:t>6. Arbeitnehmerentgelt je Arbeitnehmer 1991 und 2003
 nach Bundesländern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973300"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10"/>
        <xdr:cNvSpPr txBox="1">
          <a:spLocks noChangeArrowheads="1"/>
        </xdr:cNvSpPr>
      </xdr:nvSpPr>
      <xdr:spPr>
        <a:xfrm>
          <a:off x="4819650"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11"/>
        <xdr:cNvSpPr txBox="1">
          <a:spLocks noChangeArrowheads="1"/>
        </xdr:cNvSpPr>
      </xdr:nvSpPr>
      <xdr:spPr>
        <a:xfrm>
          <a:off x="3286125" y="10810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12"/>
        <xdr:cNvSpPr txBox="1">
          <a:spLocks noChangeArrowheads="1"/>
        </xdr:cNvSpPr>
      </xdr:nvSpPr>
      <xdr:spPr>
        <a:xfrm>
          <a:off x="1638300" y="10810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13"/>
        <xdr:cNvSpPr txBox="1">
          <a:spLocks noChangeArrowheads="1"/>
        </xdr:cNvSpPr>
      </xdr:nvSpPr>
      <xdr:spPr>
        <a:xfrm>
          <a:off x="7191375"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14"/>
        <xdr:cNvSpPr txBox="1">
          <a:spLocks noChangeArrowheads="1"/>
        </xdr:cNvSpPr>
      </xdr:nvSpPr>
      <xdr:spPr>
        <a:xfrm>
          <a:off x="7934325" y="10810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15"/>
        <xdr:cNvSpPr txBox="1">
          <a:spLocks noChangeArrowheads="1"/>
        </xdr:cNvSpPr>
      </xdr:nvSpPr>
      <xdr:spPr>
        <a:xfrm>
          <a:off x="8715375" y="10810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16"/>
        <xdr:cNvSpPr txBox="1">
          <a:spLocks noChangeArrowheads="1"/>
        </xdr:cNvSpPr>
      </xdr:nvSpPr>
      <xdr:spPr>
        <a:xfrm>
          <a:off x="11106150" y="10810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17"/>
        <xdr:cNvSpPr txBox="1">
          <a:spLocks noChangeArrowheads="1"/>
        </xdr:cNvSpPr>
      </xdr:nvSpPr>
      <xdr:spPr>
        <a:xfrm>
          <a:off x="12620625" y="10810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0" name="TextBox 18"/>
        <xdr:cNvSpPr txBox="1">
          <a:spLocks noChangeArrowheads="1"/>
        </xdr:cNvSpPr>
      </xdr:nvSpPr>
      <xdr:spPr>
        <a:xfrm>
          <a:off x="14973300" y="10810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573375"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781550"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248025" y="1101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619250" y="1101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7153275"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981950" y="1101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848725" y="1101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1382375" y="1101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3068300" y="1101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5573375" y="1101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516225" y="78105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61</xdr:row>
      <xdr:rowOff>0</xdr:rowOff>
    </xdr:from>
    <xdr:to>
      <xdr:col>7</xdr:col>
      <xdr:colOff>762000</xdr:colOff>
      <xdr:row>61</xdr:row>
      <xdr:rowOff>0</xdr:rowOff>
    </xdr:to>
    <xdr:sp>
      <xdr:nvSpPr>
        <xdr:cNvPr id="2" name="TextBox 2"/>
        <xdr:cNvSpPr txBox="1">
          <a:spLocks noChangeArrowheads="1"/>
        </xdr:cNvSpPr>
      </xdr:nvSpPr>
      <xdr:spPr>
        <a:xfrm>
          <a:off x="472440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61</xdr:row>
      <xdr:rowOff>0</xdr:rowOff>
    </xdr:from>
    <xdr:to>
      <xdr:col>5</xdr:col>
      <xdr:colOff>762000</xdr:colOff>
      <xdr:row>61</xdr:row>
      <xdr:rowOff>0</xdr:rowOff>
    </xdr:to>
    <xdr:sp>
      <xdr:nvSpPr>
        <xdr:cNvPr id="3" name="TextBox 3"/>
        <xdr:cNvSpPr txBox="1">
          <a:spLocks noChangeArrowheads="1"/>
        </xdr:cNvSpPr>
      </xdr:nvSpPr>
      <xdr:spPr>
        <a:xfrm>
          <a:off x="319087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61</xdr:row>
      <xdr:rowOff>0</xdr:rowOff>
    </xdr:from>
    <xdr:to>
      <xdr:col>3</xdr:col>
      <xdr:colOff>762000</xdr:colOff>
      <xdr:row>61</xdr:row>
      <xdr:rowOff>0</xdr:rowOff>
    </xdr:to>
    <xdr:sp>
      <xdr:nvSpPr>
        <xdr:cNvPr id="4" name="TextBox 4"/>
        <xdr:cNvSpPr txBox="1">
          <a:spLocks noChangeArrowheads="1"/>
        </xdr:cNvSpPr>
      </xdr:nvSpPr>
      <xdr:spPr>
        <a:xfrm>
          <a:off x="158115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61</xdr:row>
      <xdr:rowOff>0</xdr:rowOff>
    </xdr:from>
    <xdr:to>
      <xdr:col>10</xdr:col>
      <xdr:colOff>762000</xdr:colOff>
      <xdr:row>61</xdr:row>
      <xdr:rowOff>0</xdr:rowOff>
    </xdr:to>
    <xdr:sp>
      <xdr:nvSpPr>
        <xdr:cNvPr id="5" name="TextBox 5"/>
        <xdr:cNvSpPr txBox="1">
          <a:spLocks noChangeArrowheads="1"/>
        </xdr:cNvSpPr>
      </xdr:nvSpPr>
      <xdr:spPr>
        <a:xfrm>
          <a:off x="709612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61</xdr:row>
      <xdr:rowOff>0</xdr:rowOff>
    </xdr:from>
    <xdr:to>
      <xdr:col>11</xdr:col>
      <xdr:colOff>762000</xdr:colOff>
      <xdr:row>61</xdr:row>
      <xdr:rowOff>0</xdr:rowOff>
    </xdr:to>
    <xdr:sp>
      <xdr:nvSpPr>
        <xdr:cNvPr id="6" name="TextBox 6"/>
        <xdr:cNvSpPr txBox="1">
          <a:spLocks noChangeArrowheads="1"/>
        </xdr:cNvSpPr>
      </xdr:nvSpPr>
      <xdr:spPr>
        <a:xfrm>
          <a:off x="7924800"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61</xdr:row>
      <xdr:rowOff>0</xdr:rowOff>
    </xdr:from>
    <xdr:to>
      <xdr:col>12</xdr:col>
      <xdr:colOff>762000</xdr:colOff>
      <xdr:row>61</xdr:row>
      <xdr:rowOff>0</xdr:rowOff>
    </xdr:to>
    <xdr:sp>
      <xdr:nvSpPr>
        <xdr:cNvPr id="7" name="TextBox 7"/>
        <xdr:cNvSpPr txBox="1">
          <a:spLocks noChangeArrowheads="1"/>
        </xdr:cNvSpPr>
      </xdr:nvSpPr>
      <xdr:spPr>
        <a:xfrm>
          <a:off x="87915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61</xdr:row>
      <xdr:rowOff>0</xdr:rowOff>
    </xdr:from>
    <xdr:to>
      <xdr:col>15</xdr:col>
      <xdr:colOff>762000</xdr:colOff>
      <xdr:row>61</xdr:row>
      <xdr:rowOff>0</xdr:rowOff>
    </xdr:to>
    <xdr:sp>
      <xdr:nvSpPr>
        <xdr:cNvPr id="8" name="TextBox 8"/>
        <xdr:cNvSpPr txBox="1">
          <a:spLocks noChangeArrowheads="1"/>
        </xdr:cNvSpPr>
      </xdr:nvSpPr>
      <xdr:spPr>
        <a:xfrm>
          <a:off x="113252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61</xdr:row>
      <xdr:rowOff>0</xdr:rowOff>
    </xdr:from>
    <xdr:to>
      <xdr:col>17</xdr:col>
      <xdr:colOff>762000</xdr:colOff>
      <xdr:row>61</xdr:row>
      <xdr:rowOff>0</xdr:rowOff>
    </xdr:to>
    <xdr:sp>
      <xdr:nvSpPr>
        <xdr:cNvPr id="9" name="TextBox 9"/>
        <xdr:cNvSpPr txBox="1">
          <a:spLocks noChangeArrowheads="1"/>
        </xdr:cNvSpPr>
      </xdr:nvSpPr>
      <xdr:spPr>
        <a:xfrm>
          <a:off x="13011150"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5516225"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58975" y="75247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515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9627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7057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86775" y="11515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839450" y="11515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353925" y="11515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658975" y="11515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0.0585</cdr:y>
    </cdr:from>
    <cdr:to>
      <cdr:x>0.208</cdr:x>
      <cdr:y>0.07175</cdr:y>
    </cdr:to>
    <cdr:sp>
      <cdr:nvSpPr>
        <cdr:cNvPr id="1" name="TextBox 1"/>
        <cdr:cNvSpPr txBox="1">
          <a:spLocks noChangeArrowheads="1"/>
        </cdr:cNvSpPr>
      </cdr:nvSpPr>
      <cdr:spPr>
        <a:xfrm>
          <a:off x="504825" y="54292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0.01525</cdr:x>
      <cdr:y>0</cdr:y>
    </cdr:from>
    <cdr:to>
      <cdr:x>0.99275</cdr:x>
      <cdr:y>0.48325</cdr:y>
    </cdr:to>
    <cdr:sp>
      <cdr:nvSpPr>
        <cdr:cNvPr id="2" name="Rectangle 2"/>
        <cdr:cNvSpPr>
          <a:spLocks/>
        </cdr:cNvSpPr>
      </cdr:nvSpPr>
      <cdr:spPr>
        <a:xfrm>
          <a:off x="95250" y="0"/>
          <a:ext cx="6677025" cy="455295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0.03125</cdr:x>
      <cdr:y>0.4615</cdr:y>
    </cdr:from>
    <cdr:to>
      <cdr:x>0.29575</cdr:x>
      <cdr:y>0.482</cdr:y>
    </cdr:to>
    <cdr:sp>
      <cdr:nvSpPr>
        <cdr:cNvPr id="3" name="TextBox 3"/>
        <cdr:cNvSpPr txBox="1">
          <a:spLocks noChangeArrowheads="1"/>
        </cdr:cNvSpPr>
      </cdr:nvSpPr>
      <cdr:spPr>
        <a:xfrm>
          <a:off x="209550" y="4343400"/>
          <a:ext cx="18097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0.20825</cdr:x>
      <cdr:y>0.439</cdr:y>
    </cdr:from>
    <cdr:to>
      <cdr:x>0.27475</cdr:x>
      <cdr:y>0.4505</cdr:y>
    </cdr:to>
    <cdr:sp>
      <cdr:nvSpPr>
        <cdr:cNvPr id="4" name="Rectangle 4"/>
        <cdr:cNvSpPr>
          <a:spLocks/>
        </cdr:cNvSpPr>
      </cdr:nvSpPr>
      <cdr:spPr>
        <a:xfrm>
          <a:off x="1419225" y="4133850"/>
          <a:ext cx="457200"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0.441</cdr:y>
    </cdr:from>
    <cdr:to>
      <cdr:x>0.593</cdr:x>
      <cdr:y>0.4525</cdr:y>
    </cdr:to>
    <cdr:sp>
      <cdr:nvSpPr>
        <cdr:cNvPr id="5" name="Rectangle 5"/>
        <cdr:cNvSpPr>
          <a:spLocks/>
        </cdr:cNvSpPr>
      </cdr:nvSpPr>
      <cdr:spPr>
        <a:xfrm>
          <a:off x="3590925" y="4152900"/>
          <a:ext cx="457200" cy="10477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0.61525</cdr:x>
      <cdr:y>0.4325</cdr:y>
    </cdr:from>
    <cdr:to>
      <cdr:x>0.802</cdr:x>
      <cdr:y>0.46925</cdr:y>
    </cdr:to>
    <cdr:sp>
      <cdr:nvSpPr>
        <cdr:cNvPr id="6" name="TextBox 6"/>
        <cdr:cNvSpPr txBox="1">
          <a:spLocks noChangeArrowheads="1"/>
        </cdr:cNvSpPr>
      </cdr:nvSpPr>
      <cdr:spPr>
        <a:xfrm>
          <a:off x="4200525" y="4067175"/>
          <a:ext cx="1276350" cy="3429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0.01325</cdr:x>
      <cdr:y>0.52025</cdr:y>
    </cdr:from>
    <cdr:to>
      <cdr:x>0.99125</cdr:x>
      <cdr:y>0.9995</cdr:y>
    </cdr:to>
    <cdr:graphicFrame>
      <cdr:nvGraphicFramePr>
        <cdr:cNvPr id="7" name="Chart 7"/>
        <cdr:cNvGraphicFramePr/>
      </cdr:nvGraphicFramePr>
      <cdr:xfrm>
        <a:off x="85725" y="4895850"/>
        <a:ext cx="6677025" cy="4514850"/>
      </cdr:xfrm>
      <a:graphic>
        <a:graphicData uri="http://schemas.openxmlformats.org/drawingml/2006/chart">
          <c:chart r:id="rId1"/>
        </a:graphicData>
      </a:graphic>
    </cdr:graphicFrame>
  </cdr:relSizeAnchor>
  <cdr:relSizeAnchor xmlns:cdr="http://schemas.openxmlformats.org/drawingml/2006/chartDrawing">
    <cdr:from>
      <cdr:x>0.29325</cdr:x>
      <cdr:y>0.439</cdr:y>
    </cdr:from>
    <cdr:to>
      <cdr:x>0.44175</cdr:x>
      <cdr:y>0.4585</cdr:y>
    </cdr:to>
    <cdr:sp>
      <cdr:nvSpPr>
        <cdr:cNvPr id="8" name="TextBox 8"/>
        <cdr:cNvSpPr txBox="1">
          <a:spLocks noChangeArrowheads="1"/>
        </cdr:cNvSpPr>
      </cdr:nvSpPr>
      <cdr:spPr>
        <a:xfrm>
          <a:off x="2000250" y="4133850"/>
          <a:ext cx="1009650" cy="1809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dr:relSizeAnchor xmlns:cdr="http://schemas.openxmlformats.org/drawingml/2006/chartDrawing">
    <cdr:from>
      <cdr:x>0.2555</cdr:x>
      <cdr:y>0.9455</cdr:y>
    </cdr:from>
    <cdr:to>
      <cdr:x>0.31925</cdr:x>
      <cdr:y>0.9575</cdr:y>
    </cdr:to>
    <cdr:sp>
      <cdr:nvSpPr>
        <cdr:cNvPr id="9" name="Rectangle 9"/>
        <cdr:cNvSpPr>
          <a:spLocks/>
        </cdr:cNvSpPr>
      </cdr:nvSpPr>
      <cdr:spPr>
        <a:xfrm>
          <a:off x="1743075" y="8905875"/>
          <a:ext cx="438150"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cdr:x>
      <cdr:y>0.948</cdr:y>
    </cdr:from>
    <cdr:to>
      <cdr:x>0.6495</cdr:x>
      <cdr:y>0.96125</cdr:y>
    </cdr:to>
    <cdr:sp>
      <cdr:nvSpPr>
        <cdr:cNvPr id="10" name="Rectangle 10"/>
        <cdr:cNvSpPr>
          <a:spLocks/>
        </cdr:cNvSpPr>
      </cdr:nvSpPr>
      <cdr:spPr>
        <a:xfrm>
          <a:off x="3952875" y="8924925"/>
          <a:ext cx="476250"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0.94075</cdr:y>
    </cdr:from>
    <cdr:to>
      <cdr:x>0.905</cdr:x>
      <cdr:y>0.9755</cdr:y>
    </cdr:to>
    <cdr:sp>
      <cdr:nvSpPr>
        <cdr:cNvPr id="11" name="TextBox 11"/>
        <cdr:cNvSpPr txBox="1">
          <a:spLocks noChangeArrowheads="1"/>
        </cdr:cNvSpPr>
      </cdr:nvSpPr>
      <cdr:spPr>
        <a:xfrm>
          <a:off x="4543425" y="8858250"/>
          <a:ext cx="162877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 je Erwerbstätigen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cdr:y>
    </cdr:from>
    <cdr:to>
      <cdr:x>0.99975</cdr:x>
      <cdr:y>0.98725</cdr:y>
    </cdr:to>
    <cdr:sp>
      <cdr:nvSpPr>
        <cdr:cNvPr id="1" name="Rectangle 1"/>
        <cdr:cNvSpPr>
          <a:spLocks/>
        </cdr:cNvSpPr>
      </cdr:nvSpPr>
      <cdr:spPr>
        <a:xfrm>
          <a:off x="38100" y="0"/>
          <a:ext cx="6791325" cy="9477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0.55475</cdr:x>
      <cdr:y>0.91375</cdr:y>
    </cdr:from>
    <cdr:to>
      <cdr:x>0.685</cdr:x>
      <cdr:y>0.93375</cdr:y>
    </cdr:to>
    <cdr:sp>
      <cdr:nvSpPr>
        <cdr:cNvPr id="2" name="TextBox 2"/>
        <cdr:cNvSpPr txBox="1">
          <a:spLocks noChangeArrowheads="1"/>
        </cdr:cNvSpPr>
      </cdr:nvSpPr>
      <cdr:spPr>
        <a:xfrm>
          <a:off x="3781425" y="8772525"/>
          <a:ext cx="885825"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0.00575</cdr:x>
      <cdr:y>0.9665</cdr:y>
    </cdr:from>
    <cdr:to>
      <cdr:x>0.2435</cdr:x>
      <cdr:y>0.9865</cdr:y>
    </cdr:to>
    <cdr:sp>
      <cdr:nvSpPr>
        <cdr:cNvPr id="3" name="TextBox 3"/>
        <cdr:cNvSpPr txBox="1">
          <a:spLocks noChangeArrowheads="1"/>
        </cdr:cNvSpPr>
      </cdr:nvSpPr>
      <cdr:spPr>
        <a:xfrm>
          <a:off x="38100" y="92773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0.0675</cdr:x>
      <cdr:y>0.02075</cdr:y>
    </cdr:from>
    <cdr:to>
      <cdr:x>0.94775</cdr:x>
      <cdr:y>0.07</cdr:y>
    </cdr:to>
    <cdr:sp>
      <cdr:nvSpPr>
        <cdr:cNvPr id="4" name="TextBox 4"/>
        <cdr:cNvSpPr txBox="1">
          <a:spLocks noChangeArrowheads="1"/>
        </cdr:cNvSpPr>
      </cdr:nvSpPr>
      <cdr:spPr>
        <a:xfrm>
          <a:off x="457200" y="190500"/>
          <a:ext cx="6010275" cy="4762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in Thüringen 1991, 1995 und 2000 bis 2003
 nach Wirtschaftsbereichen</a:t>
          </a:r>
        </a:p>
      </cdr:txBody>
    </cdr:sp>
  </cdr:relSizeAnchor>
  <cdr:relSizeAnchor xmlns:cdr="http://schemas.openxmlformats.org/drawingml/2006/chartDrawing">
    <cdr:from>
      <cdr:x>0.017</cdr:x>
      <cdr:y>0.14275</cdr:y>
    </cdr:from>
    <cdr:to>
      <cdr:x>0.21925</cdr:x>
      <cdr:y>0.17875</cdr:y>
    </cdr:to>
    <cdr:sp>
      <cdr:nvSpPr>
        <cdr:cNvPr id="5" name="TextBox 5"/>
        <cdr:cNvSpPr txBox="1">
          <a:spLocks noChangeArrowheads="1"/>
        </cdr:cNvSpPr>
      </cdr:nvSpPr>
      <cdr:spPr>
        <a:xfrm>
          <a:off x="114300" y="1362075"/>
          <a:ext cx="1381125"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 Forstwirtschaft,
Fischerei</a:t>
          </a:r>
        </a:p>
      </cdr:txBody>
    </cdr:sp>
  </cdr:relSizeAnchor>
  <cdr:relSizeAnchor xmlns:cdr="http://schemas.openxmlformats.org/drawingml/2006/chartDrawing">
    <cdr:from>
      <cdr:x>0.017</cdr:x>
      <cdr:y>0.28475</cdr:y>
    </cdr:from>
    <cdr:to>
      <cdr:x>0.2265</cdr:x>
      <cdr:y>0.32075</cdr:y>
    </cdr:to>
    <cdr:sp>
      <cdr:nvSpPr>
        <cdr:cNvPr id="6" name="TextBox 6"/>
        <cdr:cNvSpPr txBox="1">
          <a:spLocks noChangeArrowheads="1"/>
        </cdr:cNvSpPr>
      </cdr:nvSpPr>
      <cdr:spPr>
        <a:xfrm>
          <a:off x="114300" y="2733675"/>
          <a:ext cx="1428750"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Produzierendes Gewerbe 
ohne Baugewerbe</a:t>
          </a:r>
        </a:p>
      </cdr:txBody>
    </cdr:sp>
  </cdr:relSizeAnchor>
  <cdr:relSizeAnchor xmlns:cdr="http://schemas.openxmlformats.org/drawingml/2006/chartDrawing">
    <cdr:from>
      <cdr:x>0.017</cdr:x>
      <cdr:y>0.41425</cdr:y>
    </cdr:from>
    <cdr:to>
      <cdr:x>0.12875</cdr:x>
      <cdr:y>0.43425</cdr:y>
    </cdr:to>
    <cdr:sp>
      <cdr:nvSpPr>
        <cdr:cNvPr id="7" name="TextBox 7"/>
        <cdr:cNvSpPr txBox="1">
          <a:spLocks noChangeArrowheads="1"/>
        </cdr:cNvSpPr>
      </cdr:nvSpPr>
      <cdr:spPr>
        <a:xfrm>
          <a:off x="114300" y="3971925"/>
          <a:ext cx="762000" cy="1905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0.017</cdr:x>
      <cdr:y>0.54675</cdr:y>
    </cdr:from>
    <cdr:to>
      <cdr:x>0.225</cdr:x>
      <cdr:y>0.58275</cdr:y>
    </cdr:to>
    <cdr:sp>
      <cdr:nvSpPr>
        <cdr:cNvPr id="8" name="TextBox 8"/>
        <cdr:cNvSpPr txBox="1">
          <a:spLocks noChangeArrowheads="1"/>
        </cdr:cNvSpPr>
      </cdr:nvSpPr>
      <cdr:spPr>
        <a:xfrm>
          <a:off x="114300" y="5248275"/>
          <a:ext cx="1419225"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Handel,Gastgewerbe und 
Verkehr</a:t>
          </a:r>
        </a:p>
      </cdr:txBody>
    </cdr:sp>
  </cdr:relSizeAnchor>
  <cdr:relSizeAnchor xmlns:cdr="http://schemas.openxmlformats.org/drawingml/2006/chartDrawing">
    <cdr:from>
      <cdr:x>0.017</cdr:x>
      <cdr:y>0.67325</cdr:y>
    </cdr:from>
    <cdr:to>
      <cdr:x>0.259</cdr:x>
      <cdr:y>0.70925</cdr:y>
    </cdr:to>
    <cdr:sp>
      <cdr:nvSpPr>
        <cdr:cNvPr id="9" name="TextBox 9"/>
        <cdr:cNvSpPr txBox="1">
          <a:spLocks noChangeArrowheads="1"/>
        </cdr:cNvSpPr>
      </cdr:nvSpPr>
      <cdr:spPr>
        <a:xfrm>
          <a:off x="114300" y="6457950"/>
          <a:ext cx="1657350" cy="34290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Finanzierung, Vermietung und
Unternehmensdienstleister</a:t>
          </a:r>
        </a:p>
      </cdr:txBody>
    </cdr:sp>
  </cdr:relSizeAnchor>
  <cdr:relSizeAnchor xmlns:cdr="http://schemas.openxmlformats.org/drawingml/2006/chartDrawing">
    <cdr:from>
      <cdr:x>0.01675</cdr:x>
      <cdr:y>0.8065</cdr:y>
    </cdr:from>
    <cdr:to>
      <cdr:x>0.23175</cdr:x>
      <cdr:y>0.8525</cdr:y>
    </cdr:to>
    <cdr:sp>
      <cdr:nvSpPr>
        <cdr:cNvPr id="10" name="TextBox 10"/>
        <cdr:cNvSpPr txBox="1">
          <a:spLocks noChangeArrowheads="1"/>
        </cdr:cNvSpPr>
      </cdr:nvSpPr>
      <cdr:spPr>
        <a:xfrm>
          <a:off x="114300" y="7734300"/>
          <a:ext cx="1466850" cy="4381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und private Dienstleister</a:t>
          </a:r>
        </a:p>
      </cdr:txBody>
    </cdr:sp>
  </cdr:relSizeAnchor>
  <cdr:relSizeAnchor xmlns:cdr="http://schemas.openxmlformats.org/drawingml/2006/chartDrawing">
    <cdr:from>
      <cdr:x>0.443</cdr:x>
      <cdr:y>0.94575</cdr:y>
    </cdr:from>
    <cdr:to>
      <cdr:x>0.511</cdr:x>
      <cdr:y>0.95775</cdr:y>
    </cdr:to>
    <cdr:sp>
      <cdr:nvSpPr>
        <cdr:cNvPr id="11" name="Rectangle 11"/>
        <cdr:cNvSpPr>
          <a:spLocks/>
        </cdr:cNvSpPr>
      </cdr:nvSpPr>
      <cdr:spPr>
        <a:xfrm>
          <a:off x="3019425" y="9077325"/>
          <a:ext cx="46672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0.83925</cdr:x>
      <cdr:y>0.94575</cdr:y>
    </cdr:from>
    <cdr:to>
      <cdr:x>0.907</cdr:x>
      <cdr:y>0.9575</cdr:y>
    </cdr:to>
    <cdr:sp>
      <cdr:nvSpPr>
        <cdr:cNvPr id="12" name="Rectangle 12"/>
        <cdr:cNvSpPr>
          <a:spLocks/>
        </cdr:cNvSpPr>
      </cdr:nvSpPr>
      <cdr:spPr>
        <a:xfrm>
          <a:off x="5724525" y="9077325"/>
          <a:ext cx="466725" cy="1143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0.9205</cdr:x>
      <cdr:y>0.9465</cdr:y>
    </cdr:from>
    <cdr:to>
      <cdr:x>0.97275</cdr:x>
      <cdr:y>0.9675</cdr:y>
    </cdr:to>
    <cdr:sp>
      <cdr:nvSpPr>
        <cdr:cNvPr id="13" name="TextBox 13"/>
        <cdr:cNvSpPr txBox="1">
          <a:spLocks noChangeArrowheads="1"/>
        </cdr:cNvSpPr>
      </cdr:nvSpPr>
      <cdr:spPr>
        <a:xfrm>
          <a:off x="6276975" y="908685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2003</a:t>
          </a:r>
        </a:p>
      </cdr:txBody>
    </cdr:sp>
  </cdr:relSizeAnchor>
  <cdr:relSizeAnchor xmlns:cdr="http://schemas.openxmlformats.org/drawingml/2006/chartDrawing">
    <cdr:from>
      <cdr:x>0.3185</cdr:x>
      <cdr:y>0.9445</cdr:y>
    </cdr:from>
    <cdr:to>
      <cdr:x>0.38625</cdr:x>
      <cdr:y>0.95625</cdr:y>
    </cdr:to>
    <cdr:sp>
      <cdr:nvSpPr>
        <cdr:cNvPr id="14" name="Rectangle 14"/>
        <cdr:cNvSpPr>
          <a:spLocks/>
        </cdr:cNvSpPr>
      </cdr:nvSpPr>
      <cdr:spPr>
        <a:xfrm>
          <a:off x="2171700" y="9067800"/>
          <a:ext cx="466725" cy="114300"/>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0.94575</cdr:y>
    </cdr:from>
    <cdr:to>
      <cdr:x>0.64325</cdr:x>
      <cdr:y>0.9575</cdr:y>
    </cdr:to>
    <cdr:sp>
      <cdr:nvSpPr>
        <cdr:cNvPr id="15" name="Rectangle 15"/>
        <cdr:cNvSpPr>
          <a:spLocks/>
        </cdr:cNvSpPr>
      </cdr:nvSpPr>
      <cdr:spPr>
        <a:xfrm>
          <a:off x="3924300" y="9077325"/>
          <a:ext cx="466725" cy="114300"/>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0.70675</cdr:x>
      <cdr:y>0.94575</cdr:y>
    </cdr:from>
    <cdr:to>
      <cdr:x>0.77275</cdr:x>
      <cdr:y>0.95725</cdr:y>
    </cdr:to>
    <cdr:sp>
      <cdr:nvSpPr>
        <cdr:cNvPr id="16" name="Rectangle 16"/>
        <cdr:cNvSpPr>
          <a:spLocks/>
        </cdr:cNvSpPr>
      </cdr:nvSpPr>
      <cdr:spPr>
        <a:xfrm>
          <a:off x="4819650" y="9077325"/>
          <a:ext cx="447675" cy="114300"/>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0.3905</cdr:x>
      <cdr:y>0.94525</cdr:y>
    </cdr:from>
    <cdr:to>
      <cdr:x>0.44</cdr:x>
      <cdr:y>0.96625</cdr:y>
    </cdr:to>
    <cdr:sp>
      <cdr:nvSpPr>
        <cdr:cNvPr id="17" name="TextBox 17"/>
        <cdr:cNvSpPr txBox="1">
          <a:spLocks noChangeArrowheads="1"/>
        </cdr:cNvSpPr>
      </cdr:nvSpPr>
      <cdr:spPr>
        <a:xfrm>
          <a:off x="2657475" y="9067800"/>
          <a:ext cx="333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1995</a:t>
          </a:r>
        </a:p>
      </cdr:txBody>
    </cdr:sp>
  </cdr:relSizeAnchor>
  <cdr:relSizeAnchor xmlns:cdr="http://schemas.openxmlformats.org/drawingml/2006/chartDrawing">
    <cdr:from>
      <cdr:x>0.5215</cdr:x>
      <cdr:y>0.94525</cdr:y>
    </cdr:from>
    <cdr:to>
      <cdr:x>0.57375</cdr:x>
      <cdr:y>0.96625</cdr:y>
    </cdr:to>
    <cdr:sp>
      <cdr:nvSpPr>
        <cdr:cNvPr id="18" name="TextBox 18"/>
        <cdr:cNvSpPr txBox="1">
          <a:spLocks noChangeArrowheads="1"/>
        </cdr:cNvSpPr>
      </cdr:nvSpPr>
      <cdr:spPr>
        <a:xfrm>
          <a:off x="3552825" y="906780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2000</a:t>
          </a:r>
        </a:p>
      </cdr:txBody>
    </cdr:sp>
  </cdr:relSizeAnchor>
  <cdr:relSizeAnchor xmlns:cdr="http://schemas.openxmlformats.org/drawingml/2006/chartDrawing">
    <cdr:from>
      <cdr:x>0.64825</cdr:x>
      <cdr:y>0.9445</cdr:y>
    </cdr:from>
    <cdr:to>
      <cdr:x>0.69775</cdr:x>
      <cdr:y>0.9655</cdr:y>
    </cdr:to>
    <cdr:sp>
      <cdr:nvSpPr>
        <cdr:cNvPr id="19" name="TextBox 19"/>
        <cdr:cNvSpPr txBox="1">
          <a:spLocks noChangeArrowheads="1"/>
        </cdr:cNvSpPr>
      </cdr:nvSpPr>
      <cdr:spPr>
        <a:xfrm>
          <a:off x="4419600" y="9067800"/>
          <a:ext cx="3333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2001</a:t>
          </a:r>
        </a:p>
      </cdr:txBody>
    </cdr:sp>
  </cdr:relSizeAnchor>
  <cdr:relSizeAnchor xmlns:cdr="http://schemas.openxmlformats.org/drawingml/2006/chartDrawing">
    <cdr:from>
      <cdr:x>0.7805</cdr:x>
      <cdr:y>0.94525</cdr:y>
    </cdr:from>
    <cdr:to>
      <cdr:x>0.83275</cdr:x>
      <cdr:y>0.96625</cdr:y>
    </cdr:to>
    <cdr:sp>
      <cdr:nvSpPr>
        <cdr:cNvPr id="20" name="TextBox 20"/>
        <cdr:cNvSpPr txBox="1">
          <a:spLocks noChangeArrowheads="1"/>
        </cdr:cNvSpPr>
      </cdr:nvSpPr>
      <cdr:spPr>
        <a:xfrm>
          <a:off x="5324475" y="9067800"/>
          <a:ext cx="3524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2002</a:t>
          </a:r>
        </a:p>
      </cdr:txBody>
    </cdr:sp>
  </cdr:relSizeAnchor>
  <cdr:relSizeAnchor xmlns:cdr="http://schemas.openxmlformats.org/drawingml/2006/chartDrawing">
    <cdr:from>
      <cdr:x>0.194</cdr:x>
      <cdr:y>0.94575</cdr:y>
    </cdr:from>
    <cdr:to>
      <cdr:x>0.262</cdr:x>
      <cdr:y>0.9575</cdr:y>
    </cdr:to>
    <cdr:sp>
      <cdr:nvSpPr>
        <cdr:cNvPr id="21" name="Rectangle 21"/>
        <cdr:cNvSpPr>
          <a:spLocks/>
        </cdr:cNvSpPr>
      </cdr:nvSpPr>
      <cdr:spPr>
        <a:xfrm>
          <a:off x="1323975" y="9077325"/>
          <a:ext cx="466725" cy="114300"/>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cdr:x>
      <cdr:y>0.94525</cdr:y>
    </cdr:from>
    <cdr:to>
      <cdr:x>0.31325</cdr:x>
      <cdr:y>0.96625</cdr:y>
    </cdr:to>
    <cdr:sp>
      <cdr:nvSpPr>
        <cdr:cNvPr id="22" name="TextBox 22"/>
        <cdr:cNvSpPr txBox="1">
          <a:spLocks noChangeArrowheads="1"/>
        </cdr:cNvSpPr>
      </cdr:nvSpPr>
      <cdr:spPr>
        <a:xfrm>
          <a:off x="1828800" y="9067800"/>
          <a:ext cx="3048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1991</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0.00125</cdr:y>
    </cdr:from>
    <cdr:to>
      <cdr:x>0.99625</cdr:x>
      <cdr:y>0.988</cdr:y>
    </cdr:to>
    <cdr:sp>
      <cdr:nvSpPr>
        <cdr:cNvPr id="1" name="Rectangle 1"/>
        <cdr:cNvSpPr>
          <a:spLocks/>
        </cdr:cNvSpPr>
      </cdr:nvSpPr>
      <cdr:spPr>
        <a:xfrm>
          <a:off x="76200" y="9525"/>
          <a:ext cx="6724650" cy="9296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0.0395</cdr:x>
      <cdr:y>0.15775</cdr:y>
    </cdr:from>
    <cdr:to>
      <cdr:x>0.24175</cdr:x>
      <cdr:y>0.1935</cdr:y>
    </cdr:to>
    <cdr:sp>
      <cdr:nvSpPr>
        <cdr:cNvPr id="2" name="TextBox 2"/>
        <cdr:cNvSpPr txBox="1">
          <a:spLocks noChangeArrowheads="1"/>
        </cdr:cNvSpPr>
      </cdr:nvSpPr>
      <cdr:spPr>
        <a:xfrm>
          <a:off x="266700" y="1485900"/>
          <a:ext cx="138112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Forstwirtschaft,
Fischerei</a:t>
          </a:r>
        </a:p>
      </cdr:txBody>
    </cdr:sp>
  </cdr:relSizeAnchor>
  <cdr:relSizeAnchor xmlns:cdr="http://schemas.openxmlformats.org/drawingml/2006/chartDrawing">
    <cdr:from>
      <cdr:x>0.032</cdr:x>
      <cdr:y>0.2735</cdr:y>
    </cdr:from>
    <cdr:to>
      <cdr:x>0.2415</cdr:x>
      <cdr:y>0.30925</cdr:y>
    </cdr:to>
    <cdr:sp>
      <cdr:nvSpPr>
        <cdr:cNvPr id="3" name="TextBox 3"/>
        <cdr:cNvSpPr txBox="1">
          <a:spLocks noChangeArrowheads="1"/>
        </cdr:cNvSpPr>
      </cdr:nvSpPr>
      <cdr:spPr>
        <a:xfrm>
          <a:off x="209550" y="2571750"/>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0.032</cdr:x>
      <cdr:y>0.41025</cdr:y>
    </cdr:from>
    <cdr:to>
      <cdr:x>0.14375</cdr:x>
      <cdr:y>0.43075</cdr:y>
    </cdr:to>
    <cdr:sp>
      <cdr:nvSpPr>
        <cdr:cNvPr id="4" name="TextBox 4"/>
        <cdr:cNvSpPr txBox="1">
          <a:spLocks noChangeArrowheads="1"/>
        </cdr:cNvSpPr>
      </cdr:nvSpPr>
      <cdr:spPr>
        <a:xfrm>
          <a:off x="209550" y="3857625"/>
          <a:ext cx="7620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0.032</cdr:x>
      <cdr:y>0.5275</cdr:y>
    </cdr:from>
    <cdr:to>
      <cdr:x>0.24275</cdr:x>
      <cdr:y>0.56325</cdr:y>
    </cdr:to>
    <cdr:sp>
      <cdr:nvSpPr>
        <cdr:cNvPr id="5" name="TextBox 5"/>
        <cdr:cNvSpPr txBox="1">
          <a:spLocks noChangeArrowheads="1"/>
        </cdr:cNvSpPr>
      </cdr:nvSpPr>
      <cdr:spPr>
        <a:xfrm>
          <a:off x="209550" y="4962525"/>
          <a:ext cx="143827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0.0265</cdr:x>
      <cdr:y>0.65225</cdr:y>
    </cdr:from>
    <cdr:to>
      <cdr:x>0.267</cdr:x>
      <cdr:y>0.688</cdr:y>
    </cdr:to>
    <cdr:sp>
      <cdr:nvSpPr>
        <cdr:cNvPr id="6" name="TextBox 6"/>
        <cdr:cNvSpPr txBox="1">
          <a:spLocks noChangeArrowheads="1"/>
        </cdr:cNvSpPr>
      </cdr:nvSpPr>
      <cdr:spPr>
        <a:xfrm>
          <a:off x="180975" y="6143625"/>
          <a:ext cx="163830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0.0265</cdr:x>
      <cdr:y>0.76875</cdr:y>
    </cdr:from>
    <cdr:to>
      <cdr:x>0.236</cdr:x>
      <cdr:y>0.81475</cdr:y>
    </cdr:to>
    <cdr:sp>
      <cdr:nvSpPr>
        <cdr:cNvPr id="7" name="TextBox 7"/>
        <cdr:cNvSpPr txBox="1">
          <a:spLocks noChangeArrowheads="1"/>
        </cdr:cNvSpPr>
      </cdr:nvSpPr>
      <cdr:spPr>
        <a:xfrm>
          <a:off x="180975" y="7239000"/>
          <a:ext cx="142875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0.01125</cdr:x>
      <cdr:y>0.96725</cdr:y>
    </cdr:from>
    <cdr:to>
      <cdr:x>0.283</cdr:x>
      <cdr:y>0.98775</cdr:y>
    </cdr:to>
    <cdr:sp>
      <cdr:nvSpPr>
        <cdr:cNvPr id="8" name="TextBox 8"/>
        <cdr:cNvSpPr txBox="1">
          <a:spLocks noChangeArrowheads="1"/>
        </cdr:cNvSpPr>
      </cdr:nvSpPr>
      <cdr:spPr>
        <a:xfrm>
          <a:off x="76200" y="91059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0.40425</cdr:x>
      <cdr:y>0.925</cdr:y>
    </cdr:from>
    <cdr:to>
      <cdr:x>0.4715</cdr:x>
      <cdr:y>0.9365</cdr:y>
    </cdr:to>
    <cdr:sp>
      <cdr:nvSpPr>
        <cdr:cNvPr id="9" name="Rectangle 9"/>
        <cdr:cNvSpPr>
          <a:spLocks/>
        </cdr:cNvSpPr>
      </cdr:nvSpPr>
      <cdr:spPr>
        <a:xfrm>
          <a:off x="2752725" y="8705850"/>
          <a:ext cx="457200"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0.92375</cdr:y>
    </cdr:from>
    <cdr:to>
      <cdr:x>0.91325</cdr:x>
      <cdr:y>0.93525</cdr:y>
    </cdr:to>
    <cdr:sp>
      <cdr:nvSpPr>
        <cdr:cNvPr id="10" name="Rectangle 10"/>
        <cdr:cNvSpPr>
          <a:spLocks/>
        </cdr:cNvSpPr>
      </cdr:nvSpPr>
      <cdr:spPr>
        <a:xfrm>
          <a:off x="5772150" y="8696325"/>
          <a:ext cx="466725" cy="1047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0.92625</cdr:x>
      <cdr:y>0.92375</cdr:y>
    </cdr:from>
    <cdr:to>
      <cdr:x>0.9785</cdr:x>
      <cdr:y>0.94425</cdr:y>
    </cdr:to>
    <cdr:sp>
      <cdr:nvSpPr>
        <cdr:cNvPr id="11" name="TextBox 11"/>
        <cdr:cNvSpPr txBox="1">
          <a:spLocks noChangeArrowheads="1"/>
        </cdr:cNvSpPr>
      </cdr:nvSpPr>
      <cdr:spPr>
        <a:xfrm>
          <a:off x="6324600" y="86963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0.268</cdr:x>
      <cdr:y>0.925</cdr:y>
    </cdr:from>
    <cdr:to>
      <cdr:x>0.336</cdr:x>
      <cdr:y>0.9365</cdr:y>
    </cdr:to>
    <cdr:sp>
      <cdr:nvSpPr>
        <cdr:cNvPr id="12" name="Rectangle 12"/>
        <cdr:cNvSpPr>
          <a:spLocks/>
        </cdr:cNvSpPr>
      </cdr:nvSpPr>
      <cdr:spPr>
        <a:xfrm>
          <a:off x="1828800" y="8705850"/>
          <a:ext cx="466725" cy="104775"/>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0.55125</cdr:x>
      <cdr:y>0.925</cdr:y>
    </cdr:from>
    <cdr:to>
      <cdr:x>0.61925</cdr:x>
      <cdr:y>0.9365</cdr:y>
    </cdr:to>
    <cdr:sp>
      <cdr:nvSpPr>
        <cdr:cNvPr id="13" name="Rectangle 13"/>
        <cdr:cNvSpPr>
          <a:spLocks/>
        </cdr:cNvSpPr>
      </cdr:nvSpPr>
      <cdr:spPr>
        <a:xfrm>
          <a:off x="3762375" y="8705850"/>
          <a:ext cx="466725" cy="104775"/>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0.70175</cdr:x>
      <cdr:y>0.925</cdr:y>
    </cdr:from>
    <cdr:to>
      <cdr:x>0.77</cdr:x>
      <cdr:y>0.9365</cdr:y>
    </cdr:to>
    <cdr:sp>
      <cdr:nvSpPr>
        <cdr:cNvPr id="14" name="Rectangle 14"/>
        <cdr:cNvSpPr>
          <a:spLocks/>
        </cdr:cNvSpPr>
      </cdr:nvSpPr>
      <cdr:spPr>
        <a:xfrm>
          <a:off x="4791075" y="8705850"/>
          <a:ext cx="466725" cy="104775"/>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0.34175</cdr:x>
      <cdr:y>0.925</cdr:y>
    </cdr:from>
    <cdr:to>
      <cdr:x>0.387</cdr:x>
      <cdr:y>0.9505</cdr:y>
    </cdr:to>
    <cdr:sp>
      <cdr:nvSpPr>
        <cdr:cNvPr id="15" name="TextBox 15"/>
        <cdr:cNvSpPr txBox="1">
          <a:spLocks noChangeArrowheads="1"/>
        </cdr:cNvSpPr>
      </cdr:nvSpPr>
      <cdr:spPr>
        <a:xfrm>
          <a:off x="2333625" y="8705850"/>
          <a:ext cx="30480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1995</a:t>
          </a:r>
        </a:p>
      </cdr:txBody>
    </cdr:sp>
  </cdr:relSizeAnchor>
  <cdr:relSizeAnchor xmlns:cdr="http://schemas.openxmlformats.org/drawingml/2006/chartDrawing">
    <cdr:from>
      <cdr:x>0.48525</cdr:x>
      <cdr:y>0.925</cdr:y>
    </cdr:from>
    <cdr:to>
      <cdr:x>0.5375</cdr:x>
      <cdr:y>0.9455</cdr:y>
    </cdr:to>
    <cdr:sp>
      <cdr:nvSpPr>
        <cdr:cNvPr id="16" name="TextBox 16"/>
        <cdr:cNvSpPr txBox="1">
          <a:spLocks noChangeArrowheads="1"/>
        </cdr:cNvSpPr>
      </cdr:nvSpPr>
      <cdr:spPr>
        <a:xfrm>
          <a:off x="3305175" y="87058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2000</a:t>
          </a:r>
        </a:p>
      </cdr:txBody>
    </cdr:sp>
  </cdr:relSizeAnchor>
  <cdr:relSizeAnchor xmlns:cdr="http://schemas.openxmlformats.org/drawingml/2006/chartDrawing">
    <cdr:from>
      <cdr:x>0.633</cdr:x>
      <cdr:y>0.92375</cdr:y>
    </cdr:from>
    <cdr:to>
      <cdr:x>0.6825</cdr:x>
      <cdr:y>0.94425</cdr:y>
    </cdr:to>
    <cdr:sp>
      <cdr:nvSpPr>
        <cdr:cNvPr id="17" name="TextBox 17"/>
        <cdr:cNvSpPr txBox="1">
          <a:spLocks noChangeArrowheads="1"/>
        </cdr:cNvSpPr>
      </cdr:nvSpPr>
      <cdr:spPr>
        <a:xfrm>
          <a:off x="4314825" y="86963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2001</a:t>
          </a:r>
        </a:p>
      </cdr:txBody>
    </cdr:sp>
  </cdr:relSizeAnchor>
  <cdr:relSizeAnchor xmlns:cdr="http://schemas.openxmlformats.org/drawingml/2006/chartDrawing">
    <cdr:from>
      <cdr:x>0.777</cdr:x>
      <cdr:y>0.92375</cdr:y>
    </cdr:from>
    <cdr:to>
      <cdr:x>0.82925</cdr:x>
      <cdr:y>0.94425</cdr:y>
    </cdr:to>
    <cdr:sp>
      <cdr:nvSpPr>
        <cdr:cNvPr id="18" name="TextBox 18"/>
        <cdr:cNvSpPr txBox="1">
          <a:spLocks noChangeArrowheads="1"/>
        </cdr:cNvSpPr>
      </cdr:nvSpPr>
      <cdr:spPr>
        <a:xfrm>
          <a:off x="5305425" y="86963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2002</a:t>
          </a:r>
        </a:p>
      </cdr:txBody>
    </cdr:sp>
  </cdr:relSizeAnchor>
  <cdr:relSizeAnchor xmlns:cdr="http://schemas.openxmlformats.org/drawingml/2006/chartDrawing">
    <cdr:from>
      <cdr:x>0.10375</cdr:x>
      <cdr:y>0.034</cdr:y>
    </cdr:from>
    <cdr:to>
      <cdr:x>0.96975</cdr:x>
      <cdr:y>0.081</cdr:y>
    </cdr:to>
    <cdr:sp>
      <cdr:nvSpPr>
        <cdr:cNvPr id="19" name="TextBox 19"/>
        <cdr:cNvSpPr txBox="1">
          <a:spLocks noChangeArrowheads="1"/>
        </cdr:cNvSpPr>
      </cdr:nvSpPr>
      <cdr:spPr>
        <a:xfrm>
          <a:off x="704850" y="314325"/>
          <a:ext cx="5915025" cy="43815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4. Arbeitnehmerentgelt je Arbeitnehmer in Thüringen 1991, 1995 und 2000 bis 2003
nach Wirtschaftsbereichen</a:t>
          </a:r>
        </a:p>
      </cdr:txBody>
    </cdr:sp>
  </cdr:relSizeAnchor>
  <cdr:relSizeAnchor xmlns:cdr="http://schemas.openxmlformats.org/drawingml/2006/chartDrawing">
    <cdr:from>
      <cdr:x>0.56975</cdr:x>
      <cdr:y>0.88825</cdr:y>
    </cdr:from>
    <cdr:to>
      <cdr:x>0.6815</cdr:x>
      <cdr:y>0.90875</cdr:y>
    </cdr:to>
    <cdr:sp>
      <cdr:nvSpPr>
        <cdr:cNvPr id="20" name="TextBox 20"/>
        <cdr:cNvSpPr txBox="1">
          <a:spLocks noChangeArrowheads="1"/>
        </cdr:cNvSpPr>
      </cdr:nvSpPr>
      <cdr:spPr>
        <a:xfrm>
          <a:off x="3886200" y="8362950"/>
          <a:ext cx="7620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Tausend EUR</a:t>
          </a:r>
        </a:p>
      </cdr:txBody>
    </cdr:sp>
  </cdr:relSizeAnchor>
  <cdr:relSizeAnchor xmlns:cdr="http://schemas.openxmlformats.org/drawingml/2006/chartDrawing">
    <cdr:from>
      <cdr:x>0.1435</cdr:x>
      <cdr:y>0.92375</cdr:y>
    </cdr:from>
    <cdr:to>
      <cdr:x>0.21125</cdr:x>
      <cdr:y>0.93525</cdr:y>
    </cdr:to>
    <cdr:sp>
      <cdr:nvSpPr>
        <cdr:cNvPr id="21" name="Rectangle 21"/>
        <cdr:cNvSpPr>
          <a:spLocks/>
        </cdr:cNvSpPr>
      </cdr:nvSpPr>
      <cdr:spPr>
        <a:xfrm>
          <a:off x="971550" y="8696325"/>
          <a:ext cx="466725" cy="10477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0.92225</cdr:y>
    </cdr:from>
    <cdr:to>
      <cdr:x>0.26225</cdr:x>
      <cdr:y>0.94775</cdr:y>
    </cdr:to>
    <cdr:sp>
      <cdr:nvSpPr>
        <cdr:cNvPr id="22" name="TextBox 22"/>
        <cdr:cNvSpPr txBox="1">
          <a:spLocks noChangeArrowheads="1"/>
        </cdr:cNvSpPr>
      </cdr:nvSpPr>
      <cdr:spPr>
        <a:xfrm>
          <a:off x="1476375" y="8686800"/>
          <a:ext cx="304800" cy="2381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1991</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0.00475</cdr:y>
    </cdr:from>
    <cdr:to>
      <cdr:x>1</cdr:x>
      <cdr:y>1</cdr:y>
    </cdr:to>
    <cdr:sp>
      <cdr:nvSpPr>
        <cdr:cNvPr id="1" name="Rectangle 1"/>
        <cdr:cNvSpPr>
          <a:spLocks/>
        </cdr:cNvSpPr>
      </cdr:nvSpPr>
      <cdr:spPr>
        <a:xfrm>
          <a:off x="0" y="38100"/>
          <a:ext cx="6829425" cy="9372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0.2295</cdr:x>
      <cdr:y>0.0245</cdr:y>
    </cdr:from>
    <cdr:to>
      <cdr:x>0.845</cdr:x>
      <cdr:y>0.0705</cdr:y>
    </cdr:to>
    <cdr:sp>
      <cdr:nvSpPr>
        <cdr:cNvPr id="2" name="TextBox 2"/>
        <cdr:cNvSpPr txBox="1">
          <a:spLocks noChangeArrowheads="1"/>
        </cdr:cNvSpPr>
      </cdr:nvSpPr>
      <cdr:spPr>
        <a:xfrm>
          <a:off x="1562100" y="228600"/>
          <a:ext cx="4200525" cy="42862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Arbeitnehmer in Thüringen 1991, 1995 und 2000 bis 2003
nach Wirtschaftsbereichen</a:t>
          </a:r>
        </a:p>
      </cdr:txBody>
    </cdr:sp>
  </cdr:relSizeAnchor>
  <cdr:relSizeAnchor xmlns:cdr="http://schemas.openxmlformats.org/drawingml/2006/chartDrawing">
    <cdr:from>
      <cdr:x>0.44725</cdr:x>
      <cdr:y>0.94225</cdr:y>
    </cdr:from>
    <cdr:to>
      <cdr:x>0.51225</cdr:x>
      <cdr:y>0.95375</cdr:y>
    </cdr:to>
    <cdr:sp>
      <cdr:nvSpPr>
        <cdr:cNvPr id="3" name="Rectangle 3"/>
        <cdr:cNvSpPr>
          <a:spLocks/>
        </cdr:cNvSpPr>
      </cdr:nvSpPr>
      <cdr:spPr>
        <a:xfrm>
          <a:off x="3048000" y="8867775"/>
          <a:ext cx="447675"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0.84525</cdr:x>
      <cdr:y>0.94225</cdr:y>
    </cdr:from>
    <cdr:to>
      <cdr:x>0.91225</cdr:x>
      <cdr:y>0.955</cdr:y>
    </cdr:to>
    <cdr:sp>
      <cdr:nvSpPr>
        <cdr:cNvPr id="4" name="Rectangle 4"/>
        <cdr:cNvSpPr>
          <a:spLocks/>
        </cdr:cNvSpPr>
      </cdr:nvSpPr>
      <cdr:spPr>
        <a:xfrm>
          <a:off x="5772150" y="8867775"/>
          <a:ext cx="4572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0.9245</cdr:x>
      <cdr:y>0.94225</cdr:y>
    </cdr:from>
    <cdr:to>
      <cdr:x>0.97675</cdr:x>
      <cdr:y>0.96275</cdr:y>
    </cdr:to>
    <cdr:sp>
      <cdr:nvSpPr>
        <cdr:cNvPr id="5" name="TextBox 5"/>
        <cdr:cNvSpPr txBox="1">
          <a:spLocks noChangeArrowheads="1"/>
        </cdr:cNvSpPr>
      </cdr:nvSpPr>
      <cdr:spPr>
        <a:xfrm>
          <a:off x="6305550" y="886777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2003</a:t>
          </a:r>
        </a:p>
      </cdr:txBody>
    </cdr:sp>
  </cdr:relSizeAnchor>
  <cdr:relSizeAnchor xmlns:cdr="http://schemas.openxmlformats.org/drawingml/2006/chartDrawing">
    <cdr:from>
      <cdr:x>0.321</cdr:x>
      <cdr:y>0.94225</cdr:y>
    </cdr:from>
    <cdr:to>
      <cdr:x>0.38675</cdr:x>
      <cdr:y>0.95325</cdr:y>
    </cdr:to>
    <cdr:sp>
      <cdr:nvSpPr>
        <cdr:cNvPr id="6" name="Rectangle 6"/>
        <cdr:cNvSpPr>
          <a:spLocks/>
        </cdr:cNvSpPr>
      </cdr:nvSpPr>
      <cdr:spPr>
        <a:xfrm>
          <a:off x="2190750" y="8867775"/>
          <a:ext cx="447675" cy="104775"/>
        </a:xfrm>
        <a:prstGeom prst="rect">
          <a:avLst/>
        </a:prstGeom>
        <a:pattFill prst="divo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0.5865</cdr:x>
      <cdr:y>0.9435</cdr:y>
    </cdr:from>
    <cdr:to>
      <cdr:x>0.65125</cdr:x>
      <cdr:y>0.95375</cdr:y>
    </cdr:to>
    <cdr:sp>
      <cdr:nvSpPr>
        <cdr:cNvPr id="7" name="Rectangle 7"/>
        <cdr:cNvSpPr>
          <a:spLocks/>
        </cdr:cNvSpPr>
      </cdr:nvSpPr>
      <cdr:spPr>
        <a:xfrm>
          <a:off x="4000500" y="8886825"/>
          <a:ext cx="438150" cy="95250"/>
        </a:xfrm>
        <a:prstGeom prst="rect">
          <a:avLst/>
        </a:prstGeom>
        <a:pattFill prst="solidDmn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0.719</cdr:x>
      <cdr:y>0.94225</cdr:y>
    </cdr:from>
    <cdr:to>
      <cdr:x>0.78475</cdr:x>
      <cdr:y>0.95225</cdr:y>
    </cdr:to>
    <cdr:sp>
      <cdr:nvSpPr>
        <cdr:cNvPr id="8" name="Rectangle 8"/>
        <cdr:cNvSpPr>
          <a:spLocks/>
        </cdr:cNvSpPr>
      </cdr:nvSpPr>
      <cdr:spPr>
        <a:xfrm>
          <a:off x="4905375" y="8867775"/>
          <a:ext cx="447675" cy="95250"/>
        </a:xfrm>
        <a:prstGeom prst="rect">
          <a:avLst/>
        </a:prstGeom>
        <a:pattFill prst="lgConfetti">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cdr:x>
      <cdr:y>0.9395</cdr:y>
    </cdr:from>
    <cdr:to>
      <cdr:x>0.4455</cdr:x>
      <cdr:y>0.96</cdr:y>
    </cdr:to>
    <cdr:sp>
      <cdr:nvSpPr>
        <cdr:cNvPr id="9" name="TextBox 9"/>
        <cdr:cNvSpPr txBox="1">
          <a:spLocks noChangeArrowheads="1"/>
        </cdr:cNvSpPr>
      </cdr:nvSpPr>
      <cdr:spPr>
        <a:xfrm>
          <a:off x="2695575" y="88487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1995</a:t>
          </a:r>
        </a:p>
      </cdr:txBody>
    </cdr:sp>
  </cdr:relSizeAnchor>
  <cdr:relSizeAnchor xmlns:cdr="http://schemas.openxmlformats.org/drawingml/2006/chartDrawing">
    <cdr:from>
      <cdr:x>0.525</cdr:x>
      <cdr:y>0.94075</cdr:y>
    </cdr:from>
    <cdr:to>
      <cdr:x>0.57725</cdr:x>
      <cdr:y>0.96125</cdr:y>
    </cdr:to>
    <cdr:sp>
      <cdr:nvSpPr>
        <cdr:cNvPr id="10" name="TextBox 10"/>
        <cdr:cNvSpPr txBox="1">
          <a:spLocks noChangeArrowheads="1"/>
        </cdr:cNvSpPr>
      </cdr:nvSpPr>
      <cdr:spPr>
        <a:xfrm>
          <a:off x="3581400" y="88582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2000</a:t>
          </a:r>
        </a:p>
      </cdr:txBody>
    </cdr:sp>
  </cdr:relSizeAnchor>
  <cdr:relSizeAnchor xmlns:cdr="http://schemas.openxmlformats.org/drawingml/2006/chartDrawing">
    <cdr:from>
      <cdr:x>0.65625</cdr:x>
      <cdr:y>0.94075</cdr:y>
    </cdr:from>
    <cdr:to>
      <cdr:x>0.70575</cdr:x>
      <cdr:y>0.96125</cdr:y>
    </cdr:to>
    <cdr:sp>
      <cdr:nvSpPr>
        <cdr:cNvPr id="11" name="TextBox 11"/>
        <cdr:cNvSpPr txBox="1">
          <a:spLocks noChangeArrowheads="1"/>
        </cdr:cNvSpPr>
      </cdr:nvSpPr>
      <cdr:spPr>
        <a:xfrm>
          <a:off x="4476750" y="8858250"/>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2001</a:t>
          </a:r>
        </a:p>
      </cdr:txBody>
    </cdr:sp>
  </cdr:relSizeAnchor>
  <cdr:relSizeAnchor xmlns:cdr="http://schemas.openxmlformats.org/drawingml/2006/chartDrawing">
    <cdr:from>
      <cdr:x>0.789</cdr:x>
      <cdr:y>0.94075</cdr:y>
    </cdr:from>
    <cdr:to>
      <cdr:x>0.84125</cdr:x>
      <cdr:y>0.96125</cdr:y>
    </cdr:to>
    <cdr:sp>
      <cdr:nvSpPr>
        <cdr:cNvPr id="12" name="TextBox 12"/>
        <cdr:cNvSpPr txBox="1">
          <a:spLocks noChangeArrowheads="1"/>
        </cdr:cNvSpPr>
      </cdr:nvSpPr>
      <cdr:spPr>
        <a:xfrm>
          <a:off x="5381625" y="88582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2002</a:t>
          </a:r>
        </a:p>
      </cdr:txBody>
    </cdr:sp>
  </cdr:relSizeAnchor>
  <cdr:relSizeAnchor xmlns:cdr="http://schemas.openxmlformats.org/drawingml/2006/chartDrawing">
    <cdr:from>
      <cdr:x>0</cdr:x>
      <cdr:y>0.974</cdr:y>
    </cdr:from>
    <cdr:to>
      <cdr:x>0.27175</cdr:x>
      <cdr:y>0.9945</cdr:y>
    </cdr:to>
    <cdr:sp>
      <cdr:nvSpPr>
        <cdr:cNvPr id="13" name="TextBox 13"/>
        <cdr:cNvSpPr txBox="1">
          <a:spLocks noChangeArrowheads="1"/>
        </cdr:cNvSpPr>
      </cdr:nvSpPr>
      <cdr:spPr>
        <a:xfrm>
          <a:off x="0" y="917257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0.513</cdr:x>
      <cdr:y>0.897</cdr:y>
    </cdr:from>
    <cdr:to>
      <cdr:x>0.65025</cdr:x>
      <cdr:y>0.9175</cdr:y>
    </cdr:to>
    <cdr:sp>
      <cdr:nvSpPr>
        <cdr:cNvPr id="14" name="TextBox 14"/>
        <cdr:cNvSpPr txBox="1">
          <a:spLocks noChangeArrowheads="1"/>
        </cdr:cNvSpPr>
      </cdr:nvSpPr>
      <cdr:spPr>
        <a:xfrm>
          <a:off x="3495675" y="8448675"/>
          <a:ext cx="933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0.0135</cdr:x>
      <cdr:y>0.14175</cdr:y>
    </cdr:from>
    <cdr:to>
      <cdr:x>0.2145</cdr:x>
      <cdr:y>0.1765</cdr:y>
    </cdr:to>
    <cdr:sp>
      <cdr:nvSpPr>
        <cdr:cNvPr id="15" name="TextBox 15"/>
        <cdr:cNvSpPr txBox="1">
          <a:spLocks noChangeArrowheads="1"/>
        </cdr:cNvSpPr>
      </cdr:nvSpPr>
      <cdr:spPr>
        <a:xfrm>
          <a:off x="85725" y="1333500"/>
          <a:ext cx="137160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Forstwirtschaft,
Fischerei</a:t>
          </a:r>
        </a:p>
      </cdr:txBody>
    </cdr:sp>
  </cdr:relSizeAnchor>
  <cdr:relSizeAnchor xmlns:cdr="http://schemas.openxmlformats.org/drawingml/2006/chartDrawing">
    <cdr:from>
      <cdr:x>0.00575</cdr:x>
      <cdr:y>0.25675</cdr:y>
    </cdr:from>
    <cdr:to>
      <cdr:x>0.21525</cdr:x>
      <cdr:y>0.2925</cdr:y>
    </cdr:to>
    <cdr:sp>
      <cdr:nvSpPr>
        <cdr:cNvPr id="16" name="TextBox 16"/>
        <cdr:cNvSpPr txBox="1">
          <a:spLocks noChangeArrowheads="1"/>
        </cdr:cNvSpPr>
      </cdr:nvSpPr>
      <cdr:spPr>
        <a:xfrm>
          <a:off x="38100" y="2409825"/>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0.00575</cdr:x>
      <cdr:y>0.3895</cdr:y>
    </cdr:from>
    <cdr:to>
      <cdr:x>0.11625</cdr:x>
      <cdr:y>0.41</cdr:y>
    </cdr:to>
    <cdr:sp>
      <cdr:nvSpPr>
        <cdr:cNvPr id="17" name="TextBox 17"/>
        <cdr:cNvSpPr txBox="1">
          <a:spLocks noChangeArrowheads="1"/>
        </cdr:cNvSpPr>
      </cdr:nvSpPr>
      <cdr:spPr>
        <a:xfrm>
          <a:off x="38100" y="3667125"/>
          <a:ext cx="7524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0.00575</cdr:x>
      <cdr:y>0.5075</cdr:y>
    </cdr:from>
    <cdr:to>
      <cdr:x>0.2165</cdr:x>
      <cdr:y>0.54325</cdr:y>
    </cdr:to>
    <cdr:sp>
      <cdr:nvSpPr>
        <cdr:cNvPr id="18" name="TextBox 18"/>
        <cdr:cNvSpPr txBox="1">
          <a:spLocks noChangeArrowheads="1"/>
        </cdr:cNvSpPr>
      </cdr:nvSpPr>
      <cdr:spPr>
        <a:xfrm>
          <a:off x="38100" y="4772025"/>
          <a:ext cx="1438275"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 Gastgewerbe und 
Verkehr</a:t>
          </a:r>
        </a:p>
      </cdr:txBody>
    </cdr:sp>
  </cdr:relSizeAnchor>
  <cdr:relSizeAnchor xmlns:cdr="http://schemas.openxmlformats.org/drawingml/2006/chartDrawing">
    <cdr:from>
      <cdr:x>0</cdr:x>
      <cdr:y>0.63175</cdr:y>
    </cdr:from>
    <cdr:to>
      <cdr:x>0.242</cdr:x>
      <cdr:y>0.6665</cdr:y>
    </cdr:to>
    <cdr:sp>
      <cdr:nvSpPr>
        <cdr:cNvPr id="19" name="TextBox 19"/>
        <cdr:cNvSpPr txBox="1">
          <a:spLocks noChangeArrowheads="1"/>
        </cdr:cNvSpPr>
      </cdr:nvSpPr>
      <cdr:spPr>
        <a:xfrm>
          <a:off x="0" y="5943600"/>
          <a:ext cx="165735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0.00225</cdr:x>
      <cdr:y>0.74975</cdr:y>
    </cdr:from>
    <cdr:to>
      <cdr:x>0.21175</cdr:x>
      <cdr:y>0.79575</cdr:y>
    </cdr:to>
    <cdr:sp>
      <cdr:nvSpPr>
        <cdr:cNvPr id="20" name="TextBox 20"/>
        <cdr:cNvSpPr txBox="1">
          <a:spLocks noChangeArrowheads="1"/>
        </cdr:cNvSpPr>
      </cdr:nvSpPr>
      <cdr:spPr>
        <a:xfrm>
          <a:off x="9525" y="7058025"/>
          <a:ext cx="142875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0.1905</cdr:x>
      <cdr:y>0.94225</cdr:y>
    </cdr:from>
    <cdr:to>
      <cdr:x>0.2555</cdr:x>
      <cdr:y>0.953</cdr:y>
    </cdr:to>
    <cdr:sp>
      <cdr:nvSpPr>
        <cdr:cNvPr id="21" name="Rectangle 21"/>
        <cdr:cNvSpPr>
          <a:spLocks/>
        </cdr:cNvSpPr>
      </cdr:nvSpPr>
      <cdr:spPr>
        <a:xfrm>
          <a:off x="1295400" y="8867775"/>
          <a:ext cx="447675" cy="10477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0.26625</cdr:x>
      <cdr:y>0.9395</cdr:y>
    </cdr:from>
    <cdr:to>
      <cdr:x>0.3115</cdr:x>
      <cdr:y>0.96</cdr:y>
    </cdr:to>
    <cdr:sp>
      <cdr:nvSpPr>
        <cdr:cNvPr id="22" name="TextBox 22"/>
        <cdr:cNvSpPr txBox="1">
          <a:spLocks noChangeArrowheads="1"/>
        </cdr:cNvSpPr>
      </cdr:nvSpPr>
      <cdr:spPr>
        <a:xfrm>
          <a:off x="1809750" y="8848725"/>
          <a:ext cx="3048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1991</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1s8bis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s>
    <sheetDataSet>
      <sheetData sheetId="0">
        <row r="14">
          <cell r="A14">
            <v>1991</v>
          </cell>
          <cell r="B14">
            <v>14.878402</v>
          </cell>
          <cell r="C14">
            <v>16.697968</v>
          </cell>
          <cell r="F14">
            <v>1991</v>
          </cell>
          <cell r="G14">
            <v>12.742</v>
          </cell>
          <cell r="H14">
            <v>13.489</v>
          </cell>
        </row>
        <row r="15">
          <cell r="A15">
            <v>1992</v>
          </cell>
          <cell r="B15">
            <v>16.881653</v>
          </cell>
          <cell r="C15">
            <v>22.717421</v>
          </cell>
          <cell r="F15">
            <v>1992</v>
          </cell>
          <cell r="G15">
            <v>17.21</v>
          </cell>
          <cell r="H15">
            <v>21.531</v>
          </cell>
        </row>
        <row r="16">
          <cell r="A16">
            <v>1993</v>
          </cell>
          <cell r="B16">
            <v>18.826103</v>
          </cell>
          <cell r="C16">
            <v>28.104972</v>
          </cell>
          <cell r="F16">
            <v>1993</v>
          </cell>
          <cell r="G16">
            <v>19.72</v>
          </cell>
          <cell r="H16">
            <v>27.153</v>
          </cell>
        </row>
        <row r="17">
          <cell r="A17">
            <v>1994</v>
          </cell>
          <cell r="B17">
            <v>20.726933</v>
          </cell>
          <cell r="C17">
            <v>32.664994</v>
          </cell>
          <cell r="F17">
            <v>1994</v>
          </cell>
          <cell r="G17">
            <v>21.321</v>
          </cell>
          <cell r="H17">
            <v>30.804</v>
          </cell>
        </row>
        <row r="18">
          <cell r="A18">
            <v>1995</v>
          </cell>
          <cell r="B18">
            <v>22.191767</v>
          </cell>
          <cell r="C18">
            <v>33.978708</v>
          </cell>
          <cell r="F18">
            <v>1995</v>
          </cell>
          <cell r="G18">
            <v>22.723</v>
          </cell>
          <cell r="H18">
            <v>31.827</v>
          </cell>
        </row>
        <row r="19">
          <cell r="A19">
            <v>1996</v>
          </cell>
          <cell r="B19">
            <v>22.43521</v>
          </cell>
          <cell r="C19">
            <v>35.382269</v>
          </cell>
          <cell r="F19">
            <v>1996</v>
          </cell>
          <cell r="G19">
            <v>23.194</v>
          </cell>
          <cell r="H19">
            <v>33.493</v>
          </cell>
        </row>
        <row r="20">
          <cell r="A20">
            <v>1997</v>
          </cell>
          <cell r="B20">
            <v>22.438377</v>
          </cell>
          <cell r="C20">
            <v>36.815194</v>
          </cell>
          <cell r="F20">
            <v>1997</v>
          </cell>
          <cell r="G20">
            <v>23.517</v>
          </cell>
          <cell r="H20">
            <v>35.262</v>
          </cell>
        </row>
        <row r="21">
          <cell r="A21">
            <v>1998</v>
          </cell>
          <cell r="B21">
            <v>23.12703</v>
          </cell>
          <cell r="C21">
            <v>37.720697</v>
          </cell>
          <cell r="F21">
            <v>1998</v>
          </cell>
          <cell r="G21">
            <v>23.768</v>
          </cell>
          <cell r="H21">
            <v>35.355</v>
          </cell>
        </row>
        <row r="22">
          <cell r="A22">
            <v>1999</v>
          </cell>
          <cell r="B22">
            <v>24.129913</v>
          </cell>
          <cell r="C22">
            <v>39.181865</v>
          </cell>
          <cell r="F22">
            <v>1999</v>
          </cell>
          <cell r="G22">
            <v>24.341</v>
          </cell>
          <cell r="H22">
            <v>36.032</v>
          </cell>
        </row>
        <row r="23">
          <cell r="A23">
            <v>2000</v>
          </cell>
          <cell r="B23">
            <v>24.440725</v>
          </cell>
          <cell r="C23">
            <v>39.751566</v>
          </cell>
          <cell r="F23">
            <v>2000</v>
          </cell>
          <cell r="G23">
            <v>24.967</v>
          </cell>
          <cell r="H23">
            <v>36.831</v>
          </cell>
        </row>
        <row r="24">
          <cell r="A24">
            <v>2001</v>
          </cell>
          <cell r="B24">
            <v>24.559126</v>
          </cell>
          <cell r="C24">
            <v>40.411603</v>
          </cell>
          <cell r="F24">
            <v>2001</v>
          </cell>
          <cell r="G24">
            <v>25.462</v>
          </cell>
          <cell r="H24">
            <v>37.818</v>
          </cell>
        </row>
        <row r="25">
          <cell r="A25">
            <v>2002</v>
          </cell>
          <cell r="B25">
            <v>24.514328</v>
          </cell>
          <cell r="C25">
            <v>41.108995</v>
          </cell>
          <cell r="F25">
            <v>2002</v>
          </cell>
          <cell r="G25">
            <v>25.99</v>
          </cell>
          <cell r="H25">
            <v>39.271</v>
          </cell>
        </row>
        <row r="26">
          <cell r="A26">
            <v>2003</v>
          </cell>
          <cell r="B26">
            <v>24.209911</v>
          </cell>
          <cell r="C26">
            <v>41.832486</v>
          </cell>
          <cell r="F26">
            <v>2003</v>
          </cell>
          <cell r="G26">
            <v>26.395</v>
          </cell>
          <cell r="H26">
            <v>40.966</v>
          </cell>
        </row>
      </sheetData>
      <sheetData sheetId="1">
        <row r="6">
          <cell r="A6" t="str">
            <v>Öffentl.u.pr. Dl</v>
          </cell>
          <cell r="B6">
            <v>8.472</v>
          </cell>
          <cell r="C6">
            <v>8.627</v>
          </cell>
          <cell r="D6">
            <v>8.552</v>
          </cell>
          <cell r="E6">
            <v>8.537</v>
          </cell>
          <cell r="F6">
            <v>7.744</v>
          </cell>
          <cell r="G6">
            <v>4.4</v>
          </cell>
        </row>
        <row r="7">
          <cell r="A7" t="str">
            <v>Fin.Ver:DU</v>
          </cell>
          <cell r="B7">
            <v>2.963</v>
          </cell>
          <cell r="C7">
            <v>2.89</v>
          </cell>
          <cell r="D7">
            <v>2.818</v>
          </cell>
          <cell r="E7">
            <v>2.756</v>
          </cell>
          <cell r="F7">
            <v>2.013</v>
          </cell>
          <cell r="G7">
            <v>1.096</v>
          </cell>
        </row>
        <row r="8">
          <cell r="A8" t="str">
            <v>HandelGGV</v>
          </cell>
          <cell r="B8">
            <v>4.594</v>
          </cell>
          <cell r="C8">
            <v>4.597</v>
          </cell>
          <cell r="D8">
            <v>4.584</v>
          </cell>
          <cell r="E8">
            <v>4.519</v>
          </cell>
          <cell r="F8">
            <v>3.995</v>
          </cell>
          <cell r="G8">
            <v>2.38</v>
          </cell>
        </row>
        <row r="9">
          <cell r="A9" t="str">
            <v>Bau</v>
          </cell>
          <cell r="B9">
            <v>2.018</v>
          </cell>
          <cell r="C9">
            <v>2.195</v>
          </cell>
          <cell r="D9">
            <v>2.487</v>
          </cell>
          <cell r="E9">
            <v>2.766</v>
          </cell>
          <cell r="F9">
            <v>3.533</v>
          </cell>
          <cell r="G9">
            <v>1.755</v>
          </cell>
        </row>
        <row r="10">
          <cell r="A10" t="str">
            <v>Pg o.Bau</v>
          </cell>
          <cell r="B10">
            <v>5.644</v>
          </cell>
          <cell r="C10">
            <v>5.66</v>
          </cell>
          <cell r="D10">
            <v>5.561</v>
          </cell>
          <cell r="E10">
            <v>5.278</v>
          </cell>
          <cell r="F10">
            <v>4.323</v>
          </cell>
          <cell r="G10">
            <v>4.377</v>
          </cell>
        </row>
        <row r="11">
          <cell r="A11" t="str">
            <v>LW.Fo.Fi</v>
          </cell>
          <cell r="B11">
            <v>0.518</v>
          </cell>
          <cell r="C11">
            <v>0.546</v>
          </cell>
          <cell r="D11">
            <v>0.557</v>
          </cell>
          <cell r="E11">
            <v>0.585</v>
          </cell>
          <cell r="F11">
            <v>0.582</v>
          </cell>
          <cell r="G11">
            <v>0.87</v>
          </cell>
        </row>
      </sheetData>
      <sheetData sheetId="2">
        <row r="6">
          <cell r="A6" t="str">
            <v>Öffentl.u.pr. Dl</v>
          </cell>
          <cell r="B6">
            <v>29.553</v>
          </cell>
          <cell r="C6">
            <v>29.051</v>
          </cell>
          <cell r="D6">
            <v>28.641</v>
          </cell>
          <cell r="E6">
            <v>28.1</v>
          </cell>
          <cell r="F6">
            <v>24.765</v>
          </cell>
          <cell r="G6">
            <v>14.193</v>
          </cell>
        </row>
        <row r="7">
          <cell r="A7" t="str">
            <v>Fin.Ver:DU</v>
          </cell>
          <cell r="B7">
            <v>27.021</v>
          </cell>
          <cell r="C7">
            <v>26.724</v>
          </cell>
          <cell r="D7">
            <v>26.291</v>
          </cell>
          <cell r="E7">
            <v>26.369</v>
          </cell>
          <cell r="F7">
            <v>24.909</v>
          </cell>
          <cell r="G7">
            <v>18.024</v>
          </cell>
        </row>
        <row r="8">
          <cell r="A8" t="str">
            <v>HandelGGV</v>
          </cell>
          <cell r="B8">
            <v>21.556</v>
          </cell>
          <cell r="C8">
            <v>21.081</v>
          </cell>
          <cell r="D8">
            <v>20.7</v>
          </cell>
          <cell r="E8">
            <v>20.362</v>
          </cell>
          <cell r="F8">
            <v>19.761</v>
          </cell>
          <cell r="G8">
            <v>11.544</v>
          </cell>
        </row>
        <row r="9">
          <cell r="A9" t="str">
            <v>Bau</v>
          </cell>
          <cell r="B9">
            <v>23.463</v>
          </cell>
          <cell r="C9">
            <v>23.377</v>
          </cell>
          <cell r="D9">
            <v>23.01</v>
          </cell>
          <cell r="E9">
            <v>22.461</v>
          </cell>
          <cell r="F9">
            <v>21.863</v>
          </cell>
          <cell r="G9">
            <v>14.982</v>
          </cell>
        </row>
        <row r="10">
          <cell r="A10" t="str">
            <v>Pg o.Bau</v>
          </cell>
          <cell r="B10">
            <v>29.043</v>
          </cell>
          <cell r="C10">
            <v>28.748</v>
          </cell>
          <cell r="D10">
            <v>27.972</v>
          </cell>
          <cell r="E10">
            <v>27.312</v>
          </cell>
          <cell r="F10">
            <v>23.517</v>
          </cell>
          <cell r="G10">
            <v>11.005</v>
          </cell>
        </row>
        <row r="11">
          <cell r="A11" t="str">
            <v>LW.Fo.Fi</v>
          </cell>
          <cell r="B11">
            <v>18.903</v>
          </cell>
          <cell r="C11">
            <v>18.64</v>
          </cell>
          <cell r="D11">
            <v>18.302</v>
          </cell>
          <cell r="E11">
            <v>18.12</v>
          </cell>
          <cell r="F11">
            <v>16.427</v>
          </cell>
          <cell r="G11">
            <v>11.478</v>
          </cell>
        </row>
      </sheetData>
      <sheetData sheetId="3">
        <row r="8">
          <cell r="B8">
            <v>2003</v>
          </cell>
          <cell r="C8">
            <v>2002</v>
          </cell>
          <cell r="D8">
            <v>2001</v>
          </cell>
          <cell r="E8">
            <v>2000</v>
          </cell>
          <cell r="F8">
            <v>1995</v>
          </cell>
          <cell r="G8">
            <v>1991</v>
          </cell>
        </row>
        <row r="10">
          <cell r="A10" t="str">
            <v>Öffentl.u.pr. Dl</v>
          </cell>
          <cell r="B10">
            <v>286.7</v>
          </cell>
          <cell r="C10">
            <v>297</v>
          </cell>
          <cell r="D10">
            <v>298.6</v>
          </cell>
          <cell r="E10">
            <v>303.8</v>
          </cell>
          <cell r="F10">
            <v>312.7</v>
          </cell>
          <cell r="G10">
            <v>310</v>
          </cell>
        </row>
        <row r="11">
          <cell r="A11" t="str">
            <v>Fin.Ver:DU</v>
          </cell>
          <cell r="B11">
            <v>109.7</v>
          </cell>
          <cell r="C11">
            <v>108.1</v>
          </cell>
          <cell r="D11">
            <v>107.2</v>
          </cell>
          <cell r="E11">
            <v>104.5</v>
          </cell>
          <cell r="F11">
            <v>80.8</v>
          </cell>
          <cell r="G11">
            <v>60.8</v>
          </cell>
        </row>
        <row r="12">
          <cell r="A12" t="str">
            <v>HandelGGV</v>
          </cell>
          <cell r="B12">
            <v>213.1</v>
          </cell>
          <cell r="C12">
            <v>218.1</v>
          </cell>
          <cell r="D12">
            <v>221.4</v>
          </cell>
          <cell r="E12">
            <v>221.9</v>
          </cell>
          <cell r="F12">
            <v>202.2</v>
          </cell>
          <cell r="G12">
            <v>206.2</v>
          </cell>
        </row>
        <row r="13">
          <cell r="A13" t="str">
            <v>Bau</v>
          </cell>
          <cell r="B13">
            <v>86</v>
          </cell>
          <cell r="C13">
            <v>93.9</v>
          </cell>
          <cell r="D13">
            <v>108.1</v>
          </cell>
          <cell r="E13">
            <v>123.1</v>
          </cell>
          <cell r="F13">
            <v>161.6</v>
          </cell>
          <cell r="G13">
            <v>117.2</v>
          </cell>
        </row>
        <row r="14">
          <cell r="A14" t="str">
            <v>Pg o.Bau</v>
          </cell>
          <cell r="B14">
            <v>194.3</v>
          </cell>
          <cell r="C14">
            <v>196.9</v>
          </cell>
          <cell r="D14">
            <v>198.8</v>
          </cell>
          <cell r="E14">
            <v>193.3</v>
          </cell>
          <cell r="F14">
            <v>183.8</v>
          </cell>
          <cell r="G14">
            <v>397.7</v>
          </cell>
        </row>
        <row r="15">
          <cell r="A15" t="str">
            <v>LW.Fo.Fi</v>
          </cell>
          <cell r="B15">
            <v>27.4</v>
          </cell>
          <cell r="C15">
            <v>29.3</v>
          </cell>
          <cell r="D15">
            <v>30.4</v>
          </cell>
          <cell r="E15">
            <v>32.3</v>
          </cell>
          <cell r="F15">
            <v>35.5</v>
          </cell>
          <cell r="G15">
            <v>75.8</v>
          </cell>
        </row>
      </sheetData>
      <sheetData sheetId="4">
        <row r="14">
          <cell r="B14">
            <v>2003</v>
          </cell>
          <cell r="C14">
            <v>1991</v>
          </cell>
        </row>
        <row r="15">
          <cell r="A15" t="str">
            <v>Thüringen</v>
          </cell>
          <cell r="B15">
            <v>26395</v>
          </cell>
          <cell r="C15">
            <v>12742</v>
          </cell>
        </row>
        <row r="16">
          <cell r="A16" t="str">
            <v>Sachsen-Anhalt</v>
          </cell>
          <cell r="B16">
            <v>26500</v>
          </cell>
          <cell r="C16">
            <v>13136</v>
          </cell>
        </row>
        <row r="17">
          <cell r="A17" t="str">
            <v>Sachsen</v>
          </cell>
          <cell r="B17">
            <v>26695</v>
          </cell>
          <cell r="C17">
            <v>13179</v>
          </cell>
        </row>
        <row r="18">
          <cell r="A18" t="str">
            <v>Mecklenburg-Vorpommern</v>
          </cell>
          <cell r="B18">
            <v>26147</v>
          </cell>
          <cell r="C18">
            <v>13253</v>
          </cell>
        </row>
        <row r="19">
          <cell r="A19" t="str">
            <v>Brandenburg</v>
          </cell>
          <cell r="B19">
            <v>27239</v>
          </cell>
          <cell r="C19">
            <v>13497</v>
          </cell>
        </row>
        <row r="20">
          <cell r="A20" t="str">
            <v>Berlin</v>
          </cell>
          <cell r="B20">
            <v>32933</v>
          </cell>
          <cell r="C20">
            <v>23215</v>
          </cell>
        </row>
        <row r="21">
          <cell r="A21" t="str">
            <v>Saarland</v>
          </cell>
          <cell r="B21">
            <v>32583</v>
          </cell>
          <cell r="C21">
            <v>25823</v>
          </cell>
        </row>
        <row r="22">
          <cell r="A22" t="str">
            <v>Bayern</v>
          </cell>
          <cell r="B22">
            <v>34760</v>
          </cell>
          <cell r="C22">
            <v>26040</v>
          </cell>
        </row>
        <row r="23">
          <cell r="A23" t="str">
            <v>Baden-Württemberg</v>
          </cell>
          <cell r="B23">
            <v>35903</v>
          </cell>
          <cell r="C23">
            <v>27598</v>
          </cell>
        </row>
        <row r="24">
          <cell r="A24" t="str">
            <v>Rheinland-Pfalz</v>
          </cell>
          <cell r="B24">
            <v>32780</v>
          </cell>
          <cell r="C24">
            <v>25698</v>
          </cell>
        </row>
        <row r="25">
          <cell r="A25" t="str">
            <v>Hessen</v>
          </cell>
          <cell r="B25">
            <v>36177</v>
          </cell>
          <cell r="C25">
            <v>27860</v>
          </cell>
        </row>
        <row r="26">
          <cell r="A26" t="str">
            <v>Nordrhein-Westfalen</v>
          </cell>
          <cell r="B26">
            <v>34139</v>
          </cell>
          <cell r="C26">
            <v>27477</v>
          </cell>
        </row>
        <row r="27">
          <cell r="A27" t="str">
            <v>Bremen</v>
          </cell>
          <cell r="B27">
            <v>34967</v>
          </cell>
          <cell r="C27">
            <v>27717</v>
          </cell>
        </row>
        <row r="28">
          <cell r="A28" t="str">
            <v>Niedersachsen</v>
          </cell>
          <cell r="B28">
            <v>32326</v>
          </cell>
          <cell r="C28">
            <v>25877</v>
          </cell>
        </row>
        <row r="29">
          <cell r="A29" t="str">
            <v>Hamburg</v>
          </cell>
          <cell r="B29">
            <v>37168</v>
          </cell>
          <cell r="C29">
            <v>29132</v>
          </cell>
        </row>
        <row r="30">
          <cell r="A30" t="str">
            <v>Schleswig-Holstein</v>
          </cell>
          <cell r="B30">
            <v>31372</v>
          </cell>
          <cell r="C30">
            <v>24452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ht="12.75">
      <c r="A1" s="192" t="s">
        <v>285</v>
      </c>
    </row>
    <row r="4" ht="12.75">
      <c r="A4" s="179" t="s">
        <v>299</v>
      </c>
    </row>
    <row r="6" ht="12.75">
      <c r="A6" s="179" t="s">
        <v>296</v>
      </c>
    </row>
    <row r="10" ht="12.75">
      <c r="A10" s="179" t="s">
        <v>286</v>
      </c>
    </row>
    <row r="11" ht="12.75">
      <c r="A11" s="179" t="s">
        <v>300</v>
      </c>
    </row>
    <row r="13" ht="12.75">
      <c r="A13" s="179" t="s">
        <v>287</v>
      </c>
    </row>
    <row r="16" ht="12.75">
      <c r="A16" s="179" t="s">
        <v>288</v>
      </c>
    </row>
    <row r="17" ht="12.75">
      <c r="A17" s="179" t="s">
        <v>289</v>
      </c>
    </row>
    <row r="18" ht="12.75">
      <c r="A18" s="179" t="s">
        <v>290</v>
      </c>
    </row>
    <row r="19" ht="12.75">
      <c r="A19" s="179" t="s">
        <v>291</v>
      </c>
    </row>
    <row r="21" ht="12.75">
      <c r="A21" s="179" t="s">
        <v>292</v>
      </c>
    </row>
    <row r="24" ht="12.75">
      <c r="A24" s="179" t="s">
        <v>293</v>
      </c>
    </row>
    <row r="25" ht="38.25">
      <c r="A25" s="193" t="s">
        <v>297</v>
      </c>
    </row>
    <row r="28" ht="12.75">
      <c r="A28" s="179" t="s">
        <v>294</v>
      </c>
    </row>
    <row r="29" ht="38.25">
      <c r="A29" s="193" t="s">
        <v>298</v>
      </c>
    </row>
    <row r="30" ht="12.75">
      <c r="A30" s="179" t="s">
        <v>55</v>
      </c>
    </row>
    <row r="31" ht="12.75">
      <c r="A31" s="179" t="s">
        <v>295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119</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54</v>
      </c>
      <c r="B11" s="194"/>
      <c r="C11" s="194"/>
      <c r="D11" s="194"/>
      <c r="E11" s="194"/>
      <c r="F11" s="194"/>
      <c r="G11" s="194"/>
      <c r="H11" s="194" t="s">
        <v>54</v>
      </c>
      <c r="I11" s="194"/>
      <c r="J11" s="194"/>
      <c r="K11" s="194"/>
      <c r="L11" s="194"/>
      <c r="M11" s="194"/>
      <c r="N11" s="194"/>
      <c r="O11" s="194"/>
      <c r="P11" s="194"/>
      <c r="Q11" s="194"/>
      <c r="R11" s="10"/>
    </row>
    <row r="12" spans="9:12" ht="12.75">
      <c r="I12" s="110"/>
      <c r="J12" s="110"/>
      <c r="K12" s="110"/>
      <c r="L12" s="1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3">
        <v>1.259</v>
      </c>
      <c r="E14" s="81">
        <v>0.972</v>
      </c>
      <c r="F14" s="81">
        <v>0.951</v>
      </c>
      <c r="G14" s="81">
        <v>0.96</v>
      </c>
      <c r="H14" s="81">
        <v>0.95</v>
      </c>
      <c r="I14" s="81">
        <v>0.925</v>
      </c>
      <c r="J14" s="81">
        <v>0.924</v>
      </c>
      <c r="K14" s="81">
        <v>0.921</v>
      </c>
      <c r="L14" s="81">
        <v>0.913</v>
      </c>
      <c r="M14" s="79">
        <v>0.884</v>
      </c>
      <c r="N14" s="79">
        <v>0.845</v>
      </c>
      <c r="O14" s="79">
        <v>0.843</v>
      </c>
      <c r="P14" s="39">
        <v>0.836</v>
      </c>
      <c r="Q14" s="91" t="s">
        <v>83</v>
      </c>
    </row>
    <row r="15" spans="1:17" ht="19.5" customHeight="1">
      <c r="A15" s="90" t="s">
        <v>84</v>
      </c>
      <c r="B15" t="s">
        <v>9</v>
      </c>
      <c r="C15" s="5"/>
      <c r="D15" s="38">
        <v>35.682</v>
      </c>
      <c r="E15" s="38">
        <v>34.507</v>
      </c>
      <c r="F15" s="38">
        <v>32.435</v>
      </c>
      <c r="G15" s="38">
        <v>31.58</v>
      </c>
      <c r="H15" s="38">
        <v>31.196</v>
      </c>
      <c r="I15" s="38">
        <v>30.738</v>
      </c>
      <c r="J15" s="38">
        <v>30.577</v>
      </c>
      <c r="K15" s="38">
        <v>30.608</v>
      </c>
      <c r="L15" s="38">
        <v>30.008</v>
      </c>
      <c r="M15" s="38">
        <v>30.233</v>
      </c>
      <c r="N15" s="38">
        <v>30.317</v>
      </c>
      <c r="O15" s="79">
        <v>29.878</v>
      </c>
      <c r="P15" s="39">
        <v>29.724</v>
      </c>
      <c r="Q15" s="91" t="s">
        <v>84</v>
      </c>
    </row>
    <row r="16" spans="1:17" ht="19.5" customHeight="1">
      <c r="A16" s="90" t="s">
        <v>85</v>
      </c>
      <c r="C16" s="5" t="s">
        <v>10</v>
      </c>
      <c r="D16" s="38">
        <v>1.114</v>
      </c>
      <c r="E16" s="38">
        <v>1.043</v>
      </c>
      <c r="F16" s="38">
        <v>0.954</v>
      </c>
      <c r="G16" s="38">
        <v>0.848</v>
      </c>
      <c r="H16" s="38">
        <v>0.81</v>
      </c>
      <c r="I16" s="38">
        <v>0.765</v>
      </c>
      <c r="J16" s="38">
        <v>0.695</v>
      </c>
      <c r="K16" s="38">
        <v>0.632</v>
      </c>
      <c r="L16" s="38">
        <v>0.578</v>
      </c>
      <c r="M16" s="38">
        <v>0.558</v>
      </c>
      <c r="N16" s="38">
        <v>0.51</v>
      </c>
      <c r="O16" s="92" t="s">
        <v>105</v>
      </c>
      <c r="P16" s="93" t="s">
        <v>105</v>
      </c>
      <c r="Q16" s="91" t="s">
        <v>85</v>
      </c>
    </row>
    <row r="17" spans="1:17" ht="12.75">
      <c r="A17" s="90" t="s">
        <v>86</v>
      </c>
      <c r="C17" s="5" t="s">
        <v>11</v>
      </c>
      <c r="D17" s="38">
        <v>32.835</v>
      </c>
      <c r="E17" s="38">
        <v>31.721</v>
      </c>
      <c r="F17" s="38">
        <v>29.745</v>
      </c>
      <c r="G17" s="38">
        <v>29.034</v>
      </c>
      <c r="H17" s="38">
        <v>28.766</v>
      </c>
      <c r="I17" s="38">
        <v>28.363</v>
      </c>
      <c r="J17" s="38">
        <v>28.296</v>
      </c>
      <c r="K17" s="38">
        <v>28.417</v>
      </c>
      <c r="L17" s="38">
        <v>27.951</v>
      </c>
      <c r="M17" s="38">
        <v>28.241</v>
      </c>
      <c r="N17" s="38">
        <v>28.426</v>
      </c>
      <c r="O17" s="79">
        <v>28.086</v>
      </c>
      <c r="P17" s="39">
        <v>27.935</v>
      </c>
      <c r="Q17" s="91" t="s">
        <v>86</v>
      </c>
    </row>
    <row r="18" spans="1:17" ht="12.75">
      <c r="A18" s="90" t="s">
        <v>87</v>
      </c>
      <c r="C18" s="5" t="s">
        <v>12</v>
      </c>
      <c r="D18" s="38">
        <v>1.732</v>
      </c>
      <c r="E18" s="38">
        <v>1.742</v>
      </c>
      <c r="F18" s="38">
        <v>1.735</v>
      </c>
      <c r="G18" s="38">
        <v>1.698</v>
      </c>
      <c r="H18" s="38">
        <v>1.62</v>
      </c>
      <c r="I18" s="38">
        <v>1.609</v>
      </c>
      <c r="J18" s="38">
        <v>1.584</v>
      </c>
      <c r="K18" s="38">
        <v>1.559</v>
      </c>
      <c r="L18" s="38">
        <v>1.478</v>
      </c>
      <c r="M18" s="38">
        <v>1.434</v>
      </c>
      <c r="N18" s="38">
        <v>1.379</v>
      </c>
      <c r="O18" s="92" t="s">
        <v>105</v>
      </c>
      <c r="P18" s="93" t="s">
        <v>105</v>
      </c>
      <c r="Q18" s="91" t="s">
        <v>87</v>
      </c>
    </row>
    <row r="19" spans="1:17" ht="19.5" customHeight="1">
      <c r="A19" s="90" t="s">
        <v>88</v>
      </c>
      <c r="B19" t="s">
        <v>13</v>
      </c>
      <c r="C19" s="5"/>
      <c r="D19" s="38">
        <v>6.844</v>
      </c>
      <c r="E19" s="38">
        <v>7.169</v>
      </c>
      <c r="F19" s="38">
        <v>7.524</v>
      </c>
      <c r="G19" s="38">
        <v>7.957</v>
      </c>
      <c r="H19" s="38">
        <v>7.797</v>
      </c>
      <c r="I19" s="38">
        <v>7.458</v>
      </c>
      <c r="J19" s="38">
        <v>7.093</v>
      </c>
      <c r="K19" s="38">
        <v>6.657</v>
      </c>
      <c r="L19" s="38">
        <v>6.334</v>
      </c>
      <c r="M19" s="38">
        <v>5.928</v>
      </c>
      <c r="N19" s="38">
        <v>5.447</v>
      </c>
      <c r="O19" s="79">
        <v>5.087</v>
      </c>
      <c r="P19" s="39">
        <v>4.823</v>
      </c>
      <c r="Q19" s="91" t="s">
        <v>88</v>
      </c>
    </row>
    <row r="20" spans="1:17" ht="19.5" customHeight="1">
      <c r="A20" s="90" t="s">
        <v>89</v>
      </c>
      <c r="B20" t="s">
        <v>14</v>
      </c>
      <c r="C20" s="5"/>
      <c r="D20" s="38">
        <v>20.164</v>
      </c>
      <c r="E20" s="38">
        <v>20.494</v>
      </c>
      <c r="F20" s="38">
        <v>20.853</v>
      </c>
      <c r="G20" s="38">
        <v>20.6</v>
      </c>
      <c r="H20" s="38">
        <v>20.417</v>
      </c>
      <c r="I20" s="38">
        <v>20.255</v>
      </c>
      <c r="J20" s="38">
        <v>20.163</v>
      </c>
      <c r="K20" s="38">
        <v>20.014</v>
      </c>
      <c r="L20" s="38">
        <v>20.089</v>
      </c>
      <c r="M20" s="38">
        <v>19.951</v>
      </c>
      <c r="N20" s="38">
        <v>20.039</v>
      </c>
      <c r="O20" s="79">
        <v>20.074</v>
      </c>
      <c r="P20" s="39">
        <v>19.968</v>
      </c>
      <c r="Q20" s="91" t="s">
        <v>89</v>
      </c>
    </row>
    <row r="21" spans="1:17" ht="19.5" customHeight="1">
      <c r="A21" s="90" t="s">
        <v>90</v>
      </c>
      <c r="C21" s="5" t="s">
        <v>80</v>
      </c>
      <c r="D21" s="38">
        <v>11.969</v>
      </c>
      <c r="E21" s="38">
        <v>12.208</v>
      </c>
      <c r="F21" s="38">
        <v>12.546</v>
      </c>
      <c r="G21" s="38">
        <v>12.396</v>
      </c>
      <c r="H21" s="38">
        <v>12.278</v>
      </c>
      <c r="I21" s="38">
        <v>12.362</v>
      </c>
      <c r="J21" s="38">
        <v>12.456</v>
      </c>
      <c r="K21" s="38">
        <v>12.353</v>
      </c>
      <c r="L21" s="38">
        <v>12.403</v>
      </c>
      <c r="M21" s="38">
        <v>12.432</v>
      </c>
      <c r="N21" s="38">
        <v>12.509</v>
      </c>
      <c r="O21" s="92" t="s">
        <v>105</v>
      </c>
      <c r="P21" s="93" t="s">
        <v>105</v>
      </c>
      <c r="Q21" s="91" t="s">
        <v>90</v>
      </c>
    </row>
    <row r="22" spans="1:17" ht="12.75">
      <c r="A22" s="90" t="s">
        <v>91</v>
      </c>
      <c r="C22" s="5" t="s">
        <v>78</v>
      </c>
      <c r="D22" s="38">
        <v>1.688</v>
      </c>
      <c r="E22" s="38">
        <v>1.763</v>
      </c>
      <c r="F22" s="38">
        <v>1.742</v>
      </c>
      <c r="G22" s="38">
        <v>1.801</v>
      </c>
      <c r="H22" s="38">
        <v>1.905</v>
      </c>
      <c r="I22" s="38">
        <v>1.737</v>
      </c>
      <c r="J22" s="38">
        <v>1.785</v>
      </c>
      <c r="K22" s="38">
        <v>1.817</v>
      </c>
      <c r="L22" s="38">
        <v>1.902</v>
      </c>
      <c r="M22" s="38">
        <v>1.94</v>
      </c>
      <c r="N22" s="38">
        <v>1.97</v>
      </c>
      <c r="O22" s="92" t="s">
        <v>105</v>
      </c>
      <c r="P22" s="93" t="s">
        <v>105</v>
      </c>
      <c r="Q22" s="91" t="s">
        <v>91</v>
      </c>
    </row>
    <row r="23" spans="1:17" ht="12.75">
      <c r="A23" s="90" t="s">
        <v>92</v>
      </c>
      <c r="C23" s="5" t="s">
        <v>15</v>
      </c>
      <c r="D23" s="38">
        <v>6.507</v>
      </c>
      <c r="E23" s="38">
        <v>6.522</v>
      </c>
      <c r="F23" s="38">
        <v>6.565</v>
      </c>
      <c r="G23" s="38">
        <v>6.401</v>
      </c>
      <c r="H23" s="38">
        <v>6.233</v>
      </c>
      <c r="I23" s="38">
        <v>6.155</v>
      </c>
      <c r="J23" s="38">
        <v>5.921</v>
      </c>
      <c r="K23" s="38">
        <v>5.842</v>
      </c>
      <c r="L23" s="38">
        <v>5.783</v>
      </c>
      <c r="M23" s="38">
        <v>5.579</v>
      </c>
      <c r="N23" s="38">
        <v>5.559</v>
      </c>
      <c r="O23" s="92" t="s">
        <v>105</v>
      </c>
      <c r="P23" s="93" t="s">
        <v>105</v>
      </c>
      <c r="Q23" s="91" t="s">
        <v>92</v>
      </c>
    </row>
    <row r="24" spans="1:17" ht="19.5" customHeight="1">
      <c r="A24" s="90" t="s">
        <v>93</v>
      </c>
      <c r="B24" t="s">
        <v>16</v>
      </c>
      <c r="C24" s="5"/>
      <c r="D24" s="38">
        <v>10.417</v>
      </c>
      <c r="E24" s="38">
        <v>10.844</v>
      </c>
      <c r="F24" s="38">
        <v>11.457</v>
      </c>
      <c r="G24" s="38">
        <v>11.828</v>
      </c>
      <c r="H24" s="38">
        <v>12.177</v>
      </c>
      <c r="I24" s="38">
        <v>12.637</v>
      </c>
      <c r="J24" s="38">
        <v>13.01</v>
      </c>
      <c r="K24" s="38">
        <v>13.645</v>
      </c>
      <c r="L24" s="38">
        <v>14.317</v>
      </c>
      <c r="M24" s="38">
        <v>15.119</v>
      </c>
      <c r="N24" s="38">
        <v>15.578</v>
      </c>
      <c r="O24" s="79">
        <v>15.85</v>
      </c>
      <c r="P24" s="39">
        <v>16.051</v>
      </c>
      <c r="Q24" s="91" t="s">
        <v>93</v>
      </c>
    </row>
    <row r="25" spans="1:17" ht="19.5" customHeight="1">
      <c r="A25" s="90" t="s">
        <v>94</v>
      </c>
      <c r="C25" s="5" t="s">
        <v>17</v>
      </c>
      <c r="D25" s="38">
        <v>4.518</v>
      </c>
      <c r="E25" s="38">
        <v>4.633</v>
      </c>
      <c r="F25" s="38">
        <v>4.764</v>
      </c>
      <c r="G25" s="38">
        <v>4.816</v>
      </c>
      <c r="H25" s="38">
        <v>4.816</v>
      </c>
      <c r="I25" s="38">
        <v>4.756</v>
      </c>
      <c r="J25" s="38">
        <v>4.776</v>
      </c>
      <c r="K25" s="38">
        <v>4.774</v>
      </c>
      <c r="L25" s="38">
        <v>4.726</v>
      </c>
      <c r="M25" s="38">
        <v>4.8</v>
      </c>
      <c r="N25" s="38">
        <v>4.849</v>
      </c>
      <c r="O25" s="92" t="s">
        <v>105</v>
      </c>
      <c r="P25" s="93" t="s">
        <v>105</v>
      </c>
      <c r="Q25" s="91" t="s">
        <v>94</v>
      </c>
    </row>
    <row r="26" spans="1:17" ht="12.75">
      <c r="A26" s="90" t="s">
        <v>95</v>
      </c>
      <c r="C26" s="5" t="s">
        <v>18</v>
      </c>
      <c r="D26" s="38">
        <v>5.898</v>
      </c>
      <c r="E26" s="38">
        <v>6.211</v>
      </c>
      <c r="F26" s="38">
        <v>6.693</v>
      </c>
      <c r="G26" s="38">
        <v>7.012</v>
      </c>
      <c r="H26" s="38">
        <v>7.36</v>
      </c>
      <c r="I26" s="38">
        <v>7.88</v>
      </c>
      <c r="J26" s="38">
        <v>8.234</v>
      </c>
      <c r="K26" s="38">
        <v>8.871</v>
      </c>
      <c r="L26" s="38">
        <v>9.59</v>
      </c>
      <c r="M26" s="38">
        <v>10.319</v>
      </c>
      <c r="N26" s="38">
        <v>10.729</v>
      </c>
      <c r="O26" s="92" t="s">
        <v>105</v>
      </c>
      <c r="P26" s="93" t="s">
        <v>105</v>
      </c>
      <c r="Q26" s="91" t="s">
        <v>95</v>
      </c>
    </row>
    <row r="27" spans="1:17" ht="19.5" customHeight="1">
      <c r="A27" s="90" t="s">
        <v>96</v>
      </c>
      <c r="B27" t="s">
        <v>19</v>
      </c>
      <c r="C27" s="5"/>
      <c r="D27" s="38">
        <v>25.631</v>
      </c>
      <c r="E27" s="38">
        <v>26.012</v>
      </c>
      <c r="F27" s="38">
        <v>26.777</v>
      </c>
      <c r="G27" s="38">
        <v>27.071</v>
      </c>
      <c r="H27" s="38">
        <v>27.46</v>
      </c>
      <c r="I27" s="38">
        <v>27.985</v>
      </c>
      <c r="J27" s="38">
        <v>28.23</v>
      </c>
      <c r="K27" s="38">
        <v>28.153</v>
      </c>
      <c r="L27" s="38">
        <v>28.337</v>
      </c>
      <c r="M27" s="38">
        <v>27.881</v>
      </c>
      <c r="N27" s="38">
        <v>27.77</v>
      </c>
      <c r="O27" s="79">
        <v>28.265</v>
      </c>
      <c r="P27" s="39">
        <v>28.595</v>
      </c>
      <c r="Q27" s="91" t="s">
        <v>96</v>
      </c>
    </row>
    <row r="28" spans="1:17" ht="19.5" customHeight="1">
      <c r="A28" s="90" t="s">
        <v>97</v>
      </c>
      <c r="C28" s="5" t="s">
        <v>20</v>
      </c>
      <c r="D28" s="38">
        <v>9.374</v>
      </c>
      <c r="E28" s="38">
        <v>9.444</v>
      </c>
      <c r="F28" s="38">
        <v>9.604</v>
      </c>
      <c r="G28" s="38">
        <v>9.558</v>
      </c>
      <c r="H28" s="38">
        <v>9.522</v>
      </c>
      <c r="I28" s="38">
        <v>9.614</v>
      </c>
      <c r="J28" s="38">
        <v>9.578</v>
      </c>
      <c r="K28" s="38">
        <v>9.43</v>
      </c>
      <c r="L28" s="38">
        <v>9.32</v>
      </c>
      <c r="M28" s="38">
        <v>9.019</v>
      </c>
      <c r="N28" s="38">
        <v>8.828</v>
      </c>
      <c r="O28" s="92" t="s">
        <v>105</v>
      </c>
      <c r="P28" s="93" t="s">
        <v>105</v>
      </c>
      <c r="Q28" s="91" t="s">
        <v>97</v>
      </c>
    </row>
    <row r="29" spans="1:17" ht="12.75">
      <c r="A29" s="90" t="s">
        <v>98</v>
      </c>
      <c r="C29" s="5" t="s">
        <v>81</v>
      </c>
      <c r="D29" s="38"/>
      <c r="E29" s="38"/>
      <c r="F29" s="38"/>
      <c r="G29" s="38"/>
      <c r="H29" s="38"/>
      <c r="I29" s="38"/>
      <c r="J29" s="40"/>
      <c r="K29" s="43"/>
      <c r="L29" s="43"/>
      <c r="M29" s="43"/>
      <c r="N29" s="43"/>
      <c r="O29" s="43"/>
      <c r="P29" s="89"/>
      <c r="Q29" s="91"/>
    </row>
    <row r="30" spans="1:17" ht="12.75">
      <c r="A30" s="90"/>
      <c r="C30" s="5" t="s">
        <v>82</v>
      </c>
      <c r="D30" s="38">
        <f>D27-D28</f>
        <v>16.256999999999998</v>
      </c>
      <c r="E30" s="38">
        <f aca="true" t="shared" si="0" ref="E30:N30">E27-E28</f>
        <v>16.567999999999998</v>
      </c>
      <c r="F30" s="38">
        <f t="shared" si="0"/>
        <v>17.173000000000002</v>
      </c>
      <c r="G30" s="38">
        <f t="shared" si="0"/>
        <v>17.513</v>
      </c>
      <c r="H30" s="38">
        <f t="shared" si="0"/>
        <v>17.938000000000002</v>
      </c>
      <c r="I30" s="38">
        <f t="shared" si="0"/>
        <v>18.371</v>
      </c>
      <c r="J30" s="38">
        <f t="shared" si="0"/>
        <v>18.652</v>
      </c>
      <c r="K30" s="38">
        <f t="shared" si="0"/>
        <v>18.723</v>
      </c>
      <c r="L30" s="38">
        <f t="shared" si="0"/>
        <v>19.017</v>
      </c>
      <c r="M30" s="38">
        <f t="shared" si="0"/>
        <v>18.862000000000002</v>
      </c>
      <c r="N30" s="38">
        <f t="shared" si="0"/>
        <v>18.942</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2" spans="1:17" ht="12.75">
      <c r="A32" s="16"/>
      <c r="C32" s="16"/>
      <c r="D32" s="38"/>
      <c r="E32" s="38"/>
      <c r="F32" s="38"/>
      <c r="G32" s="38"/>
      <c r="H32" s="38"/>
      <c r="I32" s="38"/>
      <c r="J32" s="40"/>
      <c r="K32" s="43"/>
      <c r="L32" s="43"/>
      <c r="M32" s="43"/>
      <c r="N32" s="43"/>
      <c r="O32" s="43"/>
      <c r="P32" s="70"/>
      <c r="Q32"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4" useFirstPageNumber="1" fitToWidth="2" fitToHeight="1" horizontalDpi="600" verticalDpi="600" orientation="portrait" paperSize="9" scale="83"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101</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24201</v>
      </c>
      <c r="E13" s="110">
        <v>26735</v>
      </c>
      <c r="F13" s="110">
        <v>27836</v>
      </c>
      <c r="G13" s="110">
        <v>28672</v>
      </c>
      <c r="H13" s="110">
        <v>29714</v>
      </c>
      <c r="I13" s="110">
        <v>30097</v>
      </c>
      <c r="J13" s="110">
        <v>30345</v>
      </c>
      <c r="K13" s="110">
        <v>30659</v>
      </c>
      <c r="L13" s="110">
        <v>31018</v>
      </c>
      <c r="M13" s="110">
        <v>31656</v>
      </c>
      <c r="N13" s="110">
        <v>32207</v>
      </c>
      <c r="O13" s="110">
        <v>32706</v>
      </c>
      <c r="P13" s="114">
        <v>33229</v>
      </c>
      <c r="Q13" s="117" t="s">
        <v>100</v>
      </c>
    </row>
    <row r="14" spans="1:17" ht="19.5" customHeight="1">
      <c r="A14" s="90" t="s">
        <v>83</v>
      </c>
      <c r="B14" t="s">
        <v>8</v>
      </c>
      <c r="C14" s="5"/>
      <c r="D14" s="95">
        <v>13716</v>
      </c>
      <c r="E14" s="111">
        <v>15398</v>
      </c>
      <c r="F14" s="111">
        <v>17253</v>
      </c>
      <c r="G14" s="111">
        <v>18205</v>
      </c>
      <c r="H14" s="111">
        <v>18884</v>
      </c>
      <c r="I14" s="111">
        <v>19356</v>
      </c>
      <c r="J14" s="111">
        <v>19298</v>
      </c>
      <c r="K14" s="111">
        <v>19427</v>
      </c>
      <c r="L14" s="111">
        <v>19816</v>
      </c>
      <c r="M14" s="111">
        <v>20313</v>
      </c>
      <c r="N14" s="111">
        <v>20365</v>
      </c>
      <c r="O14" s="111">
        <v>20605</v>
      </c>
      <c r="P14" s="113">
        <v>20835</v>
      </c>
      <c r="Q14" s="91" t="s">
        <v>83</v>
      </c>
    </row>
    <row r="15" spans="1:17" ht="19.5" customHeight="1">
      <c r="A15" s="90" t="s">
        <v>84</v>
      </c>
      <c r="B15" t="s">
        <v>9</v>
      </c>
      <c r="C15" s="5"/>
      <c r="D15" s="95">
        <v>27423</v>
      </c>
      <c r="E15" s="111">
        <v>31231</v>
      </c>
      <c r="F15" s="111">
        <v>32415</v>
      </c>
      <c r="G15" s="111">
        <v>34199</v>
      </c>
      <c r="H15" s="111">
        <v>35945</v>
      </c>
      <c r="I15" s="111">
        <v>36802</v>
      </c>
      <c r="J15" s="111">
        <v>37499</v>
      </c>
      <c r="K15" s="111">
        <v>38239</v>
      </c>
      <c r="L15" s="111">
        <v>38929</v>
      </c>
      <c r="M15" s="111">
        <v>40561</v>
      </c>
      <c r="N15" s="111">
        <v>41459</v>
      </c>
      <c r="O15" s="111">
        <v>42141</v>
      </c>
      <c r="P15" s="113">
        <v>43218</v>
      </c>
      <c r="Q15" s="91" t="s">
        <v>84</v>
      </c>
    </row>
    <row r="16" spans="1:17" ht="19.5" customHeight="1">
      <c r="A16" s="90" t="s">
        <v>85</v>
      </c>
      <c r="C16" s="5" t="s">
        <v>10</v>
      </c>
      <c r="D16" s="95">
        <v>29406</v>
      </c>
      <c r="E16" s="111">
        <v>36590</v>
      </c>
      <c r="F16" s="111">
        <v>39427</v>
      </c>
      <c r="G16" s="111">
        <v>40148</v>
      </c>
      <c r="H16" s="111">
        <v>42083</v>
      </c>
      <c r="I16" s="111">
        <v>43750</v>
      </c>
      <c r="J16" s="111">
        <v>45948</v>
      </c>
      <c r="K16" s="111">
        <v>46241</v>
      </c>
      <c r="L16" s="111">
        <v>46718</v>
      </c>
      <c r="M16" s="111">
        <v>48730</v>
      </c>
      <c r="N16" s="111">
        <v>49397</v>
      </c>
      <c r="O16" s="92" t="s">
        <v>105</v>
      </c>
      <c r="P16" s="93" t="s">
        <v>105</v>
      </c>
      <c r="Q16" s="91" t="s">
        <v>85</v>
      </c>
    </row>
    <row r="17" spans="1:17" ht="12.75">
      <c r="A17" s="90" t="s">
        <v>86</v>
      </c>
      <c r="C17" s="5" t="s">
        <v>11</v>
      </c>
      <c r="D17" s="95">
        <v>27048</v>
      </c>
      <c r="E17" s="111">
        <v>30714</v>
      </c>
      <c r="F17" s="111">
        <v>31815</v>
      </c>
      <c r="G17" s="111">
        <v>33656</v>
      </c>
      <c r="H17" s="111">
        <v>35434</v>
      </c>
      <c r="I17" s="111">
        <v>36245</v>
      </c>
      <c r="J17" s="111">
        <v>36926</v>
      </c>
      <c r="K17" s="111">
        <v>37669</v>
      </c>
      <c r="L17" s="111">
        <v>38373</v>
      </c>
      <c r="M17" s="111">
        <v>39943</v>
      </c>
      <c r="N17" s="111">
        <v>40856</v>
      </c>
      <c r="O17" s="111">
        <v>41622</v>
      </c>
      <c r="P17" s="113">
        <v>42687</v>
      </c>
      <c r="Q17" s="91" t="s">
        <v>86</v>
      </c>
    </row>
    <row r="18" spans="1:17" ht="12.75">
      <c r="A18" s="90" t="s">
        <v>87</v>
      </c>
      <c r="C18" s="5" t="s">
        <v>12</v>
      </c>
      <c r="D18" s="95">
        <v>35144</v>
      </c>
      <c r="E18" s="111">
        <v>39975</v>
      </c>
      <c r="F18" s="111">
        <v>41825</v>
      </c>
      <c r="G18" s="111">
        <v>42835</v>
      </c>
      <c r="H18" s="111">
        <v>44005</v>
      </c>
      <c r="I18" s="111">
        <v>45734</v>
      </c>
      <c r="J18" s="111">
        <v>46676</v>
      </c>
      <c r="K18" s="111">
        <v>48144</v>
      </c>
      <c r="L18" s="111">
        <v>49214</v>
      </c>
      <c r="M18" s="111">
        <v>53311</v>
      </c>
      <c r="N18" s="111">
        <v>54894</v>
      </c>
      <c r="O18" s="92" t="s">
        <v>105</v>
      </c>
      <c r="P18" s="93" t="s">
        <v>105</v>
      </c>
      <c r="Q18" s="91" t="s">
        <v>87</v>
      </c>
    </row>
    <row r="19" spans="1:17" ht="19.5" customHeight="1">
      <c r="A19" s="90" t="s">
        <v>88</v>
      </c>
      <c r="B19" t="s">
        <v>13</v>
      </c>
      <c r="C19" s="5"/>
      <c r="D19" s="95">
        <v>22780</v>
      </c>
      <c r="E19" s="111">
        <v>24970</v>
      </c>
      <c r="F19" s="111">
        <v>25854</v>
      </c>
      <c r="G19" s="111">
        <v>26841</v>
      </c>
      <c r="H19" s="111">
        <v>26924</v>
      </c>
      <c r="I19" s="111">
        <v>27222</v>
      </c>
      <c r="J19" s="111">
        <v>27241</v>
      </c>
      <c r="K19" s="111">
        <v>27239</v>
      </c>
      <c r="L19" s="111">
        <v>27349</v>
      </c>
      <c r="M19" s="111">
        <v>27737</v>
      </c>
      <c r="N19" s="111">
        <v>28205</v>
      </c>
      <c r="O19" s="111">
        <v>28655</v>
      </c>
      <c r="P19" s="113">
        <v>29044</v>
      </c>
      <c r="Q19" s="91" t="s">
        <v>88</v>
      </c>
    </row>
    <row r="20" spans="1:17" ht="19.5" customHeight="1">
      <c r="A20" s="90" t="s">
        <v>89</v>
      </c>
      <c r="B20" t="s">
        <v>14</v>
      </c>
      <c r="C20" s="5"/>
      <c r="D20" s="95">
        <v>20900</v>
      </c>
      <c r="E20" s="111">
        <v>23016</v>
      </c>
      <c r="F20" s="111">
        <v>24059</v>
      </c>
      <c r="G20" s="111">
        <v>24564</v>
      </c>
      <c r="H20" s="111">
        <v>25332</v>
      </c>
      <c r="I20" s="111">
        <v>25323</v>
      </c>
      <c r="J20" s="111">
        <v>25277</v>
      </c>
      <c r="K20" s="111">
        <v>25230</v>
      </c>
      <c r="L20" s="111">
        <v>25454</v>
      </c>
      <c r="M20" s="111">
        <v>25554</v>
      </c>
      <c r="N20" s="111">
        <v>26015</v>
      </c>
      <c r="O20" s="111">
        <v>26369</v>
      </c>
      <c r="P20" s="113">
        <v>26706</v>
      </c>
      <c r="Q20" s="91" t="s">
        <v>89</v>
      </c>
    </row>
    <row r="21" spans="1:17" ht="19.5" customHeight="1">
      <c r="A21" s="90" t="s">
        <v>90</v>
      </c>
      <c r="C21" s="5" t="s">
        <v>80</v>
      </c>
      <c r="D21" s="95">
        <v>20579</v>
      </c>
      <c r="E21" s="111">
        <v>22688</v>
      </c>
      <c r="F21" s="111">
        <v>23880</v>
      </c>
      <c r="G21" s="111">
        <v>24140</v>
      </c>
      <c r="H21" s="111">
        <v>24707</v>
      </c>
      <c r="I21" s="111">
        <v>24913</v>
      </c>
      <c r="J21" s="111">
        <v>24965</v>
      </c>
      <c r="K21" s="111">
        <v>25009</v>
      </c>
      <c r="L21" s="111">
        <v>25405</v>
      </c>
      <c r="M21" s="111">
        <v>25846</v>
      </c>
      <c r="N21" s="111">
        <v>26554</v>
      </c>
      <c r="O21" s="92" t="s">
        <v>105</v>
      </c>
      <c r="P21" s="93" t="s">
        <v>105</v>
      </c>
      <c r="Q21" s="91" t="s">
        <v>90</v>
      </c>
    </row>
    <row r="22" spans="1:17" ht="12.75">
      <c r="A22" s="90" t="s">
        <v>91</v>
      </c>
      <c r="C22" s="5" t="s">
        <v>78</v>
      </c>
      <c r="D22" s="95">
        <v>15079</v>
      </c>
      <c r="E22" s="111">
        <v>16353</v>
      </c>
      <c r="F22" s="111">
        <v>15978</v>
      </c>
      <c r="G22" s="111">
        <v>16757</v>
      </c>
      <c r="H22" s="111">
        <v>17958</v>
      </c>
      <c r="I22" s="111">
        <v>15993</v>
      </c>
      <c r="J22" s="111">
        <v>15894</v>
      </c>
      <c r="K22" s="111">
        <v>15677</v>
      </c>
      <c r="L22" s="111">
        <v>15673</v>
      </c>
      <c r="M22" s="111">
        <v>15819</v>
      </c>
      <c r="N22" s="111">
        <v>15975</v>
      </c>
      <c r="O22" s="92" t="s">
        <v>105</v>
      </c>
      <c r="P22" s="93" t="s">
        <v>105</v>
      </c>
      <c r="Q22" s="91" t="s">
        <v>91</v>
      </c>
    </row>
    <row r="23" spans="1:17" ht="12.75">
      <c r="A23" s="90" t="s">
        <v>92</v>
      </c>
      <c r="C23" s="5" t="s">
        <v>15</v>
      </c>
      <c r="D23" s="95">
        <v>23993</v>
      </c>
      <c r="E23" s="111">
        <v>26676</v>
      </c>
      <c r="F23" s="111">
        <v>28255</v>
      </c>
      <c r="G23" s="111">
        <v>29421</v>
      </c>
      <c r="H23" s="111">
        <v>30717</v>
      </c>
      <c r="I23" s="111">
        <v>31565</v>
      </c>
      <c r="J23" s="111">
        <v>31768</v>
      </c>
      <c r="K23" s="111">
        <v>31867</v>
      </c>
      <c r="L23" s="111">
        <v>32192</v>
      </c>
      <c r="M23" s="111">
        <v>31504</v>
      </c>
      <c r="N23" s="111">
        <v>31612</v>
      </c>
      <c r="O23" s="92" t="s">
        <v>105</v>
      </c>
      <c r="P23" s="93" t="s">
        <v>105</v>
      </c>
      <c r="Q23" s="91" t="s">
        <v>92</v>
      </c>
    </row>
    <row r="24" spans="1:17" ht="19.5" customHeight="1">
      <c r="A24" s="90" t="s">
        <v>93</v>
      </c>
      <c r="B24" t="s">
        <v>16</v>
      </c>
      <c r="C24" s="5"/>
      <c r="D24" s="95">
        <v>27228</v>
      </c>
      <c r="E24" s="111">
        <v>29211</v>
      </c>
      <c r="F24" s="111">
        <v>30563</v>
      </c>
      <c r="G24" s="111">
        <v>31007</v>
      </c>
      <c r="H24" s="111">
        <v>31956</v>
      </c>
      <c r="I24" s="111">
        <v>32387</v>
      </c>
      <c r="J24" s="111">
        <v>32505</v>
      </c>
      <c r="K24" s="111">
        <v>32791</v>
      </c>
      <c r="L24" s="111">
        <v>32788</v>
      </c>
      <c r="M24" s="111">
        <v>33490</v>
      </c>
      <c r="N24" s="111">
        <v>34024</v>
      </c>
      <c r="O24" s="111">
        <v>34695</v>
      </c>
      <c r="P24" s="113">
        <v>35129</v>
      </c>
      <c r="Q24" s="91" t="s">
        <v>93</v>
      </c>
    </row>
    <row r="25" spans="1:17" ht="19.5" customHeight="1">
      <c r="A25" s="90" t="s">
        <v>94</v>
      </c>
      <c r="C25" s="5" t="s">
        <v>17</v>
      </c>
      <c r="D25" s="95">
        <v>34831</v>
      </c>
      <c r="E25" s="111">
        <v>37598</v>
      </c>
      <c r="F25" s="111">
        <v>38869</v>
      </c>
      <c r="G25" s="111">
        <v>40104</v>
      </c>
      <c r="H25" s="111">
        <v>42123</v>
      </c>
      <c r="I25" s="111">
        <v>42429</v>
      </c>
      <c r="J25" s="111">
        <v>42936</v>
      </c>
      <c r="K25" s="111">
        <v>43730</v>
      </c>
      <c r="L25" s="111">
        <v>44362</v>
      </c>
      <c r="M25" s="111">
        <v>46154</v>
      </c>
      <c r="N25" s="111">
        <v>47437</v>
      </c>
      <c r="O25" s="92" t="s">
        <v>105</v>
      </c>
      <c r="P25" s="93" t="s">
        <v>105</v>
      </c>
      <c r="Q25" s="91" t="s">
        <v>94</v>
      </c>
    </row>
    <row r="26" spans="1:17" ht="12.75">
      <c r="A26" s="90" t="s">
        <v>95</v>
      </c>
      <c r="C26" s="5" t="s">
        <v>18</v>
      </c>
      <c r="D26" s="95">
        <v>23327</v>
      </c>
      <c r="E26" s="111">
        <v>25044</v>
      </c>
      <c r="F26" s="111">
        <v>26529</v>
      </c>
      <c r="G26" s="111">
        <v>26827</v>
      </c>
      <c r="H26" s="111">
        <v>27597</v>
      </c>
      <c r="I26" s="111">
        <v>28338</v>
      </c>
      <c r="J26" s="111">
        <v>28490</v>
      </c>
      <c r="K26" s="111">
        <v>28901</v>
      </c>
      <c r="L26" s="111">
        <v>29053</v>
      </c>
      <c r="M26" s="111">
        <v>29699</v>
      </c>
      <c r="N26" s="111">
        <v>30168</v>
      </c>
      <c r="O26" s="92" t="s">
        <v>105</v>
      </c>
      <c r="P26" s="93" t="s">
        <v>105</v>
      </c>
      <c r="Q26" s="91" t="s">
        <v>95</v>
      </c>
    </row>
    <row r="27" spans="1:17" ht="19.5" customHeight="1">
      <c r="A27" s="90" t="s">
        <v>96</v>
      </c>
      <c r="B27" t="s">
        <v>19</v>
      </c>
      <c r="C27" s="5"/>
      <c r="D27" s="95">
        <v>23491</v>
      </c>
      <c r="E27" s="111">
        <v>25413</v>
      </c>
      <c r="F27" s="111">
        <v>26669</v>
      </c>
      <c r="G27" s="111">
        <v>27209</v>
      </c>
      <c r="H27" s="111">
        <v>28295</v>
      </c>
      <c r="I27" s="111">
        <v>28689</v>
      </c>
      <c r="J27" s="111">
        <v>28991</v>
      </c>
      <c r="K27" s="111">
        <v>29325</v>
      </c>
      <c r="L27" s="111">
        <v>29846</v>
      </c>
      <c r="M27" s="111">
        <v>30174</v>
      </c>
      <c r="N27" s="111">
        <v>30491</v>
      </c>
      <c r="O27" s="111">
        <v>30995</v>
      </c>
      <c r="P27" s="113">
        <v>31396</v>
      </c>
      <c r="Q27" s="91" t="s">
        <v>96</v>
      </c>
    </row>
    <row r="28" spans="1:17" ht="19.5" customHeight="1">
      <c r="A28" s="90" t="s">
        <v>97</v>
      </c>
      <c r="C28" s="5" t="s">
        <v>20</v>
      </c>
      <c r="D28" s="95">
        <v>25181</v>
      </c>
      <c r="E28" s="111">
        <v>27785</v>
      </c>
      <c r="F28" s="111">
        <v>29664</v>
      </c>
      <c r="G28" s="111">
        <v>30658</v>
      </c>
      <c r="H28" s="111">
        <v>32103</v>
      </c>
      <c r="I28" s="111">
        <v>32961</v>
      </c>
      <c r="J28" s="111">
        <v>33647</v>
      </c>
      <c r="K28" s="111">
        <v>34383</v>
      </c>
      <c r="L28" s="111">
        <v>35218</v>
      </c>
      <c r="M28" s="111">
        <v>36011</v>
      </c>
      <c r="N28" s="111">
        <v>36617</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Tab04!D30/Tab12!D55*1000</f>
        <v>22615.790341190044</v>
      </c>
      <c r="E30" s="111">
        <f>Tab04!E30/Tab12!E55*1000</f>
        <v>24232.98178331735</v>
      </c>
      <c r="F30" s="111">
        <f>Tab04!F30/Tab12!F55*1000</f>
        <v>25243.845068213894</v>
      </c>
      <c r="G30" s="111">
        <f>Tab04!G30/Tab12!G55*1000</f>
        <v>25635.948210205635</v>
      </c>
      <c r="H30" s="111">
        <f>Tab04!H30/Tab12!H55*1000</f>
        <v>26618.04108365585</v>
      </c>
      <c r="I30" s="111">
        <f>Tab04!I30/Tab12!I55*1000</f>
        <v>26866.27906976744</v>
      </c>
      <c r="J30" s="111">
        <f>Tab04!J30/Tab12!J55*1000</f>
        <v>27066.934788853778</v>
      </c>
      <c r="K30" s="111">
        <f>Tab04!K30/Tab12!K55*1000</f>
        <v>27302.417644563837</v>
      </c>
      <c r="L30" s="111">
        <f>Tab04!L30/Tab12!L55*1000</f>
        <v>27769.655172413793</v>
      </c>
      <c r="M30" s="111">
        <f>Tab04!M30/Tab12!M55*1000</f>
        <v>28003.77918747469</v>
      </c>
      <c r="N30" s="111">
        <f>Tab04!N30/Tab12!N55*1000</f>
        <v>28285.638227073072</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86">
        <v>10.467</v>
      </c>
      <c r="F36" s="82">
        <v>4.117</v>
      </c>
      <c r="G36" s="82">
        <v>3.003</v>
      </c>
      <c r="H36" s="82">
        <v>3.634</v>
      </c>
      <c r="I36" s="82">
        <v>1.289</v>
      </c>
      <c r="J36" s="82">
        <v>0.823</v>
      </c>
      <c r="K36" s="82">
        <v>1.034</v>
      </c>
      <c r="L36" s="82">
        <v>1.172</v>
      </c>
      <c r="M36" s="82">
        <v>2.057</v>
      </c>
      <c r="N36" s="82">
        <v>1.739</v>
      </c>
      <c r="O36" s="82">
        <v>1.548</v>
      </c>
      <c r="P36" s="152">
        <v>1.598</v>
      </c>
      <c r="Q36" s="117" t="s">
        <v>100</v>
      </c>
    </row>
    <row r="37" spans="1:17" ht="19.5" customHeight="1">
      <c r="A37" s="90" t="s">
        <v>83</v>
      </c>
      <c r="B37" t="s">
        <v>8</v>
      </c>
      <c r="C37" s="5"/>
      <c r="D37" s="27" t="s">
        <v>79</v>
      </c>
      <c r="E37" s="79">
        <v>12.261</v>
      </c>
      <c r="F37" s="81">
        <v>12.05</v>
      </c>
      <c r="G37" s="81">
        <v>5.516</v>
      </c>
      <c r="H37" s="81">
        <v>3.731</v>
      </c>
      <c r="I37" s="81">
        <v>2.494</v>
      </c>
      <c r="J37" s="81">
        <v>-0.299</v>
      </c>
      <c r="K37" s="81">
        <v>0.673</v>
      </c>
      <c r="L37" s="81">
        <v>1.998</v>
      </c>
      <c r="M37" s="81">
        <v>2.511</v>
      </c>
      <c r="N37" s="81">
        <v>0.254</v>
      </c>
      <c r="O37" s="81">
        <v>1.178</v>
      </c>
      <c r="P37" s="39">
        <v>1.118</v>
      </c>
      <c r="Q37" s="91" t="s">
        <v>83</v>
      </c>
    </row>
    <row r="38" spans="1:17" ht="19.5" customHeight="1">
      <c r="A38" s="90" t="s">
        <v>84</v>
      </c>
      <c r="B38" t="s">
        <v>9</v>
      </c>
      <c r="C38" s="5"/>
      <c r="D38" s="27" t="s">
        <v>79</v>
      </c>
      <c r="E38" s="79">
        <v>13.886</v>
      </c>
      <c r="F38" s="81">
        <v>3.789</v>
      </c>
      <c r="G38" s="81">
        <v>5.503</v>
      </c>
      <c r="H38" s="81">
        <v>5.107</v>
      </c>
      <c r="I38" s="81">
        <v>2.381</v>
      </c>
      <c r="J38" s="81">
        <v>1.896</v>
      </c>
      <c r="K38" s="81">
        <v>1.971</v>
      </c>
      <c r="L38" s="81">
        <v>1.804</v>
      </c>
      <c r="M38" s="81">
        <v>4.192</v>
      </c>
      <c r="N38" s="81">
        <v>2.213</v>
      </c>
      <c r="O38" s="81">
        <v>1.645</v>
      </c>
      <c r="P38" s="39">
        <v>2.554</v>
      </c>
      <c r="Q38" s="91" t="s">
        <v>84</v>
      </c>
    </row>
    <row r="39" spans="1:17" ht="19.5" customHeight="1">
      <c r="A39" s="90" t="s">
        <v>85</v>
      </c>
      <c r="C39" s="5" t="s">
        <v>10</v>
      </c>
      <c r="D39" s="27" t="s">
        <v>79</v>
      </c>
      <c r="E39" s="79">
        <v>24.429</v>
      </c>
      <c r="F39" s="81">
        <v>7.754</v>
      </c>
      <c r="G39" s="81">
        <v>1.827</v>
      </c>
      <c r="H39" s="81">
        <v>4.821</v>
      </c>
      <c r="I39" s="81">
        <v>3.96</v>
      </c>
      <c r="J39" s="81">
        <v>5.023</v>
      </c>
      <c r="K39" s="81">
        <v>0.638</v>
      </c>
      <c r="L39" s="81">
        <v>1.03</v>
      </c>
      <c r="M39" s="81">
        <v>4.308</v>
      </c>
      <c r="N39" s="81">
        <v>1.367</v>
      </c>
      <c r="O39" s="92" t="s">
        <v>105</v>
      </c>
      <c r="P39" s="93" t="s">
        <v>105</v>
      </c>
      <c r="Q39" s="91" t="s">
        <v>85</v>
      </c>
    </row>
    <row r="40" spans="1:17" ht="12.75">
      <c r="A40" s="90" t="s">
        <v>86</v>
      </c>
      <c r="C40" s="5" t="s">
        <v>11</v>
      </c>
      <c r="D40" s="27" t="s">
        <v>79</v>
      </c>
      <c r="E40" s="79">
        <v>13.555</v>
      </c>
      <c r="F40" s="81">
        <v>3.585</v>
      </c>
      <c r="G40" s="81">
        <v>5.785</v>
      </c>
      <c r="H40" s="81">
        <v>5.283</v>
      </c>
      <c r="I40" s="81">
        <v>2.286</v>
      </c>
      <c r="J40" s="81">
        <v>1.879</v>
      </c>
      <c r="K40" s="81">
        <v>2.011</v>
      </c>
      <c r="L40" s="81">
        <v>1.868</v>
      </c>
      <c r="M40" s="81">
        <v>4.093</v>
      </c>
      <c r="N40" s="81">
        <v>2.284</v>
      </c>
      <c r="O40" s="81">
        <v>1.875</v>
      </c>
      <c r="P40" s="39">
        <v>2.559</v>
      </c>
      <c r="Q40" s="91" t="s">
        <v>86</v>
      </c>
    </row>
    <row r="41" spans="1:17" ht="12.75">
      <c r="A41" s="90" t="s">
        <v>87</v>
      </c>
      <c r="C41" s="5" t="s">
        <v>12</v>
      </c>
      <c r="D41" s="27" t="s">
        <v>79</v>
      </c>
      <c r="E41" s="79">
        <v>13.745</v>
      </c>
      <c r="F41" s="81">
        <v>4.628</v>
      </c>
      <c r="G41" s="81">
        <v>2.413</v>
      </c>
      <c r="H41" s="81">
        <v>2.733</v>
      </c>
      <c r="I41" s="81">
        <v>3.929</v>
      </c>
      <c r="J41" s="81">
        <v>2.059</v>
      </c>
      <c r="K41" s="81">
        <v>3.143</v>
      </c>
      <c r="L41" s="81">
        <v>2.222</v>
      </c>
      <c r="M41" s="81">
        <v>8.324</v>
      </c>
      <c r="N41" s="81">
        <v>2.969</v>
      </c>
      <c r="O41" s="92" t="s">
        <v>105</v>
      </c>
      <c r="P41" s="93" t="s">
        <v>105</v>
      </c>
      <c r="Q41" s="91" t="s">
        <v>87</v>
      </c>
    </row>
    <row r="42" spans="1:17" ht="19.5" customHeight="1">
      <c r="A42" s="90" t="s">
        <v>88</v>
      </c>
      <c r="B42" t="s">
        <v>13</v>
      </c>
      <c r="C42" s="5"/>
      <c r="D42" s="27" t="s">
        <v>79</v>
      </c>
      <c r="E42" s="79">
        <v>9.611</v>
      </c>
      <c r="F42" s="81">
        <v>3.542</v>
      </c>
      <c r="G42" s="81">
        <v>3.817</v>
      </c>
      <c r="H42" s="81">
        <v>0.309</v>
      </c>
      <c r="I42" s="81">
        <v>1.104</v>
      </c>
      <c r="J42" s="81">
        <v>0.069</v>
      </c>
      <c r="K42" s="81">
        <v>-0.005</v>
      </c>
      <c r="L42" s="81">
        <v>0.403</v>
      </c>
      <c r="M42" s="81">
        <v>1.418</v>
      </c>
      <c r="N42" s="81">
        <v>1.686</v>
      </c>
      <c r="O42" s="81">
        <v>1.597</v>
      </c>
      <c r="P42" s="39">
        <v>1.354</v>
      </c>
      <c r="Q42" s="91" t="s">
        <v>88</v>
      </c>
    </row>
    <row r="43" spans="1:17" ht="19.5" customHeight="1">
      <c r="A43" s="90" t="s">
        <v>89</v>
      </c>
      <c r="B43" t="s">
        <v>14</v>
      </c>
      <c r="C43" s="5"/>
      <c r="D43" s="27" t="s">
        <v>79</v>
      </c>
      <c r="E43" s="79">
        <v>10.123</v>
      </c>
      <c r="F43" s="81">
        <v>4.532</v>
      </c>
      <c r="G43" s="81">
        <v>2.098</v>
      </c>
      <c r="H43" s="81">
        <v>3.125</v>
      </c>
      <c r="I43" s="81">
        <v>-0.033</v>
      </c>
      <c r="J43" s="81">
        <v>-0.18</v>
      </c>
      <c r="K43" s="81">
        <v>-0.188</v>
      </c>
      <c r="L43" s="81">
        <v>0.887</v>
      </c>
      <c r="M43" s="81">
        <v>0.395</v>
      </c>
      <c r="N43" s="81">
        <v>1.802</v>
      </c>
      <c r="O43" s="81">
        <v>1.362</v>
      </c>
      <c r="P43" s="39">
        <v>1.276</v>
      </c>
      <c r="Q43" s="91" t="s">
        <v>89</v>
      </c>
    </row>
    <row r="44" spans="1:17" ht="19.5" customHeight="1">
      <c r="A44" s="90" t="s">
        <v>90</v>
      </c>
      <c r="C44" s="5" t="s">
        <v>80</v>
      </c>
      <c r="D44" s="27" t="s">
        <v>79</v>
      </c>
      <c r="E44" s="79">
        <v>10.252</v>
      </c>
      <c r="F44" s="81">
        <v>5.253</v>
      </c>
      <c r="G44" s="81">
        <v>1.087</v>
      </c>
      <c r="H44" s="81">
        <v>2.35</v>
      </c>
      <c r="I44" s="81">
        <v>0.832</v>
      </c>
      <c r="J44" s="81">
        <v>0.21</v>
      </c>
      <c r="K44" s="81">
        <v>0.174</v>
      </c>
      <c r="L44" s="81">
        <v>1.585</v>
      </c>
      <c r="M44" s="81">
        <v>1.733</v>
      </c>
      <c r="N44" s="81">
        <v>2.741</v>
      </c>
      <c r="O44" s="92" t="s">
        <v>105</v>
      </c>
      <c r="P44" s="93" t="s">
        <v>105</v>
      </c>
      <c r="Q44" s="91" t="s">
        <v>90</v>
      </c>
    </row>
    <row r="45" spans="1:17" ht="12.75">
      <c r="A45" s="90" t="s">
        <v>91</v>
      </c>
      <c r="C45" s="5" t="s">
        <v>78</v>
      </c>
      <c r="D45" s="27" t="s">
        <v>79</v>
      </c>
      <c r="E45" s="79">
        <v>8.443</v>
      </c>
      <c r="F45" s="81">
        <v>-2.287</v>
      </c>
      <c r="G45" s="81">
        <v>4.872</v>
      </c>
      <c r="H45" s="81">
        <v>7.169</v>
      </c>
      <c r="I45" s="81">
        <v>-10.946</v>
      </c>
      <c r="J45" s="81">
        <v>-0.615</v>
      </c>
      <c r="K45" s="81">
        <v>-1.365</v>
      </c>
      <c r="L45" s="81">
        <v>-0.026</v>
      </c>
      <c r="M45" s="81">
        <v>0.931</v>
      </c>
      <c r="N45" s="81">
        <v>0.988</v>
      </c>
      <c r="O45" s="92" t="s">
        <v>105</v>
      </c>
      <c r="P45" s="93" t="s">
        <v>105</v>
      </c>
      <c r="Q45" s="91" t="s">
        <v>91</v>
      </c>
    </row>
    <row r="46" spans="1:17" ht="12.75">
      <c r="A46" s="90" t="s">
        <v>92</v>
      </c>
      <c r="C46" s="5" t="s">
        <v>15</v>
      </c>
      <c r="D46" s="27" t="s">
        <v>79</v>
      </c>
      <c r="E46" s="79">
        <v>11.18</v>
      </c>
      <c r="F46" s="81">
        <v>5.921</v>
      </c>
      <c r="G46" s="81">
        <v>4.126</v>
      </c>
      <c r="H46" s="81">
        <v>4.403</v>
      </c>
      <c r="I46" s="81">
        <v>2.76</v>
      </c>
      <c r="J46" s="81">
        <v>0.645</v>
      </c>
      <c r="K46" s="81">
        <v>0.309</v>
      </c>
      <c r="L46" s="81">
        <v>1.022</v>
      </c>
      <c r="M46" s="81">
        <v>-2.138</v>
      </c>
      <c r="N46" s="81">
        <v>0.341</v>
      </c>
      <c r="O46" s="92" t="s">
        <v>105</v>
      </c>
      <c r="P46" s="93" t="s">
        <v>105</v>
      </c>
      <c r="Q46" s="91" t="s">
        <v>92</v>
      </c>
    </row>
    <row r="47" spans="1:17" ht="19.5" customHeight="1">
      <c r="A47" s="90" t="s">
        <v>93</v>
      </c>
      <c r="B47" t="s">
        <v>16</v>
      </c>
      <c r="C47" s="5"/>
      <c r="D47" s="27" t="s">
        <v>79</v>
      </c>
      <c r="E47" s="79">
        <v>7.283</v>
      </c>
      <c r="F47" s="81">
        <v>4.628</v>
      </c>
      <c r="G47" s="81">
        <v>1.449</v>
      </c>
      <c r="H47" s="81">
        <v>3.061</v>
      </c>
      <c r="I47" s="81">
        <v>1.348</v>
      </c>
      <c r="J47" s="81">
        <v>0.365</v>
      </c>
      <c r="K47" s="81">
        <v>0.88</v>
      </c>
      <c r="L47" s="81">
        <v>-0.009</v>
      </c>
      <c r="M47" s="81">
        <v>2.139</v>
      </c>
      <c r="N47" s="81">
        <v>1.594</v>
      </c>
      <c r="O47" s="81">
        <v>1.973</v>
      </c>
      <c r="P47" s="39">
        <v>1.251</v>
      </c>
      <c r="Q47" s="91" t="s">
        <v>93</v>
      </c>
    </row>
    <row r="48" spans="1:17" ht="19.5" customHeight="1">
      <c r="A48" s="90" t="s">
        <v>94</v>
      </c>
      <c r="C48" s="5" t="s">
        <v>17</v>
      </c>
      <c r="D48" s="27" t="s">
        <v>79</v>
      </c>
      <c r="E48" s="79">
        <v>7.942</v>
      </c>
      <c r="F48" s="81">
        <v>3.38</v>
      </c>
      <c r="G48" s="81">
        <v>3.178</v>
      </c>
      <c r="H48" s="81">
        <v>5.033</v>
      </c>
      <c r="I48" s="81">
        <v>0.727</v>
      </c>
      <c r="J48" s="81">
        <v>1.194</v>
      </c>
      <c r="K48" s="81">
        <v>1.849</v>
      </c>
      <c r="L48" s="81">
        <v>1.444</v>
      </c>
      <c r="M48" s="81">
        <v>4.039</v>
      </c>
      <c r="N48" s="81">
        <v>2.779</v>
      </c>
      <c r="O48" s="92" t="s">
        <v>105</v>
      </c>
      <c r="P48" s="93" t="s">
        <v>105</v>
      </c>
      <c r="Q48" s="91" t="s">
        <v>94</v>
      </c>
    </row>
    <row r="49" spans="1:17" ht="12.75">
      <c r="A49" s="90" t="s">
        <v>95</v>
      </c>
      <c r="C49" s="5" t="s">
        <v>18</v>
      </c>
      <c r="D49" s="27" t="s">
        <v>79</v>
      </c>
      <c r="E49" s="79">
        <v>7.36</v>
      </c>
      <c r="F49" s="81">
        <v>5.927</v>
      </c>
      <c r="G49" s="81">
        <v>1.125</v>
      </c>
      <c r="H49" s="81">
        <v>2.868</v>
      </c>
      <c r="I49" s="81">
        <v>2.686</v>
      </c>
      <c r="J49" s="81">
        <v>0.535</v>
      </c>
      <c r="K49" s="81">
        <v>1.442</v>
      </c>
      <c r="L49" s="81">
        <v>0.526</v>
      </c>
      <c r="M49" s="81">
        <v>2.224</v>
      </c>
      <c r="N49" s="81">
        <v>1.578</v>
      </c>
      <c r="O49" s="92" t="s">
        <v>105</v>
      </c>
      <c r="P49" s="93" t="s">
        <v>105</v>
      </c>
      <c r="Q49" s="91" t="s">
        <v>95</v>
      </c>
    </row>
    <row r="50" spans="1:17" ht="19.5" customHeight="1">
      <c r="A50" s="90" t="s">
        <v>96</v>
      </c>
      <c r="B50" t="s">
        <v>19</v>
      </c>
      <c r="C50" s="5"/>
      <c r="D50" s="27" t="s">
        <v>79</v>
      </c>
      <c r="E50" s="79">
        <v>8.179</v>
      </c>
      <c r="F50" s="81">
        <v>4.944</v>
      </c>
      <c r="G50" s="81">
        <v>2.026</v>
      </c>
      <c r="H50" s="81">
        <v>3.987</v>
      </c>
      <c r="I50" s="81">
        <v>1.393</v>
      </c>
      <c r="J50" s="81">
        <v>1.052</v>
      </c>
      <c r="K50" s="81">
        <v>1.154</v>
      </c>
      <c r="L50" s="81">
        <v>1.774</v>
      </c>
      <c r="M50" s="81">
        <v>1.1</v>
      </c>
      <c r="N50" s="81">
        <v>1.051</v>
      </c>
      <c r="O50" s="81">
        <v>1.651</v>
      </c>
      <c r="P50" s="39">
        <v>1.295</v>
      </c>
      <c r="Q50" s="91" t="s">
        <v>96</v>
      </c>
    </row>
    <row r="51" spans="1:17" ht="19.5" customHeight="1">
      <c r="A51" s="90" t="s">
        <v>97</v>
      </c>
      <c r="C51" s="5" t="s">
        <v>20</v>
      </c>
      <c r="D51" s="27" t="s">
        <v>79</v>
      </c>
      <c r="E51" s="79">
        <v>10.34</v>
      </c>
      <c r="F51" s="81">
        <v>6.761</v>
      </c>
      <c r="G51" s="81">
        <v>3.349</v>
      </c>
      <c r="H51" s="81">
        <v>4.716</v>
      </c>
      <c r="I51" s="81">
        <v>2.67</v>
      </c>
      <c r="J51" s="81">
        <v>2.083</v>
      </c>
      <c r="K51" s="81">
        <v>2.186</v>
      </c>
      <c r="L51" s="81">
        <v>2.427</v>
      </c>
      <c r="M51" s="81">
        <v>2.252</v>
      </c>
      <c r="N51" s="81">
        <v>1.684</v>
      </c>
      <c r="O51" s="92" t="s">
        <v>105</v>
      </c>
      <c r="P51" s="93" t="s">
        <v>105</v>
      </c>
      <c r="Q51" s="91" t="s">
        <v>97</v>
      </c>
    </row>
    <row r="52" spans="1:17" ht="12.75">
      <c r="A52" s="90" t="s">
        <v>98</v>
      </c>
      <c r="C52" s="5" t="s">
        <v>81</v>
      </c>
      <c r="D52" s="72"/>
      <c r="E52" s="36"/>
      <c r="F52" s="36"/>
      <c r="G52" s="36"/>
      <c r="H52" s="36"/>
      <c r="I52" s="36"/>
      <c r="J52" s="36"/>
      <c r="K52" s="43"/>
      <c r="L52" s="43"/>
      <c r="M52" s="43"/>
      <c r="N52" s="43"/>
      <c r="O52" s="43"/>
      <c r="P52" s="89"/>
      <c r="Q52" s="91"/>
    </row>
    <row r="53" spans="1:17" ht="12.75">
      <c r="A53" s="90"/>
      <c r="C53" s="5" t="s">
        <v>82</v>
      </c>
      <c r="D53" s="27" t="s">
        <v>79</v>
      </c>
      <c r="E53" s="81">
        <f>E30/D30*100-100</f>
        <v>7.150718227087211</v>
      </c>
      <c r="F53" s="81">
        <f aca="true" t="shared" si="0" ref="F53:N53">F30/E30*100-100</f>
        <v>4.17143583045339</v>
      </c>
      <c r="G53" s="81">
        <f t="shared" si="0"/>
        <v>1.5532623533863585</v>
      </c>
      <c r="H53" s="81">
        <f t="shared" si="0"/>
        <v>3.830920804634985</v>
      </c>
      <c r="I53" s="81">
        <f t="shared" si="0"/>
        <v>0.9325929933439454</v>
      </c>
      <c r="J53" s="81">
        <f t="shared" si="0"/>
        <v>0.746868290042201</v>
      </c>
      <c r="K53" s="81">
        <f t="shared" si="0"/>
        <v>0.8700019324206352</v>
      </c>
      <c r="L53" s="81">
        <f t="shared" si="0"/>
        <v>1.7113412223513649</v>
      </c>
      <c r="M53" s="81">
        <f t="shared" si="0"/>
        <v>0.8430929862372807</v>
      </c>
      <c r="N53" s="81">
        <f t="shared" si="0"/>
        <v>1.0065035783614746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6" useFirstPageNumber="1" fitToWidth="2" fitToHeight="1" horizontalDpi="600" verticalDpi="600" orientation="portrait" paperSize="9" scale="83" r:id="rId1"/>
  <headerFooter alignWithMargins="0">
    <oddHeader>&amp;C&amp;11-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102</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2" spans="13:16" ht="12.75">
      <c r="M12" s="110"/>
      <c r="N12" s="110"/>
      <c r="O12" s="110"/>
      <c r="P12" s="110"/>
    </row>
    <row r="13" spans="1:17" s="12" customFormat="1" ht="12.75">
      <c r="A13" s="29" t="s">
        <v>100</v>
      </c>
      <c r="B13" s="12" t="s">
        <v>58</v>
      </c>
      <c r="C13" s="13"/>
      <c r="D13" s="94">
        <v>12540.73</v>
      </c>
      <c r="E13" s="110">
        <v>13823.089</v>
      </c>
      <c r="F13" s="110">
        <v>15426.471</v>
      </c>
      <c r="G13" s="110">
        <v>16832.316</v>
      </c>
      <c r="H13" s="110">
        <v>17909.653</v>
      </c>
      <c r="I13" s="110">
        <v>18130.945</v>
      </c>
      <c r="J13" s="110">
        <v>18036.067</v>
      </c>
      <c r="K13" s="110">
        <v>18595.881</v>
      </c>
      <c r="L13" s="110">
        <v>19495.088</v>
      </c>
      <c r="M13" s="110">
        <v>19721.86</v>
      </c>
      <c r="N13" s="110">
        <v>19859.119</v>
      </c>
      <c r="O13" s="110">
        <v>19787.763</v>
      </c>
      <c r="P13" s="114">
        <v>19477.99</v>
      </c>
      <c r="Q13" s="117" t="s">
        <v>100</v>
      </c>
    </row>
    <row r="14" spans="1:17" ht="19.5" customHeight="1">
      <c r="A14" s="90" t="s">
        <v>83</v>
      </c>
      <c r="B14" t="s">
        <v>8</v>
      </c>
      <c r="C14" s="5"/>
      <c r="D14" s="95">
        <v>741.69</v>
      </c>
      <c r="E14" s="111">
        <v>501.987</v>
      </c>
      <c r="F14" s="111">
        <v>454.499</v>
      </c>
      <c r="G14" s="111">
        <v>462.353</v>
      </c>
      <c r="H14" s="111">
        <v>481.981</v>
      </c>
      <c r="I14" s="111">
        <v>499.403</v>
      </c>
      <c r="J14" s="111">
        <v>508.058</v>
      </c>
      <c r="K14" s="111">
        <v>502.129</v>
      </c>
      <c r="L14" s="111">
        <v>518.208</v>
      </c>
      <c r="M14" s="111">
        <v>483.782</v>
      </c>
      <c r="N14" s="111">
        <v>462.611</v>
      </c>
      <c r="O14" s="111">
        <v>452.301</v>
      </c>
      <c r="P14" s="113">
        <v>428.346</v>
      </c>
      <c r="Q14" s="91" t="s">
        <v>83</v>
      </c>
    </row>
    <row r="15" spans="1:17" ht="19.5" customHeight="1">
      <c r="A15" s="90" t="s">
        <v>84</v>
      </c>
      <c r="B15" t="s">
        <v>9</v>
      </c>
      <c r="C15" s="5"/>
      <c r="D15" s="95">
        <v>3676.099</v>
      </c>
      <c r="E15" s="111">
        <v>2973.31</v>
      </c>
      <c r="F15" s="111">
        <v>2861.716</v>
      </c>
      <c r="G15" s="111">
        <v>3289.32</v>
      </c>
      <c r="H15" s="111">
        <v>3489.024</v>
      </c>
      <c r="I15" s="111">
        <v>3610.214</v>
      </c>
      <c r="J15" s="111">
        <v>3645.673</v>
      </c>
      <c r="K15" s="111">
        <v>3870.85</v>
      </c>
      <c r="L15" s="111">
        <v>3978.582</v>
      </c>
      <c r="M15" s="111">
        <v>4183.66</v>
      </c>
      <c r="N15" s="111">
        <v>4409.367</v>
      </c>
      <c r="O15" s="111">
        <v>4486.907</v>
      </c>
      <c r="P15" s="113">
        <v>4458.489</v>
      </c>
      <c r="Q15" s="91" t="s">
        <v>84</v>
      </c>
    </row>
    <row r="16" spans="1:17" ht="19.5" customHeight="1">
      <c r="A16" s="90" t="s">
        <v>85</v>
      </c>
      <c r="C16" s="5" t="s">
        <v>10</v>
      </c>
      <c r="D16" s="95">
        <v>102.471</v>
      </c>
      <c r="E16" s="111">
        <v>80.014</v>
      </c>
      <c r="F16" s="111">
        <v>71.446</v>
      </c>
      <c r="G16" s="111">
        <v>57.108</v>
      </c>
      <c r="H16" s="111">
        <v>40.443</v>
      </c>
      <c r="I16" s="111">
        <v>40.47</v>
      </c>
      <c r="J16" s="111">
        <v>36.228</v>
      </c>
      <c r="K16" s="111">
        <v>33.731</v>
      </c>
      <c r="L16" s="111">
        <v>32.539</v>
      </c>
      <c r="M16" s="111">
        <v>30.401</v>
      </c>
      <c r="N16" s="111">
        <v>29.941</v>
      </c>
      <c r="O16" s="92" t="s">
        <v>105</v>
      </c>
      <c r="P16" s="93" t="s">
        <v>105</v>
      </c>
      <c r="Q16" s="91" t="s">
        <v>85</v>
      </c>
    </row>
    <row r="17" spans="1:17" ht="12.75">
      <c r="A17" s="90" t="s">
        <v>86</v>
      </c>
      <c r="C17" s="5" t="s">
        <v>11</v>
      </c>
      <c r="D17" s="95">
        <v>3349.999</v>
      </c>
      <c r="E17" s="111">
        <v>2606.779</v>
      </c>
      <c r="F17" s="111">
        <v>2489.653</v>
      </c>
      <c r="G17" s="111">
        <v>2932.058</v>
      </c>
      <c r="H17" s="111">
        <v>3155.558</v>
      </c>
      <c r="I17" s="111">
        <v>3287.845</v>
      </c>
      <c r="J17" s="111">
        <v>3338.232</v>
      </c>
      <c r="K17" s="111">
        <v>3567.761</v>
      </c>
      <c r="L17" s="111">
        <v>3681.375</v>
      </c>
      <c r="M17" s="111">
        <v>3894.872</v>
      </c>
      <c r="N17" s="111">
        <v>4119.237</v>
      </c>
      <c r="O17" s="111">
        <v>4187.839</v>
      </c>
      <c r="P17" s="113">
        <v>4151.078</v>
      </c>
      <c r="Q17" s="91" t="s">
        <v>86</v>
      </c>
    </row>
    <row r="18" spans="1:17" ht="12.75">
      <c r="A18" s="90" t="s">
        <v>87</v>
      </c>
      <c r="C18" s="5" t="s">
        <v>12</v>
      </c>
      <c r="D18" s="95">
        <v>223.629</v>
      </c>
      <c r="E18" s="111">
        <v>286.517</v>
      </c>
      <c r="F18" s="111">
        <v>300.617</v>
      </c>
      <c r="G18" s="111">
        <v>300.154</v>
      </c>
      <c r="H18" s="111">
        <v>293.023</v>
      </c>
      <c r="I18" s="111">
        <v>281.899</v>
      </c>
      <c r="J18" s="111">
        <v>271.213</v>
      </c>
      <c r="K18" s="111">
        <v>269.358</v>
      </c>
      <c r="L18" s="111">
        <v>264.668</v>
      </c>
      <c r="M18" s="111">
        <v>258.387</v>
      </c>
      <c r="N18" s="111">
        <v>260.189</v>
      </c>
      <c r="O18" s="92" t="s">
        <v>105</v>
      </c>
      <c r="P18" s="93" t="s">
        <v>105</v>
      </c>
      <c r="Q18" s="91" t="s">
        <v>87</v>
      </c>
    </row>
    <row r="19" spans="1:17" ht="19.5" customHeight="1">
      <c r="A19" s="90" t="s">
        <v>88</v>
      </c>
      <c r="B19" t="s">
        <v>13</v>
      </c>
      <c r="C19" s="5"/>
      <c r="D19" s="95">
        <v>1478.266</v>
      </c>
      <c r="E19" s="111">
        <v>2037.64</v>
      </c>
      <c r="F19" s="111">
        <v>2444.836</v>
      </c>
      <c r="G19" s="111">
        <v>2781.832</v>
      </c>
      <c r="H19" s="111">
        <v>2873.828</v>
      </c>
      <c r="I19" s="111">
        <v>2671.742</v>
      </c>
      <c r="J19" s="111">
        <v>2581.861</v>
      </c>
      <c r="K19" s="111">
        <v>2445.888</v>
      </c>
      <c r="L19" s="111">
        <v>2403.477</v>
      </c>
      <c r="M19" s="111">
        <v>2271.792</v>
      </c>
      <c r="N19" s="111">
        <v>2044.856</v>
      </c>
      <c r="O19" s="111">
        <v>1809.13</v>
      </c>
      <c r="P19" s="113">
        <v>1658.732</v>
      </c>
      <c r="Q19" s="91" t="s">
        <v>88</v>
      </c>
    </row>
    <row r="20" spans="1:17" ht="19.5" customHeight="1">
      <c r="A20" s="90" t="s">
        <v>89</v>
      </c>
      <c r="B20" t="s">
        <v>14</v>
      </c>
      <c r="C20" s="5"/>
      <c r="D20" s="95">
        <v>2021.442</v>
      </c>
      <c r="E20" s="111">
        <v>2310.907</v>
      </c>
      <c r="F20" s="111">
        <v>2767.386</v>
      </c>
      <c r="G20" s="111">
        <v>2952.987</v>
      </c>
      <c r="H20" s="111">
        <v>3165.645</v>
      </c>
      <c r="I20" s="111">
        <v>3268.443</v>
      </c>
      <c r="J20" s="111">
        <v>3281.34</v>
      </c>
      <c r="K20" s="111">
        <v>3449.168</v>
      </c>
      <c r="L20" s="111">
        <v>3660.189</v>
      </c>
      <c r="M20" s="111">
        <v>3710.463</v>
      </c>
      <c r="N20" s="111">
        <v>3782.172</v>
      </c>
      <c r="O20" s="111">
        <v>3794.274</v>
      </c>
      <c r="P20" s="113">
        <v>3777.495</v>
      </c>
      <c r="Q20" s="91" t="s">
        <v>89</v>
      </c>
    </row>
    <row r="21" spans="1:17" ht="19.5" customHeight="1">
      <c r="A21" s="90" t="s">
        <v>90</v>
      </c>
      <c r="C21" s="5" t="s">
        <v>80</v>
      </c>
      <c r="D21" s="95">
        <v>1097.551</v>
      </c>
      <c r="E21" s="111">
        <v>1280.078</v>
      </c>
      <c r="F21" s="111">
        <v>1538.159</v>
      </c>
      <c r="G21" s="111">
        <v>1709.058</v>
      </c>
      <c r="H21" s="111">
        <v>1849.872</v>
      </c>
      <c r="I21" s="111">
        <v>1961.854</v>
      </c>
      <c r="J21" s="111">
        <v>1982.845</v>
      </c>
      <c r="K21" s="111">
        <v>2139.751</v>
      </c>
      <c r="L21" s="111">
        <v>2302.045</v>
      </c>
      <c r="M21" s="111">
        <v>2331.107</v>
      </c>
      <c r="N21" s="111">
        <v>2417.184</v>
      </c>
      <c r="O21" s="92" t="s">
        <v>105</v>
      </c>
      <c r="P21" s="93" t="s">
        <v>105</v>
      </c>
      <c r="Q21" s="91" t="s">
        <v>90</v>
      </c>
    </row>
    <row r="22" spans="1:17" ht="12.75">
      <c r="A22" s="90" t="s">
        <v>91</v>
      </c>
      <c r="C22" s="5" t="s">
        <v>78</v>
      </c>
      <c r="D22" s="95">
        <v>205.183</v>
      </c>
      <c r="E22" s="111">
        <v>216.792</v>
      </c>
      <c r="F22" s="111">
        <v>238.043</v>
      </c>
      <c r="G22" s="111">
        <v>272.289</v>
      </c>
      <c r="H22" s="111">
        <v>291.174</v>
      </c>
      <c r="I22" s="111">
        <v>303.954</v>
      </c>
      <c r="J22" s="111">
        <v>297.35</v>
      </c>
      <c r="K22" s="111">
        <v>330.551</v>
      </c>
      <c r="L22" s="111">
        <v>359.867</v>
      </c>
      <c r="M22" s="111">
        <v>367.662</v>
      </c>
      <c r="N22" s="111">
        <v>366.87</v>
      </c>
      <c r="O22" s="92" t="s">
        <v>105</v>
      </c>
      <c r="P22" s="93" t="s">
        <v>105</v>
      </c>
      <c r="Q22" s="91" t="s">
        <v>91</v>
      </c>
    </row>
    <row r="23" spans="1:17" ht="12.75">
      <c r="A23" s="90" t="s">
        <v>92</v>
      </c>
      <c r="C23" s="5" t="s">
        <v>15</v>
      </c>
      <c r="D23" s="95">
        <v>718.708</v>
      </c>
      <c r="E23" s="111">
        <v>814.037</v>
      </c>
      <c r="F23" s="111">
        <v>991.184</v>
      </c>
      <c r="G23" s="111">
        <v>971.64</v>
      </c>
      <c r="H23" s="111">
        <v>1024.599</v>
      </c>
      <c r="I23" s="111">
        <v>1002.635</v>
      </c>
      <c r="J23" s="111">
        <v>1001.145</v>
      </c>
      <c r="K23" s="111">
        <v>978.866</v>
      </c>
      <c r="L23" s="111">
        <v>998.277</v>
      </c>
      <c r="M23" s="111">
        <v>1011.694</v>
      </c>
      <c r="N23" s="111">
        <v>998.118</v>
      </c>
      <c r="O23" s="92" t="s">
        <v>105</v>
      </c>
      <c r="P23" s="93" t="s">
        <v>105</v>
      </c>
      <c r="Q23" s="91" t="s">
        <v>92</v>
      </c>
    </row>
    <row r="24" spans="1:17" ht="19.5" customHeight="1">
      <c r="A24" s="90" t="s">
        <v>93</v>
      </c>
      <c r="B24" t="s">
        <v>16</v>
      </c>
      <c r="C24" s="5"/>
      <c r="D24" s="95">
        <v>929.869</v>
      </c>
      <c r="E24" s="111">
        <v>1143.128</v>
      </c>
      <c r="F24" s="111">
        <v>1332.479</v>
      </c>
      <c r="G24" s="111">
        <v>1506.947</v>
      </c>
      <c r="H24" s="111">
        <v>1663.88</v>
      </c>
      <c r="I24" s="111">
        <v>1716.987</v>
      </c>
      <c r="J24" s="111">
        <v>1780.588</v>
      </c>
      <c r="K24" s="111">
        <v>1944.759</v>
      </c>
      <c r="L24" s="111">
        <v>2105.904</v>
      </c>
      <c r="M24" s="111">
        <v>2235.78</v>
      </c>
      <c r="N24" s="111">
        <v>2298.558</v>
      </c>
      <c r="O24" s="111">
        <v>2346.095</v>
      </c>
      <c r="P24" s="113">
        <v>2399.016</v>
      </c>
      <c r="Q24" s="91" t="s">
        <v>93</v>
      </c>
    </row>
    <row r="25" spans="1:17" ht="19.5" customHeight="1">
      <c r="A25" s="90" t="s">
        <v>94</v>
      </c>
      <c r="C25" s="5" t="s">
        <v>17</v>
      </c>
      <c r="D25" s="95">
        <v>278.576</v>
      </c>
      <c r="E25" s="111">
        <v>334.009</v>
      </c>
      <c r="F25" s="111">
        <v>360.398</v>
      </c>
      <c r="G25" s="111">
        <v>388.452</v>
      </c>
      <c r="H25" s="111">
        <v>419.561</v>
      </c>
      <c r="I25" s="111">
        <v>435.99</v>
      </c>
      <c r="J25" s="111">
        <v>441.761</v>
      </c>
      <c r="K25" s="111">
        <v>447.599</v>
      </c>
      <c r="L25" s="111">
        <v>459.245</v>
      </c>
      <c r="M25" s="111">
        <v>480.024</v>
      </c>
      <c r="N25" s="111">
        <v>466.383</v>
      </c>
      <c r="O25" s="92" t="s">
        <v>105</v>
      </c>
      <c r="P25" s="93" t="s">
        <v>105</v>
      </c>
      <c r="Q25" s="91" t="s">
        <v>94</v>
      </c>
    </row>
    <row r="26" spans="1:17" ht="12.75">
      <c r="A26" s="90" t="s">
        <v>95</v>
      </c>
      <c r="C26" s="5" t="s">
        <v>18</v>
      </c>
      <c r="D26" s="95">
        <v>651.293</v>
      </c>
      <c r="E26" s="111">
        <v>809.119</v>
      </c>
      <c r="F26" s="111">
        <v>972.081</v>
      </c>
      <c r="G26" s="111">
        <v>1118.495</v>
      </c>
      <c r="H26" s="111">
        <v>1244.319</v>
      </c>
      <c r="I26" s="111">
        <v>1280.997</v>
      </c>
      <c r="J26" s="111">
        <v>1338.827</v>
      </c>
      <c r="K26" s="111">
        <v>1497.16</v>
      </c>
      <c r="L26" s="111">
        <v>1646.659</v>
      </c>
      <c r="M26" s="111">
        <v>1755.756</v>
      </c>
      <c r="N26" s="111">
        <v>1832.175</v>
      </c>
      <c r="O26" s="92" t="s">
        <v>105</v>
      </c>
      <c r="P26" s="93" t="s">
        <v>105</v>
      </c>
      <c r="Q26" s="91" t="s">
        <v>95</v>
      </c>
    </row>
    <row r="27" spans="1:17" ht="19.5" customHeight="1">
      <c r="A27" s="90" t="s">
        <v>96</v>
      </c>
      <c r="B27" t="s">
        <v>19</v>
      </c>
      <c r="C27" s="5"/>
      <c r="D27" s="95">
        <v>3693.364</v>
      </c>
      <c r="E27" s="111">
        <v>4856.117</v>
      </c>
      <c r="F27" s="111">
        <v>5565.555</v>
      </c>
      <c r="G27" s="111">
        <v>5838.877</v>
      </c>
      <c r="H27" s="111">
        <v>6235.295</v>
      </c>
      <c r="I27" s="111">
        <v>6364.156</v>
      </c>
      <c r="J27" s="111">
        <v>6238.547</v>
      </c>
      <c r="K27" s="111">
        <v>6383.087</v>
      </c>
      <c r="L27" s="111">
        <v>6828.728</v>
      </c>
      <c r="M27" s="111">
        <v>6836.383</v>
      </c>
      <c r="N27" s="111">
        <v>6861.555</v>
      </c>
      <c r="O27" s="111">
        <v>6899.056</v>
      </c>
      <c r="P27" s="113">
        <v>6755.912</v>
      </c>
      <c r="Q27" s="91" t="s">
        <v>96</v>
      </c>
    </row>
    <row r="28" spans="1:17" ht="19.5" customHeight="1">
      <c r="A28" s="90" t="s">
        <v>97</v>
      </c>
      <c r="C28" s="5" t="s">
        <v>20</v>
      </c>
      <c r="D28" s="95">
        <v>959.16</v>
      </c>
      <c r="E28" s="111">
        <v>1462.19</v>
      </c>
      <c r="F28" s="111">
        <v>1677.1</v>
      </c>
      <c r="G28" s="111">
        <v>1802.9</v>
      </c>
      <c r="H28" s="111">
        <v>1892.531</v>
      </c>
      <c r="I28" s="111">
        <v>1920.132</v>
      </c>
      <c r="J28" s="111">
        <v>1861.644</v>
      </c>
      <c r="K28" s="111">
        <v>1902.787</v>
      </c>
      <c r="L28" s="111">
        <v>1975.457</v>
      </c>
      <c r="M28" s="111">
        <v>2009.679</v>
      </c>
      <c r="N28" s="111">
        <v>2022.206</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D27-D28</f>
        <v>2734.204</v>
      </c>
      <c r="E30" s="111">
        <f aca="true" t="shared" si="0" ref="E30:N30">E27-E28</f>
        <v>3393.927</v>
      </c>
      <c r="F30" s="111">
        <f t="shared" si="0"/>
        <v>3888.4550000000004</v>
      </c>
      <c r="G30" s="111">
        <f t="shared" si="0"/>
        <v>4035.9770000000003</v>
      </c>
      <c r="H30" s="111">
        <f t="shared" si="0"/>
        <v>4342.764</v>
      </c>
      <c r="I30" s="111">
        <f t="shared" si="0"/>
        <v>4444.023999999999</v>
      </c>
      <c r="J30" s="111">
        <f t="shared" si="0"/>
        <v>4376.902999999999</v>
      </c>
      <c r="K30" s="111">
        <f t="shared" si="0"/>
        <v>4480.3</v>
      </c>
      <c r="L30" s="111">
        <f t="shared" si="0"/>
        <v>4853.271</v>
      </c>
      <c r="M30" s="111">
        <f t="shared" si="0"/>
        <v>4826.704</v>
      </c>
      <c r="N30" s="111">
        <f t="shared" si="0"/>
        <v>4839.349</v>
      </c>
      <c r="O30" s="92" t="s">
        <v>105</v>
      </c>
      <c r="P30" s="93" t="s">
        <v>105</v>
      </c>
      <c r="Q30" s="91" t="s">
        <v>98</v>
      </c>
    </row>
    <row r="31" spans="1:17" ht="12.75">
      <c r="A31" s="16"/>
      <c r="C31" s="16"/>
      <c r="D31" s="37"/>
      <c r="E31" s="37"/>
      <c r="F31" s="37"/>
      <c r="G31" s="37"/>
      <c r="H31" s="37"/>
      <c r="I31" s="37"/>
      <c r="J31" s="37"/>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10.225</v>
      </c>
      <c r="F36" s="146">
        <v>11.599</v>
      </c>
      <c r="G36" s="146">
        <v>9.113</v>
      </c>
      <c r="H36" s="146">
        <v>6.4</v>
      </c>
      <c r="I36" s="146">
        <v>1.235</v>
      </c>
      <c r="J36" s="146">
        <v>-0.523</v>
      </c>
      <c r="K36" s="146">
        <v>3.103</v>
      </c>
      <c r="L36" s="146">
        <v>4.835</v>
      </c>
      <c r="M36" s="146">
        <v>1.163</v>
      </c>
      <c r="N36" s="146">
        <v>0.695</v>
      </c>
      <c r="O36" s="146">
        <v>-0.359</v>
      </c>
      <c r="P36" s="151">
        <v>-1.565</v>
      </c>
      <c r="Q36" s="117" t="s">
        <v>100</v>
      </c>
    </row>
    <row r="37" spans="1:17" ht="19.5" customHeight="1">
      <c r="A37" s="90" t="s">
        <v>83</v>
      </c>
      <c r="B37" t="s">
        <v>8</v>
      </c>
      <c r="C37" s="5"/>
      <c r="D37" s="27" t="s">
        <v>79</v>
      </c>
      <c r="E37" s="147">
        <v>-32.318</v>
      </c>
      <c r="F37" s="147">
        <v>-9.46</v>
      </c>
      <c r="G37" s="147">
        <v>1.728</v>
      </c>
      <c r="H37" s="147">
        <v>4.245</v>
      </c>
      <c r="I37" s="147">
        <v>3.614</v>
      </c>
      <c r="J37" s="147">
        <v>1.733</v>
      </c>
      <c r="K37" s="147">
        <v>-1.166</v>
      </c>
      <c r="L37" s="147">
        <v>3.202</v>
      </c>
      <c r="M37" s="147">
        <v>-6.643</v>
      </c>
      <c r="N37" s="147">
        <v>-4.376</v>
      </c>
      <c r="O37" s="168">
        <v>-2.228</v>
      </c>
      <c r="P37" s="169">
        <v>-5.296</v>
      </c>
      <c r="Q37" s="91" t="s">
        <v>83</v>
      </c>
    </row>
    <row r="38" spans="1:17" ht="19.5" customHeight="1">
      <c r="A38" s="90" t="s">
        <v>84</v>
      </c>
      <c r="B38" t="s">
        <v>9</v>
      </c>
      <c r="C38" s="5"/>
      <c r="D38" s="27" t="s">
        <v>79</v>
      </c>
      <c r="E38" s="147">
        <v>-19.117</v>
      </c>
      <c r="F38" s="147">
        <v>-3.753</v>
      </c>
      <c r="G38" s="147">
        <v>14.942</v>
      </c>
      <c r="H38" s="147">
        <v>6.071</v>
      </c>
      <c r="I38" s="147">
        <v>3.473</v>
      </c>
      <c r="J38" s="147">
        <v>0.982</v>
      </c>
      <c r="K38" s="147">
        <v>6.176</v>
      </c>
      <c r="L38" s="147">
        <v>2.783</v>
      </c>
      <c r="M38" s="147">
        <v>5.154</v>
      </c>
      <c r="N38" s="147">
        <v>5.394</v>
      </c>
      <c r="O38" s="168">
        <v>1.758</v>
      </c>
      <c r="P38" s="169">
        <v>-0.633</v>
      </c>
      <c r="Q38" s="91" t="s">
        <v>84</v>
      </c>
    </row>
    <row r="39" spans="1:17" ht="19.5" customHeight="1">
      <c r="A39" s="90" t="s">
        <v>85</v>
      </c>
      <c r="C39" s="5" t="s">
        <v>10</v>
      </c>
      <c r="D39" s="27" t="s">
        <v>79</v>
      </c>
      <c r="E39" s="147">
        <v>-21.915</v>
      </c>
      <c r="F39" s="147">
        <v>-10.708</v>
      </c>
      <c r="G39" s="147">
        <v>-20.068</v>
      </c>
      <c r="H39" s="147">
        <v>-29.181</v>
      </c>
      <c r="I39" s="147">
        <v>0.066</v>
      </c>
      <c r="J39" s="147">
        <v>-10.481</v>
      </c>
      <c r="K39" s="147">
        <v>-6.892</v>
      </c>
      <c r="L39" s="147">
        <v>-3.533</v>
      </c>
      <c r="M39" s="147">
        <v>-6.57</v>
      </c>
      <c r="N39" s="147">
        <v>-1.513</v>
      </c>
      <c r="O39" s="92" t="s">
        <v>105</v>
      </c>
      <c r="P39" s="93" t="s">
        <v>105</v>
      </c>
      <c r="Q39" s="91" t="s">
        <v>85</v>
      </c>
    </row>
    <row r="40" spans="1:17" ht="12.75">
      <c r="A40" s="90" t="s">
        <v>86</v>
      </c>
      <c r="C40" s="5" t="s">
        <v>11</v>
      </c>
      <c r="D40" s="27" t="s">
        <v>79</v>
      </c>
      <c r="E40" s="147">
        <v>-22.185</v>
      </c>
      <c r="F40" s="147">
        <v>-4.493</v>
      </c>
      <c r="G40" s="147">
        <v>17.769</v>
      </c>
      <c r="H40" s="147">
        <v>7.622</v>
      </c>
      <c r="I40" s="147">
        <v>4.192</v>
      </c>
      <c r="J40" s="147">
        <v>1.532</v>
      </c>
      <c r="K40" s="147">
        <v>6.875</v>
      </c>
      <c r="L40" s="147">
        <v>3.184</v>
      </c>
      <c r="M40" s="147">
        <v>5.799</v>
      </c>
      <c r="N40" s="147">
        <v>5.76</v>
      </c>
      <c r="O40" s="168">
        <v>1.665</v>
      </c>
      <c r="P40" s="169">
        <v>-0.877</v>
      </c>
      <c r="Q40" s="91" t="s">
        <v>86</v>
      </c>
    </row>
    <row r="41" spans="1:17" ht="12.75">
      <c r="A41" s="90" t="s">
        <v>87</v>
      </c>
      <c r="C41" s="5" t="s">
        <v>12</v>
      </c>
      <c r="D41" s="27" t="s">
        <v>79</v>
      </c>
      <c r="E41" s="147">
        <v>28.121</v>
      </c>
      <c r="F41" s="147">
        <v>4.921</v>
      </c>
      <c r="G41" s="147">
        <v>-0.154</v>
      </c>
      <c r="H41" s="147">
        <v>-2.375</v>
      </c>
      <c r="I41" s="147">
        <v>-3.796</v>
      </c>
      <c r="J41" s="147">
        <v>-3.79</v>
      </c>
      <c r="K41" s="147">
        <v>-0.683</v>
      </c>
      <c r="L41" s="147">
        <v>-1.741</v>
      </c>
      <c r="M41" s="147">
        <v>-2.373</v>
      </c>
      <c r="N41" s="147">
        <v>0.697</v>
      </c>
      <c r="O41" s="92" t="s">
        <v>105</v>
      </c>
      <c r="P41" s="93" t="s">
        <v>105</v>
      </c>
      <c r="Q41" s="91" t="s">
        <v>87</v>
      </c>
    </row>
    <row r="42" spans="1:17" ht="19.5" customHeight="1">
      <c r="A42" s="90" t="s">
        <v>88</v>
      </c>
      <c r="B42" t="s">
        <v>13</v>
      </c>
      <c r="C42" s="5"/>
      <c r="D42" s="27" t="s">
        <v>79</v>
      </c>
      <c r="E42" s="147">
        <v>37.839</v>
      </c>
      <c r="F42" s="147">
        <v>19.983</v>
      </c>
      <c r="G42" s="147">
        <v>13.783</v>
      </c>
      <c r="H42" s="147">
        <v>3.307</v>
      </c>
      <c r="I42" s="147">
        <v>-7.031</v>
      </c>
      <c r="J42" s="147">
        <v>-3.364</v>
      </c>
      <c r="K42" s="147">
        <v>-5.266</v>
      </c>
      <c r="L42" s="147">
        <v>-1.733</v>
      </c>
      <c r="M42" s="147">
        <v>-5.478</v>
      </c>
      <c r="N42" s="147">
        <v>-9.989</v>
      </c>
      <c r="O42" s="168">
        <v>-11.527</v>
      </c>
      <c r="P42" s="169">
        <v>-8.313</v>
      </c>
      <c r="Q42" s="91" t="s">
        <v>88</v>
      </c>
    </row>
    <row r="43" spans="1:17" ht="19.5" customHeight="1">
      <c r="A43" s="90" t="s">
        <v>89</v>
      </c>
      <c r="B43" t="s">
        <v>14</v>
      </c>
      <c r="C43" s="5"/>
      <c r="D43" s="27" t="s">
        <v>79</v>
      </c>
      <c r="E43" s="147">
        <v>14.319</v>
      </c>
      <c r="F43" s="147">
        <v>19.753</v>
      </c>
      <c r="G43" s="147">
        <v>6.706</v>
      </c>
      <c r="H43" s="147">
        <v>7.201</v>
      </c>
      <c r="I43" s="147">
        <v>3.247</v>
      </c>
      <c r="J43" s="147">
        <v>0.394</v>
      </c>
      <c r="K43" s="147">
        <v>5.114</v>
      </c>
      <c r="L43" s="147">
        <v>6.118</v>
      </c>
      <c r="M43" s="147">
        <v>1.373</v>
      </c>
      <c r="N43" s="147">
        <v>1.932</v>
      </c>
      <c r="O43" s="168">
        <v>0.319</v>
      </c>
      <c r="P43" s="169">
        <v>-0.442</v>
      </c>
      <c r="Q43" s="91" t="s">
        <v>89</v>
      </c>
    </row>
    <row r="44" spans="1:17" ht="19.5" customHeight="1">
      <c r="A44" s="90" t="s">
        <v>90</v>
      </c>
      <c r="C44" s="5" t="s">
        <v>80</v>
      </c>
      <c r="D44" s="27" t="s">
        <v>79</v>
      </c>
      <c r="E44" s="147">
        <v>16.63</v>
      </c>
      <c r="F44" s="147">
        <v>20.161</v>
      </c>
      <c r="G44" s="147">
        <v>11.11</v>
      </c>
      <c r="H44" s="147">
        <v>8.239</v>
      </c>
      <c r="I44" s="147">
        <v>6.053</v>
      </c>
      <c r="J44" s="147">
        <v>1.069</v>
      </c>
      <c r="K44" s="147">
        <v>7.913</v>
      </c>
      <c r="L44" s="147">
        <v>7.584</v>
      </c>
      <c r="M44" s="147">
        <v>1.262</v>
      </c>
      <c r="N44" s="147">
        <v>3.692</v>
      </c>
      <c r="O44" s="92" t="s">
        <v>105</v>
      </c>
      <c r="P44" s="93" t="s">
        <v>105</v>
      </c>
      <c r="Q44" s="91" t="s">
        <v>90</v>
      </c>
    </row>
    <row r="45" spans="1:17" ht="12.75">
      <c r="A45" s="90" t="s">
        <v>91</v>
      </c>
      <c r="C45" s="5" t="s">
        <v>78</v>
      </c>
      <c r="D45" s="27" t="s">
        <v>79</v>
      </c>
      <c r="E45" s="147">
        <v>5.657</v>
      </c>
      <c r="F45" s="147">
        <v>9.802</v>
      </c>
      <c r="G45" s="147">
        <v>14.386</v>
      </c>
      <c r="H45" s="147">
        <v>6.935</v>
      </c>
      <c r="I45" s="147">
        <v>4.389</v>
      </c>
      <c r="J45" s="147">
        <v>-2.172</v>
      </c>
      <c r="K45" s="147">
        <v>11.165</v>
      </c>
      <c r="L45" s="147">
        <v>8.868</v>
      </c>
      <c r="M45" s="147">
        <v>2.166</v>
      </c>
      <c r="N45" s="147">
        <v>-0.215</v>
      </c>
      <c r="O45" s="92" t="s">
        <v>105</v>
      </c>
      <c r="P45" s="93" t="s">
        <v>105</v>
      </c>
      <c r="Q45" s="91" t="s">
        <v>91</v>
      </c>
    </row>
    <row r="46" spans="1:17" ht="12.75">
      <c r="A46" s="90" t="s">
        <v>92</v>
      </c>
      <c r="C46" s="5" t="s">
        <v>15</v>
      </c>
      <c r="D46" s="27" t="s">
        <v>79</v>
      </c>
      <c r="E46" s="147">
        <v>13.263</v>
      </c>
      <c r="F46" s="147">
        <v>21.761</v>
      </c>
      <c r="G46" s="147">
        <v>-1.971</v>
      </c>
      <c r="H46" s="147">
        <v>5.45</v>
      </c>
      <c r="I46" s="147">
        <v>-2.143</v>
      </c>
      <c r="J46" s="147">
        <v>-0.148</v>
      </c>
      <c r="K46" s="147">
        <v>-2.225</v>
      </c>
      <c r="L46" s="147">
        <v>1.983</v>
      </c>
      <c r="M46" s="147">
        <v>1.344</v>
      </c>
      <c r="N46" s="147">
        <v>-1.341</v>
      </c>
      <c r="O46" s="92" t="s">
        <v>105</v>
      </c>
      <c r="P46" s="93" t="s">
        <v>105</v>
      </c>
      <c r="Q46" s="91" t="s">
        <v>92</v>
      </c>
    </row>
    <row r="47" spans="1:17" ht="19.5" customHeight="1">
      <c r="A47" s="90" t="s">
        <v>93</v>
      </c>
      <c r="B47" t="s">
        <v>16</v>
      </c>
      <c r="C47" s="5"/>
      <c r="D47" s="27" t="s">
        <v>79</v>
      </c>
      <c r="E47" s="147">
        <v>22.934</v>
      </c>
      <c r="F47" s="147">
        <v>16.564</v>
      </c>
      <c r="G47" s="147">
        <v>13.093</v>
      </c>
      <c r="H47" s="147">
        <v>10.413</v>
      </c>
      <c r="I47" s="147">
        <v>3.191</v>
      </c>
      <c r="J47" s="147">
        <v>3.704</v>
      </c>
      <c r="K47" s="147">
        <v>9.22</v>
      </c>
      <c r="L47" s="147">
        <v>8.286</v>
      </c>
      <c r="M47" s="147">
        <v>6.167</v>
      </c>
      <c r="N47" s="147">
        <v>2.807</v>
      </c>
      <c r="O47" s="168">
        <v>2.068</v>
      </c>
      <c r="P47" s="169">
        <v>2.255</v>
      </c>
      <c r="Q47" s="91" t="s">
        <v>93</v>
      </c>
    </row>
    <row r="48" spans="1:17" ht="19.5" customHeight="1">
      <c r="A48" s="90" t="s">
        <v>94</v>
      </c>
      <c r="C48" s="5" t="s">
        <v>17</v>
      </c>
      <c r="D48" s="27" t="s">
        <v>79</v>
      </c>
      <c r="E48" s="147">
        <v>19.898</v>
      </c>
      <c r="F48" s="147">
        <v>7.9</v>
      </c>
      <c r="G48" s="147">
        <v>7.784</v>
      </c>
      <c r="H48" s="147">
        <v>8.008</v>
      </c>
      <c r="I48" s="147">
        <v>3.915</v>
      </c>
      <c r="J48" s="147">
        <v>1.323</v>
      </c>
      <c r="K48" s="147">
        <v>1.321</v>
      </c>
      <c r="L48" s="147">
        <v>2.601</v>
      </c>
      <c r="M48" s="147">
        <v>4.524</v>
      </c>
      <c r="N48" s="147">
        <v>-2.841</v>
      </c>
      <c r="O48" s="92" t="s">
        <v>105</v>
      </c>
      <c r="P48" s="93" t="s">
        <v>105</v>
      </c>
      <c r="Q48" s="91" t="s">
        <v>94</v>
      </c>
    </row>
    <row r="49" spans="1:17" ht="12.75">
      <c r="A49" s="90" t="s">
        <v>95</v>
      </c>
      <c r="C49" s="5" t="s">
        <v>18</v>
      </c>
      <c r="D49" s="27" t="s">
        <v>79</v>
      </c>
      <c r="E49" s="147">
        <v>24.232</v>
      </c>
      <c r="F49" s="147">
        <v>20.14</v>
      </c>
      <c r="G49" s="147">
        <v>15.061</v>
      </c>
      <c r="H49" s="147">
        <v>11.249</v>
      </c>
      <c r="I49" s="147">
        <v>2.947</v>
      </c>
      <c r="J49" s="147">
        <v>4.514</v>
      </c>
      <c r="K49" s="147">
        <v>11.826</v>
      </c>
      <c r="L49" s="147">
        <v>9.985</v>
      </c>
      <c r="M49" s="147">
        <v>6.625</v>
      </c>
      <c r="N49" s="147">
        <v>4.352</v>
      </c>
      <c r="O49" s="92" t="s">
        <v>105</v>
      </c>
      <c r="P49" s="93" t="s">
        <v>105</v>
      </c>
      <c r="Q49" s="91" t="s">
        <v>95</v>
      </c>
    </row>
    <row r="50" spans="1:17" ht="19.5" customHeight="1">
      <c r="A50" s="90" t="s">
        <v>96</v>
      </c>
      <c r="B50" t="s">
        <v>19</v>
      </c>
      <c r="C50" s="5"/>
      <c r="D50" s="27" t="s">
        <v>79</v>
      </c>
      <c r="E50" s="147">
        <v>31.482</v>
      </c>
      <c r="F50" s="147">
        <v>14.609</v>
      </c>
      <c r="G50" s="147">
        <v>4.91</v>
      </c>
      <c r="H50" s="147">
        <v>6.789</v>
      </c>
      <c r="I50" s="147">
        <v>2.066</v>
      </c>
      <c r="J50" s="147">
        <v>-1.973</v>
      </c>
      <c r="K50" s="147">
        <v>2.316</v>
      </c>
      <c r="L50" s="147">
        <v>6.981</v>
      </c>
      <c r="M50" s="147">
        <v>0.112</v>
      </c>
      <c r="N50" s="147">
        <v>0.368</v>
      </c>
      <c r="O50" s="168">
        <v>0.546</v>
      </c>
      <c r="P50" s="169">
        <v>-2.074</v>
      </c>
      <c r="Q50" s="91" t="s">
        <v>96</v>
      </c>
    </row>
    <row r="51" spans="1:17" ht="19.5" customHeight="1">
      <c r="A51" s="90" t="s">
        <v>97</v>
      </c>
      <c r="C51" s="5" t="s">
        <v>20</v>
      </c>
      <c r="D51" s="27" t="s">
        <v>79</v>
      </c>
      <c r="E51" s="147">
        <v>52.444</v>
      </c>
      <c r="F51" s="147">
        <v>14.697</v>
      </c>
      <c r="G51" s="147">
        <v>7.501</v>
      </c>
      <c r="H51" s="147">
        <v>4.971</v>
      </c>
      <c r="I51" s="147">
        <v>1.458</v>
      </c>
      <c r="J51" s="147">
        <v>-3.046</v>
      </c>
      <c r="K51" s="147">
        <v>2.21</v>
      </c>
      <c r="L51" s="147">
        <v>3.819</v>
      </c>
      <c r="M51" s="147">
        <v>1.732</v>
      </c>
      <c r="N51" s="147">
        <v>0.623</v>
      </c>
      <c r="O51" s="92" t="s">
        <v>105</v>
      </c>
      <c r="P51" s="93" t="s">
        <v>105</v>
      </c>
      <c r="Q51" s="91" t="s">
        <v>97</v>
      </c>
    </row>
    <row r="52" spans="1:17" ht="12.75">
      <c r="A52" s="90" t="s">
        <v>98</v>
      </c>
      <c r="C52" s="5" t="s">
        <v>81</v>
      </c>
      <c r="D52" s="41"/>
      <c r="E52" s="148"/>
      <c r="F52" s="148"/>
      <c r="G52" s="148"/>
      <c r="H52" s="148"/>
      <c r="I52" s="148"/>
      <c r="J52" s="148"/>
      <c r="K52" s="149"/>
      <c r="L52" s="149"/>
      <c r="M52" s="149"/>
      <c r="N52" s="149"/>
      <c r="O52" s="43"/>
      <c r="P52" s="89"/>
      <c r="Q52" s="91"/>
    </row>
    <row r="53" spans="1:17" ht="12.75">
      <c r="A53" s="90"/>
      <c r="C53" s="5" t="s">
        <v>82</v>
      </c>
      <c r="D53" s="27" t="s">
        <v>79</v>
      </c>
      <c r="E53" s="147">
        <f>E30/D30*100-100</f>
        <v>24.12852150022455</v>
      </c>
      <c r="F53" s="147">
        <f aca="true" t="shared" si="1" ref="F53:N53">F30/E30*100-100</f>
        <v>14.570967495765231</v>
      </c>
      <c r="G53" s="147">
        <f t="shared" si="1"/>
        <v>3.7938461419766867</v>
      </c>
      <c r="H53" s="147">
        <f t="shared" si="1"/>
        <v>7.6013069450098385</v>
      </c>
      <c r="I53" s="147">
        <f t="shared" si="1"/>
        <v>2.3316947455583374</v>
      </c>
      <c r="J53" s="147">
        <f t="shared" si="1"/>
        <v>-1.5103653805650055</v>
      </c>
      <c r="K53" s="147">
        <f t="shared" si="1"/>
        <v>2.3623324528782206</v>
      </c>
      <c r="L53" s="147">
        <f t="shared" si="1"/>
        <v>8.324688078923288</v>
      </c>
      <c r="M53" s="147">
        <f t="shared" si="1"/>
        <v>-0.5474040085542242</v>
      </c>
      <c r="N53" s="147">
        <f t="shared" si="1"/>
        <v>0.2619800178341336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8" useFirstPageNumber="1" fitToWidth="2" fitToHeight="1" horizontalDpi="600" verticalDpi="600" orientation="portrait" paperSize="9" scale="83"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103</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74</v>
      </c>
      <c r="B11" s="194"/>
      <c r="C11" s="194"/>
      <c r="D11" s="194"/>
      <c r="E11" s="194"/>
      <c r="F11" s="194"/>
      <c r="G11" s="194"/>
      <c r="H11" s="194" t="s">
        <v>74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1">
        <v>5.914</v>
      </c>
      <c r="E14" s="81">
        <v>3.631</v>
      </c>
      <c r="F14" s="81">
        <v>2.946</v>
      </c>
      <c r="G14" s="81">
        <v>2.746</v>
      </c>
      <c r="H14" s="81">
        <v>2.691</v>
      </c>
      <c r="I14" s="81">
        <v>2.754</v>
      </c>
      <c r="J14" s="81">
        <v>2.816</v>
      </c>
      <c r="K14" s="81">
        <v>2.7</v>
      </c>
      <c r="L14" s="81">
        <v>2.658</v>
      </c>
      <c r="M14" s="81">
        <v>2.453</v>
      </c>
      <c r="N14" s="81">
        <v>2.329</v>
      </c>
      <c r="O14" s="81">
        <v>2.285</v>
      </c>
      <c r="P14" s="44">
        <v>2.199</v>
      </c>
      <c r="Q14" s="91" t="s">
        <v>83</v>
      </c>
    </row>
    <row r="15" spans="1:17" ht="19.5" customHeight="1">
      <c r="A15" s="90" t="s">
        <v>84</v>
      </c>
      <c r="B15" t="s">
        <v>9</v>
      </c>
      <c r="C15" s="5"/>
      <c r="D15" s="81">
        <v>29.313</v>
      </c>
      <c r="E15" s="81">
        <v>21.509</v>
      </c>
      <c r="F15" s="81">
        <v>18.55</v>
      </c>
      <c r="G15" s="81">
        <v>19.541</v>
      </c>
      <c r="H15" s="81">
        <v>19.481</v>
      </c>
      <c r="I15" s="81">
        <v>19.911</v>
      </c>
      <c r="J15" s="81">
        <v>20.213</v>
      </c>
      <c r="K15" s="81">
        <v>20.815</v>
      </c>
      <c r="L15" s="81">
        <v>20.408</v>
      </c>
      <c r="M15" s="81">
        <v>21.213</v>
      </c>
      <c r="N15" s="81">
        <v>22.203</v>
      </c>
      <c r="O15" s="81">
        <v>22.675</v>
      </c>
      <c r="P15" s="44">
        <v>22.889</v>
      </c>
      <c r="Q15" s="91" t="s">
        <v>84</v>
      </c>
    </row>
    <row r="16" spans="1:17" ht="19.5" customHeight="1">
      <c r="A16" s="90" t="s">
        <v>85</v>
      </c>
      <c r="C16" s="5" t="s">
        <v>10</v>
      </c>
      <c r="D16" s="81">
        <v>0.817</v>
      </c>
      <c r="E16" s="81">
        <v>0.578</v>
      </c>
      <c r="F16" s="81">
        <v>0.463</v>
      </c>
      <c r="G16" s="81">
        <v>0.339</v>
      </c>
      <c r="H16" s="81">
        <v>0.225</v>
      </c>
      <c r="I16" s="81">
        <v>0.223</v>
      </c>
      <c r="J16" s="81">
        <v>0.2</v>
      </c>
      <c r="K16" s="81">
        <v>0.181</v>
      </c>
      <c r="L16" s="81">
        <v>0.166</v>
      </c>
      <c r="M16" s="81">
        <v>0.154</v>
      </c>
      <c r="N16" s="81">
        <v>0.15</v>
      </c>
      <c r="O16" s="92" t="s">
        <v>105</v>
      </c>
      <c r="P16" s="93" t="s">
        <v>105</v>
      </c>
      <c r="Q16" s="91" t="s">
        <v>85</v>
      </c>
    </row>
    <row r="17" spans="1:17" ht="12.75">
      <c r="A17" s="90" t="s">
        <v>86</v>
      </c>
      <c r="C17" s="5" t="s">
        <v>11</v>
      </c>
      <c r="D17" s="81">
        <v>26.712</v>
      </c>
      <c r="E17" s="81">
        <v>18.858</v>
      </c>
      <c r="F17" s="81">
        <v>16.138</v>
      </c>
      <c r="G17" s="81">
        <v>17.419</v>
      </c>
      <c r="H17" s="81">
        <v>17.619</v>
      </c>
      <c r="I17" s="81">
        <v>18.133</v>
      </c>
      <c r="J17" s="81">
        <v>18.508</v>
      </c>
      <c r="K17" s="81">
        <v>19.185</v>
      </c>
      <c r="L17" s="81">
        <v>18.883</v>
      </c>
      <c r="M17" s="81">
        <v>19.749</v>
      </c>
      <c r="N17" s="81">
        <v>20.742</v>
      </c>
      <c r="O17" s="81">
        <v>21.163</v>
      </c>
      <c r="P17" s="44">
        <v>21.311</v>
      </c>
      <c r="Q17" s="91" t="s">
        <v>86</v>
      </c>
    </row>
    <row r="18" spans="1:17" ht="12.75">
      <c r="A18" s="90" t="s">
        <v>87</v>
      </c>
      <c r="C18" s="5" t="s">
        <v>12</v>
      </c>
      <c r="D18" s="81">
        <v>1.783</v>
      </c>
      <c r="E18" s="81">
        <v>2.072</v>
      </c>
      <c r="F18" s="81">
        <v>1.948</v>
      </c>
      <c r="G18" s="81">
        <v>1.783</v>
      </c>
      <c r="H18" s="81">
        <v>1.636</v>
      </c>
      <c r="I18" s="81">
        <v>1.554</v>
      </c>
      <c r="J18" s="81">
        <v>1.503</v>
      </c>
      <c r="K18" s="81">
        <v>1.448</v>
      </c>
      <c r="L18" s="81">
        <v>1.357</v>
      </c>
      <c r="M18" s="81">
        <v>1.31</v>
      </c>
      <c r="N18" s="81">
        <v>1.31</v>
      </c>
      <c r="O18" s="92" t="s">
        <v>105</v>
      </c>
      <c r="P18" s="93" t="s">
        <v>105</v>
      </c>
      <c r="Q18" s="91" t="s">
        <v>87</v>
      </c>
    </row>
    <row r="19" spans="1:17" ht="19.5" customHeight="1">
      <c r="A19" s="90" t="s">
        <v>88</v>
      </c>
      <c r="B19" t="s">
        <v>13</v>
      </c>
      <c r="C19" s="5"/>
      <c r="D19" s="81">
        <v>11.787</v>
      </c>
      <c r="E19" s="81">
        <v>14.74</v>
      </c>
      <c r="F19" s="81">
        <v>15.848</v>
      </c>
      <c r="G19" s="81">
        <v>16.526</v>
      </c>
      <c r="H19" s="81">
        <v>16.046</v>
      </c>
      <c r="I19" s="81">
        <v>14.735</v>
      </c>
      <c r="J19" s="81">
        <v>14.314</v>
      </c>
      <c r="K19" s="81">
        <v>13.152</v>
      </c>
      <c r="L19" s="81">
        <v>12.328</v>
      </c>
      <c r="M19" s="81">
        <v>11.519</v>
      </c>
      <c r="N19" s="81">
        <v>10.296</v>
      </c>
      <c r="O19" s="81">
        <v>9.142</v>
      </c>
      <c r="P19" s="44">
        <v>8.515</v>
      </c>
      <c r="Q19" s="91" t="s">
        <v>88</v>
      </c>
    </row>
    <row r="20" spans="1:17" ht="19.5" customHeight="1">
      <c r="A20" s="90" t="s">
        <v>89</v>
      </c>
      <c r="B20" t="s">
        <v>14</v>
      </c>
      <c r="C20" s="5"/>
      <c r="D20" s="81">
        <v>16.119</v>
      </c>
      <c r="E20" s="81">
        <v>16.717</v>
      </c>
      <c r="F20" s="81">
        <v>17.939</v>
      </c>
      <c r="G20" s="81">
        <v>17.543</v>
      </c>
      <c r="H20" s="81">
        <v>17.675</v>
      </c>
      <c r="I20" s="81">
        <v>18.026</v>
      </c>
      <c r="J20" s="81">
        <v>18.193</v>
      </c>
      <c r="K20" s="81">
        <v>18.548</v>
      </c>
      <c r="L20" s="81">
        <v>18.774</v>
      </c>
      <c r="M20" s="81">
        <v>18.813</v>
      </c>
      <c r="N20" s="81">
        <v>19.045</v>
      </c>
      <c r="O20" s="81">
        <v>19.174</v>
      </c>
      <c r="P20" s="44">
        <v>19.393</v>
      </c>
      <c r="Q20" s="91" t="s">
        <v>89</v>
      </c>
    </row>
    <row r="21" spans="1:17" ht="19.5" customHeight="1">
      <c r="A21" s="90" t="s">
        <v>90</v>
      </c>
      <c r="C21" s="5" t="s">
        <v>80</v>
      </c>
      <c r="D21" s="81">
        <v>8.751</v>
      </c>
      <c r="E21" s="81">
        <v>9.26</v>
      </c>
      <c r="F21" s="81">
        <v>9.97</v>
      </c>
      <c r="G21" s="81">
        <v>10.153</v>
      </c>
      <c r="H21" s="81">
        <v>10.328</v>
      </c>
      <c r="I21" s="81">
        <v>10.82</v>
      </c>
      <c r="J21" s="81">
        <v>10.993</v>
      </c>
      <c r="K21" s="81">
        <v>11.506</v>
      </c>
      <c r="L21" s="81">
        <v>11.808</v>
      </c>
      <c r="M21" s="81">
        <v>11.819</v>
      </c>
      <c r="N21" s="81">
        <v>12.171</v>
      </c>
      <c r="O21" s="92" t="s">
        <v>105</v>
      </c>
      <c r="P21" s="93" t="s">
        <v>105</v>
      </c>
      <c r="Q21" s="91" t="s">
        <v>90</v>
      </c>
    </row>
    <row r="22" spans="1:17" ht="12.75">
      <c r="A22" s="90" t="s">
        <v>91</v>
      </c>
      <c r="C22" s="5" t="s">
        <v>78</v>
      </c>
      <c r="D22" s="81">
        <v>1.636</v>
      </c>
      <c r="E22" s="81">
        <v>1.568</v>
      </c>
      <c r="F22" s="81">
        <v>1.543</v>
      </c>
      <c r="G22" s="81">
        <v>1.617</v>
      </c>
      <c r="H22" s="81">
        <v>1.625</v>
      </c>
      <c r="I22" s="81">
        <v>1.676</v>
      </c>
      <c r="J22" s="81">
        <v>1.648</v>
      </c>
      <c r="K22" s="81">
        <v>1.777</v>
      </c>
      <c r="L22" s="81">
        <v>1.845</v>
      </c>
      <c r="M22" s="81">
        <v>1.864</v>
      </c>
      <c r="N22" s="81">
        <v>1.847</v>
      </c>
      <c r="O22" s="92" t="s">
        <v>105</v>
      </c>
      <c r="P22" s="93" t="s">
        <v>105</v>
      </c>
      <c r="Q22" s="91" t="s">
        <v>91</v>
      </c>
    </row>
    <row r="23" spans="1:17" ht="12.75">
      <c r="A23" s="90" t="s">
        <v>92</v>
      </c>
      <c r="C23" s="5" t="s">
        <v>15</v>
      </c>
      <c r="D23" s="81">
        <v>5.73</v>
      </c>
      <c r="E23" s="81">
        <v>5.888</v>
      </c>
      <c r="F23" s="81">
        <v>6.425</v>
      </c>
      <c r="G23" s="81">
        <v>5.772</v>
      </c>
      <c r="H23" s="81">
        <v>5.72</v>
      </c>
      <c r="I23" s="81">
        <v>5.529</v>
      </c>
      <c r="J23" s="81">
        <v>5.55</v>
      </c>
      <c r="K23" s="81">
        <v>5.263</v>
      </c>
      <c r="L23" s="81">
        <v>5.12</v>
      </c>
      <c r="M23" s="81">
        <v>5.129</v>
      </c>
      <c r="N23" s="81">
        <v>5.025</v>
      </c>
      <c r="O23" s="92" t="s">
        <v>105</v>
      </c>
      <c r="P23" s="93" t="s">
        <v>105</v>
      </c>
      <c r="Q23" s="91" t="s">
        <v>92</v>
      </c>
    </row>
    <row r="24" spans="1:17" ht="19.5" customHeight="1">
      <c r="A24" s="90" t="s">
        <v>93</v>
      </c>
      <c r="B24" t="s">
        <v>16</v>
      </c>
      <c r="C24" s="5"/>
      <c r="D24" s="81">
        <v>7.414</v>
      </c>
      <c r="E24" s="81">
        <v>8.269</v>
      </c>
      <c r="F24" s="81">
        <v>8.637</v>
      </c>
      <c r="G24" s="81">
        <v>8.952</v>
      </c>
      <c r="H24" s="81">
        <v>9.29</v>
      </c>
      <c r="I24" s="81">
        <v>9.469</v>
      </c>
      <c r="J24" s="81">
        <v>9.872</v>
      </c>
      <c r="K24" s="81">
        <v>10.458</v>
      </c>
      <c r="L24" s="81">
        <v>10.802</v>
      </c>
      <c r="M24" s="81">
        <v>11.336</v>
      </c>
      <c r="N24" s="81">
        <v>11.574</v>
      </c>
      <c r="O24" s="81">
        <v>11.856</v>
      </c>
      <c r="P24" s="44">
        <v>12.316</v>
      </c>
      <c r="Q24" s="91" t="s">
        <v>93</v>
      </c>
    </row>
    <row r="25" spans="1:17" ht="19.5" customHeight="1">
      <c r="A25" s="90" t="s">
        <v>94</v>
      </c>
      <c r="C25" s="5" t="s">
        <v>17</v>
      </c>
      <c r="D25" s="81">
        <v>2.221</v>
      </c>
      <c r="E25" s="81">
        <v>2.416</v>
      </c>
      <c r="F25" s="81">
        <v>2.336</v>
      </c>
      <c r="G25" s="81">
        <v>2.307</v>
      </c>
      <c r="H25" s="81">
        <v>2.342</v>
      </c>
      <c r="I25" s="81">
        <v>2.404</v>
      </c>
      <c r="J25" s="81">
        <v>2.449</v>
      </c>
      <c r="K25" s="81">
        <v>2.406</v>
      </c>
      <c r="L25" s="81">
        <v>2.355</v>
      </c>
      <c r="M25" s="81">
        <v>2.433</v>
      </c>
      <c r="N25" s="81">
        <v>2.348</v>
      </c>
      <c r="O25" s="92" t="s">
        <v>105</v>
      </c>
      <c r="P25" s="93" t="s">
        <v>105</v>
      </c>
      <c r="Q25" s="91" t="s">
        <v>94</v>
      </c>
    </row>
    <row r="26" spans="1:17" ht="12.75">
      <c r="A26" s="90" t="s">
        <v>95</v>
      </c>
      <c r="C26" s="5" t="s">
        <v>18</v>
      </c>
      <c r="D26" s="81">
        <v>5.193</v>
      </c>
      <c r="E26" s="81">
        <v>5.853</v>
      </c>
      <c r="F26" s="81">
        <v>6.301</v>
      </c>
      <c r="G26" s="81">
        <v>6.644</v>
      </c>
      <c r="H26" s="81">
        <v>6.947</v>
      </c>
      <c r="I26" s="81">
        <v>7.065</v>
      </c>
      <c r="J26" s="81">
        <v>7.423</v>
      </c>
      <c r="K26" s="81">
        <v>8.051</v>
      </c>
      <c r="L26" s="81">
        <v>8.446</v>
      </c>
      <c r="M26" s="81">
        <v>8.902</v>
      </c>
      <c r="N26" s="81">
        <v>9.225</v>
      </c>
      <c r="O26" s="92" t="s">
        <v>105</v>
      </c>
      <c r="P26" s="93" t="s">
        <v>105</v>
      </c>
      <c r="Q26" s="91" t="s">
        <v>95</v>
      </c>
    </row>
    <row r="27" spans="1:17" ht="19.5" customHeight="1">
      <c r="A27" s="90" t="s">
        <v>96</v>
      </c>
      <c r="B27" t="s">
        <v>19</v>
      </c>
      <c r="C27" s="5"/>
      <c r="D27" s="81">
        <v>29.45</v>
      </c>
      <c r="E27" s="81">
        <v>35.13</v>
      </c>
      <c r="F27" s="81">
        <v>36.077</v>
      </c>
      <c r="G27" s="81">
        <v>34.688</v>
      </c>
      <c r="H27" s="81">
        <v>34.815</v>
      </c>
      <c r="I27" s="81">
        <v>35.101</v>
      </c>
      <c r="J27" s="81">
        <v>34.589</v>
      </c>
      <c r="K27" s="81">
        <v>34.325</v>
      </c>
      <c r="L27" s="81">
        <v>35.027</v>
      </c>
      <c r="M27" s="81">
        <v>34.663</v>
      </c>
      <c r="N27" s="81">
        <v>34.551</v>
      </c>
      <c r="O27" s="81">
        <v>34.865</v>
      </c>
      <c r="P27" s="44">
        <v>34.684</v>
      </c>
      <c r="Q27" s="91" t="s">
        <v>96</v>
      </c>
    </row>
    <row r="28" spans="1:17" ht="19.5" customHeight="1">
      <c r="A28" s="90" t="s">
        <v>97</v>
      </c>
      <c r="C28" s="5" t="s">
        <v>20</v>
      </c>
      <c r="D28" s="81">
        <v>7.648</v>
      </c>
      <c r="E28" s="81">
        <v>10.577</v>
      </c>
      <c r="F28" s="81">
        <v>10.871</v>
      </c>
      <c r="G28" s="81">
        <v>10.71</v>
      </c>
      <c r="H28" s="81">
        <v>10.567</v>
      </c>
      <c r="I28" s="81">
        <v>10.59</v>
      </c>
      <c r="J28" s="81">
        <v>10.321</v>
      </c>
      <c r="K28" s="81">
        <v>10.232</v>
      </c>
      <c r="L28" s="81">
        <v>10.133</v>
      </c>
      <c r="M28" s="81">
        <v>10.19</v>
      </c>
      <c r="N28" s="81">
        <v>10.182</v>
      </c>
      <c r="O28" s="92" t="s">
        <v>105</v>
      </c>
      <c r="P28" s="93" t="s">
        <v>105</v>
      </c>
      <c r="Q28" s="91" t="s">
        <v>97</v>
      </c>
    </row>
    <row r="29" spans="1:17" ht="12.75">
      <c r="A29" s="90" t="s">
        <v>98</v>
      </c>
      <c r="C29" s="5" t="s">
        <v>81</v>
      </c>
      <c r="D29" s="81"/>
      <c r="E29" s="81"/>
      <c r="F29" s="81"/>
      <c r="G29" s="81"/>
      <c r="H29" s="81"/>
      <c r="I29" s="81"/>
      <c r="J29" s="81"/>
      <c r="K29" s="81"/>
      <c r="L29" s="81"/>
      <c r="M29" s="77"/>
      <c r="N29" s="77"/>
      <c r="O29" s="77"/>
      <c r="P29" s="76"/>
      <c r="Q29" s="91"/>
    </row>
    <row r="30" spans="1:17" ht="12.75">
      <c r="A30" s="90"/>
      <c r="C30" s="5" t="s">
        <v>82</v>
      </c>
      <c r="D30" s="81">
        <f>D27-D28</f>
        <v>21.802</v>
      </c>
      <c r="E30" s="81">
        <f aca="true" t="shared" si="0" ref="E30:N30">E27-E28</f>
        <v>24.553000000000004</v>
      </c>
      <c r="F30" s="81">
        <f t="shared" si="0"/>
        <v>25.205999999999996</v>
      </c>
      <c r="G30" s="81">
        <f t="shared" si="0"/>
        <v>23.978</v>
      </c>
      <c r="H30" s="81">
        <f t="shared" si="0"/>
        <v>24.247999999999998</v>
      </c>
      <c r="I30" s="81">
        <f t="shared" si="0"/>
        <v>24.511</v>
      </c>
      <c r="J30" s="81">
        <f t="shared" si="0"/>
        <v>24.268</v>
      </c>
      <c r="K30" s="81">
        <f t="shared" si="0"/>
        <v>24.093000000000004</v>
      </c>
      <c r="L30" s="81">
        <f t="shared" si="0"/>
        <v>24.894000000000002</v>
      </c>
      <c r="M30" s="81">
        <f t="shared" si="0"/>
        <v>24.473</v>
      </c>
      <c r="N30" s="81">
        <f t="shared" si="0"/>
        <v>24.369</v>
      </c>
      <c r="O30" s="92" t="s">
        <v>105</v>
      </c>
      <c r="P30" s="93" t="s">
        <v>105</v>
      </c>
      <c r="Q30" s="91" t="s">
        <v>98</v>
      </c>
    </row>
    <row r="31" spans="1:17" ht="12.75">
      <c r="A31" s="16"/>
      <c r="C31" s="16"/>
      <c r="D31" s="81"/>
      <c r="E31" s="81"/>
      <c r="F31" s="81"/>
      <c r="G31" s="81"/>
      <c r="H31" s="81"/>
      <c r="I31" s="81"/>
      <c r="J31" s="81"/>
      <c r="K31" s="81"/>
      <c r="L31" s="81"/>
      <c r="M31" s="77"/>
      <c r="N31" s="77"/>
      <c r="O31" s="77"/>
      <c r="P31" s="77"/>
      <c r="Q31" s="20"/>
    </row>
    <row r="32" spans="1:17" ht="12.75">
      <c r="A32" s="16"/>
      <c r="C32" s="16"/>
      <c r="D32" s="81"/>
      <c r="E32" s="81"/>
      <c r="F32" s="81"/>
      <c r="G32" s="81"/>
      <c r="H32" s="81"/>
      <c r="I32" s="81"/>
      <c r="J32" s="81"/>
      <c r="K32" s="81"/>
      <c r="L32" s="81"/>
      <c r="M32" s="77"/>
      <c r="N32" s="77"/>
      <c r="O32" s="77"/>
      <c r="P32" s="77"/>
      <c r="Q32" s="20"/>
    </row>
    <row r="33" spans="1:18" s="12" customFormat="1" ht="12.75">
      <c r="A33" s="194" t="s">
        <v>5</v>
      </c>
      <c r="B33" s="194"/>
      <c r="C33" s="194"/>
      <c r="D33" s="194"/>
      <c r="E33" s="194"/>
      <c r="F33" s="194"/>
      <c r="G33" s="194"/>
      <c r="H33" s="194" t="s">
        <v>5</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85">
        <v>1.813</v>
      </c>
      <c r="E36" s="82">
        <v>1.844</v>
      </c>
      <c r="F36" s="82">
        <v>2.004</v>
      </c>
      <c r="G36" s="82">
        <v>2.155</v>
      </c>
      <c r="H36" s="82">
        <v>2.219</v>
      </c>
      <c r="I36" s="82">
        <v>2.222</v>
      </c>
      <c r="J36" s="82">
        <v>2.214</v>
      </c>
      <c r="K36" s="82">
        <v>2.237</v>
      </c>
      <c r="L36" s="82">
        <v>2.277</v>
      </c>
      <c r="M36" s="86">
        <v>2.227</v>
      </c>
      <c r="N36" s="86">
        <v>2.196</v>
      </c>
      <c r="O36" s="86">
        <v>2.172</v>
      </c>
      <c r="P36" s="152">
        <v>2.141</v>
      </c>
      <c r="Q36" s="117" t="s">
        <v>100</v>
      </c>
    </row>
    <row r="37" spans="1:17" ht="19.5" customHeight="1">
      <c r="A37" s="90" t="s">
        <v>83</v>
      </c>
      <c r="B37" t="s">
        <v>8</v>
      </c>
      <c r="C37" s="5"/>
      <c r="D37" s="83">
        <v>8.287</v>
      </c>
      <c r="E37" s="81">
        <v>6.729</v>
      </c>
      <c r="F37" s="81">
        <v>6.108</v>
      </c>
      <c r="G37" s="81">
        <v>6.043</v>
      </c>
      <c r="H37" s="81">
        <v>6.139</v>
      </c>
      <c r="I37" s="81">
        <v>6.485</v>
      </c>
      <c r="J37" s="81">
        <v>6.598</v>
      </c>
      <c r="K37" s="81">
        <v>6.421</v>
      </c>
      <c r="L37" s="81">
        <v>6.501</v>
      </c>
      <c r="M37" s="79">
        <v>6.024</v>
      </c>
      <c r="N37" s="79">
        <v>5.885</v>
      </c>
      <c r="O37" s="79">
        <v>5.732</v>
      </c>
      <c r="P37" s="39">
        <v>5.477</v>
      </c>
      <c r="Q37" s="91" t="s">
        <v>83</v>
      </c>
    </row>
    <row r="38" spans="1:17" ht="19.5" customHeight="1">
      <c r="A38" s="90" t="s">
        <v>84</v>
      </c>
      <c r="B38" t="s">
        <v>9</v>
      </c>
      <c r="C38" s="5"/>
      <c r="D38" s="83">
        <v>1.495</v>
      </c>
      <c r="E38" s="81">
        <v>1.155</v>
      </c>
      <c r="F38" s="81">
        <v>1.147</v>
      </c>
      <c r="G38" s="81">
        <v>1.337</v>
      </c>
      <c r="H38" s="81">
        <v>1.389</v>
      </c>
      <c r="I38" s="81">
        <v>1.44</v>
      </c>
      <c r="J38" s="81">
        <v>1.464</v>
      </c>
      <c r="K38" s="81">
        <v>1.523</v>
      </c>
      <c r="L38" s="81">
        <v>1.553</v>
      </c>
      <c r="M38" s="79">
        <v>1.588</v>
      </c>
      <c r="N38" s="79">
        <v>1.637</v>
      </c>
      <c r="O38" s="79">
        <v>1.677</v>
      </c>
      <c r="P38" s="39">
        <v>1.677</v>
      </c>
      <c r="Q38" s="91" t="s">
        <v>84</v>
      </c>
    </row>
    <row r="39" spans="1:17" ht="19.5" customHeight="1">
      <c r="A39" s="90" t="s">
        <v>85</v>
      </c>
      <c r="C39" s="5" t="s">
        <v>10</v>
      </c>
      <c r="D39" s="83">
        <v>1.431</v>
      </c>
      <c r="E39" s="81">
        <v>1.115</v>
      </c>
      <c r="F39" s="81">
        <v>1.053</v>
      </c>
      <c r="G39" s="81">
        <v>0.943</v>
      </c>
      <c r="H39" s="81">
        <v>0.669</v>
      </c>
      <c r="I39" s="81">
        <v>0.708</v>
      </c>
      <c r="J39" s="81">
        <v>0.703</v>
      </c>
      <c r="K39" s="81">
        <v>0.704</v>
      </c>
      <c r="L39" s="81">
        <v>0.719</v>
      </c>
      <c r="M39" s="79">
        <v>0.684</v>
      </c>
      <c r="N39" s="79">
        <v>0.73</v>
      </c>
      <c r="O39" s="92" t="s">
        <v>105</v>
      </c>
      <c r="P39" s="93" t="s">
        <v>105</v>
      </c>
      <c r="Q39" s="91" t="s">
        <v>85</v>
      </c>
    </row>
    <row r="40" spans="1:17" ht="12.75">
      <c r="A40" s="90" t="s">
        <v>86</v>
      </c>
      <c r="C40" s="5" t="s">
        <v>11</v>
      </c>
      <c r="D40" s="83">
        <v>1.471</v>
      </c>
      <c r="E40" s="81">
        <v>1.094</v>
      </c>
      <c r="F40" s="81">
        <v>1.081</v>
      </c>
      <c r="G40" s="81">
        <v>1.289</v>
      </c>
      <c r="H40" s="81">
        <v>1.357</v>
      </c>
      <c r="I40" s="81">
        <v>1.415</v>
      </c>
      <c r="J40" s="81">
        <v>1.443</v>
      </c>
      <c r="K40" s="81">
        <v>1.505</v>
      </c>
      <c r="L40" s="81">
        <v>1.536</v>
      </c>
      <c r="M40" s="79">
        <v>1.572</v>
      </c>
      <c r="N40" s="79">
        <v>1.62</v>
      </c>
      <c r="O40" s="79">
        <v>1.657</v>
      </c>
      <c r="P40" s="39">
        <v>1.654</v>
      </c>
      <c r="Q40" s="91" t="s">
        <v>86</v>
      </c>
    </row>
    <row r="41" spans="1:17" ht="12.75">
      <c r="A41" s="90" t="s">
        <v>87</v>
      </c>
      <c r="C41" s="5" t="s">
        <v>12</v>
      </c>
      <c r="D41" s="83">
        <v>2.049</v>
      </c>
      <c r="E41" s="81">
        <v>2.415</v>
      </c>
      <c r="F41" s="81">
        <v>2.43</v>
      </c>
      <c r="G41" s="81">
        <v>2.403</v>
      </c>
      <c r="H41" s="81">
        <v>2.331</v>
      </c>
      <c r="I41" s="81">
        <v>2.239</v>
      </c>
      <c r="J41" s="81">
        <v>2.183</v>
      </c>
      <c r="K41" s="81">
        <v>2.175</v>
      </c>
      <c r="L41" s="81">
        <v>2.212</v>
      </c>
      <c r="M41" s="79">
        <v>2.296</v>
      </c>
      <c r="N41" s="79">
        <v>2.367</v>
      </c>
      <c r="O41" s="92" t="s">
        <v>105</v>
      </c>
      <c r="P41" s="93" t="s">
        <v>105</v>
      </c>
      <c r="Q41" s="91" t="s">
        <v>87</v>
      </c>
    </row>
    <row r="42" spans="1:17" ht="19.5" customHeight="1">
      <c r="A42" s="90" t="s">
        <v>88</v>
      </c>
      <c r="B42" t="s">
        <v>13</v>
      </c>
      <c r="C42" s="5"/>
      <c r="D42" s="83">
        <v>3.137</v>
      </c>
      <c r="E42" s="81">
        <v>3.795</v>
      </c>
      <c r="F42" s="81">
        <v>4.232</v>
      </c>
      <c r="G42" s="81">
        <v>4.463</v>
      </c>
      <c r="H42" s="81">
        <v>4.542</v>
      </c>
      <c r="I42" s="81">
        <v>4.41</v>
      </c>
      <c r="J42" s="81">
        <v>4.476</v>
      </c>
      <c r="K42" s="81">
        <v>4.426</v>
      </c>
      <c r="L42" s="81">
        <v>4.373</v>
      </c>
      <c r="M42" s="79">
        <v>4.24</v>
      </c>
      <c r="N42" s="79">
        <v>4.069</v>
      </c>
      <c r="O42" s="79">
        <v>3.815</v>
      </c>
      <c r="P42" s="39">
        <v>3.691</v>
      </c>
      <c r="Q42" s="91" t="s">
        <v>88</v>
      </c>
    </row>
    <row r="43" spans="1:17" ht="19.5" customHeight="1">
      <c r="A43" s="90" t="s">
        <v>89</v>
      </c>
      <c r="B43" t="s">
        <v>14</v>
      </c>
      <c r="C43" s="5"/>
      <c r="D43" s="83">
        <v>1.429</v>
      </c>
      <c r="E43" s="81">
        <v>1.485</v>
      </c>
      <c r="F43" s="81">
        <v>1.708</v>
      </c>
      <c r="G43" s="81">
        <v>1.816</v>
      </c>
      <c r="H43" s="81">
        <v>1.917</v>
      </c>
      <c r="I43" s="81">
        <v>1.953</v>
      </c>
      <c r="J43" s="81">
        <v>1.972</v>
      </c>
      <c r="K43" s="81">
        <v>2.045</v>
      </c>
      <c r="L43" s="81">
        <v>2.101</v>
      </c>
      <c r="M43" s="79">
        <v>2.049</v>
      </c>
      <c r="N43" s="79">
        <v>2.038</v>
      </c>
      <c r="O43" s="79">
        <v>2.019</v>
      </c>
      <c r="P43" s="39">
        <v>2.024</v>
      </c>
      <c r="Q43" s="91" t="s">
        <v>89</v>
      </c>
    </row>
    <row r="44" spans="1:17" ht="19.5" customHeight="1">
      <c r="A44" s="90" t="s">
        <v>90</v>
      </c>
      <c r="C44" s="5" t="s">
        <v>80</v>
      </c>
      <c r="D44" s="83">
        <v>1.285</v>
      </c>
      <c r="E44" s="81">
        <v>1.353</v>
      </c>
      <c r="F44" s="81">
        <v>1.559</v>
      </c>
      <c r="G44" s="81">
        <v>1.714</v>
      </c>
      <c r="H44" s="81">
        <v>1.812</v>
      </c>
      <c r="I44" s="81">
        <v>1.884</v>
      </c>
      <c r="J44" s="81">
        <v>1.892</v>
      </c>
      <c r="K44" s="81">
        <v>2.017</v>
      </c>
      <c r="L44" s="81">
        <v>2.098</v>
      </c>
      <c r="M44" s="79">
        <v>2.042</v>
      </c>
      <c r="N44" s="79">
        <v>2.071</v>
      </c>
      <c r="O44" s="92" t="s">
        <v>105</v>
      </c>
      <c r="P44" s="93" t="s">
        <v>105</v>
      </c>
      <c r="Q44" s="91" t="s">
        <v>90</v>
      </c>
    </row>
    <row r="45" spans="1:17" ht="12.75">
      <c r="A45" s="90" t="s">
        <v>91</v>
      </c>
      <c r="C45" s="5" t="s">
        <v>78</v>
      </c>
      <c r="D45" s="83">
        <v>1.75</v>
      </c>
      <c r="E45" s="81">
        <v>1.693</v>
      </c>
      <c r="F45" s="81">
        <v>1.736</v>
      </c>
      <c r="G45" s="81">
        <v>1.925</v>
      </c>
      <c r="H45" s="81">
        <v>1.997</v>
      </c>
      <c r="I45" s="81">
        <v>2.026</v>
      </c>
      <c r="J45" s="81">
        <v>1.93</v>
      </c>
      <c r="K45" s="81">
        <v>2.063</v>
      </c>
      <c r="L45" s="81">
        <v>2.106</v>
      </c>
      <c r="M45" s="79">
        <v>2.034</v>
      </c>
      <c r="N45" s="79">
        <v>1.953</v>
      </c>
      <c r="O45" s="92" t="s">
        <v>105</v>
      </c>
      <c r="P45" s="93" t="s">
        <v>105</v>
      </c>
      <c r="Q45" s="91" t="s">
        <v>91</v>
      </c>
    </row>
    <row r="46" spans="1:17" ht="12.75">
      <c r="A46" s="90" t="s">
        <v>92</v>
      </c>
      <c r="C46" s="5" t="s">
        <v>15</v>
      </c>
      <c r="D46" s="83">
        <v>1.621</v>
      </c>
      <c r="E46" s="81">
        <v>1.689</v>
      </c>
      <c r="F46" s="81">
        <v>1.996</v>
      </c>
      <c r="G46" s="81">
        <v>1.993</v>
      </c>
      <c r="H46" s="81">
        <v>2.113</v>
      </c>
      <c r="I46" s="81">
        <v>2.082</v>
      </c>
      <c r="J46" s="81">
        <v>2.168</v>
      </c>
      <c r="K46" s="81">
        <v>2.102</v>
      </c>
      <c r="L46" s="81">
        <v>2.108</v>
      </c>
      <c r="M46" s="79">
        <v>2.072</v>
      </c>
      <c r="N46" s="79">
        <v>1.992</v>
      </c>
      <c r="O46" s="92" t="s">
        <v>105</v>
      </c>
      <c r="P46" s="93" t="s">
        <v>105</v>
      </c>
      <c r="Q46" s="91" t="s">
        <v>92</v>
      </c>
    </row>
    <row r="47" spans="1:17" ht="19.5" customHeight="1">
      <c r="A47" s="90" t="s">
        <v>93</v>
      </c>
      <c r="B47" t="s">
        <v>16</v>
      </c>
      <c r="C47" s="5"/>
      <c r="D47" s="83">
        <v>1.28</v>
      </c>
      <c r="E47" s="81">
        <v>1.394</v>
      </c>
      <c r="F47" s="81">
        <v>1.501</v>
      </c>
      <c r="G47" s="81">
        <v>1.613</v>
      </c>
      <c r="H47" s="81">
        <v>1.668</v>
      </c>
      <c r="I47" s="81">
        <v>1.654</v>
      </c>
      <c r="J47" s="81">
        <v>1.667</v>
      </c>
      <c r="K47" s="81">
        <v>1.704</v>
      </c>
      <c r="L47" s="81">
        <v>1.699</v>
      </c>
      <c r="M47" s="79">
        <v>1.664</v>
      </c>
      <c r="N47" s="79">
        <v>1.619</v>
      </c>
      <c r="O47" s="79">
        <v>1.62</v>
      </c>
      <c r="P47" s="39">
        <v>1.638</v>
      </c>
      <c r="Q47" s="91" t="s">
        <v>93</v>
      </c>
    </row>
    <row r="48" spans="1:17" ht="19.5" customHeight="1">
      <c r="A48" s="90" t="s">
        <v>94</v>
      </c>
      <c r="C48" s="5" t="s">
        <v>17</v>
      </c>
      <c r="D48" s="83">
        <v>0.916</v>
      </c>
      <c r="E48" s="81">
        <v>0.989</v>
      </c>
      <c r="F48" s="81">
        <v>1.011</v>
      </c>
      <c r="G48" s="81">
        <v>1.057</v>
      </c>
      <c r="H48" s="81">
        <v>1.104</v>
      </c>
      <c r="I48" s="81">
        <v>1.142</v>
      </c>
      <c r="J48" s="81">
        <v>1.155</v>
      </c>
      <c r="K48" s="81">
        <v>1.155</v>
      </c>
      <c r="L48" s="81">
        <v>1.15</v>
      </c>
      <c r="M48" s="79">
        <v>1.161</v>
      </c>
      <c r="N48" s="79">
        <v>1.095</v>
      </c>
      <c r="O48" s="92" t="s">
        <v>105</v>
      </c>
      <c r="P48" s="93" t="s">
        <v>105</v>
      </c>
      <c r="Q48" s="91" t="s">
        <v>94</v>
      </c>
    </row>
    <row r="49" spans="1:17" ht="12.75">
      <c r="A49" s="90" t="s">
        <v>95</v>
      </c>
      <c r="C49" s="5" t="s">
        <v>18</v>
      </c>
      <c r="D49" s="83">
        <v>1.541</v>
      </c>
      <c r="E49" s="81">
        <v>1.677</v>
      </c>
      <c r="F49" s="81">
        <v>1.83</v>
      </c>
      <c r="G49" s="81">
        <v>1.974</v>
      </c>
      <c r="H49" s="81">
        <v>2.015</v>
      </c>
      <c r="I49" s="81">
        <v>1.952</v>
      </c>
      <c r="J49" s="81">
        <v>1.953</v>
      </c>
      <c r="K49" s="81">
        <v>1.986</v>
      </c>
      <c r="L49" s="81">
        <v>1.96</v>
      </c>
      <c r="M49" s="79">
        <v>1.887</v>
      </c>
      <c r="N49" s="79">
        <v>1.844</v>
      </c>
      <c r="O49" s="92" t="s">
        <v>105</v>
      </c>
      <c r="P49" s="93" t="s">
        <v>105</v>
      </c>
      <c r="Q49" s="91" t="s">
        <v>95</v>
      </c>
    </row>
    <row r="50" spans="1:17" ht="19.5" customHeight="1">
      <c r="A50" s="90" t="s">
        <v>96</v>
      </c>
      <c r="B50" t="s">
        <v>19</v>
      </c>
      <c r="C50" s="5"/>
      <c r="D50" s="83">
        <v>2.104</v>
      </c>
      <c r="E50" s="81">
        <v>2.51</v>
      </c>
      <c r="F50" s="81">
        <v>2.726</v>
      </c>
      <c r="G50" s="81">
        <v>2.789</v>
      </c>
      <c r="H50" s="81">
        <v>2.835</v>
      </c>
      <c r="I50" s="81">
        <v>2.819</v>
      </c>
      <c r="J50" s="81">
        <v>2.747</v>
      </c>
      <c r="K50" s="81">
        <v>2.761</v>
      </c>
      <c r="L50" s="81">
        <v>2.858</v>
      </c>
      <c r="M50" s="79">
        <v>2.791</v>
      </c>
      <c r="N50" s="79">
        <v>2.752</v>
      </c>
      <c r="O50" s="79">
        <v>2.702</v>
      </c>
      <c r="P50" s="39">
        <v>2.618</v>
      </c>
      <c r="Q50" s="91" t="s">
        <v>96</v>
      </c>
    </row>
    <row r="51" spans="1:17" ht="19.5" customHeight="1">
      <c r="A51" s="90" t="s">
        <v>97</v>
      </c>
      <c r="C51" s="5" t="s">
        <v>20</v>
      </c>
      <c r="D51" s="83">
        <v>1.532</v>
      </c>
      <c r="E51" s="81">
        <v>2.135</v>
      </c>
      <c r="F51" s="81">
        <v>2.358</v>
      </c>
      <c r="G51" s="81">
        <v>2.516</v>
      </c>
      <c r="H51" s="81">
        <v>2.559</v>
      </c>
      <c r="I51" s="81">
        <v>2.56</v>
      </c>
      <c r="J51" s="81">
        <v>2.503</v>
      </c>
      <c r="K51" s="81">
        <v>2.545</v>
      </c>
      <c r="L51" s="81">
        <v>2.61</v>
      </c>
      <c r="M51" s="79">
        <v>2.626</v>
      </c>
      <c r="N51" s="79">
        <v>2.643</v>
      </c>
      <c r="O51" s="92" t="s">
        <v>105</v>
      </c>
      <c r="P51" s="93" t="s">
        <v>105</v>
      </c>
      <c r="Q51" s="91" t="s">
        <v>97</v>
      </c>
    </row>
    <row r="52" spans="1:17" ht="12.75">
      <c r="A52" s="90" t="s">
        <v>98</v>
      </c>
      <c r="C52" s="5" t="s">
        <v>81</v>
      </c>
      <c r="D52" s="81"/>
      <c r="E52" s="81"/>
      <c r="F52" s="81"/>
      <c r="G52" s="81"/>
      <c r="H52" s="81"/>
      <c r="I52" s="81"/>
      <c r="J52" s="81"/>
      <c r="K52" s="81"/>
      <c r="L52" s="81"/>
      <c r="M52" s="79"/>
      <c r="N52" s="79"/>
      <c r="O52" s="77"/>
      <c r="P52" s="76"/>
      <c r="Q52" s="91"/>
    </row>
    <row r="53" spans="1:17" ht="12.75">
      <c r="A53" s="90"/>
      <c r="C53" s="5" t="s">
        <v>82</v>
      </c>
      <c r="D53" s="81">
        <f>Tab06!D30/Tab08!D30*100</f>
        <v>2.4209350097396847</v>
      </c>
      <c r="E53" s="81">
        <f>Tab06!E30/Tab08!E30*100</f>
        <v>2.7157933904136993</v>
      </c>
      <c r="F53" s="81">
        <f>Tab06!F30/Tab08!F30*100</f>
        <v>2.9240900887351486</v>
      </c>
      <c r="G53" s="81">
        <f>Tab06!G30/Tab08!G30*100</f>
        <v>2.9322704155768675</v>
      </c>
      <c r="H53" s="81">
        <f>Tab06!H30/Tab08!H30*100</f>
        <v>2.9753110441216775</v>
      </c>
      <c r="I53" s="81">
        <f>Tab06!I30/Tab08!I30*100</f>
        <v>2.9479429519071303</v>
      </c>
      <c r="J53" s="81">
        <f>Tab06!J30/Tab08!J30*100</f>
        <v>2.865965819800943</v>
      </c>
      <c r="K53" s="81">
        <f>Tab06!K30/Tab08!K30*100</f>
        <v>2.8642756680731365</v>
      </c>
      <c r="L53" s="81">
        <f>Tab06!L30/Tab08!L30*100</f>
        <v>2.97290719754977</v>
      </c>
      <c r="M53" s="81">
        <f>Tab06!M30/Tab08!M30*100</f>
        <v>2.866043584110207</v>
      </c>
      <c r="N53" s="81">
        <f>Tab06!N30/Tab08!N30*100</f>
        <v>2.8007112680131954</v>
      </c>
      <c r="O53" s="92" t="s">
        <v>105</v>
      </c>
      <c r="P53" s="93" t="s">
        <v>105</v>
      </c>
      <c r="Q53" s="91" t="s">
        <v>98</v>
      </c>
    </row>
    <row r="54" spans="1:14" ht="12.75">
      <c r="A54" s="132"/>
      <c r="M54" s="79"/>
      <c r="N54" s="79"/>
    </row>
    <row r="55" spans="13:14" ht="12.75">
      <c r="M55" s="79"/>
      <c r="N55" s="79"/>
    </row>
    <row r="56" spans="13:14" ht="12.75">
      <c r="M56" s="79"/>
      <c r="N56" s="79"/>
    </row>
  </sheetData>
  <mergeCells count="7">
    <mergeCell ref="B5:C5"/>
    <mergeCell ref="B6:C6"/>
    <mergeCell ref="B7:C7"/>
    <mergeCell ref="H33:Q33"/>
    <mergeCell ref="A33:G33"/>
    <mergeCell ref="A11:G11"/>
    <mergeCell ref="H11:Q11"/>
  </mergeCells>
  <printOptions horizontalCentered="1"/>
  <pageMargins left="0.5905511811023623" right="0.5905511811023623" top="0.7874015748031497" bottom="0.3937007874015748" header="0.5118110236220472" footer="0.5118110236220472"/>
  <pageSetup firstPageNumber="30" useFirstPageNumber="1" fitToWidth="2" fitToHeight="1" horizontalDpi="600" verticalDpi="600" orientation="portrait" paperSize="9" scale="83"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5" sqref="D15:P15"/>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120</v>
      </c>
      <c r="H1" s="2"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10740</v>
      </c>
      <c r="E13" s="110">
        <v>14092</v>
      </c>
      <c r="F13" s="110">
        <v>16159</v>
      </c>
      <c r="G13" s="110">
        <v>17315</v>
      </c>
      <c r="H13" s="110">
        <v>18339</v>
      </c>
      <c r="I13" s="110">
        <v>18744</v>
      </c>
      <c r="J13" s="110">
        <v>18903</v>
      </c>
      <c r="K13" s="110">
        <v>19111</v>
      </c>
      <c r="L13" s="110">
        <v>19666</v>
      </c>
      <c r="M13" s="110">
        <v>20146</v>
      </c>
      <c r="N13" s="110">
        <v>20589</v>
      </c>
      <c r="O13" s="110">
        <v>20979</v>
      </c>
      <c r="P13" s="114">
        <v>21236</v>
      </c>
      <c r="Q13" s="117" t="s">
        <v>100</v>
      </c>
    </row>
    <row r="14" spans="1:17" ht="19.5" customHeight="1">
      <c r="A14" s="90" t="s">
        <v>83</v>
      </c>
      <c r="B14" t="s">
        <v>8</v>
      </c>
      <c r="C14" s="5"/>
      <c r="D14" s="95">
        <v>9783</v>
      </c>
      <c r="E14" s="111">
        <v>10433</v>
      </c>
      <c r="F14" s="111">
        <v>11958</v>
      </c>
      <c r="G14" s="111">
        <v>12765</v>
      </c>
      <c r="H14" s="111">
        <v>13596</v>
      </c>
      <c r="I14" s="111">
        <v>14139</v>
      </c>
      <c r="J14" s="111">
        <v>14204</v>
      </c>
      <c r="K14" s="111">
        <v>14289</v>
      </c>
      <c r="L14" s="111">
        <v>14679</v>
      </c>
      <c r="M14" s="111">
        <v>14990</v>
      </c>
      <c r="N14" s="111">
        <v>15200</v>
      </c>
      <c r="O14" s="111">
        <v>15454</v>
      </c>
      <c r="P14" s="113">
        <v>15628</v>
      </c>
      <c r="Q14" s="91" t="s">
        <v>83</v>
      </c>
    </row>
    <row r="15" spans="1:17" ht="19.5" customHeight="1">
      <c r="A15" s="90" t="s">
        <v>84</v>
      </c>
      <c r="B15" t="s">
        <v>9</v>
      </c>
      <c r="C15" s="5"/>
      <c r="D15" s="95">
        <v>9243</v>
      </c>
      <c r="E15" s="111">
        <v>12771</v>
      </c>
      <c r="F15" s="111">
        <v>14372</v>
      </c>
      <c r="G15" s="111">
        <v>17420</v>
      </c>
      <c r="H15" s="111">
        <v>18981</v>
      </c>
      <c r="I15" s="111">
        <v>19989</v>
      </c>
      <c r="J15" s="111">
        <v>20410</v>
      </c>
      <c r="K15" s="111">
        <v>20823</v>
      </c>
      <c r="L15" s="111">
        <v>21291</v>
      </c>
      <c r="M15" s="111">
        <v>21648</v>
      </c>
      <c r="N15" s="111">
        <v>22178</v>
      </c>
      <c r="O15" s="111">
        <v>22789</v>
      </c>
      <c r="P15" s="113">
        <v>22943</v>
      </c>
      <c r="Q15" s="91" t="s">
        <v>84</v>
      </c>
    </row>
    <row r="16" spans="1:17" ht="19.5" customHeight="1">
      <c r="A16" s="90" t="s">
        <v>85</v>
      </c>
      <c r="C16" s="5" t="s">
        <v>10</v>
      </c>
      <c r="D16" s="95">
        <v>8995</v>
      </c>
      <c r="E16" s="111">
        <v>14225</v>
      </c>
      <c r="F16" s="111">
        <v>18343</v>
      </c>
      <c r="G16" s="111">
        <v>21325</v>
      </c>
      <c r="H16" s="111">
        <v>22940</v>
      </c>
      <c r="I16" s="111">
        <v>23904</v>
      </c>
      <c r="J16" s="111">
        <v>23960</v>
      </c>
      <c r="K16" s="111">
        <v>24729</v>
      </c>
      <c r="L16" s="111">
        <v>24858</v>
      </c>
      <c r="M16" s="111">
        <v>25655</v>
      </c>
      <c r="N16" s="111">
        <v>25901</v>
      </c>
      <c r="O16" s="92" t="s">
        <v>105</v>
      </c>
      <c r="P16" s="93" t="s">
        <v>105</v>
      </c>
      <c r="Q16" s="91" t="s">
        <v>85</v>
      </c>
    </row>
    <row r="17" spans="1:17" ht="12.75">
      <c r="A17" s="90" t="s">
        <v>86</v>
      </c>
      <c r="C17" s="5" t="s">
        <v>11</v>
      </c>
      <c r="D17" s="95">
        <v>9035</v>
      </c>
      <c r="E17" s="111">
        <v>12279</v>
      </c>
      <c r="F17" s="111">
        <v>13733</v>
      </c>
      <c r="G17" s="111">
        <v>16948</v>
      </c>
      <c r="H17" s="111">
        <v>18545</v>
      </c>
      <c r="I17" s="111">
        <v>19550</v>
      </c>
      <c r="J17" s="111">
        <v>19976</v>
      </c>
      <c r="K17" s="111">
        <v>20408</v>
      </c>
      <c r="L17" s="111">
        <v>20898</v>
      </c>
      <c r="M17" s="111">
        <v>21276</v>
      </c>
      <c r="N17" s="111">
        <v>21807</v>
      </c>
      <c r="O17" s="111">
        <v>22396</v>
      </c>
      <c r="P17" s="113">
        <v>22488</v>
      </c>
      <c r="Q17" s="91" t="s">
        <v>86</v>
      </c>
    </row>
    <row r="18" spans="1:17" ht="12.75">
      <c r="A18" s="90" t="s">
        <v>87</v>
      </c>
      <c r="C18" s="5" t="s">
        <v>12</v>
      </c>
      <c r="D18" s="95">
        <v>14399</v>
      </c>
      <c r="E18" s="111">
        <v>19233</v>
      </c>
      <c r="F18" s="111">
        <v>21567</v>
      </c>
      <c r="G18" s="111">
        <v>22838</v>
      </c>
      <c r="H18" s="111">
        <v>24640</v>
      </c>
      <c r="I18" s="111">
        <v>26250</v>
      </c>
      <c r="J18" s="111">
        <v>27116</v>
      </c>
      <c r="K18" s="111">
        <v>27755</v>
      </c>
      <c r="L18" s="111">
        <v>28156</v>
      </c>
      <c r="M18" s="111">
        <v>28700</v>
      </c>
      <c r="N18" s="111">
        <v>29675</v>
      </c>
      <c r="O18" s="92" t="s">
        <v>105</v>
      </c>
      <c r="P18" s="93" t="s">
        <v>105</v>
      </c>
      <c r="Q18" s="91" t="s">
        <v>87</v>
      </c>
    </row>
    <row r="19" spans="1:17" ht="19.5" customHeight="1">
      <c r="A19" s="90" t="s">
        <v>88</v>
      </c>
      <c r="B19" t="s">
        <v>13</v>
      </c>
      <c r="C19" s="5"/>
      <c r="D19" s="95">
        <v>12616</v>
      </c>
      <c r="E19" s="111">
        <v>15251</v>
      </c>
      <c r="F19" s="111">
        <v>16718</v>
      </c>
      <c r="G19" s="111">
        <v>17679</v>
      </c>
      <c r="H19" s="111">
        <v>17783</v>
      </c>
      <c r="I19" s="111">
        <v>17615</v>
      </c>
      <c r="J19" s="111">
        <v>17766</v>
      </c>
      <c r="K19" s="111">
        <v>17655</v>
      </c>
      <c r="L19" s="111">
        <v>18015</v>
      </c>
      <c r="M19" s="111">
        <v>18450</v>
      </c>
      <c r="N19" s="111">
        <v>18917</v>
      </c>
      <c r="O19" s="111">
        <v>19264</v>
      </c>
      <c r="P19" s="113">
        <v>19286</v>
      </c>
      <c r="Q19" s="91" t="s">
        <v>88</v>
      </c>
    </row>
    <row r="20" spans="1:17" ht="19.5" customHeight="1">
      <c r="A20" s="90" t="s">
        <v>89</v>
      </c>
      <c r="B20" t="s">
        <v>14</v>
      </c>
      <c r="C20" s="5"/>
      <c r="D20" s="95">
        <v>9804</v>
      </c>
      <c r="E20" s="111">
        <v>12426</v>
      </c>
      <c r="F20" s="111">
        <v>14594</v>
      </c>
      <c r="G20" s="111">
        <v>15059</v>
      </c>
      <c r="H20" s="111">
        <v>15657</v>
      </c>
      <c r="I20" s="111">
        <v>15900</v>
      </c>
      <c r="J20" s="111">
        <v>15834</v>
      </c>
      <c r="K20" s="111">
        <v>15945</v>
      </c>
      <c r="L20" s="111">
        <v>16330</v>
      </c>
      <c r="M20" s="111">
        <v>16718</v>
      </c>
      <c r="N20" s="111">
        <v>17080</v>
      </c>
      <c r="O20" s="111">
        <v>17400</v>
      </c>
      <c r="P20" s="113">
        <v>17724</v>
      </c>
      <c r="Q20" s="91" t="s">
        <v>89</v>
      </c>
    </row>
    <row r="21" spans="1:17" ht="19.5" customHeight="1">
      <c r="A21" s="90" t="s">
        <v>90</v>
      </c>
      <c r="C21" s="5" t="s">
        <v>80</v>
      </c>
      <c r="D21" s="95">
        <v>9203</v>
      </c>
      <c r="E21" s="111">
        <v>12015</v>
      </c>
      <c r="F21" s="111">
        <v>14098</v>
      </c>
      <c r="G21" s="111">
        <v>14637</v>
      </c>
      <c r="H21" s="111">
        <v>15244</v>
      </c>
      <c r="I21" s="111">
        <v>15601</v>
      </c>
      <c r="J21" s="111">
        <v>15406</v>
      </c>
      <c r="K21" s="111">
        <v>15636</v>
      </c>
      <c r="L21" s="111">
        <v>16144</v>
      </c>
      <c r="M21" s="111">
        <v>16590</v>
      </c>
      <c r="N21" s="111">
        <v>17085</v>
      </c>
      <c r="O21" s="92" t="s">
        <v>105</v>
      </c>
      <c r="P21" s="93" t="s">
        <v>105</v>
      </c>
      <c r="Q21" s="91" t="s">
        <v>90</v>
      </c>
    </row>
    <row r="22" spans="1:17" ht="12.75">
      <c r="A22" s="90" t="s">
        <v>91</v>
      </c>
      <c r="C22" s="5" t="s">
        <v>78</v>
      </c>
      <c r="D22" s="95">
        <v>9971</v>
      </c>
      <c r="E22" s="111">
        <v>10702</v>
      </c>
      <c r="F22" s="111">
        <v>11233</v>
      </c>
      <c r="G22" s="111">
        <v>11643</v>
      </c>
      <c r="H22" s="111">
        <v>11855</v>
      </c>
      <c r="I22" s="111">
        <v>11987</v>
      </c>
      <c r="J22" s="111">
        <v>11841</v>
      </c>
      <c r="K22" s="111">
        <v>11550</v>
      </c>
      <c r="L22" s="111">
        <v>11528</v>
      </c>
      <c r="M22" s="111">
        <v>11549</v>
      </c>
      <c r="N22" s="111">
        <v>11537</v>
      </c>
      <c r="O22" s="92" t="s">
        <v>105</v>
      </c>
      <c r="P22" s="93" t="s">
        <v>105</v>
      </c>
      <c r="Q22" s="91" t="s">
        <v>91</v>
      </c>
    </row>
    <row r="23" spans="1:17" ht="12.75">
      <c r="A23" s="90" t="s">
        <v>92</v>
      </c>
      <c r="C23" s="5" t="s">
        <v>15</v>
      </c>
      <c r="D23" s="95">
        <v>10833</v>
      </c>
      <c r="E23" s="111">
        <v>13756</v>
      </c>
      <c r="F23" s="111">
        <v>16708</v>
      </c>
      <c r="G23" s="111">
        <v>17369</v>
      </c>
      <c r="H23" s="111">
        <v>18207</v>
      </c>
      <c r="I23" s="111">
        <v>18413</v>
      </c>
      <c r="J23" s="111">
        <v>18742</v>
      </c>
      <c r="K23" s="111">
        <v>19250</v>
      </c>
      <c r="L23" s="111">
        <v>19833</v>
      </c>
      <c r="M23" s="111">
        <v>20397</v>
      </c>
      <c r="N23" s="111">
        <v>20725</v>
      </c>
      <c r="O23" s="92" t="s">
        <v>105</v>
      </c>
      <c r="P23" s="93" t="s">
        <v>105</v>
      </c>
      <c r="Q23" s="91" t="s">
        <v>92</v>
      </c>
    </row>
    <row r="24" spans="1:17" ht="19.5" customHeight="1">
      <c r="A24" s="90" t="s">
        <v>93</v>
      </c>
      <c r="B24" t="s">
        <v>16</v>
      </c>
      <c r="C24" s="5"/>
      <c r="D24" s="95">
        <v>15297</v>
      </c>
      <c r="E24" s="111">
        <v>17200</v>
      </c>
      <c r="F24" s="111">
        <v>18563</v>
      </c>
      <c r="G24" s="111">
        <v>18926</v>
      </c>
      <c r="H24" s="111">
        <v>20584</v>
      </c>
      <c r="I24" s="111">
        <v>21121</v>
      </c>
      <c r="J24" s="111">
        <v>20918</v>
      </c>
      <c r="K24" s="111">
        <v>20735</v>
      </c>
      <c r="L24" s="111">
        <v>21080</v>
      </c>
      <c r="M24" s="111">
        <v>21389</v>
      </c>
      <c r="N24" s="111">
        <v>21448</v>
      </c>
      <c r="O24" s="111">
        <v>21697</v>
      </c>
      <c r="P24" s="113">
        <v>21876</v>
      </c>
      <c r="Q24" s="91" t="s">
        <v>93</v>
      </c>
    </row>
    <row r="25" spans="1:17" ht="19.5" customHeight="1">
      <c r="A25" s="90" t="s">
        <v>94</v>
      </c>
      <c r="C25" s="5" t="s">
        <v>17</v>
      </c>
      <c r="D25" s="95">
        <v>18487</v>
      </c>
      <c r="E25" s="111">
        <v>20409</v>
      </c>
      <c r="F25" s="111">
        <v>21168</v>
      </c>
      <c r="G25" s="111">
        <v>22594</v>
      </c>
      <c r="H25" s="111">
        <v>24370</v>
      </c>
      <c r="I25" s="111">
        <v>25745</v>
      </c>
      <c r="J25" s="111">
        <v>26510</v>
      </c>
      <c r="K25" s="111">
        <v>26883</v>
      </c>
      <c r="L25" s="111">
        <v>27789</v>
      </c>
      <c r="M25" s="111">
        <v>29045</v>
      </c>
      <c r="N25" s="111">
        <v>28549</v>
      </c>
      <c r="O25" s="92" t="s">
        <v>105</v>
      </c>
      <c r="P25" s="93" t="s">
        <v>105</v>
      </c>
      <c r="Q25" s="91" t="s">
        <v>94</v>
      </c>
    </row>
    <row r="26" spans="1:17" ht="12.75">
      <c r="A26" s="90" t="s">
        <v>95</v>
      </c>
      <c r="C26" s="5" t="s">
        <v>18</v>
      </c>
      <c r="D26" s="95">
        <v>14246</v>
      </c>
      <c r="E26" s="111">
        <v>16152</v>
      </c>
      <c r="F26" s="111">
        <v>17753</v>
      </c>
      <c r="G26" s="111">
        <v>17916</v>
      </c>
      <c r="H26" s="111">
        <v>19560</v>
      </c>
      <c r="I26" s="111">
        <v>19904</v>
      </c>
      <c r="J26" s="111">
        <v>19557</v>
      </c>
      <c r="K26" s="111">
        <v>19408</v>
      </c>
      <c r="L26" s="111">
        <v>19750</v>
      </c>
      <c r="M26" s="111">
        <v>19951</v>
      </c>
      <c r="N26" s="111">
        <v>20171</v>
      </c>
      <c r="O26" s="92" t="s">
        <v>105</v>
      </c>
      <c r="P26" s="93" t="s">
        <v>105</v>
      </c>
      <c r="Q26" s="91" t="s">
        <v>95</v>
      </c>
    </row>
    <row r="27" spans="1:17" ht="19.5" customHeight="1">
      <c r="A27" s="90" t="s">
        <v>96</v>
      </c>
      <c r="B27" t="s">
        <v>19</v>
      </c>
      <c r="C27" s="5"/>
      <c r="D27" s="95">
        <v>11913</v>
      </c>
      <c r="E27" s="111">
        <v>15468</v>
      </c>
      <c r="F27" s="111">
        <v>17960</v>
      </c>
      <c r="G27" s="111">
        <v>18593</v>
      </c>
      <c r="H27" s="111">
        <v>19939</v>
      </c>
      <c r="I27" s="111">
        <v>20345</v>
      </c>
      <c r="J27" s="111">
        <v>20653</v>
      </c>
      <c r="K27" s="111">
        <v>21042</v>
      </c>
      <c r="L27" s="111">
        <v>21909</v>
      </c>
      <c r="M27" s="111">
        <v>22503</v>
      </c>
      <c r="N27" s="111">
        <v>22979</v>
      </c>
      <c r="O27" s="111">
        <v>23233</v>
      </c>
      <c r="P27" s="113">
        <v>23566</v>
      </c>
      <c r="Q27" s="91" t="s">
        <v>96</v>
      </c>
    </row>
    <row r="28" spans="1:17" ht="19.5" customHeight="1">
      <c r="A28" s="90" t="s">
        <v>97</v>
      </c>
      <c r="C28" s="5" t="s">
        <v>20</v>
      </c>
      <c r="D28" s="95">
        <v>10057</v>
      </c>
      <c r="E28" s="111">
        <v>15098</v>
      </c>
      <c r="F28" s="111">
        <v>18054</v>
      </c>
      <c r="G28" s="111">
        <v>19310</v>
      </c>
      <c r="H28" s="111">
        <v>20444</v>
      </c>
      <c r="I28" s="111">
        <v>20571</v>
      </c>
      <c r="J28" s="111">
        <v>21398</v>
      </c>
      <c r="K28" s="111">
        <v>21797</v>
      </c>
      <c r="L28" s="111">
        <v>22970</v>
      </c>
      <c r="M28" s="111">
        <v>23664</v>
      </c>
      <c r="N28" s="111">
        <v>24340</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c r="P29" s="93"/>
      <c r="Q29" s="91"/>
    </row>
    <row r="30" spans="1:17" ht="12.75">
      <c r="A30" s="90"/>
      <c r="C30" s="5" t="s">
        <v>82</v>
      </c>
      <c r="D30" s="95">
        <f>Tab06!D30/Tab12!D31*1000</f>
        <v>12737.726760274676</v>
      </c>
      <c r="E30" s="111">
        <f>Tab06!E30/Tab12!E31*1000</f>
        <v>15632.724408578375</v>
      </c>
      <c r="F30" s="111">
        <f>Tab06!F30/Tab12!F31*1000</f>
        <v>17919.642939436115</v>
      </c>
      <c r="G30" s="111">
        <f>Tab06!G30/Tab12!G31*1000</f>
        <v>18289.483939965197</v>
      </c>
      <c r="H30" s="111">
        <f>Tab06!H30/Tab12!H31*1000</f>
        <v>19726.5657648491</v>
      </c>
      <c r="I30" s="111">
        <f>Tab06!I30/Tab12!I31*1000</f>
        <v>20249.07503599613</v>
      </c>
      <c r="J30" s="111">
        <f>Tab06!J30/Tab12!J31*1000</f>
        <v>20351.819475314092</v>
      </c>
      <c r="K30" s="111">
        <f>Tab06!K30/Tab12!K31*1000</f>
        <v>20736.849413343825</v>
      </c>
      <c r="L30" s="111">
        <f>Tab06!L30/Tab12!L31*1000</f>
        <v>21504.24256388216</v>
      </c>
      <c r="M30" s="111">
        <f>Tab06!M30/Tab12!M31*1000</f>
        <v>22052.73425899274</v>
      </c>
      <c r="N30" s="111">
        <f>Tab06!N30/Tab12!N31*1000</f>
        <v>22454.812890054058</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82">
        <v>31.214</v>
      </c>
      <c r="F36" s="82">
        <v>14.669</v>
      </c>
      <c r="G36" s="82">
        <v>7.15</v>
      </c>
      <c r="H36" s="82">
        <v>5.914</v>
      </c>
      <c r="I36" s="82">
        <v>2.213</v>
      </c>
      <c r="J36" s="82">
        <v>0.845</v>
      </c>
      <c r="K36" s="82">
        <v>1.102</v>
      </c>
      <c r="L36" s="82">
        <v>2.901</v>
      </c>
      <c r="M36" s="82">
        <v>2.443</v>
      </c>
      <c r="N36" s="82">
        <v>2.196</v>
      </c>
      <c r="O36" s="82">
        <v>1.895</v>
      </c>
      <c r="P36" s="80">
        <v>1.223</v>
      </c>
      <c r="Q36" s="117" t="s">
        <v>100</v>
      </c>
    </row>
    <row r="37" spans="1:17" ht="19.5" customHeight="1">
      <c r="A37" s="90" t="s">
        <v>83</v>
      </c>
      <c r="B37" t="s">
        <v>8</v>
      </c>
      <c r="C37" s="5"/>
      <c r="D37" s="27" t="s">
        <v>79</v>
      </c>
      <c r="E37" s="154">
        <v>6.651</v>
      </c>
      <c r="F37" s="154">
        <v>14.613</v>
      </c>
      <c r="G37" s="154">
        <v>6.752</v>
      </c>
      <c r="H37" s="154">
        <v>6.503</v>
      </c>
      <c r="I37" s="154">
        <v>3.996</v>
      </c>
      <c r="J37" s="154">
        <v>0.461</v>
      </c>
      <c r="K37" s="154">
        <v>0.596</v>
      </c>
      <c r="L37" s="154">
        <v>2.731</v>
      </c>
      <c r="M37" s="154">
        <v>2.118</v>
      </c>
      <c r="N37" s="154">
        <v>1.402</v>
      </c>
      <c r="O37" s="154">
        <v>1.666</v>
      </c>
      <c r="P37" s="155">
        <v>1.126</v>
      </c>
      <c r="Q37" s="91" t="s">
        <v>83</v>
      </c>
    </row>
    <row r="38" spans="1:17" ht="19.5" customHeight="1">
      <c r="A38" s="90" t="s">
        <v>84</v>
      </c>
      <c r="B38" t="s">
        <v>9</v>
      </c>
      <c r="C38" s="5"/>
      <c r="D38" s="27" t="s">
        <v>79</v>
      </c>
      <c r="E38" s="154">
        <v>38.169</v>
      </c>
      <c r="F38" s="154">
        <v>12.533</v>
      </c>
      <c r="G38" s="154">
        <v>21.208</v>
      </c>
      <c r="H38" s="154">
        <v>8.964</v>
      </c>
      <c r="I38" s="154">
        <v>5.31</v>
      </c>
      <c r="J38" s="154">
        <v>2.104</v>
      </c>
      <c r="K38" s="154">
        <v>2.024</v>
      </c>
      <c r="L38" s="154">
        <v>2.247</v>
      </c>
      <c r="M38" s="154">
        <v>1.678</v>
      </c>
      <c r="N38" s="154">
        <v>2.445</v>
      </c>
      <c r="O38" s="154">
        <v>2.753</v>
      </c>
      <c r="P38" s="155">
        <v>0.677</v>
      </c>
      <c r="Q38" s="91" t="s">
        <v>84</v>
      </c>
    </row>
    <row r="39" spans="1:17" ht="19.5" customHeight="1">
      <c r="A39" s="90" t="s">
        <v>85</v>
      </c>
      <c r="C39" s="5" t="s">
        <v>10</v>
      </c>
      <c r="D39" s="27" t="s">
        <v>79</v>
      </c>
      <c r="E39" s="154">
        <v>58.14</v>
      </c>
      <c r="F39" s="154">
        <v>28.951</v>
      </c>
      <c r="G39" s="154">
        <v>16.256</v>
      </c>
      <c r="H39" s="154">
        <v>7.573</v>
      </c>
      <c r="I39" s="154">
        <v>4.204</v>
      </c>
      <c r="J39" s="154">
        <v>0.234</v>
      </c>
      <c r="K39" s="154">
        <v>3.21</v>
      </c>
      <c r="L39" s="154">
        <v>0.519</v>
      </c>
      <c r="M39" s="154">
        <v>3.206</v>
      </c>
      <c r="N39" s="154">
        <v>0.957</v>
      </c>
      <c r="O39" s="92" t="s">
        <v>105</v>
      </c>
      <c r="P39" s="93" t="s">
        <v>105</v>
      </c>
      <c r="Q39" s="91" t="s">
        <v>85</v>
      </c>
    </row>
    <row r="40" spans="1:17" ht="12.75">
      <c r="A40" s="90" t="s">
        <v>86</v>
      </c>
      <c r="C40" s="5" t="s">
        <v>11</v>
      </c>
      <c r="D40" s="27" t="s">
        <v>79</v>
      </c>
      <c r="E40" s="154">
        <v>35.91</v>
      </c>
      <c r="F40" s="154">
        <v>11.842</v>
      </c>
      <c r="G40" s="154">
        <v>23.406</v>
      </c>
      <c r="H40" s="154">
        <v>9.423</v>
      </c>
      <c r="I40" s="154">
        <v>5.42</v>
      </c>
      <c r="J40" s="154">
        <v>2.181</v>
      </c>
      <c r="K40" s="154">
        <v>2.159</v>
      </c>
      <c r="L40" s="154">
        <v>2.403</v>
      </c>
      <c r="M40" s="154">
        <v>1.805</v>
      </c>
      <c r="N40" s="154">
        <v>2.498</v>
      </c>
      <c r="O40" s="154">
        <v>2.7</v>
      </c>
      <c r="P40" s="155">
        <v>0.412</v>
      </c>
      <c r="Q40" s="91" t="s">
        <v>86</v>
      </c>
    </row>
    <row r="41" spans="1:17" ht="12.75">
      <c r="A41" s="90" t="s">
        <v>87</v>
      </c>
      <c r="C41" s="5" t="s">
        <v>12</v>
      </c>
      <c r="D41" s="27" t="s">
        <v>79</v>
      </c>
      <c r="E41" s="154">
        <v>33.574</v>
      </c>
      <c r="F41" s="154">
        <v>12.132</v>
      </c>
      <c r="G41" s="154">
        <v>5.893</v>
      </c>
      <c r="H41" s="154">
        <v>7.893</v>
      </c>
      <c r="I41" s="154">
        <v>6.532</v>
      </c>
      <c r="J41" s="154">
        <v>3.298</v>
      </c>
      <c r="K41" s="154">
        <v>2.355</v>
      </c>
      <c r="L41" s="154">
        <v>1.447</v>
      </c>
      <c r="M41" s="154">
        <v>1.931</v>
      </c>
      <c r="N41" s="154">
        <v>3.396</v>
      </c>
      <c r="O41" s="92" t="s">
        <v>105</v>
      </c>
      <c r="P41" s="93" t="s">
        <v>105</v>
      </c>
      <c r="Q41" s="91" t="s">
        <v>87</v>
      </c>
    </row>
    <row r="42" spans="1:17" ht="19.5" customHeight="1">
      <c r="A42" s="90" t="s">
        <v>88</v>
      </c>
      <c r="B42" t="s">
        <v>13</v>
      </c>
      <c r="C42" s="5"/>
      <c r="D42" s="27" t="s">
        <v>79</v>
      </c>
      <c r="E42" s="154">
        <v>20.885</v>
      </c>
      <c r="F42" s="154">
        <v>9.616</v>
      </c>
      <c r="G42" s="154">
        <v>5.752</v>
      </c>
      <c r="H42" s="154">
        <v>0.586</v>
      </c>
      <c r="I42" s="154">
        <v>-0.947</v>
      </c>
      <c r="J42" s="154">
        <v>0.856</v>
      </c>
      <c r="K42" s="154">
        <v>-0.619</v>
      </c>
      <c r="L42" s="154">
        <v>2.037</v>
      </c>
      <c r="M42" s="154">
        <v>2.415</v>
      </c>
      <c r="N42" s="154">
        <v>2.527</v>
      </c>
      <c r="O42" s="154">
        <v>1.838</v>
      </c>
      <c r="P42" s="155">
        <v>0.11</v>
      </c>
      <c r="Q42" s="91" t="s">
        <v>88</v>
      </c>
    </row>
    <row r="43" spans="1:17" ht="19.5" customHeight="1">
      <c r="A43" s="90" t="s">
        <v>89</v>
      </c>
      <c r="B43" t="s">
        <v>14</v>
      </c>
      <c r="C43" s="5"/>
      <c r="D43" s="27" t="s">
        <v>79</v>
      </c>
      <c r="E43" s="154">
        <v>26.744</v>
      </c>
      <c r="F43" s="154">
        <v>17.45</v>
      </c>
      <c r="G43" s="154">
        <v>3.185</v>
      </c>
      <c r="H43" s="154">
        <v>3.969</v>
      </c>
      <c r="I43" s="154">
        <v>1.552</v>
      </c>
      <c r="J43" s="154">
        <v>-0.418</v>
      </c>
      <c r="K43" s="154">
        <v>0.702</v>
      </c>
      <c r="L43" s="154">
        <v>2.412</v>
      </c>
      <c r="M43" s="154">
        <v>2.379</v>
      </c>
      <c r="N43" s="154">
        <v>2.164</v>
      </c>
      <c r="O43" s="154">
        <v>1.876</v>
      </c>
      <c r="P43" s="155">
        <v>1.861</v>
      </c>
      <c r="Q43" s="91" t="s">
        <v>89</v>
      </c>
    </row>
    <row r="44" spans="1:17" ht="19.5" customHeight="1">
      <c r="A44" s="90" t="s">
        <v>90</v>
      </c>
      <c r="C44" s="5" t="s">
        <v>80</v>
      </c>
      <c r="D44" s="27" t="s">
        <v>79</v>
      </c>
      <c r="E44" s="154">
        <v>30.558</v>
      </c>
      <c r="F44" s="154">
        <v>17.339</v>
      </c>
      <c r="G44" s="154">
        <v>3.821</v>
      </c>
      <c r="H44" s="154">
        <v>4.146</v>
      </c>
      <c r="I44" s="154">
        <v>2.341</v>
      </c>
      <c r="J44" s="154">
        <v>-1.252</v>
      </c>
      <c r="K44" s="154">
        <v>1.492</v>
      </c>
      <c r="L44" s="154">
        <v>3.253</v>
      </c>
      <c r="M44" s="154">
        <v>2.763</v>
      </c>
      <c r="N44" s="154">
        <v>2.98</v>
      </c>
      <c r="O44" s="92" t="s">
        <v>105</v>
      </c>
      <c r="P44" s="93" t="s">
        <v>105</v>
      </c>
      <c r="Q44" s="91" t="s">
        <v>90</v>
      </c>
    </row>
    <row r="45" spans="1:17" ht="12.75">
      <c r="A45" s="90" t="s">
        <v>91</v>
      </c>
      <c r="C45" s="5" t="s">
        <v>78</v>
      </c>
      <c r="D45" s="27" t="s">
        <v>79</v>
      </c>
      <c r="E45" s="154">
        <v>7.337</v>
      </c>
      <c r="F45" s="154">
        <v>4.957</v>
      </c>
      <c r="G45" s="154">
        <v>3.655</v>
      </c>
      <c r="H45" s="154">
        <v>1.819</v>
      </c>
      <c r="I45" s="154">
        <v>1.116</v>
      </c>
      <c r="J45" s="154">
        <v>-1.222</v>
      </c>
      <c r="K45" s="154">
        <v>-2.453</v>
      </c>
      <c r="L45" s="154">
        <v>-0.198</v>
      </c>
      <c r="M45" s="154">
        <v>0.189</v>
      </c>
      <c r="N45" s="154">
        <v>-0.108</v>
      </c>
      <c r="O45" s="92" t="s">
        <v>105</v>
      </c>
      <c r="P45" s="93" t="s">
        <v>105</v>
      </c>
      <c r="Q45" s="91" t="s">
        <v>91</v>
      </c>
    </row>
    <row r="46" spans="1:17" ht="12.75">
      <c r="A46" s="90" t="s">
        <v>92</v>
      </c>
      <c r="C46" s="5" t="s">
        <v>15</v>
      </c>
      <c r="D46" s="27" t="s">
        <v>79</v>
      </c>
      <c r="E46" s="154">
        <v>26.981</v>
      </c>
      <c r="F46" s="154">
        <v>21.455</v>
      </c>
      <c r="G46" s="154">
        <v>3.958</v>
      </c>
      <c r="H46" s="154">
        <v>4.826</v>
      </c>
      <c r="I46" s="154">
        <v>1.13</v>
      </c>
      <c r="J46" s="154">
        <v>1.784</v>
      </c>
      <c r="K46" s="154">
        <v>2.714</v>
      </c>
      <c r="L46" s="154">
        <v>3.024</v>
      </c>
      <c r="M46" s="154">
        <v>2.845</v>
      </c>
      <c r="N46" s="154">
        <v>1.61</v>
      </c>
      <c r="O46" s="92" t="s">
        <v>105</v>
      </c>
      <c r="P46" s="93" t="s">
        <v>105</v>
      </c>
      <c r="Q46" s="91" t="s">
        <v>92</v>
      </c>
    </row>
    <row r="47" spans="1:17" ht="19.5" customHeight="1">
      <c r="A47" s="90" t="s">
        <v>93</v>
      </c>
      <c r="B47" t="s">
        <v>16</v>
      </c>
      <c r="C47" s="5"/>
      <c r="D47" s="27" t="s">
        <v>79</v>
      </c>
      <c r="E47" s="154">
        <v>12.44</v>
      </c>
      <c r="F47" s="154">
        <v>7.92</v>
      </c>
      <c r="G47" s="154">
        <v>1.956</v>
      </c>
      <c r="H47" s="154">
        <v>8.761</v>
      </c>
      <c r="I47" s="154">
        <v>2.607</v>
      </c>
      <c r="J47" s="154">
        <v>-0.96</v>
      </c>
      <c r="K47" s="154">
        <v>-0.875</v>
      </c>
      <c r="L47" s="154">
        <v>1.664</v>
      </c>
      <c r="M47" s="154">
        <v>1.464</v>
      </c>
      <c r="N47" s="154">
        <v>0.277</v>
      </c>
      <c r="O47" s="154">
        <v>1.16</v>
      </c>
      <c r="P47" s="155">
        <v>0.823</v>
      </c>
      <c r="Q47" s="91" t="s">
        <v>93</v>
      </c>
    </row>
    <row r="48" spans="1:17" ht="19.5" customHeight="1">
      <c r="A48" s="90" t="s">
        <v>94</v>
      </c>
      <c r="C48" s="5" t="s">
        <v>17</v>
      </c>
      <c r="D48" s="27" t="s">
        <v>79</v>
      </c>
      <c r="E48" s="154">
        <v>10.396</v>
      </c>
      <c r="F48" s="154">
        <v>3.717</v>
      </c>
      <c r="G48" s="154">
        <v>6.737</v>
      </c>
      <c r="H48" s="154">
        <v>7.864</v>
      </c>
      <c r="I48" s="154">
        <v>5.64</v>
      </c>
      <c r="J48" s="154">
        <v>2.971</v>
      </c>
      <c r="K48" s="154">
        <v>1.406</v>
      </c>
      <c r="L48" s="154">
        <v>3.371</v>
      </c>
      <c r="M48" s="154">
        <v>4.518</v>
      </c>
      <c r="N48" s="154">
        <v>-1.705</v>
      </c>
      <c r="O48" s="92" t="s">
        <v>105</v>
      </c>
      <c r="P48" s="93" t="s">
        <v>105</v>
      </c>
      <c r="Q48" s="91" t="s">
        <v>94</v>
      </c>
    </row>
    <row r="49" spans="1:17" ht="12.75">
      <c r="A49" s="90" t="s">
        <v>95</v>
      </c>
      <c r="C49" s="5" t="s">
        <v>18</v>
      </c>
      <c r="D49" s="27" t="s">
        <v>79</v>
      </c>
      <c r="E49" s="154">
        <v>13.38</v>
      </c>
      <c r="F49" s="154">
        <v>9.909</v>
      </c>
      <c r="G49" s="154">
        <v>0.918</v>
      </c>
      <c r="H49" s="154">
        <v>9.173</v>
      </c>
      <c r="I49" s="154">
        <v>1.762</v>
      </c>
      <c r="J49" s="154">
        <v>-1.744</v>
      </c>
      <c r="K49" s="154">
        <v>-0.76</v>
      </c>
      <c r="L49" s="154">
        <v>1.763</v>
      </c>
      <c r="M49" s="154">
        <v>1.016</v>
      </c>
      <c r="N49" s="154">
        <v>1.102</v>
      </c>
      <c r="O49" s="92" t="s">
        <v>105</v>
      </c>
      <c r="P49" s="93" t="s">
        <v>105</v>
      </c>
      <c r="Q49" s="91" t="s">
        <v>95</v>
      </c>
    </row>
    <row r="50" spans="1:17" ht="19.5" customHeight="1">
      <c r="A50" s="90" t="s">
        <v>96</v>
      </c>
      <c r="B50" t="s">
        <v>19</v>
      </c>
      <c r="C50" s="5"/>
      <c r="D50" s="27" t="s">
        <v>79</v>
      </c>
      <c r="E50" s="154">
        <v>29.838</v>
      </c>
      <c r="F50" s="154">
        <v>16.112</v>
      </c>
      <c r="G50" s="154">
        <v>3.524</v>
      </c>
      <c r="H50" s="154">
        <v>7.238</v>
      </c>
      <c r="I50" s="154">
        <v>2.037</v>
      </c>
      <c r="J50" s="154">
        <v>1.513</v>
      </c>
      <c r="K50" s="154">
        <v>1.881</v>
      </c>
      <c r="L50" s="154">
        <v>4.119</v>
      </c>
      <c r="M50" s="154">
        <v>2.714</v>
      </c>
      <c r="N50" s="154">
        <v>2.115</v>
      </c>
      <c r="O50" s="154">
        <v>1.102</v>
      </c>
      <c r="P50" s="155">
        <v>1.433</v>
      </c>
      <c r="Q50" s="91" t="s">
        <v>96</v>
      </c>
    </row>
    <row r="51" spans="1:17" ht="19.5" customHeight="1">
      <c r="A51" s="90" t="s">
        <v>97</v>
      </c>
      <c r="C51" s="5" t="s">
        <v>20</v>
      </c>
      <c r="D51" s="27" t="s">
        <v>79</v>
      </c>
      <c r="E51" s="154">
        <v>50.124</v>
      </c>
      <c r="F51" s="154">
        <v>19.579</v>
      </c>
      <c r="G51" s="154">
        <v>6.958</v>
      </c>
      <c r="H51" s="154">
        <v>5.868</v>
      </c>
      <c r="I51" s="154">
        <v>0.623</v>
      </c>
      <c r="J51" s="154">
        <v>4.02</v>
      </c>
      <c r="K51" s="154">
        <v>1.862</v>
      </c>
      <c r="L51" s="154">
        <v>5.382</v>
      </c>
      <c r="M51" s="154">
        <v>3.023</v>
      </c>
      <c r="N51" s="154">
        <v>2.854</v>
      </c>
      <c r="O51" s="92" t="s">
        <v>105</v>
      </c>
      <c r="P51" s="93" t="s">
        <v>105</v>
      </c>
      <c r="Q51" s="91" t="s">
        <v>97</v>
      </c>
    </row>
    <row r="52" spans="1:17" ht="12.75">
      <c r="A52" s="90" t="s">
        <v>98</v>
      </c>
      <c r="C52" s="5" t="s">
        <v>81</v>
      </c>
      <c r="D52" s="41"/>
      <c r="E52" s="37"/>
      <c r="F52" s="37"/>
      <c r="G52" s="37"/>
      <c r="H52" s="37"/>
      <c r="I52" s="37"/>
      <c r="J52" s="37"/>
      <c r="K52" s="43"/>
      <c r="L52" s="43"/>
      <c r="M52" s="43"/>
      <c r="N52" s="43"/>
      <c r="O52" s="43"/>
      <c r="P52" s="89"/>
      <c r="Q52" s="91"/>
    </row>
    <row r="53" spans="1:17" ht="12.75">
      <c r="A53" s="90"/>
      <c r="C53" s="5" t="s">
        <v>82</v>
      </c>
      <c r="D53" s="27" t="s">
        <v>79</v>
      </c>
      <c r="E53" s="81">
        <f>E30/D30*100-100</f>
        <v>22.727741792455205</v>
      </c>
      <c r="F53" s="81">
        <f aca="true" t="shared" si="0" ref="F53:N53">F30/E30*100-100</f>
        <v>14.62904655059873</v>
      </c>
      <c r="G53" s="81">
        <f t="shared" si="0"/>
        <v>2.0638859924779354</v>
      </c>
      <c r="H53" s="81">
        <f t="shared" si="0"/>
        <v>7.857421399100659</v>
      </c>
      <c r="I53" s="81">
        <f t="shared" si="0"/>
        <v>2.648759431193511</v>
      </c>
      <c r="J53" s="81">
        <f t="shared" si="0"/>
        <v>0.5074031240207972</v>
      </c>
      <c r="K53" s="81">
        <f t="shared" si="0"/>
        <v>1.891869857123865</v>
      </c>
      <c r="L53" s="81">
        <f t="shared" si="0"/>
        <v>3.7006255639032872</v>
      </c>
      <c r="M53" s="81">
        <f t="shared" si="0"/>
        <v>2.5506208529837266</v>
      </c>
      <c r="N53" s="81">
        <f t="shared" si="0"/>
        <v>1.8232597660644103</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2" useFirstPageNumber="1" fitToWidth="2" fitToHeight="1" horizontalDpi="600" verticalDpi="600" orientation="portrait" paperSize="9" scale="83"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36"/>
  <sheetViews>
    <sheetView workbookViewId="0" topLeftCell="B1">
      <selection activeCell="D14" sqref="D14:P14"/>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121</v>
      </c>
      <c r="H1" s="30"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7" s="18" customFormat="1" ht="12.75">
      <c r="A11" s="194" t="s">
        <v>73</v>
      </c>
      <c r="B11" s="194"/>
      <c r="C11" s="194"/>
      <c r="D11" s="194"/>
      <c r="E11" s="194"/>
      <c r="F11" s="194"/>
      <c r="G11" s="194"/>
      <c r="H11" s="194" t="s">
        <v>73</v>
      </c>
      <c r="I11" s="194"/>
      <c r="J11" s="194"/>
      <c r="K11" s="194"/>
      <c r="L11" s="194"/>
      <c r="M11" s="194"/>
      <c r="N11" s="194"/>
      <c r="O11" s="194"/>
      <c r="P11" s="194"/>
      <c r="Q11" s="194"/>
    </row>
    <row r="13" spans="1:17" s="12" customFormat="1" ht="12.75">
      <c r="A13" s="29" t="s">
        <v>100</v>
      </c>
      <c r="B13" s="12" t="s">
        <v>58</v>
      </c>
      <c r="C13" s="13"/>
      <c r="D13" s="94">
        <v>54.173</v>
      </c>
      <c r="E13" s="110">
        <v>64.383</v>
      </c>
      <c r="F13" s="110">
        <v>70.722</v>
      </c>
      <c r="G13" s="110">
        <v>74.296</v>
      </c>
      <c r="H13" s="110">
        <v>76.249</v>
      </c>
      <c r="I13" s="110">
        <v>76.824</v>
      </c>
      <c r="J13" s="110">
        <v>77.273</v>
      </c>
      <c r="K13" s="110">
        <v>77.36</v>
      </c>
      <c r="L13" s="110">
        <v>78.416</v>
      </c>
      <c r="M13" s="110">
        <v>79.081</v>
      </c>
      <c r="N13" s="110">
        <v>79.323</v>
      </c>
      <c r="O13" s="110">
        <v>79.655</v>
      </c>
      <c r="P13" s="114">
        <v>79.613</v>
      </c>
      <c r="Q13" s="117" t="s">
        <v>100</v>
      </c>
    </row>
    <row r="14" spans="1:17" ht="19.5" customHeight="1">
      <c r="A14" s="90" t="s">
        <v>83</v>
      </c>
      <c r="B14" t="s">
        <v>8</v>
      </c>
      <c r="C14" s="5"/>
      <c r="D14" s="95">
        <v>84.709</v>
      </c>
      <c r="E14" s="111">
        <v>80.836</v>
      </c>
      <c r="F14" s="111">
        <v>83.095</v>
      </c>
      <c r="G14" s="111">
        <v>84.602</v>
      </c>
      <c r="H14" s="111">
        <v>86.943</v>
      </c>
      <c r="I14" s="111">
        <v>88.322</v>
      </c>
      <c r="J14" s="111">
        <v>89.283</v>
      </c>
      <c r="K14" s="111">
        <v>89.351</v>
      </c>
      <c r="L14" s="111">
        <v>89.88</v>
      </c>
      <c r="M14" s="111">
        <v>89.419</v>
      </c>
      <c r="N14" s="111">
        <v>90.119</v>
      </c>
      <c r="O14" s="111">
        <v>90.685</v>
      </c>
      <c r="P14" s="113">
        <v>90.929</v>
      </c>
      <c r="Q14" s="91" t="s">
        <v>83</v>
      </c>
    </row>
    <row r="15" spans="1:17" ht="19.5" customHeight="1">
      <c r="A15" s="90" t="s">
        <v>84</v>
      </c>
      <c r="B15" t="s">
        <v>9</v>
      </c>
      <c r="C15" s="5"/>
      <c r="D15" s="95">
        <v>41.303</v>
      </c>
      <c r="E15" s="111">
        <v>50.212</v>
      </c>
      <c r="F15" s="111">
        <v>54.045</v>
      </c>
      <c r="G15" s="111">
        <v>62.874</v>
      </c>
      <c r="H15" s="111">
        <v>65.413</v>
      </c>
      <c r="I15" s="111">
        <v>67.024</v>
      </c>
      <c r="J15" s="111">
        <v>67.552</v>
      </c>
      <c r="K15" s="111">
        <v>67.648</v>
      </c>
      <c r="L15" s="111">
        <v>67.833</v>
      </c>
      <c r="M15" s="111">
        <v>67.411</v>
      </c>
      <c r="N15" s="111">
        <v>67.573</v>
      </c>
      <c r="O15" s="111">
        <v>68.302</v>
      </c>
      <c r="P15" s="113">
        <v>67.272</v>
      </c>
      <c r="Q15" s="91" t="s">
        <v>84</v>
      </c>
    </row>
    <row r="16" spans="1:17" ht="19.5" customHeight="1">
      <c r="A16" s="90" t="s">
        <v>85</v>
      </c>
      <c r="C16" s="5" t="s">
        <v>10</v>
      </c>
      <c r="D16" s="95">
        <v>40.201</v>
      </c>
      <c r="E16" s="111">
        <v>51.78</v>
      </c>
      <c r="F16" s="111">
        <v>61.413</v>
      </c>
      <c r="G16" s="111">
        <v>71.552</v>
      </c>
      <c r="H16" s="111">
        <v>72.921</v>
      </c>
      <c r="I16" s="111">
        <v>73.68</v>
      </c>
      <c r="J16" s="111">
        <v>71.183</v>
      </c>
      <c r="K16" s="111">
        <v>72.794</v>
      </c>
      <c r="L16" s="111">
        <v>72.043</v>
      </c>
      <c r="M16" s="111">
        <v>72.804</v>
      </c>
      <c r="N16" s="111">
        <v>73.279</v>
      </c>
      <c r="O16" s="92" t="s">
        <v>105</v>
      </c>
      <c r="P16" s="93" t="s">
        <v>105</v>
      </c>
      <c r="Q16" s="91" t="s">
        <v>85</v>
      </c>
    </row>
    <row r="17" spans="1:17" ht="12.75">
      <c r="A17" s="90" t="s">
        <v>86</v>
      </c>
      <c r="C17" s="5" t="s">
        <v>11</v>
      </c>
      <c r="D17" s="95">
        <v>40.655</v>
      </c>
      <c r="E17" s="111">
        <v>48.733</v>
      </c>
      <c r="F17" s="111">
        <v>52.265</v>
      </c>
      <c r="G17" s="111">
        <v>61.805</v>
      </c>
      <c r="H17" s="111">
        <v>64.565</v>
      </c>
      <c r="I17" s="111">
        <v>66.255</v>
      </c>
      <c r="J17" s="111">
        <v>66.856</v>
      </c>
      <c r="K17" s="111">
        <v>67.012</v>
      </c>
      <c r="L17" s="111">
        <v>67.245</v>
      </c>
      <c r="M17" s="111">
        <v>66.823</v>
      </c>
      <c r="N17" s="111">
        <v>66.973</v>
      </c>
      <c r="O17" s="111">
        <v>67.666</v>
      </c>
      <c r="P17" s="113">
        <v>66.459</v>
      </c>
      <c r="Q17" s="91" t="s">
        <v>86</v>
      </c>
    </row>
    <row r="18" spans="1:17" ht="12.75">
      <c r="A18" s="90" t="s">
        <v>87</v>
      </c>
      <c r="C18" s="5" t="s">
        <v>12</v>
      </c>
      <c r="D18" s="95">
        <v>54.903</v>
      </c>
      <c r="E18" s="111">
        <v>64.705</v>
      </c>
      <c r="F18" s="111">
        <v>67.82</v>
      </c>
      <c r="G18" s="111">
        <v>69.664</v>
      </c>
      <c r="H18" s="111">
        <v>71.941</v>
      </c>
      <c r="I18" s="111">
        <v>73.808</v>
      </c>
      <c r="J18" s="111">
        <v>74.885</v>
      </c>
      <c r="K18" s="111">
        <v>74.879</v>
      </c>
      <c r="L18" s="111">
        <v>74.863</v>
      </c>
      <c r="M18" s="111">
        <v>75.513</v>
      </c>
      <c r="N18" s="111">
        <v>76.144</v>
      </c>
      <c r="O18" s="92" t="s">
        <v>105</v>
      </c>
      <c r="P18" s="93" t="s">
        <v>105</v>
      </c>
      <c r="Q18" s="91" t="s">
        <v>87</v>
      </c>
    </row>
    <row r="19" spans="1:17" ht="19.5" customHeight="1">
      <c r="A19" s="90" t="s">
        <v>88</v>
      </c>
      <c r="B19" t="s">
        <v>13</v>
      </c>
      <c r="C19" s="5"/>
      <c r="D19" s="95">
        <v>67.9</v>
      </c>
      <c r="E19" s="111">
        <v>74.651</v>
      </c>
      <c r="F19" s="111">
        <v>78.958</v>
      </c>
      <c r="G19" s="111">
        <v>80.822</v>
      </c>
      <c r="H19" s="111">
        <v>81.157</v>
      </c>
      <c r="I19" s="111">
        <v>80.177</v>
      </c>
      <c r="J19" s="111">
        <v>81.049</v>
      </c>
      <c r="K19" s="111">
        <v>80.545</v>
      </c>
      <c r="L19" s="111">
        <v>80.387</v>
      </c>
      <c r="M19" s="111">
        <v>80.971</v>
      </c>
      <c r="N19" s="111">
        <v>81.576</v>
      </c>
      <c r="O19" s="111">
        <v>81.574</v>
      </c>
      <c r="P19" s="113">
        <v>80.782</v>
      </c>
      <c r="Q19" s="91" t="s">
        <v>88</v>
      </c>
    </row>
    <row r="20" spans="1:17" ht="19.5" customHeight="1">
      <c r="A20" s="90" t="s">
        <v>89</v>
      </c>
      <c r="B20" t="s">
        <v>14</v>
      </c>
      <c r="C20" s="5"/>
      <c r="D20" s="95">
        <v>56.463</v>
      </c>
      <c r="E20" s="111">
        <v>65.109</v>
      </c>
      <c r="F20" s="111">
        <v>73.197</v>
      </c>
      <c r="G20" s="111">
        <v>74.657</v>
      </c>
      <c r="H20" s="111">
        <v>76.185</v>
      </c>
      <c r="I20" s="111">
        <v>76.497</v>
      </c>
      <c r="J20" s="111">
        <v>76.712</v>
      </c>
      <c r="K20" s="111">
        <v>77.369</v>
      </c>
      <c r="L20" s="111">
        <v>78.36</v>
      </c>
      <c r="M20" s="111">
        <v>79.314</v>
      </c>
      <c r="N20" s="111">
        <v>79.541</v>
      </c>
      <c r="O20" s="111">
        <v>79.724</v>
      </c>
      <c r="P20" s="113">
        <v>80.473</v>
      </c>
      <c r="Q20" s="91" t="s">
        <v>89</v>
      </c>
    </row>
    <row r="21" spans="1:17" ht="19.5" customHeight="1">
      <c r="A21" s="90" t="s">
        <v>90</v>
      </c>
      <c r="C21" s="5" t="s">
        <v>80</v>
      </c>
      <c r="D21" s="95">
        <v>52.93</v>
      </c>
      <c r="E21" s="111">
        <v>62.577</v>
      </c>
      <c r="F21" s="111">
        <v>70.383</v>
      </c>
      <c r="G21" s="111">
        <v>72.465</v>
      </c>
      <c r="H21" s="111">
        <v>73.994</v>
      </c>
      <c r="I21" s="111">
        <v>74.806</v>
      </c>
      <c r="J21" s="111">
        <v>74.117</v>
      </c>
      <c r="K21" s="111">
        <v>75.118</v>
      </c>
      <c r="L21" s="111">
        <v>76.063</v>
      </c>
      <c r="M21" s="111">
        <v>76.912</v>
      </c>
      <c r="N21" s="111">
        <v>77.378</v>
      </c>
      <c r="O21" s="92" t="s">
        <v>105</v>
      </c>
      <c r="P21" s="93" t="s">
        <v>105</v>
      </c>
      <c r="Q21" s="91" t="s">
        <v>90</v>
      </c>
    </row>
    <row r="22" spans="1:17" ht="12.75">
      <c r="A22" s="90" t="s">
        <v>91</v>
      </c>
      <c r="C22" s="5" t="s">
        <v>78</v>
      </c>
      <c r="D22" s="95">
        <v>80.393</v>
      </c>
      <c r="E22" s="111">
        <v>82.523</v>
      </c>
      <c r="F22" s="111">
        <v>83.733</v>
      </c>
      <c r="G22" s="111">
        <v>85.059</v>
      </c>
      <c r="H22" s="111">
        <v>86.026</v>
      </c>
      <c r="I22" s="111">
        <v>87.348</v>
      </c>
      <c r="J22" s="111">
        <v>87.269</v>
      </c>
      <c r="K22" s="111">
        <v>86.231</v>
      </c>
      <c r="L22" s="111">
        <v>86.726</v>
      </c>
      <c r="M22" s="111">
        <v>86.22</v>
      </c>
      <c r="N22" s="111">
        <v>85.02</v>
      </c>
      <c r="O22" s="92" t="s">
        <v>105</v>
      </c>
      <c r="P22" s="93" t="s">
        <v>105</v>
      </c>
      <c r="Q22" s="91" t="s">
        <v>91</v>
      </c>
    </row>
    <row r="23" spans="1:17" ht="12.75">
      <c r="A23" s="90" t="s">
        <v>92</v>
      </c>
      <c r="C23" s="5" t="s">
        <v>15</v>
      </c>
      <c r="D23" s="95">
        <v>55.95</v>
      </c>
      <c r="E23" s="111">
        <v>63.898</v>
      </c>
      <c r="F23" s="111">
        <v>73.306</v>
      </c>
      <c r="G23" s="111">
        <v>74.514</v>
      </c>
      <c r="H23" s="111">
        <v>75.96</v>
      </c>
      <c r="I23" s="111">
        <v>75.029</v>
      </c>
      <c r="J23" s="111">
        <v>76.452</v>
      </c>
      <c r="K23" s="111">
        <v>78.201</v>
      </c>
      <c r="L23" s="111">
        <v>79.682</v>
      </c>
      <c r="M23" s="111">
        <v>81.387</v>
      </c>
      <c r="N23" s="111">
        <v>81.619</v>
      </c>
      <c r="O23" s="92" t="s">
        <v>105</v>
      </c>
      <c r="P23" s="93" t="s">
        <v>105</v>
      </c>
      <c r="Q23" s="91" t="s">
        <v>92</v>
      </c>
    </row>
    <row r="24" spans="1:17" ht="19.5" customHeight="1">
      <c r="A24" s="90" t="s">
        <v>93</v>
      </c>
      <c r="B24" t="s">
        <v>16</v>
      </c>
      <c r="C24" s="5"/>
      <c r="D24" s="95">
        <v>68.009</v>
      </c>
      <c r="E24" s="111">
        <v>71.285</v>
      </c>
      <c r="F24" s="111">
        <v>73.523</v>
      </c>
      <c r="G24" s="111">
        <v>74.277</v>
      </c>
      <c r="H24" s="111">
        <v>78.426</v>
      </c>
      <c r="I24" s="111">
        <v>79.923</v>
      </c>
      <c r="J24" s="111">
        <v>79.228</v>
      </c>
      <c r="K24" s="111">
        <v>77.99</v>
      </c>
      <c r="L24" s="111">
        <v>78.667</v>
      </c>
      <c r="M24" s="111">
        <v>79.06</v>
      </c>
      <c r="N24" s="111">
        <v>77.645</v>
      </c>
      <c r="O24" s="111">
        <v>77.455</v>
      </c>
      <c r="P24" s="113">
        <v>77.345</v>
      </c>
      <c r="Q24" s="91" t="s">
        <v>93</v>
      </c>
    </row>
    <row r="25" spans="1:17" ht="19.5" customHeight="1">
      <c r="A25" s="90" t="s">
        <v>94</v>
      </c>
      <c r="C25" s="5" t="s">
        <v>17</v>
      </c>
      <c r="D25" s="95">
        <v>66.61</v>
      </c>
      <c r="E25" s="111">
        <v>68.21</v>
      </c>
      <c r="F25" s="111">
        <v>68.28</v>
      </c>
      <c r="G25" s="111">
        <v>70.947</v>
      </c>
      <c r="H25" s="111">
        <v>73.149</v>
      </c>
      <c r="I25" s="111">
        <v>76.121</v>
      </c>
      <c r="J25" s="111">
        <v>77.962</v>
      </c>
      <c r="K25" s="111">
        <v>78.156</v>
      </c>
      <c r="L25" s="111">
        <v>78.562</v>
      </c>
      <c r="M25" s="111">
        <v>80.414</v>
      </c>
      <c r="N25" s="111">
        <v>76.923</v>
      </c>
      <c r="O25" s="92" t="s">
        <v>105</v>
      </c>
      <c r="P25" s="93" t="s">
        <v>105</v>
      </c>
      <c r="Q25" s="91" t="s">
        <v>94</v>
      </c>
    </row>
    <row r="26" spans="1:17" ht="12.75">
      <c r="A26" s="90" t="s">
        <v>95</v>
      </c>
      <c r="C26" s="5" t="s">
        <v>18</v>
      </c>
      <c r="D26" s="95">
        <v>71.972</v>
      </c>
      <c r="E26" s="111">
        <v>76.007</v>
      </c>
      <c r="F26" s="111">
        <v>79.069</v>
      </c>
      <c r="G26" s="111">
        <v>79.429</v>
      </c>
      <c r="H26" s="111">
        <v>84.252</v>
      </c>
      <c r="I26" s="111">
        <v>84.896</v>
      </c>
      <c r="J26" s="111">
        <v>83.305</v>
      </c>
      <c r="K26" s="111">
        <v>81.515</v>
      </c>
      <c r="L26" s="111">
        <v>82.194</v>
      </c>
      <c r="M26" s="111">
        <v>81.966</v>
      </c>
      <c r="N26" s="111">
        <v>81.025</v>
      </c>
      <c r="O26" s="92" t="s">
        <v>105</v>
      </c>
      <c r="P26" s="93" t="s">
        <v>105</v>
      </c>
      <c r="Q26" s="91" t="s">
        <v>95</v>
      </c>
    </row>
    <row r="27" spans="1:17" ht="19.5" customHeight="1">
      <c r="A27" s="90" t="s">
        <v>96</v>
      </c>
      <c r="B27" t="s">
        <v>19</v>
      </c>
      <c r="C27" s="5"/>
      <c r="D27" s="95">
        <v>62.507</v>
      </c>
      <c r="E27" s="111">
        <v>74.912</v>
      </c>
      <c r="F27" s="111">
        <v>82.821</v>
      </c>
      <c r="G27" s="111">
        <v>84.942</v>
      </c>
      <c r="H27" s="111">
        <v>87.729</v>
      </c>
      <c r="I27" s="111">
        <v>88.455</v>
      </c>
      <c r="J27" s="111">
        <v>89.481</v>
      </c>
      <c r="K27" s="111">
        <v>90.135</v>
      </c>
      <c r="L27" s="111">
        <v>92.179</v>
      </c>
      <c r="M27" s="111">
        <v>93.383</v>
      </c>
      <c r="N27" s="111">
        <v>94.184</v>
      </c>
      <c r="O27" s="111">
        <v>93.877</v>
      </c>
      <c r="P27" s="113">
        <v>94.261</v>
      </c>
      <c r="Q27" s="91" t="s">
        <v>96</v>
      </c>
    </row>
    <row r="28" spans="1:17" ht="19.5" customHeight="1">
      <c r="A28" s="90" t="s">
        <v>97</v>
      </c>
      <c r="C28" s="5" t="s">
        <v>20</v>
      </c>
      <c r="D28" s="95">
        <v>50.501</v>
      </c>
      <c r="E28" s="111">
        <v>68.588</v>
      </c>
      <c r="F28" s="111">
        <v>77.044</v>
      </c>
      <c r="G28" s="111">
        <v>80.756</v>
      </c>
      <c r="H28" s="111">
        <v>81.769</v>
      </c>
      <c r="I28" s="111">
        <v>80.501</v>
      </c>
      <c r="J28" s="111">
        <v>82.772</v>
      </c>
      <c r="K28" s="111">
        <v>82.503</v>
      </c>
      <c r="L28" s="111">
        <v>85.066</v>
      </c>
      <c r="M28" s="111">
        <v>85.2</v>
      </c>
      <c r="N28" s="111">
        <v>86.053</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Tab07!D30/Tab09!D30*100</f>
        <v>68.42552528297013</v>
      </c>
      <c r="E30" s="111">
        <f>Tab07!E30/Tab09!E30*100</f>
        <v>78.28245926933143</v>
      </c>
      <c r="F30" s="111">
        <f>Tab07!F30/Tab09!F30*100</f>
        <v>85.93289443885102</v>
      </c>
      <c r="G30" s="111">
        <f>Tab07!G30/Tab09!G30*100</f>
        <v>87.23515116671864</v>
      </c>
      <c r="H30" s="111">
        <f>Tab07!H30/Tab09!H30*100</f>
        <v>90.79410030710898</v>
      </c>
      <c r="I30" s="111">
        <f>Tab07!I30/Tab09!I30*100</f>
        <v>92.41368905316975</v>
      </c>
      <c r="J30" s="111">
        <f>Tab07!J30/Tab09!J30*100</f>
        <v>92.77721790671602</v>
      </c>
      <c r="K30" s="111">
        <f>Tab07!K30/Tab09!K30*100</f>
        <v>93.76789151040843</v>
      </c>
      <c r="L30" s="111">
        <f>Tab07!L30/Tab09!L30*100</f>
        <v>95.50123037558691</v>
      </c>
      <c r="M30" s="111">
        <f>Tab07!M30/Tab09!M30*100</f>
        <v>97.01841228245188</v>
      </c>
      <c r="N30" s="111">
        <f>Tab07!N30/Tab09!N30*100</f>
        <v>97.63470643149265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4" useFirstPageNumber="1" fitToWidth="2" fitToHeight="1" horizontalDpi="600" verticalDpi="600" orientation="portrait" paperSize="9" scale="83"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0" sqref="D10:P10"/>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122</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691360</v>
      </c>
      <c r="E13" s="110">
        <v>749340</v>
      </c>
      <c r="F13" s="110">
        <v>769450</v>
      </c>
      <c r="G13" s="110">
        <v>781080</v>
      </c>
      <c r="H13" s="110">
        <v>806900</v>
      </c>
      <c r="I13" s="110">
        <v>815690</v>
      </c>
      <c r="J13" s="110">
        <v>814450</v>
      </c>
      <c r="K13" s="110">
        <v>831100</v>
      </c>
      <c r="L13" s="110">
        <v>855990</v>
      </c>
      <c r="M13" s="110">
        <v>885200</v>
      </c>
      <c r="N13" s="110">
        <v>904140</v>
      </c>
      <c r="O13" s="110">
        <v>910770</v>
      </c>
      <c r="P13" s="114">
        <v>909660</v>
      </c>
      <c r="Q13" s="117" t="s">
        <v>100</v>
      </c>
    </row>
    <row r="14" spans="1:17" ht="19.5" customHeight="1">
      <c r="A14" s="90" t="s">
        <v>83</v>
      </c>
      <c r="B14" t="s">
        <v>8</v>
      </c>
      <c r="C14" s="5"/>
      <c r="D14" s="95">
        <v>8950</v>
      </c>
      <c r="E14" s="111">
        <v>7460</v>
      </c>
      <c r="F14" s="111">
        <v>7440</v>
      </c>
      <c r="G14" s="111">
        <v>7650</v>
      </c>
      <c r="H14" s="111">
        <v>7850</v>
      </c>
      <c r="I14" s="111">
        <v>7700</v>
      </c>
      <c r="J14" s="111">
        <v>7700</v>
      </c>
      <c r="K14" s="111">
        <v>7820</v>
      </c>
      <c r="L14" s="111">
        <v>7970</v>
      </c>
      <c r="M14" s="111">
        <v>8030</v>
      </c>
      <c r="N14" s="111">
        <v>7860</v>
      </c>
      <c r="O14" s="153">
        <v>7890</v>
      </c>
      <c r="P14" s="113">
        <v>7820</v>
      </c>
      <c r="Q14" s="91" t="s">
        <v>83</v>
      </c>
    </row>
    <row r="15" spans="1:17" ht="19.5" customHeight="1">
      <c r="A15" s="90" t="s">
        <v>84</v>
      </c>
      <c r="B15" t="s">
        <v>9</v>
      </c>
      <c r="C15" s="5"/>
      <c r="D15" s="95">
        <v>245760</v>
      </c>
      <c r="E15" s="111">
        <v>257210</v>
      </c>
      <c r="F15" s="111">
        <v>249430</v>
      </c>
      <c r="G15" s="111">
        <v>245860</v>
      </c>
      <c r="H15" s="111">
        <v>251060</v>
      </c>
      <c r="I15" s="111">
        <v>250640</v>
      </c>
      <c r="J15" s="111">
        <v>248900</v>
      </c>
      <c r="K15" s="111">
        <v>254130</v>
      </c>
      <c r="L15" s="111">
        <v>256150</v>
      </c>
      <c r="M15" s="111">
        <v>263300</v>
      </c>
      <c r="N15" s="111">
        <v>269260</v>
      </c>
      <c r="O15" s="153">
        <v>267550</v>
      </c>
      <c r="P15" s="113">
        <v>265810</v>
      </c>
      <c r="Q15" s="91" t="s">
        <v>84</v>
      </c>
    </row>
    <row r="16" spans="1:17" ht="19.5" customHeight="1">
      <c r="A16" s="90" t="s">
        <v>85</v>
      </c>
      <c r="C16" s="5" t="s">
        <v>10</v>
      </c>
      <c r="D16" s="95">
        <v>7160</v>
      </c>
      <c r="E16" s="111">
        <v>7170</v>
      </c>
      <c r="F16" s="111">
        <v>6780</v>
      </c>
      <c r="G16" s="111">
        <v>6050</v>
      </c>
      <c r="H16" s="111">
        <v>6040</v>
      </c>
      <c r="I16" s="111">
        <v>5710</v>
      </c>
      <c r="J16" s="111">
        <v>5150</v>
      </c>
      <c r="K16" s="111">
        <v>4790</v>
      </c>
      <c r="L16" s="111">
        <v>4520</v>
      </c>
      <c r="M16" s="111">
        <v>4440</v>
      </c>
      <c r="N16" s="111">
        <v>4100</v>
      </c>
      <c r="O16" s="92" t="s">
        <v>105</v>
      </c>
      <c r="P16" s="93" t="s">
        <v>105</v>
      </c>
      <c r="Q16" s="91" t="s">
        <v>85</v>
      </c>
    </row>
    <row r="17" spans="1:17" ht="12.75">
      <c r="A17" s="90" t="s">
        <v>86</v>
      </c>
      <c r="C17" s="5" t="s">
        <v>11</v>
      </c>
      <c r="D17" s="95">
        <v>227690</v>
      </c>
      <c r="E17" s="111">
        <v>238180</v>
      </c>
      <c r="F17" s="111">
        <v>230280</v>
      </c>
      <c r="G17" s="111">
        <v>227320</v>
      </c>
      <c r="H17" s="111">
        <v>232450</v>
      </c>
      <c r="I17" s="111">
        <v>232340</v>
      </c>
      <c r="J17" s="111">
        <v>231330</v>
      </c>
      <c r="K17" s="111">
        <v>236960</v>
      </c>
      <c r="L17" s="111">
        <v>239670</v>
      </c>
      <c r="M17" s="111">
        <v>247610</v>
      </c>
      <c r="N17" s="111">
        <v>254170</v>
      </c>
      <c r="O17" s="153">
        <v>252600</v>
      </c>
      <c r="P17" s="113">
        <v>250940</v>
      </c>
      <c r="Q17" s="91" t="s">
        <v>86</v>
      </c>
    </row>
    <row r="18" spans="1:17" ht="12.75">
      <c r="A18" s="90" t="s">
        <v>87</v>
      </c>
      <c r="C18" s="5" t="s">
        <v>12</v>
      </c>
      <c r="D18" s="95">
        <v>10910</v>
      </c>
      <c r="E18" s="111">
        <v>11860</v>
      </c>
      <c r="F18" s="111">
        <v>12370</v>
      </c>
      <c r="G18" s="111">
        <v>12490</v>
      </c>
      <c r="H18" s="111">
        <v>12570</v>
      </c>
      <c r="I18" s="111">
        <v>12590</v>
      </c>
      <c r="J18" s="111">
        <v>12420</v>
      </c>
      <c r="K18" s="111">
        <v>12380</v>
      </c>
      <c r="L18" s="111">
        <v>11960</v>
      </c>
      <c r="M18" s="111">
        <v>11250</v>
      </c>
      <c r="N18" s="111">
        <v>10990</v>
      </c>
      <c r="O18" s="92" t="s">
        <v>105</v>
      </c>
      <c r="P18" s="93" t="s">
        <v>105</v>
      </c>
      <c r="Q18" s="91" t="s">
        <v>87</v>
      </c>
    </row>
    <row r="19" spans="1:17" ht="19.5" customHeight="1">
      <c r="A19" s="90" t="s">
        <v>88</v>
      </c>
      <c r="B19" t="s">
        <v>13</v>
      </c>
      <c r="C19" s="5"/>
      <c r="D19" s="95">
        <v>47120</v>
      </c>
      <c r="E19" s="111">
        <v>53690</v>
      </c>
      <c r="F19" s="111">
        <v>57760</v>
      </c>
      <c r="G19" s="111">
        <v>62320</v>
      </c>
      <c r="H19" s="111">
        <v>63260</v>
      </c>
      <c r="I19" s="111">
        <v>60570</v>
      </c>
      <c r="J19" s="111">
        <v>57670</v>
      </c>
      <c r="K19" s="111">
        <v>55260</v>
      </c>
      <c r="L19" s="111">
        <v>54950</v>
      </c>
      <c r="M19" s="111">
        <v>53570</v>
      </c>
      <c r="N19" s="111">
        <v>50250</v>
      </c>
      <c r="O19" s="153">
        <v>47420</v>
      </c>
      <c r="P19" s="113">
        <v>44930</v>
      </c>
      <c r="Q19" s="91" t="s">
        <v>88</v>
      </c>
    </row>
    <row r="20" spans="1:17" ht="19.5" customHeight="1">
      <c r="A20" s="90" t="s">
        <v>89</v>
      </c>
      <c r="B20" t="s">
        <v>14</v>
      </c>
      <c r="C20" s="5"/>
      <c r="D20" s="95">
        <v>141390</v>
      </c>
      <c r="E20" s="111">
        <v>155540</v>
      </c>
      <c r="F20" s="111">
        <v>162000</v>
      </c>
      <c r="G20" s="111">
        <v>162560</v>
      </c>
      <c r="H20" s="111">
        <v>165130</v>
      </c>
      <c r="I20" s="111">
        <v>167280</v>
      </c>
      <c r="J20" s="111">
        <v>166340</v>
      </c>
      <c r="K20" s="111">
        <v>168620</v>
      </c>
      <c r="L20" s="111">
        <v>174130</v>
      </c>
      <c r="M20" s="111">
        <v>181020</v>
      </c>
      <c r="N20" s="111">
        <v>185570</v>
      </c>
      <c r="O20" s="153">
        <v>187920</v>
      </c>
      <c r="P20" s="113">
        <v>186620</v>
      </c>
      <c r="Q20" s="91" t="s">
        <v>89</v>
      </c>
    </row>
    <row r="21" spans="1:17" ht="19.5" customHeight="1">
      <c r="A21" s="90" t="s">
        <v>90</v>
      </c>
      <c r="C21" s="5" t="s">
        <v>80</v>
      </c>
      <c r="D21" s="95">
        <v>85350</v>
      </c>
      <c r="E21" s="111">
        <v>94560</v>
      </c>
      <c r="F21" s="111">
        <v>98650</v>
      </c>
      <c r="G21" s="111">
        <v>99680</v>
      </c>
      <c r="H21" s="111">
        <v>102060</v>
      </c>
      <c r="I21" s="111">
        <v>104130</v>
      </c>
      <c r="J21" s="111">
        <v>104780</v>
      </c>
      <c r="K21" s="111">
        <v>106050</v>
      </c>
      <c r="L21" s="111">
        <v>109710</v>
      </c>
      <c r="M21" s="111">
        <v>114130</v>
      </c>
      <c r="N21" s="111">
        <v>116690</v>
      </c>
      <c r="O21" s="92" t="s">
        <v>105</v>
      </c>
      <c r="P21" s="93" t="s">
        <v>105</v>
      </c>
      <c r="Q21" s="91" t="s">
        <v>90</v>
      </c>
    </row>
    <row r="22" spans="1:17" ht="12.75">
      <c r="A22" s="90" t="s">
        <v>91</v>
      </c>
      <c r="C22" s="5" t="s">
        <v>78</v>
      </c>
      <c r="D22" s="95">
        <v>11720</v>
      </c>
      <c r="E22" s="111">
        <v>12800</v>
      </c>
      <c r="F22" s="111">
        <v>13710</v>
      </c>
      <c r="G22" s="111">
        <v>14140</v>
      </c>
      <c r="H22" s="111">
        <v>14580</v>
      </c>
      <c r="I22" s="111">
        <v>15000</v>
      </c>
      <c r="J22" s="111">
        <v>15400</v>
      </c>
      <c r="K22" s="111">
        <v>16020</v>
      </c>
      <c r="L22" s="111">
        <v>17080</v>
      </c>
      <c r="M22" s="111">
        <v>18070</v>
      </c>
      <c r="N22" s="111">
        <v>18780</v>
      </c>
      <c r="O22" s="92" t="s">
        <v>105</v>
      </c>
      <c r="P22" s="93" t="s">
        <v>105</v>
      </c>
      <c r="Q22" s="91" t="s">
        <v>91</v>
      </c>
    </row>
    <row r="23" spans="1:17" ht="12.75">
      <c r="A23" s="90" t="s">
        <v>92</v>
      </c>
      <c r="C23" s="5" t="s">
        <v>15</v>
      </c>
      <c r="D23" s="95">
        <v>44320</v>
      </c>
      <c r="E23" s="111">
        <v>48180</v>
      </c>
      <c r="F23" s="111">
        <v>49640</v>
      </c>
      <c r="G23" s="111">
        <v>48740</v>
      </c>
      <c r="H23" s="111">
        <v>48490</v>
      </c>
      <c r="I23" s="111">
        <v>48150</v>
      </c>
      <c r="J23" s="111">
        <v>46160</v>
      </c>
      <c r="K23" s="111">
        <v>46550</v>
      </c>
      <c r="L23" s="111">
        <v>47340</v>
      </c>
      <c r="M23" s="111">
        <v>48820</v>
      </c>
      <c r="N23" s="111">
        <v>50100</v>
      </c>
      <c r="O23" s="92" t="s">
        <v>105</v>
      </c>
      <c r="P23" s="93" t="s">
        <v>105</v>
      </c>
      <c r="Q23" s="91" t="s">
        <v>92</v>
      </c>
    </row>
    <row r="24" spans="1:17" ht="19.5" customHeight="1">
      <c r="A24" s="90" t="s">
        <v>93</v>
      </c>
      <c r="B24" t="s">
        <v>16</v>
      </c>
      <c r="C24" s="5"/>
      <c r="D24" s="95">
        <v>72630</v>
      </c>
      <c r="E24" s="111">
        <v>81990</v>
      </c>
      <c r="F24" s="111">
        <v>88720</v>
      </c>
      <c r="G24" s="111">
        <v>93410</v>
      </c>
      <c r="H24" s="111">
        <v>99710</v>
      </c>
      <c r="I24" s="111">
        <v>103750</v>
      </c>
      <c r="J24" s="111">
        <v>106770</v>
      </c>
      <c r="K24" s="111">
        <v>114110</v>
      </c>
      <c r="L24" s="111">
        <v>123880</v>
      </c>
      <c r="M24" s="111">
        <v>134350</v>
      </c>
      <c r="N24" s="111">
        <v>141900</v>
      </c>
      <c r="O24" s="153">
        <v>144740</v>
      </c>
      <c r="P24" s="113">
        <v>146450</v>
      </c>
      <c r="Q24" s="91" t="s">
        <v>93</v>
      </c>
    </row>
    <row r="25" spans="1:17" ht="19.5" customHeight="1">
      <c r="A25" s="90" t="s">
        <v>94</v>
      </c>
      <c r="C25" s="5" t="s">
        <v>17</v>
      </c>
      <c r="D25" s="95">
        <v>30390</v>
      </c>
      <c r="E25" s="111">
        <v>33750</v>
      </c>
      <c r="F25" s="111">
        <v>35620</v>
      </c>
      <c r="G25" s="111">
        <v>36750</v>
      </c>
      <c r="H25" s="111">
        <v>37980</v>
      </c>
      <c r="I25" s="111">
        <v>38150</v>
      </c>
      <c r="J25" s="111">
        <v>38220</v>
      </c>
      <c r="K25" s="111">
        <v>38730</v>
      </c>
      <c r="L25" s="111">
        <v>39900</v>
      </c>
      <c r="M25" s="111">
        <v>41320</v>
      </c>
      <c r="N25" s="111">
        <v>42570</v>
      </c>
      <c r="O25" s="92" t="s">
        <v>105</v>
      </c>
      <c r="P25" s="93" t="s">
        <v>105</v>
      </c>
      <c r="Q25" s="91" t="s">
        <v>94</v>
      </c>
    </row>
    <row r="26" spans="1:17" ht="12.75">
      <c r="A26" s="90" t="s">
        <v>95</v>
      </c>
      <c r="C26" s="5" t="s">
        <v>18</v>
      </c>
      <c r="D26" s="95">
        <v>42240</v>
      </c>
      <c r="E26" s="111">
        <v>48240</v>
      </c>
      <c r="F26" s="111">
        <v>53100</v>
      </c>
      <c r="G26" s="111">
        <v>56660</v>
      </c>
      <c r="H26" s="111">
        <v>61730</v>
      </c>
      <c r="I26" s="111">
        <v>65600</v>
      </c>
      <c r="J26" s="111">
        <v>68550</v>
      </c>
      <c r="K26" s="111">
        <v>75380</v>
      </c>
      <c r="L26" s="111">
        <v>83980</v>
      </c>
      <c r="M26" s="111">
        <v>93030</v>
      </c>
      <c r="N26" s="111">
        <v>99330</v>
      </c>
      <c r="O26" s="92" t="s">
        <v>105</v>
      </c>
      <c r="P26" s="93" t="s">
        <v>105</v>
      </c>
      <c r="Q26" s="91" t="s">
        <v>95</v>
      </c>
    </row>
    <row r="27" spans="1:17" ht="19.5" customHeight="1">
      <c r="A27" s="90" t="s">
        <v>96</v>
      </c>
      <c r="B27" t="s">
        <v>19</v>
      </c>
      <c r="C27" s="5"/>
      <c r="D27" s="95">
        <v>175510</v>
      </c>
      <c r="E27" s="111">
        <v>193450</v>
      </c>
      <c r="F27" s="111">
        <v>204100</v>
      </c>
      <c r="G27" s="111">
        <v>209280</v>
      </c>
      <c r="H27" s="111">
        <v>219890</v>
      </c>
      <c r="I27" s="111">
        <v>225750</v>
      </c>
      <c r="J27" s="111">
        <v>227070</v>
      </c>
      <c r="K27" s="111">
        <v>231160</v>
      </c>
      <c r="L27" s="111">
        <v>238910</v>
      </c>
      <c r="M27" s="111">
        <v>244930</v>
      </c>
      <c r="N27" s="111">
        <v>249300</v>
      </c>
      <c r="O27" s="153">
        <v>255250</v>
      </c>
      <c r="P27" s="113">
        <v>258030</v>
      </c>
      <c r="Q27" s="91" t="s">
        <v>96</v>
      </c>
    </row>
    <row r="28" spans="1:17" ht="19.5" customHeight="1">
      <c r="A28" s="90" t="s">
        <v>97</v>
      </c>
      <c r="C28" s="5" t="s">
        <v>20</v>
      </c>
      <c r="D28" s="95">
        <v>62570</v>
      </c>
      <c r="E28" s="111">
        <v>68480</v>
      </c>
      <c r="F28" s="111">
        <v>71120</v>
      </c>
      <c r="G28" s="111">
        <v>71640</v>
      </c>
      <c r="H28" s="111">
        <v>73930</v>
      </c>
      <c r="I28" s="111">
        <v>75000</v>
      </c>
      <c r="J28" s="111">
        <v>74350</v>
      </c>
      <c r="K28" s="111">
        <v>74740</v>
      </c>
      <c r="L28" s="111">
        <v>75660</v>
      </c>
      <c r="M28" s="111">
        <v>76520</v>
      </c>
      <c r="N28" s="111">
        <v>76510</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t="s">
        <v>105</v>
      </c>
      <c r="P29" s="93" t="s">
        <v>105</v>
      </c>
      <c r="Q29" s="91"/>
    </row>
    <row r="30" spans="1:17" ht="12.75">
      <c r="A30" s="90"/>
      <c r="C30" s="5" t="s">
        <v>82</v>
      </c>
      <c r="D30" s="95">
        <f>D27-D28</f>
        <v>112940</v>
      </c>
      <c r="E30" s="111">
        <f aca="true" t="shared" si="0" ref="E30:N30">E27-E28</f>
        <v>124970</v>
      </c>
      <c r="F30" s="111">
        <f t="shared" si="0"/>
        <v>132980</v>
      </c>
      <c r="G30" s="111">
        <f t="shared" si="0"/>
        <v>137640</v>
      </c>
      <c r="H30" s="111">
        <f t="shared" si="0"/>
        <v>145960</v>
      </c>
      <c r="I30" s="111">
        <f t="shared" si="0"/>
        <v>150750</v>
      </c>
      <c r="J30" s="111">
        <f t="shared" si="0"/>
        <v>152720</v>
      </c>
      <c r="K30" s="111">
        <f t="shared" si="0"/>
        <v>156420</v>
      </c>
      <c r="L30" s="111">
        <f t="shared" si="0"/>
        <v>163250</v>
      </c>
      <c r="M30" s="111">
        <f t="shared" si="0"/>
        <v>168410</v>
      </c>
      <c r="N30" s="111">
        <f t="shared" si="0"/>
        <v>172790</v>
      </c>
      <c r="O30" s="92" t="s">
        <v>105</v>
      </c>
      <c r="P30" s="93" t="s">
        <v>105</v>
      </c>
      <c r="Q30" s="91" t="s">
        <v>98</v>
      </c>
    </row>
    <row r="31" spans="1:17" ht="12.75">
      <c r="A31" s="16"/>
      <c r="C31" s="16"/>
      <c r="D31" s="41"/>
      <c r="E31" s="41"/>
      <c r="F31" s="41"/>
      <c r="G31" s="41"/>
      <c r="H31" s="41"/>
      <c r="I31" s="41"/>
      <c r="J31" s="41"/>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8.386</v>
      </c>
      <c r="F36" s="146">
        <v>2.683</v>
      </c>
      <c r="G36" s="146">
        <v>1.511</v>
      </c>
      <c r="H36" s="146">
        <v>3.305</v>
      </c>
      <c r="I36" s="146">
        <v>1.089</v>
      </c>
      <c r="J36" s="146">
        <v>-0.152</v>
      </c>
      <c r="K36" s="146">
        <v>2.044</v>
      </c>
      <c r="L36" s="146">
        <v>2.994</v>
      </c>
      <c r="M36" s="146">
        <v>3.412</v>
      </c>
      <c r="N36" s="146">
        <v>2.139</v>
      </c>
      <c r="O36" s="146">
        <v>0.733</v>
      </c>
      <c r="P36" s="151">
        <v>-0.121</v>
      </c>
      <c r="Q36" s="117" t="s">
        <v>100</v>
      </c>
    </row>
    <row r="37" spans="1:17" ht="19.5" customHeight="1">
      <c r="A37" s="90" t="s">
        <v>83</v>
      </c>
      <c r="B37" t="s">
        <v>8</v>
      </c>
      <c r="C37" s="5"/>
      <c r="D37" s="27" t="s">
        <v>79</v>
      </c>
      <c r="E37" s="147">
        <v>-16.648</v>
      </c>
      <c r="F37" s="147">
        <v>-0.268</v>
      </c>
      <c r="G37" s="147">
        <v>2.822</v>
      </c>
      <c r="H37" s="147">
        <v>2.614</v>
      </c>
      <c r="I37" s="147">
        <v>-1.91</v>
      </c>
      <c r="J37" s="170">
        <v>0</v>
      </c>
      <c r="K37" s="147">
        <v>1.558</v>
      </c>
      <c r="L37" s="147">
        <v>1.918</v>
      </c>
      <c r="M37" s="147">
        <v>0.752</v>
      </c>
      <c r="N37" s="147">
        <v>-2.117</v>
      </c>
      <c r="O37" s="168">
        <v>0.381</v>
      </c>
      <c r="P37" s="169">
        <v>-0.887</v>
      </c>
      <c r="Q37" s="91" t="s">
        <v>83</v>
      </c>
    </row>
    <row r="38" spans="1:17" ht="19.5" customHeight="1">
      <c r="A38" s="90" t="s">
        <v>84</v>
      </c>
      <c r="B38" t="s">
        <v>9</v>
      </c>
      <c r="C38" s="5"/>
      <c r="D38" s="27" t="s">
        <v>79</v>
      </c>
      <c r="E38" s="147">
        <v>4.659</v>
      </c>
      <c r="F38" s="147">
        <v>-3.024</v>
      </c>
      <c r="G38" s="147">
        <v>-1.431</v>
      </c>
      <c r="H38" s="147">
        <v>2.115</v>
      </c>
      <c r="I38" s="147">
        <v>-0.167</v>
      </c>
      <c r="J38" s="147">
        <v>-0.694</v>
      </c>
      <c r="K38" s="147">
        <v>2.101</v>
      </c>
      <c r="L38" s="147">
        <v>0.794</v>
      </c>
      <c r="M38" s="147">
        <v>2.791</v>
      </c>
      <c r="N38" s="147">
        <v>2.263</v>
      </c>
      <c r="O38" s="168">
        <v>-0.635</v>
      </c>
      <c r="P38" s="169">
        <v>-0.65</v>
      </c>
      <c r="Q38" s="91" t="s">
        <v>84</v>
      </c>
    </row>
    <row r="39" spans="1:17" ht="19.5" customHeight="1">
      <c r="A39" s="90" t="s">
        <v>85</v>
      </c>
      <c r="C39" s="5" t="s">
        <v>10</v>
      </c>
      <c r="D39" s="27" t="s">
        <v>79</v>
      </c>
      <c r="E39" s="147">
        <v>0.139</v>
      </c>
      <c r="F39" s="147">
        <v>-5.439</v>
      </c>
      <c r="G39" s="147">
        <v>-10.766</v>
      </c>
      <c r="H39" s="147">
        <v>-0.165</v>
      </c>
      <c r="I39" s="147">
        <v>-5.463</v>
      </c>
      <c r="J39" s="147">
        <v>-9.807</v>
      </c>
      <c r="K39" s="147">
        <v>-6.99</v>
      </c>
      <c r="L39" s="147">
        <v>-5.636</v>
      </c>
      <c r="M39" s="147">
        <v>-1.769</v>
      </c>
      <c r="N39" s="147">
        <v>-7.657</v>
      </c>
      <c r="O39" s="92" t="s">
        <v>105</v>
      </c>
      <c r="P39" s="93" t="s">
        <v>105</v>
      </c>
      <c r="Q39" s="91" t="s">
        <v>85</v>
      </c>
    </row>
    <row r="40" spans="1:17" ht="12.75">
      <c r="A40" s="90" t="s">
        <v>86</v>
      </c>
      <c r="C40" s="5" t="s">
        <v>11</v>
      </c>
      <c r="D40" s="27" t="s">
        <v>79</v>
      </c>
      <c r="E40" s="147">
        <v>4.607</v>
      </c>
      <c r="F40" s="147">
        <v>-3.316</v>
      </c>
      <c r="G40" s="147">
        <v>-1.285</v>
      </c>
      <c r="H40" s="147">
        <v>2.256</v>
      </c>
      <c r="I40" s="147">
        <v>-0.047</v>
      </c>
      <c r="J40" s="147">
        <v>-0.434</v>
      </c>
      <c r="K40" s="147">
        <v>2.433</v>
      </c>
      <c r="L40" s="147">
        <v>1.143</v>
      </c>
      <c r="M40" s="147">
        <v>3.312</v>
      </c>
      <c r="N40" s="147">
        <v>2.649</v>
      </c>
      <c r="O40" s="168">
        <v>-0.617</v>
      </c>
      <c r="P40" s="169">
        <v>-0.657</v>
      </c>
      <c r="Q40" s="91" t="s">
        <v>86</v>
      </c>
    </row>
    <row r="41" spans="1:17" ht="12.75">
      <c r="A41" s="90" t="s">
        <v>87</v>
      </c>
      <c r="C41" s="5" t="s">
        <v>12</v>
      </c>
      <c r="D41" s="27" t="s">
        <v>79</v>
      </c>
      <c r="E41" s="147">
        <v>8.707</v>
      </c>
      <c r="F41" s="147">
        <v>4.3</v>
      </c>
      <c r="G41" s="147">
        <v>0.97</v>
      </c>
      <c r="H41" s="147">
        <v>0.64</v>
      </c>
      <c r="I41" s="147">
        <v>0.159</v>
      </c>
      <c r="J41" s="147">
        <v>-1.35</v>
      </c>
      <c r="K41" s="147">
        <v>-0.322</v>
      </c>
      <c r="L41" s="147">
        <v>-3.392</v>
      </c>
      <c r="M41" s="147">
        <v>-5.936</v>
      </c>
      <c r="N41" s="147">
        <v>-2.311</v>
      </c>
      <c r="O41" s="92" t="s">
        <v>105</v>
      </c>
      <c r="P41" s="93" t="s">
        <v>105</v>
      </c>
      <c r="Q41" s="91" t="s">
        <v>87</v>
      </c>
    </row>
    <row r="42" spans="1:17" ht="19.5" customHeight="1">
      <c r="A42" s="90" t="s">
        <v>88</v>
      </c>
      <c r="B42" t="s">
        <v>13</v>
      </c>
      <c r="C42" s="5"/>
      <c r="D42" s="27" t="s">
        <v>79</v>
      </c>
      <c r="E42" s="147">
        <v>13.943</v>
      </c>
      <c r="F42" s="147">
        <v>7.58</v>
      </c>
      <c r="G42" s="147">
        <v>7.894</v>
      </c>
      <c r="H42" s="147">
        <v>1.508</v>
      </c>
      <c r="I42" s="147">
        <v>-4.252</v>
      </c>
      <c r="J42" s="147">
        <v>-4.787</v>
      </c>
      <c r="K42" s="147">
        <v>-4.178</v>
      </c>
      <c r="L42" s="147">
        <v>-0.56</v>
      </c>
      <c r="M42" s="147">
        <v>-2.511</v>
      </c>
      <c r="N42" s="147">
        <v>-6.197</v>
      </c>
      <c r="O42" s="168">
        <v>-5.631</v>
      </c>
      <c r="P42" s="169">
        <v>-5.25</v>
      </c>
      <c r="Q42" s="91" t="s">
        <v>88</v>
      </c>
    </row>
    <row r="43" spans="1:17" ht="19.5" customHeight="1">
      <c r="A43" s="90" t="s">
        <v>89</v>
      </c>
      <c r="B43" t="s">
        <v>14</v>
      </c>
      <c r="C43" s="5"/>
      <c r="D43" s="27" t="s">
        <v>79</v>
      </c>
      <c r="E43" s="147">
        <v>10.007</v>
      </c>
      <c r="F43" s="147">
        <v>4.153</v>
      </c>
      <c r="G43" s="147">
        <v>0.345</v>
      </c>
      <c r="H43" s="147">
        <v>1.58</v>
      </c>
      <c r="I43" s="147">
        <v>1.302</v>
      </c>
      <c r="J43" s="147">
        <v>-0.561</v>
      </c>
      <c r="K43" s="147">
        <v>1.37</v>
      </c>
      <c r="L43" s="147">
        <v>3.267</v>
      </c>
      <c r="M43" s="147">
        <v>3.956</v>
      </c>
      <c r="N43" s="147">
        <v>2.513</v>
      </c>
      <c r="O43" s="81">
        <v>1.266</v>
      </c>
      <c r="P43" s="44">
        <v>-0.691</v>
      </c>
      <c r="Q43" s="91" t="s">
        <v>89</v>
      </c>
    </row>
    <row r="44" spans="1:17" ht="19.5" customHeight="1">
      <c r="A44" s="90" t="s">
        <v>90</v>
      </c>
      <c r="C44" s="5" t="s">
        <v>80</v>
      </c>
      <c r="D44" s="27" t="s">
        <v>79</v>
      </c>
      <c r="E44" s="147">
        <v>10.79</v>
      </c>
      <c r="F44" s="147">
        <v>4.325</v>
      </c>
      <c r="G44" s="147">
        <v>1.044</v>
      </c>
      <c r="H44" s="147">
        <v>2.387</v>
      </c>
      <c r="I44" s="147">
        <v>2.028</v>
      </c>
      <c r="J44" s="147">
        <v>0.624</v>
      </c>
      <c r="K44" s="147">
        <v>1.212</v>
      </c>
      <c r="L44" s="147">
        <v>3.451</v>
      </c>
      <c r="M44" s="147">
        <v>4.028</v>
      </c>
      <c r="N44" s="147">
        <v>2.243</v>
      </c>
      <c r="O44" s="92" t="s">
        <v>105</v>
      </c>
      <c r="P44" s="93" t="s">
        <v>105</v>
      </c>
      <c r="Q44" s="91" t="s">
        <v>90</v>
      </c>
    </row>
    <row r="45" spans="1:17" ht="12.75">
      <c r="A45" s="90" t="s">
        <v>91</v>
      </c>
      <c r="C45" s="5" t="s">
        <v>78</v>
      </c>
      <c r="D45" s="27" t="s">
        <v>79</v>
      </c>
      <c r="E45" s="147">
        <v>9.215</v>
      </c>
      <c r="F45" s="147">
        <v>7.109</v>
      </c>
      <c r="G45" s="147">
        <v>3.136</v>
      </c>
      <c r="H45" s="147">
        <v>3.111</v>
      </c>
      <c r="I45" s="147">
        <v>2.88</v>
      </c>
      <c r="J45" s="147">
        <v>2.666</v>
      </c>
      <c r="K45" s="147">
        <v>4.025</v>
      </c>
      <c r="L45" s="147">
        <v>6.616</v>
      </c>
      <c r="M45" s="147">
        <v>5.796</v>
      </c>
      <c r="N45" s="147">
        <v>3.929</v>
      </c>
      <c r="O45" s="92" t="s">
        <v>105</v>
      </c>
      <c r="P45" s="93" t="s">
        <v>105</v>
      </c>
      <c r="Q45" s="91" t="s">
        <v>91</v>
      </c>
    </row>
    <row r="46" spans="1:17" ht="12.75">
      <c r="A46" s="90" t="s">
        <v>92</v>
      </c>
      <c r="C46" s="5" t="s">
        <v>15</v>
      </c>
      <c r="D46" s="27" t="s">
        <v>79</v>
      </c>
      <c r="E46" s="147">
        <v>8.709</v>
      </c>
      <c r="F46" s="147">
        <v>3.03</v>
      </c>
      <c r="G46" s="147">
        <v>-1.813</v>
      </c>
      <c r="H46" s="147">
        <v>-0.512</v>
      </c>
      <c r="I46" s="147">
        <v>-0.701</v>
      </c>
      <c r="J46" s="147">
        <v>-4.132</v>
      </c>
      <c r="K46" s="147">
        <v>0.844</v>
      </c>
      <c r="L46" s="147">
        <v>1.697</v>
      </c>
      <c r="M46" s="147">
        <v>3.126</v>
      </c>
      <c r="N46" s="147">
        <v>2.621</v>
      </c>
      <c r="O46" s="92" t="s">
        <v>105</v>
      </c>
      <c r="P46" s="93" t="s">
        <v>105</v>
      </c>
      <c r="Q46" s="91" t="s">
        <v>92</v>
      </c>
    </row>
    <row r="47" spans="1:17" ht="19.5" customHeight="1">
      <c r="A47" s="90" t="s">
        <v>93</v>
      </c>
      <c r="B47" t="s">
        <v>16</v>
      </c>
      <c r="C47" s="5"/>
      <c r="D47" s="27" t="s">
        <v>79</v>
      </c>
      <c r="E47" s="147">
        <v>12.887</v>
      </c>
      <c r="F47" s="147">
        <v>8.208</v>
      </c>
      <c r="G47" s="147">
        <v>5.286</v>
      </c>
      <c r="H47" s="147">
        <v>6.744</v>
      </c>
      <c r="I47" s="147">
        <v>4.051</v>
      </c>
      <c r="J47" s="147">
        <v>2.91</v>
      </c>
      <c r="K47" s="147">
        <v>6.874</v>
      </c>
      <c r="L47" s="147">
        <v>8.561</v>
      </c>
      <c r="M47" s="147">
        <v>8.451</v>
      </c>
      <c r="N47" s="147">
        <v>5.619</v>
      </c>
      <c r="O47" s="168">
        <v>2.001</v>
      </c>
      <c r="P47" s="169">
        <v>1.181</v>
      </c>
      <c r="Q47" s="91" t="s">
        <v>93</v>
      </c>
    </row>
    <row r="48" spans="1:17" ht="19.5" customHeight="1">
      <c r="A48" s="90" t="s">
        <v>94</v>
      </c>
      <c r="C48" s="5" t="s">
        <v>17</v>
      </c>
      <c r="D48" s="27" t="s">
        <v>79</v>
      </c>
      <c r="E48" s="147">
        <v>11.056</v>
      </c>
      <c r="F48" s="147">
        <v>5.54</v>
      </c>
      <c r="G48" s="147">
        <v>3.172</v>
      </c>
      <c r="H48" s="147">
        <v>3.346</v>
      </c>
      <c r="I48" s="147">
        <v>0.447</v>
      </c>
      <c r="J48" s="147">
        <v>0.183</v>
      </c>
      <c r="K48" s="147">
        <v>1.334</v>
      </c>
      <c r="L48" s="147">
        <v>3.02</v>
      </c>
      <c r="M48" s="147">
        <v>3.558</v>
      </c>
      <c r="N48" s="147">
        <v>3.025</v>
      </c>
      <c r="O48" s="92" t="s">
        <v>105</v>
      </c>
      <c r="P48" s="93" t="s">
        <v>105</v>
      </c>
      <c r="Q48" s="91" t="s">
        <v>94</v>
      </c>
    </row>
    <row r="49" spans="1:17" ht="12.75">
      <c r="A49" s="90" t="s">
        <v>95</v>
      </c>
      <c r="C49" s="5" t="s">
        <v>18</v>
      </c>
      <c r="D49" s="27" t="s">
        <v>79</v>
      </c>
      <c r="E49" s="147">
        <v>14.204</v>
      </c>
      <c r="F49" s="147">
        <v>10.074</v>
      </c>
      <c r="G49" s="147">
        <v>6.704</v>
      </c>
      <c r="H49" s="147">
        <v>8.948</v>
      </c>
      <c r="I49" s="147">
        <v>6.269</v>
      </c>
      <c r="J49" s="147">
        <v>4.496</v>
      </c>
      <c r="K49" s="147">
        <v>9.963</v>
      </c>
      <c r="L49" s="147">
        <v>11.408</v>
      </c>
      <c r="M49" s="147">
        <v>10.776</v>
      </c>
      <c r="N49" s="147">
        <v>6.772</v>
      </c>
      <c r="O49" s="92" t="s">
        <v>105</v>
      </c>
      <c r="P49" s="93" t="s">
        <v>105</v>
      </c>
      <c r="Q49" s="91" t="s">
        <v>95</v>
      </c>
    </row>
    <row r="50" spans="1:17" ht="19.5" customHeight="1">
      <c r="A50" s="90" t="s">
        <v>96</v>
      </c>
      <c r="B50" t="s">
        <v>19</v>
      </c>
      <c r="C50" s="5"/>
      <c r="D50" s="27" t="s">
        <v>79</v>
      </c>
      <c r="E50" s="147">
        <v>10.221</v>
      </c>
      <c r="F50" s="147">
        <v>5.505</v>
      </c>
      <c r="G50" s="147">
        <v>2.537</v>
      </c>
      <c r="H50" s="147">
        <v>5.069</v>
      </c>
      <c r="I50" s="147">
        <v>2.664</v>
      </c>
      <c r="J50" s="147">
        <v>0.584</v>
      </c>
      <c r="K50" s="147">
        <v>1.801</v>
      </c>
      <c r="L50" s="147">
        <v>3.352</v>
      </c>
      <c r="M50" s="147">
        <v>2.519</v>
      </c>
      <c r="N50" s="147">
        <v>1.784</v>
      </c>
      <c r="O50" s="168">
        <v>2.386</v>
      </c>
      <c r="P50" s="169">
        <v>1.089</v>
      </c>
      <c r="Q50" s="91" t="s">
        <v>96</v>
      </c>
    </row>
    <row r="51" spans="1:17" ht="19.5" customHeight="1">
      <c r="A51" s="90" t="s">
        <v>97</v>
      </c>
      <c r="C51" s="5" t="s">
        <v>20</v>
      </c>
      <c r="D51" s="27" t="s">
        <v>79</v>
      </c>
      <c r="E51" s="147">
        <v>9.445</v>
      </c>
      <c r="F51" s="147">
        <v>3.855</v>
      </c>
      <c r="G51" s="147">
        <v>0.731</v>
      </c>
      <c r="H51" s="147">
        <v>3.196</v>
      </c>
      <c r="I51" s="147">
        <v>1.447</v>
      </c>
      <c r="J51" s="147">
        <v>-0.866</v>
      </c>
      <c r="K51" s="147">
        <v>0.524</v>
      </c>
      <c r="L51" s="147">
        <v>1.23</v>
      </c>
      <c r="M51" s="147">
        <v>1.136</v>
      </c>
      <c r="N51" s="147">
        <v>-0.013</v>
      </c>
      <c r="O51" s="92" t="s">
        <v>105</v>
      </c>
      <c r="P51" s="93" t="s">
        <v>105</v>
      </c>
      <c r="Q51" s="91" t="s">
        <v>97</v>
      </c>
    </row>
    <row r="52" spans="1:17" ht="12.75">
      <c r="A52" s="90" t="s">
        <v>98</v>
      </c>
      <c r="C52" s="5" t="s">
        <v>81</v>
      </c>
      <c r="D52" s="41"/>
      <c r="E52" s="148"/>
      <c r="F52" s="148"/>
      <c r="G52" s="148"/>
      <c r="H52" s="148"/>
      <c r="I52" s="148"/>
      <c r="J52" s="148"/>
      <c r="K52" s="149"/>
      <c r="L52" s="149"/>
      <c r="M52" s="149"/>
      <c r="N52" s="149"/>
      <c r="O52" s="43"/>
      <c r="P52" s="89"/>
      <c r="Q52" s="91"/>
    </row>
    <row r="53" spans="1:17" ht="12.75">
      <c r="A53" s="90"/>
      <c r="C53" s="5" t="s">
        <v>82</v>
      </c>
      <c r="D53" s="27" t="s">
        <v>79</v>
      </c>
      <c r="E53" s="147">
        <f>E30/D30*100-100</f>
        <v>10.651673454931824</v>
      </c>
      <c r="F53" s="147">
        <f aca="true" t="shared" si="1" ref="F53:N53">F30/E30*100-100</f>
        <v>6.409538289189399</v>
      </c>
      <c r="G53" s="147">
        <f t="shared" si="1"/>
        <v>3.504286358850962</v>
      </c>
      <c r="H53" s="147">
        <f t="shared" si="1"/>
        <v>6.044754431851203</v>
      </c>
      <c r="I53" s="147">
        <f t="shared" si="1"/>
        <v>3.281721019457379</v>
      </c>
      <c r="J53" s="147">
        <f t="shared" si="1"/>
        <v>1.306799336650073</v>
      </c>
      <c r="K53" s="147">
        <f t="shared" si="1"/>
        <v>2.4227344159245803</v>
      </c>
      <c r="L53" s="147">
        <f t="shared" si="1"/>
        <v>4.366449303158177</v>
      </c>
      <c r="M53" s="147">
        <f t="shared" si="1"/>
        <v>3.1607963246554505</v>
      </c>
      <c r="N53" s="147">
        <f t="shared" si="1"/>
        <v>2.600795677216311</v>
      </c>
      <c r="O53" s="92" t="s">
        <v>105</v>
      </c>
      <c r="P53" s="93" t="s">
        <v>105</v>
      </c>
      <c r="Q53" s="91" t="s">
        <v>98</v>
      </c>
    </row>
    <row r="56" ht="4.5" customHeight="1"/>
    <row r="58" ht="4.5" customHeight="1"/>
    <row r="60" ht="4.5" customHeight="1"/>
    <row r="64" ht="4.5" customHeight="1"/>
    <row r="66" ht="4.5" customHeight="1"/>
    <row r="68" ht="4.5" customHeight="1"/>
    <row r="71" ht="4.5" customHeight="1"/>
    <row r="73" ht="4.5" customHeight="1"/>
    <row r="76" ht="4.5" customHeight="1"/>
    <row r="78" ht="4.5" customHeight="1"/>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36" useFirstPageNumber="1" fitToWidth="2" fitToHeight="1" horizontalDpi="600" verticalDpi="600" orientation="portrait" paperSize="9" scale="83"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0" sqref="D10:P10"/>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123</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74</v>
      </c>
      <c r="B11" s="194"/>
      <c r="C11" s="194"/>
      <c r="D11" s="194"/>
      <c r="E11" s="194"/>
      <c r="F11" s="194"/>
      <c r="G11" s="194"/>
      <c r="H11" s="194" t="s">
        <v>74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38">
        <v>1.294</v>
      </c>
      <c r="E14" s="38">
        <v>0.995</v>
      </c>
      <c r="F14" s="38">
        <v>0.966</v>
      </c>
      <c r="G14" s="38">
        <v>0.979</v>
      </c>
      <c r="H14" s="38">
        <v>0.972</v>
      </c>
      <c r="I14" s="38">
        <v>0.943</v>
      </c>
      <c r="J14" s="38">
        <v>0.945</v>
      </c>
      <c r="K14" s="38">
        <v>0.94</v>
      </c>
      <c r="L14" s="38">
        <v>0.931</v>
      </c>
      <c r="M14" s="38">
        <v>0.907</v>
      </c>
      <c r="N14" s="38">
        <v>0.869</v>
      </c>
      <c r="O14" s="79">
        <v>0.866</v>
      </c>
      <c r="P14" s="39">
        <v>0.859</v>
      </c>
      <c r="Q14" s="91" t="s">
        <v>83</v>
      </c>
    </row>
    <row r="15" spans="1:17" ht="19.5" customHeight="1">
      <c r="A15" s="90" t="s">
        <v>84</v>
      </c>
      <c r="B15" t="s">
        <v>9</v>
      </c>
      <c r="C15" s="5"/>
      <c r="D15" s="38">
        <v>35.547</v>
      </c>
      <c r="E15" s="38">
        <v>34.324</v>
      </c>
      <c r="F15" s="38">
        <v>32.416</v>
      </c>
      <c r="G15" s="38">
        <v>31.476</v>
      </c>
      <c r="H15" s="38">
        <v>31.114</v>
      </c>
      <c r="I15" s="38">
        <v>30.727</v>
      </c>
      <c r="J15" s="38">
        <v>30.56</v>
      </c>
      <c r="K15" s="38">
        <v>30.577</v>
      </c>
      <c r="L15" s="38">
        <v>29.924</v>
      </c>
      <c r="M15" s="38">
        <v>29.744</v>
      </c>
      <c r="N15" s="38">
        <v>29.78</v>
      </c>
      <c r="O15" s="79">
        <v>29.376</v>
      </c>
      <c r="P15" s="39">
        <v>29.22</v>
      </c>
      <c r="Q15" s="91" t="s">
        <v>84</v>
      </c>
    </row>
    <row r="16" spans="1:17" ht="19.5" customHeight="1">
      <c r="A16" s="90" t="s">
        <v>85</v>
      </c>
      <c r="C16" s="5" t="s">
        <v>10</v>
      </c>
      <c r="D16" s="38">
        <v>1.035</v>
      </c>
      <c r="E16" s="38">
        <v>0.956</v>
      </c>
      <c r="F16" s="38">
        <v>0.881</v>
      </c>
      <c r="G16" s="38">
        <v>0.774</v>
      </c>
      <c r="H16" s="38">
        <v>0.748</v>
      </c>
      <c r="I16" s="38">
        <v>0.7</v>
      </c>
      <c r="J16" s="38">
        <v>0.632</v>
      </c>
      <c r="K16" s="38">
        <v>0.576</v>
      </c>
      <c r="L16" s="38">
        <v>0.528</v>
      </c>
      <c r="M16" s="38">
        <v>0.501</v>
      </c>
      <c r="N16" s="38">
        <v>0.453</v>
      </c>
      <c r="O16" s="92" t="s">
        <v>105</v>
      </c>
      <c r="P16" s="93" t="s">
        <v>105</v>
      </c>
      <c r="Q16" s="91" t="s">
        <v>85</v>
      </c>
    </row>
    <row r="17" spans="1:17" ht="12.75">
      <c r="A17" s="90" t="s">
        <v>86</v>
      </c>
      <c r="C17" s="5" t="s">
        <v>11</v>
      </c>
      <c r="D17" s="38">
        <v>32.933</v>
      </c>
      <c r="E17" s="38">
        <v>31.785</v>
      </c>
      <c r="F17" s="38">
        <v>29.927</v>
      </c>
      <c r="G17" s="38">
        <v>29.103</v>
      </c>
      <c r="H17" s="38">
        <v>28.807</v>
      </c>
      <c r="I17" s="38">
        <v>28.483</v>
      </c>
      <c r="J17" s="38">
        <v>28.403</v>
      </c>
      <c r="K17" s="38">
        <v>28.511</v>
      </c>
      <c r="L17" s="38">
        <v>27.999</v>
      </c>
      <c r="M17" s="38">
        <v>27.972</v>
      </c>
      <c r="N17" s="38">
        <v>28.111</v>
      </c>
      <c r="O17" s="79">
        <v>27.734</v>
      </c>
      <c r="P17" s="39">
        <v>27.586</v>
      </c>
      <c r="Q17" s="91" t="s">
        <v>86</v>
      </c>
    </row>
    <row r="18" spans="1:17" ht="12.75">
      <c r="A18" s="90" t="s">
        <v>87</v>
      </c>
      <c r="C18" s="5" t="s">
        <v>12</v>
      </c>
      <c r="D18" s="38">
        <v>1.578</v>
      </c>
      <c r="E18" s="38">
        <v>1.582</v>
      </c>
      <c r="F18" s="38">
        <v>1.607</v>
      </c>
      <c r="G18" s="38">
        <v>1.599</v>
      </c>
      <c r="H18" s="38">
        <v>1.557</v>
      </c>
      <c r="I18" s="38">
        <v>1.543</v>
      </c>
      <c r="J18" s="38">
        <v>1.524</v>
      </c>
      <c r="K18" s="38">
        <v>1.489</v>
      </c>
      <c r="L18" s="38">
        <v>1.397</v>
      </c>
      <c r="M18" s="38">
        <v>1.27</v>
      </c>
      <c r="N18" s="38">
        <v>1.215</v>
      </c>
      <c r="O18" s="92" t="s">
        <v>105</v>
      </c>
      <c r="P18" s="93" t="s">
        <v>105</v>
      </c>
      <c r="Q18" s="91" t="s">
        <v>87</v>
      </c>
    </row>
    <row r="19" spans="1:17" ht="19.5" customHeight="1">
      <c r="A19" s="90" t="s">
        <v>88</v>
      </c>
      <c r="B19" t="s">
        <v>13</v>
      </c>
      <c r="C19" s="5"/>
      <c r="D19" s="38">
        <v>6.815</v>
      </c>
      <c r="E19" s="38">
        <v>7.164</v>
      </c>
      <c r="F19" s="38">
        <v>7.506</v>
      </c>
      <c r="G19" s="38">
        <v>7.978</v>
      </c>
      <c r="H19" s="38">
        <v>7.839</v>
      </c>
      <c r="I19" s="38">
        <v>7.425</v>
      </c>
      <c r="J19" s="38">
        <v>7.08</v>
      </c>
      <c r="K19" s="38">
        <v>6.649</v>
      </c>
      <c r="L19" s="38">
        <v>6.419</v>
      </c>
      <c r="M19" s="38">
        <v>6.051</v>
      </c>
      <c r="N19" s="38">
        <v>5.557</v>
      </c>
      <c r="O19" s="79">
        <v>5.206</v>
      </c>
      <c r="P19" s="39">
        <v>4.939</v>
      </c>
      <c r="Q19" s="91" t="s">
        <v>88</v>
      </c>
    </row>
    <row r="20" spans="1:17" ht="19.5" customHeight="1">
      <c r="A20" s="90" t="s">
        <v>89</v>
      </c>
      <c r="B20" t="s">
        <v>14</v>
      </c>
      <c r="C20" s="5"/>
      <c r="D20" s="38">
        <v>20.45</v>
      </c>
      <c r="E20" s="38">
        <v>20.756</v>
      </c>
      <c r="F20" s="38">
        <v>21.053</v>
      </c>
      <c r="G20" s="38">
        <v>20.812</v>
      </c>
      <c r="H20" s="38">
        <v>20.464</v>
      </c>
      <c r="I20" s="38">
        <v>20.507</v>
      </c>
      <c r="J20" s="38">
        <v>20.423</v>
      </c>
      <c r="K20" s="38">
        <v>20.288</v>
      </c>
      <c r="L20" s="38">
        <v>20.342</v>
      </c>
      <c r="M20" s="38">
        <v>20.449</v>
      </c>
      <c r="N20" s="38">
        <v>20.524</v>
      </c>
      <c r="O20" s="79">
        <v>20.633</v>
      </c>
      <c r="P20" s="39">
        <v>20.515</v>
      </c>
      <c r="Q20" s="91" t="s">
        <v>89</v>
      </c>
    </row>
    <row r="21" spans="1:17" ht="19.5" customHeight="1">
      <c r="A21" s="90" t="s">
        <v>90</v>
      </c>
      <c r="C21" s="5" t="s">
        <v>80</v>
      </c>
      <c r="D21" s="38">
        <v>12.345</v>
      </c>
      <c r="E21" s="38">
        <v>12.619</v>
      </c>
      <c r="F21" s="38">
        <v>12.82</v>
      </c>
      <c r="G21" s="38">
        <v>12.761</v>
      </c>
      <c r="H21" s="38">
        <v>12.648</v>
      </c>
      <c r="I21" s="38">
        <v>12.765</v>
      </c>
      <c r="J21" s="38">
        <v>12.865</v>
      </c>
      <c r="K21" s="38">
        <v>12.76</v>
      </c>
      <c r="L21" s="38">
        <v>12.816</v>
      </c>
      <c r="M21" s="38">
        <v>12.893</v>
      </c>
      <c r="N21" s="38">
        <v>12.906</v>
      </c>
      <c r="O21" s="92" t="s">
        <v>105</v>
      </c>
      <c r="P21" s="93" t="s">
        <v>105</v>
      </c>
      <c r="Q21" s="91" t="s">
        <v>90</v>
      </c>
    </row>
    <row r="22" spans="1:17" ht="12.75">
      <c r="A22" s="90" t="s">
        <v>91</v>
      </c>
      <c r="C22" s="5" t="s">
        <v>78</v>
      </c>
      <c r="D22" s="38">
        <v>1.695</v>
      </c>
      <c r="E22" s="38">
        <v>1.708</v>
      </c>
      <c r="F22" s="38">
        <v>1.781</v>
      </c>
      <c r="G22" s="38">
        <v>1.81</v>
      </c>
      <c r="H22" s="38">
        <v>1.806</v>
      </c>
      <c r="I22" s="38">
        <v>1.838</v>
      </c>
      <c r="J22" s="38">
        <v>1.89</v>
      </c>
      <c r="K22" s="38">
        <v>1.927</v>
      </c>
      <c r="L22" s="38">
        <v>1.995</v>
      </c>
      <c r="M22" s="38">
        <v>2.041</v>
      </c>
      <c r="N22" s="38">
        <v>2.077</v>
      </c>
      <c r="O22" s="92" t="s">
        <v>105</v>
      </c>
      <c r="P22" s="93" t="s">
        <v>105</v>
      </c>
      <c r="Q22" s="91" t="s">
        <v>91</v>
      </c>
    </row>
    <row r="23" spans="1:17" ht="12.75">
      <c r="A23" s="90" t="s">
        <v>92</v>
      </c>
      <c r="C23" s="5" t="s">
        <v>15</v>
      </c>
      <c r="D23" s="38">
        <v>6.41</v>
      </c>
      <c r="E23" s="38">
        <v>6.429</v>
      </c>
      <c r="F23" s="38">
        <v>6.451</v>
      </c>
      <c r="G23" s="38">
        <v>6.24</v>
      </c>
      <c r="H23" s="38">
        <v>6.009</v>
      </c>
      <c r="I23" s="38">
        <v>5.902</v>
      </c>
      <c r="J23" s="38">
        <v>5.667</v>
      </c>
      <c r="K23" s="38">
        <v>5.601</v>
      </c>
      <c r="L23" s="38">
        <v>5.53</v>
      </c>
      <c r="M23" s="38">
        <v>5.515</v>
      </c>
      <c r="N23" s="38">
        <v>5.541</v>
      </c>
      <c r="O23" s="92" t="s">
        <v>105</v>
      </c>
      <c r="P23" s="93" t="s">
        <v>105</v>
      </c>
      <c r="Q23" s="91" t="s">
        <v>92</v>
      </c>
    </row>
    <row r="24" spans="1:17" ht="19.5" customHeight="1">
      <c r="A24" s="90" t="s">
        <v>93</v>
      </c>
      <c r="B24" t="s">
        <v>16</v>
      </c>
      <c r="C24" s="5"/>
      <c r="D24" s="38">
        <v>10.505</v>
      </c>
      <c r="E24" s="38">
        <v>10.941</v>
      </c>
      <c r="F24" s="38">
        <v>11.53</v>
      </c>
      <c r="G24" s="38">
        <v>11.959</v>
      </c>
      <c r="H24" s="38">
        <v>12.357</v>
      </c>
      <c r="I24" s="38">
        <v>12.719</v>
      </c>
      <c r="J24" s="38">
        <v>13.109</v>
      </c>
      <c r="K24" s="38">
        <v>13.729</v>
      </c>
      <c r="L24" s="38">
        <v>14.472</v>
      </c>
      <c r="M24" s="38">
        <v>15.177</v>
      </c>
      <c r="N24" s="38">
        <v>15.694</v>
      </c>
      <c r="O24" s="79">
        <v>15.892</v>
      </c>
      <c r="P24" s="39">
        <v>16.099</v>
      </c>
      <c r="Q24" s="91" t="s">
        <v>93</v>
      </c>
    </row>
    <row r="25" spans="1:17" ht="19.5" customHeight="1">
      <c r="A25" s="90" t="s">
        <v>94</v>
      </c>
      <c r="C25" s="5" t="s">
        <v>17</v>
      </c>
      <c r="D25" s="38">
        <v>4.395</v>
      </c>
      <c r="E25" s="38">
        <v>4.503</v>
      </c>
      <c r="F25" s="38">
        <v>4.629</v>
      </c>
      <c r="G25" s="38">
        <v>4.705</v>
      </c>
      <c r="H25" s="38">
        <v>4.706</v>
      </c>
      <c r="I25" s="38">
        <v>4.677</v>
      </c>
      <c r="J25" s="38">
        <v>4.692</v>
      </c>
      <c r="K25" s="38">
        <v>4.66</v>
      </c>
      <c r="L25" s="38">
        <v>4.661</v>
      </c>
      <c r="M25" s="38">
        <v>4.667</v>
      </c>
      <c r="N25" s="38">
        <v>4.708</v>
      </c>
      <c r="O25" s="92" t="s">
        <v>105</v>
      </c>
      <c r="P25" s="93" t="s">
        <v>105</v>
      </c>
      <c r="Q25" s="91" t="s">
        <v>94</v>
      </c>
    </row>
    <row r="26" spans="1:17" ht="12.75">
      <c r="A26" s="90" t="s">
        <v>95</v>
      </c>
      <c r="C26" s="5" t="s">
        <v>18</v>
      </c>
      <c r="D26" s="38">
        <v>6.109</v>
      </c>
      <c r="E26" s="38">
        <v>6.437</v>
      </c>
      <c r="F26" s="38">
        <v>6.901</v>
      </c>
      <c r="G26" s="38">
        <v>7.254</v>
      </c>
      <c r="H26" s="38">
        <v>7.65</v>
      </c>
      <c r="I26" s="38">
        <v>8.042</v>
      </c>
      <c r="J26" s="38">
        <v>8.416</v>
      </c>
      <c r="K26" s="38">
        <v>9.069</v>
      </c>
      <c r="L26" s="38">
        <v>9.81</v>
      </c>
      <c r="M26" s="38">
        <v>10.509</v>
      </c>
      <c r="N26" s="38">
        <v>10.986</v>
      </c>
      <c r="O26" s="92" t="s">
        <v>105</v>
      </c>
      <c r="P26" s="93" t="s">
        <v>105</v>
      </c>
      <c r="Q26" s="91" t="s">
        <v>95</v>
      </c>
    </row>
    <row r="27" spans="1:17" ht="19.5" customHeight="1">
      <c r="A27" s="90" t="s">
        <v>96</v>
      </c>
      <c r="B27" t="s">
        <v>19</v>
      </c>
      <c r="C27" s="5"/>
      <c r="D27" s="38">
        <v>25.386</v>
      </c>
      <c r="E27" s="38">
        <v>25.816</v>
      </c>
      <c r="F27" s="38">
        <v>26.525</v>
      </c>
      <c r="G27" s="38">
        <v>26.793</v>
      </c>
      <c r="H27" s="38">
        <v>27.251</v>
      </c>
      <c r="I27" s="38">
        <v>27.675</v>
      </c>
      <c r="J27" s="38">
        <v>27.88</v>
      </c>
      <c r="K27" s="38">
        <v>27.813</v>
      </c>
      <c r="L27" s="38">
        <v>27.91</v>
      </c>
      <c r="M27" s="38">
        <v>27.669</v>
      </c>
      <c r="N27" s="38">
        <v>27.573</v>
      </c>
      <c r="O27" s="79">
        <v>28.025</v>
      </c>
      <c r="P27" s="39">
        <v>28.365</v>
      </c>
      <c r="Q27" s="91" t="s">
        <v>96</v>
      </c>
    </row>
    <row r="28" spans="1:17" ht="19.5" customHeight="1">
      <c r="A28" s="90" t="s">
        <v>97</v>
      </c>
      <c r="C28" s="5" t="s">
        <v>20</v>
      </c>
      <c r="D28" s="38">
        <v>9.05</v>
      </c>
      <c r="E28" s="38">
        <v>9.138</v>
      </c>
      <c r="F28" s="38">
        <v>9.242</v>
      </c>
      <c r="G28" s="38">
        <v>9.171</v>
      </c>
      <c r="H28" s="38">
        <v>9.162</v>
      </c>
      <c r="I28" s="38">
        <v>9.194</v>
      </c>
      <c r="J28" s="38">
        <v>9.128</v>
      </c>
      <c r="K28" s="38">
        <v>8.992</v>
      </c>
      <c r="L28" s="38">
        <v>8.838</v>
      </c>
      <c r="M28" s="38">
        <v>8.644</v>
      </c>
      <c r="N28" s="38">
        <v>8.462</v>
      </c>
      <c r="O28" s="92" t="s">
        <v>105</v>
      </c>
      <c r="P28" s="93" t="s">
        <v>105</v>
      </c>
      <c r="Q28" s="91" t="s">
        <v>97</v>
      </c>
    </row>
    <row r="29" spans="1:17" ht="12.75">
      <c r="A29" s="90" t="s">
        <v>98</v>
      </c>
      <c r="C29" s="5" t="s">
        <v>81</v>
      </c>
      <c r="D29" s="38"/>
      <c r="E29" s="38"/>
      <c r="F29" s="38"/>
      <c r="G29" s="38"/>
      <c r="H29" s="38"/>
      <c r="I29" s="38"/>
      <c r="J29" s="40"/>
      <c r="K29" s="43"/>
      <c r="L29" s="43"/>
      <c r="M29" s="43"/>
      <c r="N29" s="43"/>
      <c r="O29" s="43"/>
      <c r="P29" s="89"/>
      <c r="Q29" s="91"/>
    </row>
    <row r="30" spans="1:17" ht="12.75">
      <c r="A30" s="90"/>
      <c r="C30" s="5" t="s">
        <v>82</v>
      </c>
      <c r="D30" s="38">
        <f>D27-D28</f>
        <v>16.336</v>
      </c>
      <c r="E30" s="38">
        <f aca="true" t="shared" si="0" ref="E30:N30">E27-E28</f>
        <v>16.677999999999997</v>
      </c>
      <c r="F30" s="38">
        <f t="shared" si="0"/>
        <v>17.282999999999998</v>
      </c>
      <c r="G30" s="38">
        <f t="shared" si="0"/>
        <v>17.622</v>
      </c>
      <c r="H30" s="38">
        <f t="shared" si="0"/>
        <v>18.089</v>
      </c>
      <c r="I30" s="38">
        <f t="shared" si="0"/>
        <v>18.481</v>
      </c>
      <c r="J30" s="38">
        <f t="shared" si="0"/>
        <v>18.752</v>
      </c>
      <c r="K30" s="38">
        <f t="shared" si="0"/>
        <v>18.820999999999998</v>
      </c>
      <c r="L30" s="38">
        <f t="shared" si="0"/>
        <v>19.072000000000003</v>
      </c>
      <c r="M30" s="38">
        <f t="shared" si="0"/>
        <v>19.025</v>
      </c>
      <c r="N30" s="38">
        <f t="shared" si="0"/>
        <v>19.111</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6" ht="12.75">
      <c r="Q36" s="118"/>
    </row>
  </sheetData>
  <mergeCells count="5">
    <mergeCell ref="H11:Q11"/>
    <mergeCell ref="A11:G11"/>
    <mergeCell ref="B5:C5"/>
    <mergeCell ref="B6:C6"/>
    <mergeCell ref="B7:C7"/>
  </mergeCells>
  <printOptions horizontalCentered="1"/>
  <pageMargins left="0.5905511811023623" right="0.5905511811023623" top="0.7874015748031497" bottom="0.3937007874015748" header="0.5118110236220472" footer="0.5118110236220472"/>
  <pageSetup firstPageNumber="38" useFirstPageNumber="1" fitToWidth="2" fitToHeight="1" horizontalDpi="600" verticalDpi="600" orientation="portrait" paperSize="9" scale="83" r:id="rId1"/>
  <headerFooter alignWithMargins="0">
    <oddHeader>&amp;C&amp;11- &amp;P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31" sqref="D31:P31"/>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104</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19825</v>
      </c>
      <c r="E13" s="110">
        <v>21887</v>
      </c>
      <c r="F13" s="110">
        <v>22849</v>
      </c>
      <c r="G13" s="110">
        <v>23305</v>
      </c>
      <c r="H13" s="110">
        <v>24051</v>
      </c>
      <c r="I13" s="110">
        <v>24399</v>
      </c>
      <c r="J13" s="110">
        <v>24462</v>
      </c>
      <c r="K13" s="110">
        <v>24704</v>
      </c>
      <c r="L13" s="110">
        <v>25079</v>
      </c>
      <c r="M13" s="110">
        <v>25476</v>
      </c>
      <c r="N13" s="110">
        <v>25956</v>
      </c>
      <c r="O13" s="110">
        <v>26337</v>
      </c>
      <c r="P13" s="114">
        <v>26674</v>
      </c>
      <c r="Q13" s="117" t="s">
        <v>100</v>
      </c>
    </row>
    <row r="14" spans="1:17" ht="19.5" customHeight="1">
      <c r="A14" s="90" t="s">
        <v>83</v>
      </c>
      <c r="B14" t="s">
        <v>8</v>
      </c>
      <c r="C14" s="5"/>
      <c r="D14" s="95">
        <v>11548</v>
      </c>
      <c r="E14" s="111">
        <v>12907</v>
      </c>
      <c r="F14" s="111">
        <v>14391</v>
      </c>
      <c r="G14" s="111">
        <v>15089</v>
      </c>
      <c r="H14" s="111">
        <v>15637</v>
      </c>
      <c r="I14" s="111">
        <v>16008</v>
      </c>
      <c r="J14" s="111">
        <v>15909</v>
      </c>
      <c r="K14" s="111">
        <v>15992</v>
      </c>
      <c r="L14" s="111">
        <v>16332</v>
      </c>
      <c r="M14" s="111">
        <v>16764</v>
      </c>
      <c r="N14" s="111">
        <v>16867</v>
      </c>
      <c r="O14" s="111">
        <v>17041</v>
      </c>
      <c r="P14" s="113">
        <v>17187</v>
      </c>
      <c r="Q14" s="91" t="s">
        <v>83</v>
      </c>
    </row>
    <row r="15" spans="1:17" ht="19.5" customHeight="1">
      <c r="A15" s="90" t="s">
        <v>84</v>
      </c>
      <c r="B15" t="s">
        <v>9</v>
      </c>
      <c r="C15" s="5"/>
      <c r="D15" s="95">
        <v>22378</v>
      </c>
      <c r="E15" s="111">
        <v>25434</v>
      </c>
      <c r="F15" s="111">
        <v>26592</v>
      </c>
      <c r="G15" s="111">
        <v>27706</v>
      </c>
      <c r="H15" s="111">
        <v>29018</v>
      </c>
      <c r="I15" s="111">
        <v>29824</v>
      </c>
      <c r="J15" s="111">
        <v>30214</v>
      </c>
      <c r="K15" s="111">
        <v>30781</v>
      </c>
      <c r="L15" s="111">
        <v>31387</v>
      </c>
      <c r="M15" s="111">
        <v>32114</v>
      </c>
      <c r="N15" s="111">
        <v>32821</v>
      </c>
      <c r="O15" s="111">
        <v>33365</v>
      </c>
      <c r="P15" s="113">
        <v>34104</v>
      </c>
      <c r="Q15" s="91" t="s">
        <v>84</v>
      </c>
    </row>
    <row r="16" spans="1:17" ht="19.5" customHeight="1">
      <c r="A16" s="90" t="s">
        <v>85</v>
      </c>
      <c r="C16" s="5" t="s">
        <v>10</v>
      </c>
      <c r="D16" s="95">
        <v>22375</v>
      </c>
      <c r="E16" s="111">
        <v>27471</v>
      </c>
      <c r="F16" s="111">
        <v>29868</v>
      </c>
      <c r="G16" s="111">
        <v>29803</v>
      </c>
      <c r="H16" s="111">
        <v>31458</v>
      </c>
      <c r="I16" s="111">
        <v>32443</v>
      </c>
      <c r="J16" s="111">
        <v>33660</v>
      </c>
      <c r="K16" s="111">
        <v>33972</v>
      </c>
      <c r="L16" s="111">
        <v>34504</v>
      </c>
      <c r="M16" s="111">
        <v>35238</v>
      </c>
      <c r="N16" s="111">
        <v>35345</v>
      </c>
      <c r="O16" s="92" t="s">
        <v>105</v>
      </c>
      <c r="P16" s="93" t="s">
        <v>105</v>
      </c>
      <c r="Q16" s="91" t="s">
        <v>85</v>
      </c>
    </row>
    <row r="17" spans="1:17" ht="12.75">
      <c r="A17" s="90" t="s">
        <v>86</v>
      </c>
      <c r="C17" s="5" t="s">
        <v>11</v>
      </c>
      <c r="D17" s="95">
        <v>22222</v>
      </c>
      <c r="E17" s="111">
        <v>25196</v>
      </c>
      <c r="F17" s="111">
        <v>26276</v>
      </c>
      <c r="G17" s="111">
        <v>27421</v>
      </c>
      <c r="H17" s="111">
        <v>28722</v>
      </c>
      <c r="I17" s="111">
        <v>29507</v>
      </c>
      <c r="J17" s="111">
        <v>29880</v>
      </c>
      <c r="K17" s="111">
        <v>30454</v>
      </c>
      <c r="L17" s="111">
        <v>31078</v>
      </c>
      <c r="M17" s="111">
        <v>31839</v>
      </c>
      <c r="N17" s="111">
        <v>32561</v>
      </c>
      <c r="O17" s="111">
        <v>33097</v>
      </c>
      <c r="P17" s="113">
        <v>33838</v>
      </c>
      <c r="Q17" s="91" t="s">
        <v>86</v>
      </c>
    </row>
    <row r="18" spans="1:17" ht="12.75">
      <c r="A18" s="90" t="s">
        <v>87</v>
      </c>
      <c r="C18" s="5" t="s">
        <v>12</v>
      </c>
      <c r="D18" s="95">
        <v>26226</v>
      </c>
      <c r="E18" s="111">
        <v>29724</v>
      </c>
      <c r="F18" s="111">
        <v>31799</v>
      </c>
      <c r="G18" s="111">
        <v>32782</v>
      </c>
      <c r="H18" s="111">
        <v>34251</v>
      </c>
      <c r="I18" s="111">
        <v>35565</v>
      </c>
      <c r="J18" s="111">
        <v>36210</v>
      </c>
      <c r="K18" s="111">
        <v>37066</v>
      </c>
      <c r="L18" s="111">
        <v>37610</v>
      </c>
      <c r="M18" s="111">
        <v>38007</v>
      </c>
      <c r="N18" s="111">
        <v>38972</v>
      </c>
      <c r="O18" s="92" t="s">
        <v>105</v>
      </c>
      <c r="P18" s="93" t="s">
        <v>105</v>
      </c>
      <c r="Q18" s="91" t="s">
        <v>87</v>
      </c>
    </row>
    <row r="19" spans="1:17" ht="19.5" customHeight="1">
      <c r="A19" s="90" t="s">
        <v>88</v>
      </c>
      <c r="B19" t="s">
        <v>13</v>
      </c>
      <c r="C19" s="5"/>
      <c r="D19" s="95">
        <v>18580</v>
      </c>
      <c r="E19" s="111">
        <v>20430</v>
      </c>
      <c r="F19" s="111">
        <v>21173</v>
      </c>
      <c r="G19" s="111">
        <v>21874</v>
      </c>
      <c r="H19" s="111">
        <v>21912</v>
      </c>
      <c r="I19" s="111">
        <v>21970</v>
      </c>
      <c r="J19" s="111">
        <v>21919</v>
      </c>
      <c r="K19" s="111">
        <v>21920</v>
      </c>
      <c r="L19" s="111">
        <v>22410</v>
      </c>
      <c r="M19" s="111">
        <v>22786</v>
      </c>
      <c r="N19" s="111">
        <v>23189</v>
      </c>
      <c r="O19" s="111">
        <v>23616</v>
      </c>
      <c r="P19" s="113">
        <v>23874</v>
      </c>
      <c r="Q19" s="91" t="s">
        <v>88</v>
      </c>
    </row>
    <row r="20" spans="1:17" ht="19.5" customHeight="1">
      <c r="A20" s="90" t="s">
        <v>89</v>
      </c>
      <c r="B20" t="s">
        <v>14</v>
      </c>
      <c r="C20" s="5"/>
      <c r="D20" s="95">
        <v>17363</v>
      </c>
      <c r="E20" s="111">
        <v>19085</v>
      </c>
      <c r="F20" s="111">
        <v>19938</v>
      </c>
      <c r="G20" s="111">
        <v>20171</v>
      </c>
      <c r="H20" s="111">
        <v>20551</v>
      </c>
      <c r="I20" s="111">
        <v>20785</v>
      </c>
      <c r="J20" s="111">
        <v>20640</v>
      </c>
      <c r="K20" s="111">
        <v>20609</v>
      </c>
      <c r="L20" s="111">
        <v>20839</v>
      </c>
      <c r="M20" s="111">
        <v>21078</v>
      </c>
      <c r="N20" s="111">
        <v>21473</v>
      </c>
      <c r="O20" s="111">
        <v>21826</v>
      </c>
      <c r="P20" s="113">
        <v>22025</v>
      </c>
      <c r="Q20" s="91" t="s">
        <v>89</v>
      </c>
    </row>
    <row r="21" spans="1:17" ht="19.5" customHeight="1">
      <c r="A21" s="90" t="s">
        <v>90</v>
      </c>
      <c r="C21" s="5" t="s">
        <v>80</v>
      </c>
      <c r="D21" s="95">
        <v>17386</v>
      </c>
      <c r="E21" s="111">
        <v>19200</v>
      </c>
      <c r="F21" s="111">
        <v>20030</v>
      </c>
      <c r="G21" s="111">
        <v>20199</v>
      </c>
      <c r="H21" s="111">
        <v>20602</v>
      </c>
      <c r="I21" s="111">
        <v>20855</v>
      </c>
      <c r="J21" s="111">
        <v>20786</v>
      </c>
      <c r="K21" s="111">
        <v>20815</v>
      </c>
      <c r="L21" s="111">
        <v>21225</v>
      </c>
      <c r="M21" s="111">
        <v>21571</v>
      </c>
      <c r="N21" s="111">
        <v>22079</v>
      </c>
      <c r="O21" s="92" t="s">
        <v>105</v>
      </c>
      <c r="P21" s="93" t="s">
        <v>105</v>
      </c>
      <c r="Q21" s="91" t="s">
        <v>90</v>
      </c>
    </row>
    <row r="22" spans="1:17" ht="12.75">
      <c r="A22" s="90" t="s">
        <v>91</v>
      </c>
      <c r="C22" s="5" t="s">
        <v>78</v>
      </c>
      <c r="D22" s="95">
        <v>12402</v>
      </c>
      <c r="E22" s="111">
        <v>12969</v>
      </c>
      <c r="F22" s="111">
        <v>13415</v>
      </c>
      <c r="G22" s="111">
        <v>13688</v>
      </c>
      <c r="H22" s="111">
        <v>13781</v>
      </c>
      <c r="I22" s="111">
        <v>13724</v>
      </c>
      <c r="J22" s="111">
        <v>13568</v>
      </c>
      <c r="K22" s="111">
        <v>13395</v>
      </c>
      <c r="L22" s="111">
        <v>13292</v>
      </c>
      <c r="M22" s="111">
        <v>13395</v>
      </c>
      <c r="N22" s="111">
        <v>13569</v>
      </c>
      <c r="O22" s="92" t="s">
        <v>105</v>
      </c>
      <c r="P22" s="93" t="s">
        <v>105</v>
      </c>
      <c r="Q22" s="91" t="s">
        <v>91</v>
      </c>
    </row>
    <row r="23" spans="1:17" ht="12.75">
      <c r="A23" s="90" t="s">
        <v>92</v>
      </c>
      <c r="C23" s="5" t="s">
        <v>15</v>
      </c>
      <c r="D23" s="95">
        <v>19362</v>
      </c>
      <c r="E23" s="111">
        <v>21528</v>
      </c>
      <c r="F23" s="111">
        <v>22792</v>
      </c>
      <c r="G23" s="111">
        <v>23309</v>
      </c>
      <c r="H23" s="111">
        <v>23969</v>
      </c>
      <c r="I23" s="111">
        <v>24541</v>
      </c>
      <c r="J23" s="111">
        <v>24514</v>
      </c>
      <c r="K23" s="111">
        <v>24617</v>
      </c>
      <c r="L23" s="111">
        <v>24890</v>
      </c>
      <c r="M23" s="111">
        <v>25062</v>
      </c>
      <c r="N23" s="111">
        <v>25393</v>
      </c>
      <c r="O23" s="92" t="s">
        <v>105</v>
      </c>
      <c r="P23" s="93" t="s">
        <v>105</v>
      </c>
      <c r="Q23" s="91" t="s">
        <v>92</v>
      </c>
    </row>
    <row r="24" spans="1:17" ht="19.5" customHeight="1">
      <c r="A24" s="90" t="s">
        <v>93</v>
      </c>
      <c r="B24" t="s">
        <v>16</v>
      </c>
      <c r="C24" s="5"/>
      <c r="D24" s="95">
        <v>22493</v>
      </c>
      <c r="E24" s="111">
        <v>24129</v>
      </c>
      <c r="F24" s="111">
        <v>25248</v>
      </c>
      <c r="G24" s="111">
        <v>25480</v>
      </c>
      <c r="H24" s="111">
        <v>26246</v>
      </c>
      <c r="I24" s="111">
        <v>26426</v>
      </c>
      <c r="J24" s="111">
        <v>26402</v>
      </c>
      <c r="K24" s="111">
        <v>26587</v>
      </c>
      <c r="L24" s="111">
        <v>26796</v>
      </c>
      <c r="M24" s="111">
        <v>27054</v>
      </c>
      <c r="N24" s="111">
        <v>27623</v>
      </c>
      <c r="O24" s="111">
        <v>28012</v>
      </c>
      <c r="P24" s="113">
        <v>28283</v>
      </c>
      <c r="Q24" s="91" t="s">
        <v>93</v>
      </c>
    </row>
    <row r="25" spans="1:17" ht="19.5" customHeight="1">
      <c r="A25" s="90" t="s">
        <v>94</v>
      </c>
      <c r="C25" s="5" t="s">
        <v>17</v>
      </c>
      <c r="D25" s="95">
        <v>27753</v>
      </c>
      <c r="E25" s="111">
        <v>29920</v>
      </c>
      <c r="F25" s="111">
        <v>31001</v>
      </c>
      <c r="G25" s="111">
        <v>31846</v>
      </c>
      <c r="H25" s="111">
        <v>33316</v>
      </c>
      <c r="I25" s="111">
        <v>33821</v>
      </c>
      <c r="J25" s="111">
        <v>34004</v>
      </c>
      <c r="K25" s="111">
        <v>34396</v>
      </c>
      <c r="L25" s="111">
        <v>35372</v>
      </c>
      <c r="M25" s="111">
        <v>36119</v>
      </c>
      <c r="N25" s="111">
        <v>37114</v>
      </c>
      <c r="O25" s="92" t="s">
        <v>105</v>
      </c>
      <c r="P25" s="93" t="s">
        <v>105</v>
      </c>
      <c r="Q25" s="91" t="s">
        <v>94</v>
      </c>
    </row>
    <row r="26" spans="1:17" ht="12.75">
      <c r="A26" s="90" t="s">
        <v>95</v>
      </c>
      <c r="C26" s="5" t="s">
        <v>18</v>
      </c>
      <c r="D26" s="95">
        <v>19794</v>
      </c>
      <c r="E26" s="111">
        <v>21251</v>
      </c>
      <c r="F26" s="111">
        <v>22452</v>
      </c>
      <c r="G26" s="111">
        <v>22556</v>
      </c>
      <c r="H26" s="111">
        <v>23215</v>
      </c>
      <c r="I26" s="111">
        <v>23445</v>
      </c>
      <c r="J26" s="111">
        <v>23476</v>
      </c>
      <c r="K26" s="111">
        <v>23809</v>
      </c>
      <c r="L26" s="111">
        <v>24029</v>
      </c>
      <c r="M26" s="111">
        <v>24341</v>
      </c>
      <c r="N26" s="111">
        <v>24895</v>
      </c>
      <c r="O26" s="92" t="s">
        <v>105</v>
      </c>
      <c r="P26" s="93" t="s">
        <v>105</v>
      </c>
      <c r="Q26" s="91" t="s">
        <v>95</v>
      </c>
    </row>
    <row r="27" spans="1:17" ht="19.5" customHeight="1">
      <c r="A27" s="90" t="s">
        <v>96</v>
      </c>
      <c r="B27" t="s">
        <v>19</v>
      </c>
      <c r="C27" s="5"/>
      <c r="D27" s="95">
        <v>19059</v>
      </c>
      <c r="E27" s="111">
        <v>20648</v>
      </c>
      <c r="F27" s="111">
        <v>21685</v>
      </c>
      <c r="G27" s="111">
        <v>21889</v>
      </c>
      <c r="H27" s="111">
        <v>22728</v>
      </c>
      <c r="I27" s="111">
        <v>23001</v>
      </c>
      <c r="J27" s="111">
        <v>23081</v>
      </c>
      <c r="K27" s="111">
        <v>23345</v>
      </c>
      <c r="L27" s="111">
        <v>23767</v>
      </c>
      <c r="M27" s="111">
        <v>24098</v>
      </c>
      <c r="N27" s="111">
        <v>24398</v>
      </c>
      <c r="O27" s="111">
        <v>24748</v>
      </c>
      <c r="P27" s="113">
        <v>25000</v>
      </c>
      <c r="Q27" s="91" t="s">
        <v>96</v>
      </c>
    </row>
    <row r="28" spans="1:17" ht="19.5" customHeight="1">
      <c r="A28" s="90" t="s">
        <v>97</v>
      </c>
      <c r="C28" s="5" t="s">
        <v>20</v>
      </c>
      <c r="D28" s="95">
        <v>19914</v>
      </c>
      <c r="E28" s="111">
        <v>22012</v>
      </c>
      <c r="F28" s="111">
        <v>23433</v>
      </c>
      <c r="G28" s="111">
        <v>23912</v>
      </c>
      <c r="H28" s="111">
        <v>25002</v>
      </c>
      <c r="I28" s="111">
        <v>25554</v>
      </c>
      <c r="J28" s="111">
        <v>25852</v>
      </c>
      <c r="K28" s="111">
        <v>26419</v>
      </c>
      <c r="L28" s="111">
        <v>27002</v>
      </c>
      <c r="M28" s="111">
        <v>27775</v>
      </c>
      <c r="N28" s="111">
        <v>28285</v>
      </c>
      <c r="O28" s="92" t="s">
        <v>105</v>
      </c>
      <c r="P28" s="93" t="s">
        <v>105</v>
      </c>
      <c r="Q28" s="91" t="s">
        <v>97</v>
      </c>
    </row>
    <row r="29" spans="1:17" ht="12.75">
      <c r="A29" s="90" t="s">
        <v>98</v>
      </c>
      <c r="C29" s="5" t="s">
        <v>81</v>
      </c>
      <c r="D29" s="95"/>
      <c r="E29" s="112"/>
      <c r="F29" s="112"/>
      <c r="G29" s="112"/>
      <c r="H29" s="112"/>
      <c r="I29" s="112"/>
      <c r="J29" s="112"/>
      <c r="K29" s="109"/>
      <c r="L29" s="109"/>
      <c r="M29" s="111"/>
      <c r="N29" s="111"/>
      <c r="O29" s="92"/>
      <c r="P29" s="93"/>
      <c r="Q29" s="91"/>
    </row>
    <row r="30" spans="1:17" ht="12.75">
      <c r="A30" s="90"/>
      <c r="C30" s="5" t="s">
        <v>82</v>
      </c>
      <c r="D30" s="95">
        <f>Tab08!D30/Tab12!D55*1000</f>
        <v>18615.460688973133</v>
      </c>
      <c r="E30" s="111">
        <f>Tab08!E30/Tab12!E55*1000</f>
        <v>19969.63886225631</v>
      </c>
      <c r="F30" s="111">
        <f>Tab08!F30/Tab12!F55*1000</f>
        <v>20853.065704876903</v>
      </c>
      <c r="G30" s="111">
        <f>Tab08!G30/Tab12!G55*1000</f>
        <v>20965.727341964965</v>
      </c>
      <c r="H30" s="111">
        <f>Tab08!H30/Tab12!H55*1000</f>
        <v>21726.70437630247</v>
      </c>
      <c r="I30" s="111">
        <f>Tab08!I30/Tab12!I55*1000</f>
        <v>21911.337209302324</v>
      </c>
      <c r="J30" s="111">
        <f>Tab08!J30/Tab12!J55*1000</f>
        <v>21936.225222637175</v>
      </c>
      <c r="K30" s="111">
        <f>Tab08!K30/Tab12!K55*1000</f>
        <v>22115.085536547434</v>
      </c>
      <c r="L30" s="111">
        <f>Tab08!L30/Tab12!L55*1000</f>
        <v>22517.241379310344</v>
      </c>
      <c r="M30" s="111">
        <f>Tab08!M30/Tab12!M55*1000</f>
        <v>22730.46295046565</v>
      </c>
      <c r="N30" s="111">
        <f>Tab08!N30/Tab12!N55*1000</f>
        <v>22998.802076400905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7" s="18" customFormat="1" ht="12.75">
      <c r="A33" s="194" t="s">
        <v>1</v>
      </c>
      <c r="B33" s="194"/>
      <c r="C33" s="194"/>
      <c r="D33" s="194"/>
      <c r="E33" s="194"/>
      <c r="F33" s="194"/>
      <c r="G33" s="194"/>
      <c r="H33" s="194" t="s">
        <v>1</v>
      </c>
      <c r="I33" s="194"/>
      <c r="J33" s="194"/>
      <c r="K33" s="194"/>
      <c r="L33" s="194"/>
      <c r="M33" s="194"/>
      <c r="N33" s="194"/>
      <c r="O33" s="194"/>
      <c r="P33" s="194"/>
      <c r="Q33" s="194"/>
    </row>
    <row r="34" spans="1:17" s="18" customFormat="1" ht="12.75">
      <c r="A34" s="10"/>
      <c r="B34" s="10"/>
      <c r="C34" s="10"/>
      <c r="D34" s="10"/>
      <c r="E34" s="10"/>
      <c r="F34" s="10"/>
      <c r="G34" s="10"/>
      <c r="H34" s="10"/>
      <c r="I34" s="10"/>
      <c r="J34" s="10"/>
      <c r="K34" s="10"/>
      <c r="L34" s="10"/>
      <c r="M34" s="10"/>
      <c r="N34" s="10"/>
      <c r="O34" s="10"/>
      <c r="P34" s="10"/>
      <c r="Q34" s="10"/>
    </row>
    <row r="36" spans="1:17" s="12" customFormat="1" ht="12.75">
      <c r="A36" s="29" t="s">
        <v>100</v>
      </c>
      <c r="B36" s="12" t="s">
        <v>58</v>
      </c>
      <c r="C36" s="13"/>
      <c r="D36" s="27" t="s">
        <v>79</v>
      </c>
      <c r="E36" s="86">
        <v>10.406</v>
      </c>
      <c r="F36" s="82">
        <v>4.391</v>
      </c>
      <c r="G36" s="82">
        <v>1.996</v>
      </c>
      <c r="H36" s="82">
        <v>3.2</v>
      </c>
      <c r="I36" s="82">
        <v>1.449</v>
      </c>
      <c r="J36" s="82">
        <v>0.258</v>
      </c>
      <c r="K36" s="82">
        <v>0.988</v>
      </c>
      <c r="L36" s="82">
        <v>1.516</v>
      </c>
      <c r="M36" s="82">
        <v>1.582</v>
      </c>
      <c r="N36" s="82">
        <v>1.884</v>
      </c>
      <c r="O36" s="82">
        <v>1.47</v>
      </c>
      <c r="P36" s="152">
        <v>1.278</v>
      </c>
      <c r="Q36" s="117" t="s">
        <v>100</v>
      </c>
    </row>
    <row r="37" spans="1:17" ht="19.5" customHeight="1">
      <c r="A37" s="90" t="s">
        <v>83</v>
      </c>
      <c r="B37" t="s">
        <v>8</v>
      </c>
      <c r="C37" s="5"/>
      <c r="D37" s="27" t="s">
        <v>79</v>
      </c>
      <c r="E37" s="79">
        <v>11.76</v>
      </c>
      <c r="F37" s="81">
        <v>11.499</v>
      </c>
      <c r="G37" s="81">
        <v>4.85</v>
      </c>
      <c r="H37" s="81">
        <v>3.636</v>
      </c>
      <c r="I37" s="81">
        <v>2.371</v>
      </c>
      <c r="J37" s="81">
        <v>-0.619</v>
      </c>
      <c r="K37" s="81">
        <v>0.52</v>
      </c>
      <c r="L37" s="81">
        <v>2.127</v>
      </c>
      <c r="M37" s="81">
        <v>2.645</v>
      </c>
      <c r="N37" s="81">
        <v>0.613</v>
      </c>
      <c r="O37" s="81">
        <v>1.032</v>
      </c>
      <c r="P37" s="39">
        <v>0.855</v>
      </c>
      <c r="Q37" s="91" t="s">
        <v>83</v>
      </c>
    </row>
    <row r="38" spans="1:17" ht="19.5" customHeight="1">
      <c r="A38" s="90" t="s">
        <v>84</v>
      </c>
      <c r="B38" t="s">
        <v>9</v>
      </c>
      <c r="C38" s="5"/>
      <c r="D38" s="27" t="s">
        <v>79</v>
      </c>
      <c r="E38" s="79">
        <v>13.652</v>
      </c>
      <c r="F38" s="81">
        <v>4.553</v>
      </c>
      <c r="G38" s="81">
        <v>4.189</v>
      </c>
      <c r="H38" s="81">
        <v>4.735</v>
      </c>
      <c r="I38" s="81">
        <v>2.778</v>
      </c>
      <c r="J38" s="81">
        <v>1.306</v>
      </c>
      <c r="K38" s="81">
        <v>1.878</v>
      </c>
      <c r="L38" s="81">
        <v>1.968</v>
      </c>
      <c r="M38" s="81">
        <v>2.314</v>
      </c>
      <c r="N38" s="81">
        <v>2.201</v>
      </c>
      <c r="O38" s="81">
        <v>1.657</v>
      </c>
      <c r="P38" s="39">
        <v>2.217</v>
      </c>
      <c r="Q38" s="91" t="s">
        <v>84</v>
      </c>
    </row>
    <row r="39" spans="1:17" ht="19.5" customHeight="1">
      <c r="A39" s="90" t="s">
        <v>85</v>
      </c>
      <c r="C39" s="5" t="s">
        <v>10</v>
      </c>
      <c r="D39" s="27" t="s">
        <v>79</v>
      </c>
      <c r="E39" s="79">
        <v>22.776</v>
      </c>
      <c r="F39" s="81">
        <v>8.723</v>
      </c>
      <c r="G39" s="81">
        <v>-0.217</v>
      </c>
      <c r="H39" s="81">
        <v>5.554</v>
      </c>
      <c r="I39" s="81">
        <v>3.13</v>
      </c>
      <c r="J39" s="81">
        <v>3.751</v>
      </c>
      <c r="K39" s="81">
        <v>0.925</v>
      </c>
      <c r="L39" s="81">
        <v>1.566</v>
      </c>
      <c r="M39" s="81">
        <v>2.128</v>
      </c>
      <c r="N39" s="81">
        <v>0.302</v>
      </c>
      <c r="O39" s="92" t="s">
        <v>105</v>
      </c>
      <c r="P39" s="93" t="s">
        <v>105</v>
      </c>
      <c r="Q39" s="91" t="s">
        <v>85</v>
      </c>
    </row>
    <row r="40" spans="1:17" ht="12.75">
      <c r="A40" s="90" t="s">
        <v>86</v>
      </c>
      <c r="C40" s="5" t="s">
        <v>11</v>
      </c>
      <c r="D40" s="27" t="s">
        <v>79</v>
      </c>
      <c r="E40" s="79">
        <v>13.382</v>
      </c>
      <c r="F40" s="81">
        <v>4.284</v>
      </c>
      <c r="G40" s="81">
        <v>4.358</v>
      </c>
      <c r="H40" s="81">
        <v>4.745</v>
      </c>
      <c r="I40" s="81">
        <v>2.732</v>
      </c>
      <c r="J40" s="81">
        <v>1.262</v>
      </c>
      <c r="K40" s="81">
        <v>1.92</v>
      </c>
      <c r="L40" s="81">
        <v>2.048</v>
      </c>
      <c r="M40" s="81">
        <v>2.449</v>
      </c>
      <c r="N40" s="81">
        <v>2.267</v>
      </c>
      <c r="O40" s="81">
        <v>1.648</v>
      </c>
      <c r="P40" s="39">
        <v>2.236</v>
      </c>
      <c r="Q40" s="91" t="s">
        <v>86</v>
      </c>
    </row>
    <row r="41" spans="1:17" ht="12.75">
      <c r="A41" s="90" t="s">
        <v>87</v>
      </c>
      <c r="C41" s="5" t="s">
        <v>12</v>
      </c>
      <c r="D41" s="27" t="s">
        <v>79</v>
      </c>
      <c r="E41" s="79">
        <v>13.339</v>
      </c>
      <c r="F41" s="81">
        <v>6.981</v>
      </c>
      <c r="G41" s="81">
        <v>3.09</v>
      </c>
      <c r="H41" s="81">
        <v>4.479</v>
      </c>
      <c r="I41" s="81">
        <v>3.837</v>
      </c>
      <c r="J41" s="81">
        <v>1.813</v>
      </c>
      <c r="K41" s="81">
        <v>2.363</v>
      </c>
      <c r="L41" s="81">
        <v>1.468</v>
      </c>
      <c r="M41" s="81">
        <v>1.054</v>
      </c>
      <c r="N41" s="81">
        <v>2.538</v>
      </c>
      <c r="O41" s="92" t="s">
        <v>105</v>
      </c>
      <c r="P41" s="93" t="s">
        <v>105</v>
      </c>
      <c r="Q41" s="91" t="s">
        <v>87</v>
      </c>
    </row>
    <row r="42" spans="1:17" ht="19.5" customHeight="1">
      <c r="A42" s="90" t="s">
        <v>88</v>
      </c>
      <c r="B42" t="s">
        <v>13</v>
      </c>
      <c r="C42" s="5"/>
      <c r="D42" s="27" t="s">
        <v>79</v>
      </c>
      <c r="E42" s="79">
        <v>9.954</v>
      </c>
      <c r="F42" s="81">
        <v>3.636</v>
      </c>
      <c r="G42" s="81">
        <v>3.312</v>
      </c>
      <c r="H42" s="81">
        <v>0.172</v>
      </c>
      <c r="I42" s="81">
        <v>0.262</v>
      </c>
      <c r="J42" s="81">
        <v>-0.228</v>
      </c>
      <c r="K42" s="81">
        <v>0.002</v>
      </c>
      <c r="L42" s="81">
        <v>2.237</v>
      </c>
      <c r="M42" s="81">
        <v>1.676</v>
      </c>
      <c r="N42" s="81">
        <v>1.767</v>
      </c>
      <c r="O42" s="81">
        <v>1.84</v>
      </c>
      <c r="P42" s="39">
        <v>1.092</v>
      </c>
      <c r="Q42" s="91" t="s">
        <v>88</v>
      </c>
    </row>
    <row r="43" spans="1:17" ht="19.5" customHeight="1">
      <c r="A43" s="90" t="s">
        <v>89</v>
      </c>
      <c r="B43" t="s">
        <v>14</v>
      </c>
      <c r="C43" s="5"/>
      <c r="D43" s="27" t="s">
        <v>79</v>
      </c>
      <c r="E43" s="79">
        <v>9.913</v>
      </c>
      <c r="F43" s="81">
        <v>4.473</v>
      </c>
      <c r="G43" s="81">
        <v>1.167</v>
      </c>
      <c r="H43" s="81">
        <v>1.884</v>
      </c>
      <c r="I43" s="81">
        <v>1.138</v>
      </c>
      <c r="J43" s="81">
        <v>-0.697</v>
      </c>
      <c r="K43" s="81">
        <v>-0.153</v>
      </c>
      <c r="L43" s="81">
        <v>1.117</v>
      </c>
      <c r="M43" s="81">
        <v>1.148</v>
      </c>
      <c r="N43" s="81">
        <v>1.872</v>
      </c>
      <c r="O43" s="81">
        <v>1.642</v>
      </c>
      <c r="P43" s="39">
        <v>0.913</v>
      </c>
      <c r="Q43" s="91" t="s">
        <v>89</v>
      </c>
    </row>
    <row r="44" spans="1:17" ht="19.5" customHeight="1">
      <c r="A44" s="90" t="s">
        <v>90</v>
      </c>
      <c r="C44" s="5" t="s">
        <v>80</v>
      </c>
      <c r="D44" s="27" t="s">
        <v>79</v>
      </c>
      <c r="E44" s="79">
        <v>10.43</v>
      </c>
      <c r="F44" s="81">
        <v>4.325</v>
      </c>
      <c r="G44" s="81">
        <v>0.839</v>
      </c>
      <c r="H44" s="81">
        <v>1.994</v>
      </c>
      <c r="I44" s="81">
        <v>1.231</v>
      </c>
      <c r="J44" s="81">
        <v>-0.333</v>
      </c>
      <c r="K44" s="81">
        <v>0.139</v>
      </c>
      <c r="L44" s="81">
        <v>1.97</v>
      </c>
      <c r="M44" s="81">
        <v>1.63</v>
      </c>
      <c r="N44" s="81">
        <v>2.359</v>
      </c>
      <c r="O44" s="92" t="s">
        <v>105</v>
      </c>
      <c r="P44" s="93" t="s">
        <v>105</v>
      </c>
      <c r="Q44" s="91" t="s">
        <v>90</v>
      </c>
    </row>
    <row r="45" spans="1:17" ht="12.75">
      <c r="A45" s="90" t="s">
        <v>91</v>
      </c>
      <c r="C45" s="5" t="s">
        <v>78</v>
      </c>
      <c r="D45" s="27" t="s">
        <v>79</v>
      </c>
      <c r="E45" s="79">
        <v>4.567</v>
      </c>
      <c r="F45" s="81">
        <v>3.441</v>
      </c>
      <c r="G45" s="81">
        <v>2.038</v>
      </c>
      <c r="H45" s="81">
        <v>0.675</v>
      </c>
      <c r="I45" s="81">
        <v>-0.413</v>
      </c>
      <c r="J45" s="81">
        <v>-1.132</v>
      </c>
      <c r="K45" s="81">
        <v>-1.279</v>
      </c>
      <c r="L45" s="81">
        <v>-0.767</v>
      </c>
      <c r="M45" s="81">
        <v>0.777</v>
      </c>
      <c r="N45" s="81">
        <v>1.3</v>
      </c>
      <c r="O45" s="92" t="s">
        <v>105</v>
      </c>
      <c r="P45" s="93" t="s">
        <v>105</v>
      </c>
      <c r="Q45" s="91" t="s">
        <v>91</v>
      </c>
    </row>
    <row r="46" spans="1:17" ht="12.75">
      <c r="A46" s="90" t="s">
        <v>92</v>
      </c>
      <c r="C46" s="5" t="s">
        <v>15</v>
      </c>
      <c r="D46" s="27" t="s">
        <v>79</v>
      </c>
      <c r="E46" s="79">
        <v>11.186</v>
      </c>
      <c r="F46" s="81">
        <v>5.868</v>
      </c>
      <c r="G46" s="81">
        <v>2.272</v>
      </c>
      <c r="H46" s="81">
        <v>2.831</v>
      </c>
      <c r="I46" s="81">
        <v>2.386</v>
      </c>
      <c r="J46" s="81">
        <v>-0.11</v>
      </c>
      <c r="K46" s="81">
        <v>0.418</v>
      </c>
      <c r="L46" s="81">
        <v>1.108</v>
      </c>
      <c r="M46" s="81">
        <v>0.691</v>
      </c>
      <c r="N46" s="81">
        <v>1.321</v>
      </c>
      <c r="O46" s="92" t="s">
        <v>105</v>
      </c>
      <c r="P46" s="93" t="s">
        <v>105</v>
      </c>
      <c r="Q46" s="91" t="s">
        <v>92</v>
      </c>
    </row>
    <row r="47" spans="1:17" ht="19.5" customHeight="1">
      <c r="A47" s="90" t="s">
        <v>93</v>
      </c>
      <c r="B47" t="s">
        <v>16</v>
      </c>
      <c r="C47" s="5"/>
      <c r="D47" s="27" t="s">
        <v>79</v>
      </c>
      <c r="E47" s="79">
        <v>7.272</v>
      </c>
      <c r="F47" s="81">
        <v>4.636</v>
      </c>
      <c r="G47" s="81">
        <v>0.92</v>
      </c>
      <c r="H47" s="81">
        <v>3.007</v>
      </c>
      <c r="I47" s="81">
        <v>0.685</v>
      </c>
      <c r="J47" s="81">
        <v>-0.091</v>
      </c>
      <c r="K47" s="81">
        <v>0.699</v>
      </c>
      <c r="L47" s="81">
        <v>0.789</v>
      </c>
      <c r="M47" s="81">
        <v>0.961</v>
      </c>
      <c r="N47" s="81">
        <v>2.103</v>
      </c>
      <c r="O47" s="81">
        <v>1.409</v>
      </c>
      <c r="P47" s="39">
        <v>0.966</v>
      </c>
      <c r="Q47" s="91" t="s">
        <v>93</v>
      </c>
    </row>
    <row r="48" spans="1:17" ht="19.5" customHeight="1">
      <c r="A48" s="90" t="s">
        <v>94</v>
      </c>
      <c r="C48" s="5" t="s">
        <v>17</v>
      </c>
      <c r="D48" s="27" t="s">
        <v>79</v>
      </c>
      <c r="E48" s="79">
        <v>7.807</v>
      </c>
      <c r="F48" s="81">
        <v>3.611</v>
      </c>
      <c r="G48" s="81">
        <v>2.725</v>
      </c>
      <c r="H48" s="81">
        <v>4.616</v>
      </c>
      <c r="I48" s="81">
        <v>1.516</v>
      </c>
      <c r="J48" s="81">
        <v>0.54</v>
      </c>
      <c r="K48" s="81">
        <v>1.154</v>
      </c>
      <c r="L48" s="81">
        <v>2.838</v>
      </c>
      <c r="M48" s="81">
        <v>2.11</v>
      </c>
      <c r="N48" s="81">
        <v>2.755</v>
      </c>
      <c r="O48" s="92" t="s">
        <v>105</v>
      </c>
      <c r="P48" s="93" t="s">
        <v>105</v>
      </c>
      <c r="Q48" s="91" t="s">
        <v>94</v>
      </c>
    </row>
    <row r="49" spans="1:17" ht="12.75">
      <c r="A49" s="90" t="s">
        <v>95</v>
      </c>
      <c r="C49" s="5" t="s">
        <v>18</v>
      </c>
      <c r="D49" s="27" t="s">
        <v>79</v>
      </c>
      <c r="E49" s="79">
        <v>7.362</v>
      </c>
      <c r="F49" s="81">
        <v>5.653</v>
      </c>
      <c r="G49" s="81">
        <v>0.46</v>
      </c>
      <c r="H49" s="81">
        <v>2.925</v>
      </c>
      <c r="I49" s="81">
        <v>0.989</v>
      </c>
      <c r="J49" s="81">
        <v>0.13</v>
      </c>
      <c r="K49" s="81">
        <v>1.419</v>
      </c>
      <c r="L49" s="81">
        <v>0.921</v>
      </c>
      <c r="M49" s="81">
        <v>1.298</v>
      </c>
      <c r="N49" s="81">
        <v>2.276</v>
      </c>
      <c r="O49" s="92" t="s">
        <v>105</v>
      </c>
      <c r="P49" s="93" t="s">
        <v>105</v>
      </c>
      <c r="Q49" s="91" t="s">
        <v>95</v>
      </c>
    </row>
    <row r="50" spans="1:17" ht="19.5" customHeight="1">
      <c r="A50" s="90" t="s">
        <v>96</v>
      </c>
      <c r="B50" t="s">
        <v>19</v>
      </c>
      <c r="C50" s="5"/>
      <c r="D50" s="27" t="s">
        <v>79</v>
      </c>
      <c r="E50" s="79">
        <v>8.339</v>
      </c>
      <c r="F50" s="81">
        <v>5.023</v>
      </c>
      <c r="G50" s="81">
        <v>0.94</v>
      </c>
      <c r="H50" s="81">
        <v>3.831</v>
      </c>
      <c r="I50" s="81">
        <v>1.2</v>
      </c>
      <c r="J50" s="81">
        <v>0.349</v>
      </c>
      <c r="K50" s="81">
        <v>1.143</v>
      </c>
      <c r="L50" s="81">
        <v>1.81</v>
      </c>
      <c r="M50" s="81">
        <v>1.39</v>
      </c>
      <c r="N50" s="81">
        <v>1.246</v>
      </c>
      <c r="O50" s="81">
        <v>1.433</v>
      </c>
      <c r="P50" s="39">
        <v>1.02</v>
      </c>
      <c r="Q50" s="91" t="s">
        <v>96</v>
      </c>
    </row>
    <row r="51" spans="1:17" ht="19.5" customHeight="1">
      <c r="A51" s="90" t="s">
        <v>97</v>
      </c>
      <c r="C51" s="5" t="s">
        <v>20</v>
      </c>
      <c r="D51" s="27" t="s">
        <v>79</v>
      </c>
      <c r="E51" s="79">
        <v>10.536</v>
      </c>
      <c r="F51" s="81">
        <v>6.455</v>
      </c>
      <c r="G51" s="81">
        <v>2.042</v>
      </c>
      <c r="H51" s="81">
        <v>4.557</v>
      </c>
      <c r="I51" s="81">
        <v>2.207</v>
      </c>
      <c r="J51" s="81">
        <v>1.167</v>
      </c>
      <c r="K51" s="81">
        <v>2.194</v>
      </c>
      <c r="L51" s="81">
        <v>2.206</v>
      </c>
      <c r="M51" s="81">
        <v>2.862</v>
      </c>
      <c r="N51" s="81">
        <v>1.835</v>
      </c>
      <c r="O51" s="92" t="s">
        <v>105</v>
      </c>
      <c r="P51" s="93" t="s">
        <v>105</v>
      </c>
      <c r="Q51" s="91" t="s">
        <v>97</v>
      </c>
    </row>
    <row r="52" spans="1:17" ht="12.75">
      <c r="A52" s="90" t="s">
        <v>98</v>
      </c>
      <c r="C52" s="5" t="s">
        <v>81</v>
      </c>
      <c r="D52" s="41"/>
      <c r="E52" s="37"/>
      <c r="F52" s="37"/>
      <c r="G52" s="37"/>
      <c r="H52" s="37"/>
      <c r="I52" s="37"/>
      <c r="J52" s="37"/>
      <c r="K52" s="43"/>
      <c r="L52" s="43"/>
      <c r="M52" s="43"/>
      <c r="N52" s="43"/>
      <c r="O52" s="43"/>
      <c r="P52" s="89"/>
      <c r="Q52" s="91"/>
    </row>
    <row r="53" spans="1:17" ht="12.75">
      <c r="A53" s="90"/>
      <c r="C53" s="5" t="s">
        <v>82</v>
      </c>
      <c r="D53" s="27" t="s">
        <v>79</v>
      </c>
      <c r="E53" s="81">
        <f>E30/D30*100-100</f>
        <v>7.27448112033737</v>
      </c>
      <c r="F53" s="81">
        <f aca="true" t="shared" si="0" ref="F53:N53">F30/E30*100-100</f>
        <v>4.4238498688642665</v>
      </c>
      <c r="G53" s="81">
        <f t="shared" si="0"/>
        <v>0.540264144766553</v>
      </c>
      <c r="H53" s="81">
        <f t="shared" si="0"/>
        <v>3.629623823325872</v>
      </c>
      <c r="I53" s="81">
        <f t="shared" si="0"/>
        <v>0.8497967745224884</v>
      </c>
      <c r="J53" s="81">
        <f t="shared" si="0"/>
        <v>0.11358509568408692</v>
      </c>
      <c r="K53" s="81">
        <f t="shared" si="0"/>
        <v>0.8153650507092891</v>
      </c>
      <c r="L53" s="81">
        <f t="shared" si="0"/>
        <v>1.8184684029293408</v>
      </c>
      <c r="M53" s="81">
        <f t="shared" si="0"/>
        <v>0.9469258137065708</v>
      </c>
      <c r="N53" s="81">
        <f t="shared" si="0"/>
        <v>1.1805264438301037</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40" useFirstPageNumber="1" fitToWidth="2" fitToHeight="1" horizontalDpi="600" verticalDpi="600" orientation="portrait" paperSize="9" scale="83"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52"/>
  <sheetViews>
    <sheetView workbookViewId="0" topLeftCell="B1">
      <selection activeCell="D31" sqref="D31:P31"/>
    </sheetView>
  </sheetViews>
  <sheetFormatPr defaultColWidth="11.421875" defaultRowHeight="12.75"/>
  <cols>
    <col min="1" max="1" width="7.421875" style="28" customWidth="1"/>
    <col min="2" max="2" width="1.7109375" style="28" customWidth="1"/>
    <col min="3" max="3" width="49.28125" style="28" customWidth="1"/>
    <col min="4" max="16" width="11.421875" style="28" customWidth="1"/>
    <col min="17" max="17" width="7.421875" style="28" customWidth="1"/>
    <col min="18" max="16384" width="11.421875" style="28" customWidth="1"/>
  </cols>
  <sheetData>
    <row r="1" spans="7:8" s="2" customFormat="1" ht="15">
      <c r="G1" s="31" t="s">
        <v>62</v>
      </c>
      <c r="H1" s="2" t="s">
        <v>110</v>
      </c>
    </row>
    <row r="2" s="12" customFormat="1" ht="12.75">
      <c r="F2" s="27"/>
    </row>
    <row r="3" spans="1:17" ht="12.75">
      <c r="A3" s="98"/>
      <c r="B3" s="98"/>
      <c r="C3" s="98"/>
      <c r="D3" s="98"/>
      <c r="E3" s="98"/>
      <c r="F3" s="98"/>
      <c r="G3" s="98"/>
      <c r="H3" s="98"/>
      <c r="I3" s="98"/>
      <c r="J3" s="98"/>
      <c r="K3" s="98"/>
      <c r="L3" s="98"/>
      <c r="M3" s="98"/>
      <c r="N3" s="98"/>
      <c r="O3" s="98"/>
      <c r="P3" s="98"/>
      <c r="Q3" s="98"/>
    </row>
    <row r="4" spans="1:17" ht="12.75">
      <c r="A4" s="45"/>
      <c r="B4" s="99"/>
      <c r="C4" s="45"/>
      <c r="D4" s="46"/>
      <c r="E4" s="46"/>
      <c r="F4" s="46"/>
      <c r="G4" s="100"/>
      <c r="H4" s="47"/>
      <c r="I4" s="46"/>
      <c r="J4" s="46"/>
      <c r="K4" s="46"/>
      <c r="L4" s="46"/>
      <c r="M4" s="46"/>
      <c r="N4" s="46"/>
      <c r="O4" s="46"/>
      <c r="P4" s="46"/>
      <c r="Q4" s="100"/>
    </row>
    <row r="5" spans="1:17" ht="12.75">
      <c r="A5" s="101" t="s">
        <v>6</v>
      </c>
      <c r="B5" s="210"/>
      <c r="C5" s="211"/>
      <c r="D5" s="49"/>
      <c r="E5" s="49"/>
      <c r="F5" s="49"/>
      <c r="G5" s="102"/>
      <c r="H5" s="48"/>
      <c r="I5" s="49"/>
      <c r="J5" s="49"/>
      <c r="K5" s="49"/>
      <c r="L5" s="49"/>
      <c r="M5" s="49"/>
      <c r="N5" s="49"/>
      <c r="O5" s="49"/>
      <c r="P5" s="49"/>
      <c r="Q5" s="102" t="s">
        <v>6</v>
      </c>
    </row>
    <row r="6" spans="1:17" ht="12.75">
      <c r="A6" s="101" t="s">
        <v>7</v>
      </c>
      <c r="B6" s="210" t="s">
        <v>59</v>
      </c>
      <c r="C6" s="211"/>
      <c r="D6" s="49">
        <v>1991</v>
      </c>
      <c r="E6" s="49">
        <v>1992</v>
      </c>
      <c r="F6" s="49">
        <v>1993</v>
      </c>
      <c r="G6" s="102">
        <v>1994</v>
      </c>
      <c r="H6" s="48">
        <v>1995</v>
      </c>
      <c r="I6" s="49">
        <v>1996</v>
      </c>
      <c r="J6" s="49">
        <v>1997</v>
      </c>
      <c r="K6" s="49">
        <v>1998</v>
      </c>
      <c r="L6" s="49">
        <v>1999</v>
      </c>
      <c r="M6" s="49">
        <v>2000</v>
      </c>
      <c r="N6" s="49">
        <v>2001</v>
      </c>
      <c r="O6" s="49">
        <v>2002</v>
      </c>
      <c r="P6" s="49">
        <v>2003</v>
      </c>
      <c r="Q6" s="102" t="s">
        <v>7</v>
      </c>
    </row>
    <row r="7" spans="1:17" ht="12.75">
      <c r="A7" s="101"/>
      <c r="B7" s="210"/>
      <c r="C7" s="211"/>
      <c r="D7" s="49"/>
      <c r="E7" s="49"/>
      <c r="F7" s="49"/>
      <c r="G7" s="102"/>
      <c r="H7" s="48"/>
      <c r="I7" s="49"/>
      <c r="J7" s="49"/>
      <c r="K7" s="49"/>
      <c r="L7" s="49"/>
      <c r="M7" s="49"/>
      <c r="N7" s="49"/>
      <c r="O7" s="49"/>
      <c r="P7" s="49"/>
      <c r="Q7" s="102"/>
    </row>
    <row r="8" spans="1:17" ht="12.75">
      <c r="A8" s="51"/>
      <c r="B8" s="54"/>
      <c r="C8" s="51"/>
      <c r="D8" s="52"/>
      <c r="E8" s="52"/>
      <c r="F8" s="52"/>
      <c r="G8" s="103"/>
      <c r="H8" s="53"/>
      <c r="I8" s="52"/>
      <c r="J8" s="52"/>
      <c r="K8" s="52"/>
      <c r="L8" s="52"/>
      <c r="M8" s="52"/>
      <c r="N8" s="52"/>
      <c r="O8" s="52"/>
      <c r="P8" s="52"/>
      <c r="Q8" s="103"/>
    </row>
    <row r="9" spans="1:17" ht="12.75">
      <c r="A9" s="104"/>
      <c r="B9" s="104"/>
      <c r="C9" s="104"/>
      <c r="D9" s="105"/>
      <c r="E9" s="105"/>
      <c r="F9" s="105"/>
      <c r="G9" s="105"/>
      <c r="H9" s="105"/>
      <c r="I9" s="105"/>
      <c r="J9" s="105"/>
      <c r="K9" s="105"/>
      <c r="L9" s="105"/>
      <c r="M9" s="105"/>
      <c r="N9" s="105"/>
      <c r="O9" s="105"/>
      <c r="P9" s="105"/>
      <c r="Q9" s="105"/>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2" ht="12.75">
      <c r="Q12" s="119"/>
    </row>
    <row r="13" spans="1:17" s="12" customFormat="1" ht="12.75">
      <c r="A13" s="29" t="s">
        <v>100</v>
      </c>
      <c r="B13" s="12" t="s">
        <v>58</v>
      </c>
      <c r="C13" s="13"/>
      <c r="D13" s="94">
        <v>2337.672</v>
      </c>
      <c r="E13" s="110">
        <v>3058.564</v>
      </c>
      <c r="F13" s="110">
        <v>3399.632</v>
      </c>
      <c r="G13" s="110">
        <v>3894.617</v>
      </c>
      <c r="H13" s="110">
        <v>4282.114</v>
      </c>
      <c r="I13" s="110">
        <v>4304.265</v>
      </c>
      <c r="J13" s="110">
        <v>4402.31</v>
      </c>
      <c r="K13" s="110">
        <v>4531.149</v>
      </c>
      <c r="L13" s="110">
        <v>4634.825</v>
      </c>
      <c r="M13" s="110">
        <v>4718.865</v>
      </c>
      <c r="N13" s="110">
        <v>4700.007</v>
      </c>
      <c r="O13" s="110">
        <v>4726.565</v>
      </c>
      <c r="P13" s="114">
        <v>4731.921</v>
      </c>
      <c r="Q13" s="117" t="s">
        <v>100</v>
      </c>
    </row>
    <row r="14" spans="1:17" ht="19.5" customHeight="1">
      <c r="A14" s="106" t="s">
        <v>83</v>
      </c>
      <c r="B14" s="28" t="s">
        <v>8</v>
      </c>
      <c r="C14" s="101"/>
      <c r="D14" s="95">
        <v>128.503</v>
      </c>
      <c r="E14" s="111">
        <v>97.38</v>
      </c>
      <c r="F14" s="111">
        <v>90.96</v>
      </c>
      <c r="G14" s="111">
        <v>95.755</v>
      </c>
      <c r="H14" s="111">
        <v>100.387</v>
      </c>
      <c r="I14" s="111">
        <v>104.756</v>
      </c>
      <c r="J14" s="111">
        <v>109.101</v>
      </c>
      <c r="K14" s="111">
        <v>107.71</v>
      </c>
      <c r="L14" s="111">
        <v>108.991</v>
      </c>
      <c r="M14" s="111">
        <v>100.991</v>
      </c>
      <c r="N14" s="111">
        <v>94.397</v>
      </c>
      <c r="O14" s="111">
        <v>93.254</v>
      </c>
      <c r="P14" s="113">
        <v>89.773</v>
      </c>
      <c r="Q14" s="107" t="s">
        <v>83</v>
      </c>
    </row>
    <row r="15" spans="1:17" ht="19.5" customHeight="1">
      <c r="A15" s="106" t="s">
        <v>84</v>
      </c>
      <c r="B15" s="28" t="s">
        <v>9</v>
      </c>
      <c r="C15" s="101"/>
      <c r="D15" s="95">
        <v>700.59</v>
      </c>
      <c r="E15" s="111">
        <v>695.598</v>
      </c>
      <c r="F15" s="111">
        <v>641.28</v>
      </c>
      <c r="G15" s="111">
        <v>776.778</v>
      </c>
      <c r="H15" s="111">
        <v>833.817</v>
      </c>
      <c r="I15" s="111">
        <v>841.599</v>
      </c>
      <c r="J15" s="111">
        <v>874.469</v>
      </c>
      <c r="K15" s="111">
        <v>933.622</v>
      </c>
      <c r="L15" s="111">
        <v>950.431</v>
      </c>
      <c r="M15" s="111">
        <v>1094.49</v>
      </c>
      <c r="N15" s="111">
        <v>1151.918</v>
      </c>
      <c r="O15" s="111">
        <v>1173.247</v>
      </c>
      <c r="P15" s="113">
        <v>1185.377</v>
      </c>
      <c r="Q15" s="107" t="s">
        <v>84</v>
      </c>
    </row>
    <row r="16" spans="1:17" ht="19.5" customHeight="1">
      <c r="A16" s="106" t="s">
        <v>85</v>
      </c>
      <c r="C16" s="101" t="s">
        <v>10</v>
      </c>
      <c r="D16" s="95">
        <v>31.048</v>
      </c>
      <c r="E16" s="111">
        <v>22.441</v>
      </c>
      <c r="F16" s="111">
        <v>19.316</v>
      </c>
      <c r="G16" s="111">
        <v>16.448</v>
      </c>
      <c r="H16" s="111">
        <v>11.622</v>
      </c>
      <c r="I16" s="111">
        <v>12.768</v>
      </c>
      <c r="J16" s="111">
        <v>12.11</v>
      </c>
      <c r="K16" s="111">
        <v>11.315</v>
      </c>
      <c r="L16" s="111">
        <v>9.75</v>
      </c>
      <c r="M16" s="111">
        <v>9.866</v>
      </c>
      <c r="N16" s="111">
        <v>9.518</v>
      </c>
      <c r="O16" s="92" t="s">
        <v>105</v>
      </c>
      <c r="P16" s="93" t="s">
        <v>105</v>
      </c>
      <c r="Q16" s="107" t="s">
        <v>85</v>
      </c>
    </row>
    <row r="17" spans="1:17" ht="12.75">
      <c r="A17" s="106" t="s">
        <v>86</v>
      </c>
      <c r="C17" s="101" t="s">
        <v>11</v>
      </c>
      <c r="D17" s="95">
        <v>630.287</v>
      </c>
      <c r="E17" s="111">
        <v>570.869</v>
      </c>
      <c r="F17" s="111">
        <v>524.894</v>
      </c>
      <c r="G17" s="111">
        <v>666.717</v>
      </c>
      <c r="H17" s="111">
        <v>737.391</v>
      </c>
      <c r="I17" s="111">
        <v>751.016</v>
      </c>
      <c r="J17" s="111">
        <v>787.202</v>
      </c>
      <c r="K17" s="111">
        <v>845.285</v>
      </c>
      <c r="L17" s="111">
        <v>863.901</v>
      </c>
      <c r="M17" s="111">
        <v>991.075</v>
      </c>
      <c r="N17" s="111">
        <v>1048.656</v>
      </c>
      <c r="O17" s="111">
        <v>1077.893</v>
      </c>
      <c r="P17" s="113">
        <v>1084.949</v>
      </c>
      <c r="Q17" s="107" t="s">
        <v>86</v>
      </c>
    </row>
    <row r="18" spans="1:17" ht="12.75">
      <c r="A18" s="106" t="s">
        <v>87</v>
      </c>
      <c r="C18" s="101" t="s">
        <v>12</v>
      </c>
      <c r="D18" s="95">
        <v>39.255</v>
      </c>
      <c r="E18" s="111">
        <v>102.288</v>
      </c>
      <c r="F18" s="111">
        <v>97.07</v>
      </c>
      <c r="G18" s="111">
        <v>93.613</v>
      </c>
      <c r="H18" s="111">
        <v>84.804</v>
      </c>
      <c r="I18" s="111">
        <v>77.815</v>
      </c>
      <c r="J18" s="111">
        <v>75.157</v>
      </c>
      <c r="K18" s="111">
        <v>77.022</v>
      </c>
      <c r="L18" s="111">
        <v>76.78</v>
      </c>
      <c r="M18" s="111">
        <v>93.549</v>
      </c>
      <c r="N18" s="111">
        <v>93.744</v>
      </c>
      <c r="O18" s="92" t="s">
        <v>105</v>
      </c>
      <c r="P18" s="93" t="s">
        <v>105</v>
      </c>
      <c r="Q18" s="107" t="s">
        <v>87</v>
      </c>
    </row>
    <row r="19" spans="1:17" ht="19.5" customHeight="1">
      <c r="A19" s="106" t="s">
        <v>88</v>
      </c>
      <c r="B19" s="28" t="s">
        <v>13</v>
      </c>
      <c r="C19" s="101"/>
      <c r="D19" s="95">
        <v>277.196</v>
      </c>
      <c r="E19" s="111">
        <v>452.767</v>
      </c>
      <c r="F19" s="111">
        <v>540.522</v>
      </c>
      <c r="G19" s="111">
        <v>631.634</v>
      </c>
      <c r="H19" s="111">
        <v>659.344</v>
      </c>
      <c r="I19" s="111">
        <v>640.923</v>
      </c>
      <c r="J19" s="111">
        <v>629.004</v>
      </c>
      <c r="K19" s="111">
        <v>595.667</v>
      </c>
      <c r="L19" s="111">
        <v>530.181</v>
      </c>
      <c r="M19" s="111">
        <v>493.814</v>
      </c>
      <c r="N19" s="111">
        <v>442.528</v>
      </c>
      <c r="O19" s="111">
        <v>386.227</v>
      </c>
      <c r="P19" s="113">
        <v>359.32</v>
      </c>
      <c r="Q19" s="107" t="s">
        <v>88</v>
      </c>
    </row>
    <row r="20" spans="1:17" ht="19.5" customHeight="1">
      <c r="A20" s="106" t="s">
        <v>89</v>
      </c>
      <c r="B20" s="28" t="s">
        <v>14</v>
      </c>
      <c r="C20" s="101"/>
      <c r="D20" s="95">
        <v>358.821</v>
      </c>
      <c r="E20" s="111">
        <v>480.186</v>
      </c>
      <c r="F20" s="111">
        <v>570.688</v>
      </c>
      <c r="G20" s="111">
        <v>643.923</v>
      </c>
      <c r="H20" s="111">
        <v>829.851</v>
      </c>
      <c r="I20" s="111">
        <v>794.362</v>
      </c>
      <c r="J20" s="111">
        <v>820.209</v>
      </c>
      <c r="K20" s="111">
        <v>844.972</v>
      </c>
      <c r="L20" s="111">
        <v>867.376</v>
      </c>
      <c r="M20" s="111">
        <v>808.679</v>
      </c>
      <c r="N20" s="111">
        <v>801.636</v>
      </c>
      <c r="O20" s="111">
        <v>802.506</v>
      </c>
      <c r="P20" s="113">
        <v>816.645</v>
      </c>
      <c r="Q20" s="107" t="s">
        <v>89</v>
      </c>
    </row>
    <row r="21" spans="1:17" ht="19.5" customHeight="1">
      <c r="A21" s="106" t="s">
        <v>90</v>
      </c>
      <c r="C21" s="101" t="s">
        <v>80</v>
      </c>
      <c r="D21" s="95">
        <v>197.922</v>
      </c>
      <c r="E21" s="111">
        <v>228.978</v>
      </c>
      <c r="F21" s="111">
        <v>287.584</v>
      </c>
      <c r="G21" s="111">
        <v>327.692</v>
      </c>
      <c r="H21" s="111">
        <v>364.113</v>
      </c>
      <c r="I21" s="111">
        <v>379.602</v>
      </c>
      <c r="J21" s="111">
        <v>394.985</v>
      </c>
      <c r="K21" s="111">
        <v>427.014</v>
      </c>
      <c r="L21" s="111">
        <v>447.829</v>
      </c>
      <c r="M21" s="111">
        <v>453.156</v>
      </c>
      <c r="N21" s="111">
        <v>473.939</v>
      </c>
      <c r="O21" s="92" t="s">
        <v>105</v>
      </c>
      <c r="P21" s="93" t="s">
        <v>105</v>
      </c>
      <c r="Q21" s="107" t="s">
        <v>90</v>
      </c>
    </row>
    <row r="22" spans="1:17" ht="12.75">
      <c r="A22" s="106" t="s">
        <v>91</v>
      </c>
      <c r="C22" s="101" t="s">
        <v>78</v>
      </c>
      <c r="D22" s="95">
        <v>32.906</v>
      </c>
      <c r="E22" s="111">
        <v>56.569</v>
      </c>
      <c r="F22" s="111">
        <v>45.491</v>
      </c>
      <c r="G22" s="111">
        <v>61.044</v>
      </c>
      <c r="H22" s="111">
        <v>91.713</v>
      </c>
      <c r="I22" s="111">
        <v>52.177</v>
      </c>
      <c r="J22" s="111">
        <v>53.051</v>
      </c>
      <c r="K22" s="111">
        <v>58.373</v>
      </c>
      <c r="L22" s="111">
        <v>64.773</v>
      </c>
      <c r="M22" s="111">
        <v>66.431</v>
      </c>
      <c r="N22" s="111">
        <v>65.006</v>
      </c>
      <c r="O22" s="92" t="s">
        <v>105</v>
      </c>
      <c r="P22" s="93" t="s">
        <v>105</v>
      </c>
      <c r="Q22" s="107" t="s">
        <v>91</v>
      </c>
    </row>
    <row r="23" spans="1:17" ht="12.75">
      <c r="A23" s="106" t="s">
        <v>92</v>
      </c>
      <c r="C23" s="101" t="s">
        <v>15</v>
      </c>
      <c r="D23" s="95">
        <v>127.993</v>
      </c>
      <c r="E23" s="111">
        <v>194.639</v>
      </c>
      <c r="F23" s="111">
        <v>237.613</v>
      </c>
      <c r="G23" s="111">
        <v>255.187</v>
      </c>
      <c r="H23" s="111">
        <v>374.025</v>
      </c>
      <c r="I23" s="111">
        <v>362.583</v>
      </c>
      <c r="J23" s="111">
        <v>372.173</v>
      </c>
      <c r="K23" s="111">
        <v>359.585</v>
      </c>
      <c r="L23" s="111">
        <v>354.774</v>
      </c>
      <c r="M23" s="111">
        <v>289.092</v>
      </c>
      <c r="N23" s="111">
        <v>262.691</v>
      </c>
      <c r="O23" s="92" t="s">
        <v>105</v>
      </c>
      <c r="P23" s="93" t="s">
        <v>105</v>
      </c>
      <c r="Q23" s="107" t="s">
        <v>92</v>
      </c>
    </row>
    <row r="24" spans="1:17" ht="19.5" customHeight="1">
      <c r="A24" s="106" t="s">
        <v>93</v>
      </c>
      <c r="B24" s="28" t="s">
        <v>16</v>
      </c>
      <c r="C24" s="101"/>
      <c r="D24" s="95">
        <v>165.768</v>
      </c>
      <c r="E24" s="111">
        <v>204.091</v>
      </c>
      <c r="F24" s="111">
        <v>269.147</v>
      </c>
      <c r="G24" s="111">
        <v>313.442</v>
      </c>
      <c r="H24" s="111">
        <v>349.618</v>
      </c>
      <c r="I24" s="111">
        <v>384.193</v>
      </c>
      <c r="J24" s="111">
        <v>405.884</v>
      </c>
      <c r="K24" s="111">
        <v>444.652</v>
      </c>
      <c r="L24" s="111">
        <v>462.182</v>
      </c>
      <c r="M24" s="111">
        <v>520.585</v>
      </c>
      <c r="N24" s="111">
        <v>518.945</v>
      </c>
      <c r="O24" s="111">
        <v>543.501</v>
      </c>
      <c r="P24" s="113">
        <v>564.276</v>
      </c>
      <c r="Q24" s="107" t="s">
        <v>93</v>
      </c>
    </row>
    <row r="25" spans="1:17" ht="19.5" customHeight="1">
      <c r="A25" s="106" t="s">
        <v>94</v>
      </c>
      <c r="C25" s="101" t="s">
        <v>17</v>
      </c>
      <c r="D25" s="95">
        <v>49.877</v>
      </c>
      <c r="E25" s="111">
        <v>59.325</v>
      </c>
      <c r="F25" s="111">
        <v>92.393</v>
      </c>
      <c r="G25" s="111">
        <v>100.802</v>
      </c>
      <c r="H25" s="111">
        <v>111.452</v>
      </c>
      <c r="I25" s="111">
        <v>111.317</v>
      </c>
      <c r="J25" s="111">
        <v>116.382</v>
      </c>
      <c r="K25" s="111">
        <v>121.475</v>
      </c>
      <c r="L25" s="111">
        <v>116.012</v>
      </c>
      <c r="M25" s="111">
        <v>131.64</v>
      </c>
      <c r="N25" s="111">
        <v>128.069</v>
      </c>
      <c r="O25" s="92" t="s">
        <v>105</v>
      </c>
      <c r="P25" s="93" t="s">
        <v>105</v>
      </c>
      <c r="Q25" s="107" t="s">
        <v>94</v>
      </c>
    </row>
    <row r="26" spans="1:17" ht="12.75">
      <c r="A26" s="106" t="s">
        <v>95</v>
      </c>
      <c r="C26" s="101" t="s">
        <v>18</v>
      </c>
      <c r="D26" s="95">
        <v>115.891</v>
      </c>
      <c r="E26" s="111">
        <v>144.766</v>
      </c>
      <c r="F26" s="111">
        <v>176.754</v>
      </c>
      <c r="G26" s="111">
        <v>212.64</v>
      </c>
      <c r="H26" s="111">
        <v>238.166</v>
      </c>
      <c r="I26" s="111">
        <v>272.876</v>
      </c>
      <c r="J26" s="111">
        <v>289.502</v>
      </c>
      <c r="K26" s="111">
        <v>323.177</v>
      </c>
      <c r="L26" s="111">
        <v>346.17</v>
      </c>
      <c r="M26" s="111">
        <v>388.945</v>
      </c>
      <c r="N26" s="111">
        <v>390.876</v>
      </c>
      <c r="O26" s="92" t="s">
        <v>105</v>
      </c>
      <c r="P26" s="93" t="s">
        <v>105</v>
      </c>
      <c r="Q26" s="107" t="s">
        <v>95</v>
      </c>
    </row>
    <row r="27" spans="1:17" ht="19.5" customHeight="1">
      <c r="A27" s="106" t="s">
        <v>96</v>
      </c>
      <c r="B27" s="28" t="s">
        <v>19</v>
      </c>
      <c r="C27" s="101"/>
      <c r="D27" s="95">
        <v>706.794</v>
      </c>
      <c r="E27" s="111">
        <v>1128.542</v>
      </c>
      <c r="F27" s="111">
        <v>1287.035</v>
      </c>
      <c r="G27" s="111">
        <v>1433.085</v>
      </c>
      <c r="H27" s="111">
        <v>1509.097</v>
      </c>
      <c r="I27" s="111">
        <v>1538.432</v>
      </c>
      <c r="J27" s="111">
        <v>1563.643</v>
      </c>
      <c r="K27" s="111">
        <v>1604.526</v>
      </c>
      <c r="L27" s="111">
        <v>1715.664</v>
      </c>
      <c r="M27" s="111">
        <v>1700.306</v>
      </c>
      <c r="N27" s="111">
        <v>1690.583</v>
      </c>
      <c r="O27" s="111">
        <v>1727.83</v>
      </c>
      <c r="P27" s="113">
        <v>1716.53</v>
      </c>
      <c r="Q27" s="107" t="s">
        <v>96</v>
      </c>
    </row>
    <row r="28" spans="1:17" ht="19.5" customHeight="1">
      <c r="A28" s="106" t="s">
        <v>97</v>
      </c>
      <c r="C28" s="101" t="s">
        <v>20</v>
      </c>
      <c r="D28" s="95">
        <v>202.397</v>
      </c>
      <c r="E28" s="111">
        <v>383.484</v>
      </c>
      <c r="F28" s="111">
        <v>445.922</v>
      </c>
      <c r="G28" s="111">
        <v>508.607</v>
      </c>
      <c r="H28" s="111">
        <v>537.579</v>
      </c>
      <c r="I28" s="111">
        <v>556.582</v>
      </c>
      <c r="J28" s="111">
        <v>561.373</v>
      </c>
      <c r="K28" s="111">
        <v>573.585</v>
      </c>
      <c r="L28" s="111">
        <v>601.045</v>
      </c>
      <c r="M28" s="111">
        <v>595.918</v>
      </c>
      <c r="N28" s="111">
        <v>595.746</v>
      </c>
      <c r="O28" s="92" t="s">
        <v>105</v>
      </c>
      <c r="P28" s="93" t="s">
        <v>105</v>
      </c>
      <c r="Q28" s="107" t="s">
        <v>97</v>
      </c>
    </row>
    <row r="29" spans="1:17" ht="12.75">
      <c r="A29" s="106" t="s">
        <v>98</v>
      </c>
      <c r="C29" s="101" t="s">
        <v>81</v>
      </c>
      <c r="D29" s="95"/>
      <c r="E29" s="112"/>
      <c r="F29" s="112"/>
      <c r="G29" s="112"/>
      <c r="H29" s="112"/>
      <c r="I29" s="112"/>
      <c r="J29" s="112"/>
      <c r="K29" s="109"/>
      <c r="L29" s="109"/>
      <c r="M29" s="111"/>
      <c r="N29" s="111"/>
      <c r="O29" s="92"/>
      <c r="P29" s="93"/>
      <c r="Q29" s="107"/>
    </row>
    <row r="30" spans="1:17" ht="12.75">
      <c r="A30" s="106"/>
      <c r="C30" s="101" t="s">
        <v>82</v>
      </c>
      <c r="D30" s="95">
        <f>D27-D28</f>
        <v>504.397</v>
      </c>
      <c r="E30" s="111">
        <f aca="true" t="shared" si="0" ref="E30:N30">E27-E28</f>
        <v>745.058</v>
      </c>
      <c r="F30" s="111">
        <f t="shared" si="0"/>
        <v>841.113</v>
      </c>
      <c r="G30" s="111">
        <f t="shared" si="0"/>
        <v>924.4780000000001</v>
      </c>
      <c r="H30" s="111">
        <f t="shared" si="0"/>
        <v>971.518</v>
      </c>
      <c r="I30" s="111">
        <f t="shared" si="0"/>
        <v>981.85</v>
      </c>
      <c r="J30" s="111">
        <f t="shared" si="0"/>
        <v>1002.27</v>
      </c>
      <c r="K30" s="111">
        <f t="shared" si="0"/>
        <v>1030.941</v>
      </c>
      <c r="L30" s="111">
        <f t="shared" si="0"/>
        <v>1114.6190000000001</v>
      </c>
      <c r="M30" s="111">
        <f t="shared" si="0"/>
        <v>1104.388</v>
      </c>
      <c r="N30" s="111">
        <f t="shared" si="0"/>
        <v>1094.837</v>
      </c>
      <c r="O30" s="92" t="s">
        <v>105</v>
      </c>
      <c r="P30" s="93" t="s">
        <v>105</v>
      </c>
      <c r="Q30" s="107" t="s">
        <v>98</v>
      </c>
    </row>
    <row r="32" spans="1:17" ht="12.75">
      <c r="A32" s="212"/>
      <c r="B32" s="212"/>
      <c r="C32" s="212"/>
      <c r="D32" s="212"/>
      <c r="E32" s="212"/>
      <c r="F32" s="212"/>
      <c r="G32" s="212"/>
      <c r="H32" s="212"/>
      <c r="I32" s="212"/>
      <c r="J32" s="212"/>
      <c r="K32" s="212"/>
      <c r="L32" s="212"/>
      <c r="M32" s="212"/>
      <c r="N32" s="212"/>
      <c r="O32" s="212"/>
      <c r="P32" s="212"/>
      <c r="Q32" s="212"/>
    </row>
    <row r="33" spans="1:18" s="12" customFormat="1" ht="12.75">
      <c r="A33" s="194" t="s">
        <v>77</v>
      </c>
      <c r="B33" s="194"/>
      <c r="C33" s="194"/>
      <c r="D33" s="194"/>
      <c r="E33" s="194"/>
      <c r="F33" s="194"/>
      <c r="G33" s="194"/>
      <c r="H33" s="194" t="s">
        <v>77</v>
      </c>
      <c r="I33" s="194"/>
      <c r="J33" s="194"/>
      <c r="K33" s="194"/>
      <c r="L33" s="194"/>
      <c r="M33" s="194"/>
      <c r="N33" s="194"/>
      <c r="O33" s="194"/>
      <c r="P33" s="194"/>
      <c r="Q33" s="194"/>
      <c r="R33" s="18"/>
    </row>
    <row r="35" spans="1:17" s="12" customFormat="1" ht="12.75">
      <c r="A35" s="29" t="s">
        <v>100</v>
      </c>
      <c r="B35" s="12" t="s">
        <v>58</v>
      </c>
      <c r="C35" s="13"/>
      <c r="D35" s="94">
        <v>2002</v>
      </c>
      <c r="E35" s="110">
        <v>3118</v>
      </c>
      <c r="F35" s="110">
        <v>3561</v>
      </c>
      <c r="G35" s="110">
        <v>4006</v>
      </c>
      <c r="H35" s="110">
        <v>4385</v>
      </c>
      <c r="I35" s="110">
        <v>4450</v>
      </c>
      <c r="J35" s="110">
        <v>4614</v>
      </c>
      <c r="K35" s="110">
        <v>4657</v>
      </c>
      <c r="L35" s="110">
        <v>4675</v>
      </c>
      <c r="M35" s="110">
        <v>4820</v>
      </c>
      <c r="N35" s="110">
        <v>4873</v>
      </c>
      <c r="O35" s="110">
        <v>5011</v>
      </c>
      <c r="P35" s="114">
        <v>5159</v>
      </c>
      <c r="Q35" s="117" t="s">
        <v>100</v>
      </c>
    </row>
    <row r="36" spans="1:17" ht="19.5" customHeight="1">
      <c r="A36" s="106" t="s">
        <v>83</v>
      </c>
      <c r="B36" s="28" t="s">
        <v>8</v>
      </c>
      <c r="C36" s="101"/>
      <c r="D36" s="95">
        <v>1695</v>
      </c>
      <c r="E36" s="111">
        <v>2024</v>
      </c>
      <c r="F36" s="111">
        <v>2393</v>
      </c>
      <c r="G36" s="111">
        <v>2644</v>
      </c>
      <c r="H36" s="111">
        <v>2832</v>
      </c>
      <c r="I36" s="111">
        <v>2966</v>
      </c>
      <c r="J36" s="111">
        <v>3050</v>
      </c>
      <c r="K36" s="111">
        <v>3065</v>
      </c>
      <c r="L36" s="111">
        <v>3087</v>
      </c>
      <c r="M36" s="111">
        <v>3129</v>
      </c>
      <c r="N36" s="111">
        <v>3102</v>
      </c>
      <c r="O36" s="111">
        <v>3186</v>
      </c>
      <c r="P36" s="113">
        <v>3275</v>
      </c>
      <c r="Q36" s="107" t="s">
        <v>83</v>
      </c>
    </row>
    <row r="37" spans="1:17" ht="19.5" customHeight="1">
      <c r="A37" s="106" t="s">
        <v>84</v>
      </c>
      <c r="B37" s="28" t="s">
        <v>9</v>
      </c>
      <c r="C37" s="101"/>
      <c r="D37" s="95">
        <v>1762</v>
      </c>
      <c r="E37" s="111">
        <v>2988</v>
      </c>
      <c r="F37" s="111">
        <v>3221</v>
      </c>
      <c r="G37" s="111">
        <v>4114</v>
      </c>
      <c r="H37" s="111">
        <v>4536</v>
      </c>
      <c r="I37" s="111">
        <v>4660</v>
      </c>
      <c r="J37" s="111">
        <v>4896</v>
      </c>
      <c r="K37" s="111">
        <v>5022</v>
      </c>
      <c r="L37" s="111">
        <v>5086</v>
      </c>
      <c r="M37" s="111">
        <v>5663</v>
      </c>
      <c r="N37" s="111">
        <v>5794</v>
      </c>
      <c r="O37" s="111">
        <v>5959</v>
      </c>
      <c r="P37" s="113">
        <v>6100</v>
      </c>
      <c r="Q37" s="107" t="s">
        <v>84</v>
      </c>
    </row>
    <row r="38" spans="1:17" ht="19.5" customHeight="1">
      <c r="A38" s="106" t="s">
        <v>85</v>
      </c>
      <c r="C38" s="101" t="s">
        <v>10</v>
      </c>
      <c r="D38" s="95">
        <v>2725</v>
      </c>
      <c r="E38" s="111">
        <v>3990</v>
      </c>
      <c r="F38" s="111">
        <v>4959</v>
      </c>
      <c r="G38" s="111">
        <v>6142</v>
      </c>
      <c r="H38" s="111">
        <v>6592</v>
      </c>
      <c r="I38" s="111">
        <v>7542</v>
      </c>
      <c r="J38" s="111">
        <v>8009</v>
      </c>
      <c r="K38" s="111">
        <v>8295</v>
      </c>
      <c r="L38" s="111">
        <v>7448</v>
      </c>
      <c r="M38" s="111">
        <v>8326</v>
      </c>
      <c r="N38" s="111">
        <v>8234</v>
      </c>
      <c r="O38" s="92" t="s">
        <v>105</v>
      </c>
      <c r="P38" s="93" t="s">
        <v>105</v>
      </c>
      <c r="Q38" s="107" t="s">
        <v>85</v>
      </c>
    </row>
    <row r="39" spans="1:17" ht="12.75">
      <c r="A39" s="106" t="s">
        <v>86</v>
      </c>
      <c r="C39" s="101" t="s">
        <v>11</v>
      </c>
      <c r="D39" s="95">
        <v>1700</v>
      </c>
      <c r="E39" s="111">
        <v>2689</v>
      </c>
      <c r="F39" s="111">
        <v>2895</v>
      </c>
      <c r="G39" s="111">
        <v>3854</v>
      </c>
      <c r="H39" s="111">
        <v>4334</v>
      </c>
      <c r="I39" s="111">
        <v>4466</v>
      </c>
      <c r="J39" s="111">
        <v>4711</v>
      </c>
      <c r="K39" s="111">
        <v>4835</v>
      </c>
      <c r="L39" s="111">
        <v>4904</v>
      </c>
      <c r="M39" s="111">
        <v>5414</v>
      </c>
      <c r="N39" s="111">
        <v>5552</v>
      </c>
      <c r="O39" s="111">
        <v>5764</v>
      </c>
      <c r="P39" s="113">
        <v>5878</v>
      </c>
      <c r="Q39" s="107" t="s">
        <v>86</v>
      </c>
    </row>
    <row r="40" spans="1:17" ht="12.75">
      <c r="A40" s="106" t="s">
        <v>87</v>
      </c>
      <c r="C40" s="101" t="s">
        <v>12</v>
      </c>
      <c r="D40" s="95">
        <v>2528</v>
      </c>
      <c r="E40" s="111">
        <v>6866</v>
      </c>
      <c r="F40" s="111">
        <v>6964</v>
      </c>
      <c r="G40" s="111">
        <v>7123</v>
      </c>
      <c r="H40" s="111">
        <v>7131</v>
      </c>
      <c r="I40" s="111">
        <v>7246</v>
      </c>
      <c r="J40" s="111">
        <v>7514</v>
      </c>
      <c r="K40" s="111">
        <v>7936</v>
      </c>
      <c r="L40" s="111">
        <v>8168</v>
      </c>
      <c r="M40" s="111">
        <v>10391</v>
      </c>
      <c r="N40" s="111">
        <v>10692</v>
      </c>
      <c r="O40" s="92" t="s">
        <v>105</v>
      </c>
      <c r="P40" s="93" t="s">
        <v>105</v>
      </c>
      <c r="Q40" s="107" t="s">
        <v>87</v>
      </c>
    </row>
    <row r="41" spans="1:17" ht="19.5" customHeight="1">
      <c r="A41" s="106" t="s">
        <v>88</v>
      </c>
      <c r="B41" s="28" t="s">
        <v>13</v>
      </c>
      <c r="C41" s="101"/>
      <c r="D41" s="95">
        <v>2366</v>
      </c>
      <c r="E41" s="111">
        <v>3389</v>
      </c>
      <c r="F41" s="111">
        <v>3696</v>
      </c>
      <c r="G41" s="111">
        <v>4014</v>
      </c>
      <c r="H41" s="111">
        <v>4080</v>
      </c>
      <c r="I41" s="111">
        <v>4226</v>
      </c>
      <c r="J41" s="111">
        <v>4328</v>
      </c>
      <c r="K41" s="111">
        <v>4300</v>
      </c>
      <c r="L41" s="111">
        <v>3974</v>
      </c>
      <c r="M41" s="111">
        <v>4010</v>
      </c>
      <c r="N41" s="111">
        <v>4094</v>
      </c>
      <c r="O41" s="111">
        <v>4113</v>
      </c>
      <c r="P41" s="113">
        <v>4178</v>
      </c>
      <c r="Q41" s="107" t="s">
        <v>88</v>
      </c>
    </row>
    <row r="42" spans="1:17" ht="19.5" customHeight="1">
      <c r="A42" s="106" t="s">
        <v>89</v>
      </c>
      <c r="B42" s="28" t="s">
        <v>14</v>
      </c>
      <c r="C42" s="101"/>
      <c r="D42" s="95">
        <v>1740</v>
      </c>
      <c r="E42" s="111">
        <v>2582</v>
      </c>
      <c r="F42" s="111">
        <v>3010</v>
      </c>
      <c r="G42" s="111">
        <v>3284</v>
      </c>
      <c r="H42" s="111">
        <v>4104</v>
      </c>
      <c r="I42" s="111">
        <v>3864</v>
      </c>
      <c r="J42" s="111">
        <v>3958</v>
      </c>
      <c r="K42" s="111">
        <v>3906</v>
      </c>
      <c r="L42" s="111">
        <v>3870</v>
      </c>
      <c r="M42" s="111">
        <v>3644</v>
      </c>
      <c r="N42" s="111">
        <v>3620</v>
      </c>
      <c r="O42" s="111">
        <v>3680</v>
      </c>
      <c r="P42" s="113">
        <v>3832</v>
      </c>
      <c r="Q42" s="107" t="s">
        <v>89</v>
      </c>
    </row>
    <row r="43" spans="1:17" ht="19.5" customHeight="1">
      <c r="A43" s="106" t="s">
        <v>90</v>
      </c>
      <c r="C43" s="101" t="s">
        <v>80</v>
      </c>
      <c r="D43" s="95">
        <v>1660</v>
      </c>
      <c r="E43" s="111">
        <v>2149</v>
      </c>
      <c r="F43" s="111">
        <v>2636</v>
      </c>
      <c r="G43" s="111">
        <v>2806</v>
      </c>
      <c r="H43" s="111">
        <v>3000</v>
      </c>
      <c r="I43" s="111">
        <v>3019</v>
      </c>
      <c r="J43" s="111">
        <v>3069</v>
      </c>
      <c r="K43" s="111">
        <v>3120</v>
      </c>
      <c r="L43" s="111">
        <v>3141</v>
      </c>
      <c r="M43" s="111">
        <v>3225</v>
      </c>
      <c r="N43" s="111">
        <v>3350</v>
      </c>
      <c r="O43" s="92" t="s">
        <v>105</v>
      </c>
      <c r="P43" s="93" t="s">
        <v>105</v>
      </c>
      <c r="Q43" s="107" t="s">
        <v>90</v>
      </c>
    </row>
    <row r="44" spans="1:17" ht="12.75">
      <c r="A44" s="106" t="s">
        <v>91</v>
      </c>
      <c r="C44" s="101" t="s">
        <v>78</v>
      </c>
      <c r="D44" s="95">
        <v>1599</v>
      </c>
      <c r="E44" s="111">
        <v>2793</v>
      </c>
      <c r="F44" s="111">
        <v>2147</v>
      </c>
      <c r="G44" s="111">
        <v>2610</v>
      </c>
      <c r="H44" s="111">
        <v>3734</v>
      </c>
      <c r="I44" s="111">
        <v>2058</v>
      </c>
      <c r="J44" s="111">
        <v>2113</v>
      </c>
      <c r="K44" s="111">
        <v>2040</v>
      </c>
      <c r="L44" s="111">
        <v>2075</v>
      </c>
      <c r="M44" s="111">
        <v>2087</v>
      </c>
      <c r="N44" s="111">
        <v>2044</v>
      </c>
      <c r="O44" s="92" t="s">
        <v>105</v>
      </c>
      <c r="P44" s="93" t="s">
        <v>105</v>
      </c>
      <c r="Q44" s="107" t="s">
        <v>91</v>
      </c>
    </row>
    <row r="45" spans="1:17" ht="12.75">
      <c r="A45" s="106" t="s">
        <v>92</v>
      </c>
      <c r="C45" s="101" t="s">
        <v>15</v>
      </c>
      <c r="D45" s="95">
        <v>1929</v>
      </c>
      <c r="E45" s="111">
        <v>3289</v>
      </c>
      <c r="F45" s="111">
        <v>4005</v>
      </c>
      <c r="G45" s="111">
        <v>4562</v>
      </c>
      <c r="H45" s="111">
        <v>6646</v>
      </c>
      <c r="I45" s="111">
        <v>6659</v>
      </c>
      <c r="J45" s="111">
        <v>6967</v>
      </c>
      <c r="K45" s="111">
        <v>7072</v>
      </c>
      <c r="L45" s="111">
        <v>7048</v>
      </c>
      <c r="M45" s="111">
        <v>5828</v>
      </c>
      <c r="N45" s="111">
        <v>5455</v>
      </c>
      <c r="O45" s="92" t="s">
        <v>105</v>
      </c>
      <c r="P45" s="93" t="s">
        <v>105</v>
      </c>
      <c r="Q45" s="107" t="s">
        <v>92</v>
      </c>
    </row>
    <row r="46" spans="1:17" ht="19.5" customHeight="1">
      <c r="A46" s="106" t="s">
        <v>93</v>
      </c>
      <c r="B46" s="28" t="s">
        <v>16</v>
      </c>
      <c r="C46" s="101"/>
      <c r="D46" s="95">
        <v>2727</v>
      </c>
      <c r="E46" s="111">
        <v>3071</v>
      </c>
      <c r="F46" s="111">
        <v>3750</v>
      </c>
      <c r="G46" s="111">
        <v>3937</v>
      </c>
      <c r="H46" s="111">
        <v>4325</v>
      </c>
      <c r="I46" s="111">
        <v>4726</v>
      </c>
      <c r="J46" s="111">
        <v>4768</v>
      </c>
      <c r="K46" s="111">
        <v>4741</v>
      </c>
      <c r="L46" s="111">
        <v>4626</v>
      </c>
      <c r="M46" s="111">
        <v>4980</v>
      </c>
      <c r="N46" s="111">
        <v>4842</v>
      </c>
      <c r="O46" s="111">
        <v>5026</v>
      </c>
      <c r="P46" s="113">
        <v>5145</v>
      </c>
      <c r="Q46" s="107" t="s">
        <v>93</v>
      </c>
    </row>
    <row r="47" spans="1:17" ht="19.5" customHeight="1">
      <c r="A47" s="106" t="s">
        <v>94</v>
      </c>
      <c r="C47" s="101" t="s">
        <v>17</v>
      </c>
      <c r="D47" s="95">
        <v>3310</v>
      </c>
      <c r="E47" s="111">
        <v>3625</v>
      </c>
      <c r="F47" s="111">
        <v>5427</v>
      </c>
      <c r="G47" s="111">
        <v>5863</v>
      </c>
      <c r="H47" s="111">
        <v>6474</v>
      </c>
      <c r="I47" s="111">
        <v>6573</v>
      </c>
      <c r="J47" s="111">
        <v>6984</v>
      </c>
      <c r="K47" s="111">
        <v>7296</v>
      </c>
      <c r="L47" s="111">
        <v>7020</v>
      </c>
      <c r="M47" s="111">
        <v>7965</v>
      </c>
      <c r="N47" s="111">
        <v>7840</v>
      </c>
      <c r="O47" s="92" t="s">
        <v>105</v>
      </c>
      <c r="P47" s="93" t="s">
        <v>105</v>
      </c>
      <c r="Q47" s="107" t="s">
        <v>94</v>
      </c>
    </row>
    <row r="48" spans="1:17" ht="12.75">
      <c r="A48" s="106" t="s">
        <v>95</v>
      </c>
      <c r="C48" s="101" t="s">
        <v>18</v>
      </c>
      <c r="D48" s="95">
        <v>2535</v>
      </c>
      <c r="E48" s="111">
        <v>2890</v>
      </c>
      <c r="F48" s="111">
        <v>3228</v>
      </c>
      <c r="G48" s="111">
        <v>3406</v>
      </c>
      <c r="H48" s="111">
        <v>3744</v>
      </c>
      <c r="I48" s="111">
        <v>4240</v>
      </c>
      <c r="J48" s="111">
        <v>4229</v>
      </c>
      <c r="K48" s="111">
        <v>4189</v>
      </c>
      <c r="L48" s="111">
        <v>4152</v>
      </c>
      <c r="M48" s="111">
        <v>4420</v>
      </c>
      <c r="N48" s="111">
        <v>4303</v>
      </c>
      <c r="O48" s="92" t="s">
        <v>105</v>
      </c>
      <c r="P48" s="93" t="s">
        <v>105</v>
      </c>
      <c r="Q48" s="107" t="s">
        <v>95</v>
      </c>
    </row>
    <row r="49" spans="1:17" ht="19.5" customHeight="1">
      <c r="A49" s="106" t="s">
        <v>96</v>
      </c>
      <c r="B49" s="28" t="s">
        <v>19</v>
      </c>
      <c r="C49" s="101"/>
      <c r="D49" s="95">
        <v>2280</v>
      </c>
      <c r="E49" s="111">
        <v>3595</v>
      </c>
      <c r="F49" s="111">
        <v>4153</v>
      </c>
      <c r="G49" s="111">
        <v>4563</v>
      </c>
      <c r="H49" s="111">
        <v>4826</v>
      </c>
      <c r="I49" s="111">
        <v>4918</v>
      </c>
      <c r="J49" s="111">
        <v>5177</v>
      </c>
      <c r="K49" s="111">
        <v>5289</v>
      </c>
      <c r="L49" s="111">
        <v>5504</v>
      </c>
      <c r="M49" s="111">
        <v>5597</v>
      </c>
      <c r="N49" s="111">
        <v>5662</v>
      </c>
      <c r="O49" s="111">
        <v>5818</v>
      </c>
      <c r="P49" s="113">
        <v>5988</v>
      </c>
      <c r="Q49" s="107" t="s">
        <v>96</v>
      </c>
    </row>
    <row r="50" spans="1:17" ht="19.5" customHeight="1">
      <c r="A50" s="106" t="s">
        <v>97</v>
      </c>
      <c r="C50" s="101" t="s">
        <v>20</v>
      </c>
      <c r="D50" s="95">
        <v>2122</v>
      </c>
      <c r="E50" s="111">
        <v>3960</v>
      </c>
      <c r="F50" s="111">
        <v>4800</v>
      </c>
      <c r="G50" s="111">
        <v>5448</v>
      </c>
      <c r="H50" s="111">
        <v>5807</v>
      </c>
      <c r="I50" s="111">
        <v>5963</v>
      </c>
      <c r="J50" s="111">
        <v>6453</v>
      </c>
      <c r="K50" s="111">
        <v>6570</v>
      </c>
      <c r="L50" s="111">
        <v>6989</v>
      </c>
      <c r="M50" s="111">
        <v>7017</v>
      </c>
      <c r="N50" s="111">
        <v>7171</v>
      </c>
      <c r="O50" s="92" t="s">
        <v>105</v>
      </c>
      <c r="P50" s="93" t="s">
        <v>105</v>
      </c>
      <c r="Q50" s="107" t="s">
        <v>97</v>
      </c>
    </row>
    <row r="51" spans="1:17" ht="12.75">
      <c r="A51" s="106" t="s">
        <v>98</v>
      </c>
      <c r="C51" s="101" t="s">
        <v>81</v>
      </c>
      <c r="D51" s="95"/>
      <c r="E51" s="112"/>
      <c r="F51" s="112"/>
      <c r="G51" s="112"/>
      <c r="H51" s="112"/>
      <c r="I51" s="112"/>
      <c r="J51" s="112"/>
      <c r="K51" s="109"/>
      <c r="L51" s="109"/>
      <c r="M51" s="111"/>
      <c r="N51" s="111"/>
      <c r="O51" s="92"/>
      <c r="P51" s="93"/>
      <c r="Q51" s="107"/>
    </row>
    <row r="52" spans="1:17" ht="12.75">
      <c r="A52" s="106"/>
      <c r="C52" s="101" t="s">
        <v>82</v>
      </c>
      <c r="D52" s="95">
        <f>D30/Tab12!D31*1000</f>
        <v>2349.8141194666764</v>
      </c>
      <c r="E52" s="111">
        <f>E30/Tab12!E31*1000</f>
        <v>3431.8022698798723</v>
      </c>
      <c r="F52" s="111">
        <f>F30/Tab12!F31*1000</f>
        <v>3876.203950339641</v>
      </c>
      <c r="G52" s="111">
        <f>G30/Tab12!G31*1000</f>
        <v>4189.3760875870075</v>
      </c>
      <c r="H52" s="111">
        <f>H30/Tab12!H31*1000</f>
        <v>4413.022148736304</v>
      </c>
      <c r="I52" s="111">
        <f>I30/Tab12!I31*1000</f>
        <v>4473.77294184118</v>
      </c>
      <c r="J52" s="111">
        <f>J30/Tab12!J31*1000</f>
        <v>4660.377007560611</v>
      </c>
      <c r="K52" s="111">
        <f>K30/Tab12!K31*1000</f>
        <v>4771.659993983014</v>
      </c>
      <c r="L52" s="111">
        <f>L30/Tab12!L31*1000</f>
        <v>4938.738706804497</v>
      </c>
      <c r="M52" s="111">
        <f>M30/Tab12!M31*1000</f>
        <v>5045.839786906442</v>
      </c>
      <c r="N52" s="111">
        <f>N30/Tab12!N31*1000</f>
        <v>5080.096513003736</v>
      </c>
      <c r="O52" s="92" t="s">
        <v>105</v>
      </c>
      <c r="P52" s="93" t="s">
        <v>105</v>
      </c>
      <c r="Q52" s="107" t="s">
        <v>98</v>
      </c>
    </row>
  </sheetData>
  <mergeCells count="9">
    <mergeCell ref="H11:Q11"/>
    <mergeCell ref="A11:G11"/>
    <mergeCell ref="H33:Q33"/>
    <mergeCell ref="H32:Q32"/>
    <mergeCell ref="A32:G32"/>
    <mergeCell ref="B5:C5"/>
    <mergeCell ref="B6:C6"/>
    <mergeCell ref="B7:C7"/>
    <mergeCell ref="A33:G33"/>
  </mergeCells>
  <printOptions horizontalCentered="1"/>
  <pageMargins left="0.5905511811023623" right="0.5905511811023623" top="0.7874015748031497" bottom="0.3937007874015748" header="0.5118110236220472" footer="0.5118110236220472"/>
  <pageSetup firstPageNumber="42" useFirstPageNumber="1" fitToWidth="2" fitToHeight="1" horizontalDpi="600" verticalDpi="600" orientation="portrait" paperSize="9" scale="83" r:id="rId1"/>
  <headerFooter alignWithMargins="0">
    <oddHeader>&amp;C&amp;11- &amp;P -</oddHeader>
  </headerFooter>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B1" sqref="B1:B16384"/>
    </sheetView>
  </sheetViews>
  <sheetFormatPr defaultColWidth="11.421875" defaultRowHeight="12.75"/>
  <cols>
    <col min="1" max="1" width="77.28125" style="0" customWidth="1"/>
    <col min="2" max="2" width="7.7109375" style="118" customWidth="1"/>
  </cols>
  <sheetData>
    <row r="1" ht="15">
      <c r="A1" s="2" t="s">
        <v>124</v>
      </c>
    </row>
    <row r="2" ht="12.75">
      <c r="B2" s="119" t="s">
        <v>125</v>
      </c>
    </row>
    <row r="3" ht="12.75">
      <c r="A3" s="172"/>
    </row>
    <row r="4" spans="1:2" ht="15">
      <c r="A4" s="2" t="s">
        <v>126</v>
      </c>
      <c r="B4" s="119">
        <v>3</v>
      </c>
    </row>
    <row r="5" ht="12.75">
      <c r="A5" s="28"/>
    </row>
    <row r="6" ht="12.75">
      <c r="A6" s="12" t="s">
        <v>127</v>
      </c>
    </row>
    <row r="7" ht="12.75">
      <c r="A7" s="173"/>
    </row>
    <row r="8" spans="1:2" ht="12.75">
      <c r="A8" s="28" t="s">
        <v>128</v>
      </c>
      <c r="B8" s="119">
        <v>8</v>
      </c>
    </row>
    <row r="9" ht="12.75">
      <c r="A9" s="28"/>
    </row>
    <row r="10" ht="12.75">
      <c r="A10" s="28" t="s">
        <v>129</v>
      </c>
    </row>
    <row r="11" spans="1:2" ht="12.75">
      <c r="A11" s="28" t="s">
        <v>130</v>
      </c>
      <c r="B11" s="119">
        <v>8</v>
      </c>
    </row>
    <row r="12" ht="12.75">
      <c r="A12" s="28"/>
    </row>
    <row r="13" ht="12.75">
      <c r="A13" s="28" t="s">
        <v>131</v>
      </c>
    </row>
    <row r="14" spans="1:2" ht="12.75">
      <c r="A14" s="28" t="s">
        <v>132</v>
      </c>
      <c r="B14" s="119">
        <v>9</v>
      </c>
    </row>
    <row r="15" ht="12.75">
      <c r="A15" s="28"/>
    </row>
    <row r="16" ht="12.75">
      <c r="A16" s="28" t="s">
        <v>133</v>
      </c>
    </row>
    <row r="17" spans="1:2" ht="12.75">
      <c r="A17" s="28" t="s">
        <v>132</v>
      </c>
      <c r="B17" s="119">
        <v>10</v>
      </c>
    </row>
    <row r="18" ht="12.75">
      <c r="A18" s="28"/>
    </row>
    <row r="19" ht="12.75">
      <c r="A19" s="28" t="s">
        <v>134</v>
      </c>
    </row>
    <row r="20" spans="1:2" ht="12.75">
      <c r="A20" s="28" t="s">
        <v>132</v>
      </c>
      <c r="B20" s="119">
        <v>11</v>
      </c>
    </row>
    <row r="21" ht="12.75">
      <c r="A21" s="28"/>
    </row>
    <row r="22" spans="1:2" ht="12.75">
      <c r="A22" s="28" t="s">
        <v>135</v>
      </c>
      <c r="B22" s="119">
        <v>12</v>
      </c>
    </row>
    <row r="23" ht="12.75">
      <c r="A23" s="12"/>
    </row>
    <row r="24" ht="12.75">
      <c r="A24" s="171"/>
    </row>
    <row r="25" ht="12.75">
      <c r="A25" s="12" t="s">
        <v>136</v>
      </c>
    </row>
    <row r="26" ht="12.75">
      <c r="A26" s="28"/>
    </row>
    <row r="27" ht="12.75">
      <c r="A27" s="28" t="s">
        <v>137</v>
      </c>
    </row>
    <row r="28" spans="1:2" ht="12.75">
      <c r="A28" s="28" t="s">
        <v>138</v>
      </c>
      <c r="B28" s="119">
        <v>13</v>
      </c>
    </row>
    <row r="29" ht="12.75">
      <c r="A29" s="28"/>
    </row>
    <row r="30" ht="12.75">
      <c r="A30" s="28" t="s">
        <v>139</v>
      </c>
    </row>
    <row r="31" spans="1:2" ht="12.75">
      <c r="A31" s="28" t="s">
        <v>140</v>
      </c>
      <c r="B31" s="119">
        <v>14</v>
      </c>
    </row>
    <row r="32" ht="12.75">
      <c r="A32" s="28"/>
    </row>
    <row r="33" ht="12.75">
      <c r="A33" s="28" t="s">
        <v>141</v>
      </c>
    </row>
    <row r="34" spans="1:2" ht="12.75">
      <c r="A34" s="28" t="s">
        <v>142</v>
      </c>
      <c r="B34" s="119">
        <v>18</v>
      </c>
    </row>
    <row r="35" ht="12.75">
      <c r="A35" s="28"/>
    </row>
    <row r="36" ht="12.75">
      <c r="A36" s="28" t="s">
        <v>143</v>
      </c>
    </row>
    <row r="37" spans="1:2" ht="12.75">
      <c r="A37" s="28" t="s">
        <v>142</v>
      </c>
      <c r="B37" s="119">
        <v>22</v>
      </c>
    </row>
    <row r="38" ht="12.75">
      <c r="A38" s="28"/>
    </row>
    <row r="39" ht="12.75">
      <c r="A39" s="28" t="s">
        <v>144</v>
      </c>
    </row>
    <row r="40" spans="1:2" ht="12.75">
      <c r="A40" s="28" t="s">
        <v>140</v>
      </c>
      <c r="B40" s="119">
        <v>26</v>
      </c>
    </row>
    <row r="41" ht="12.75">
      <c r="A41" s="28"/>
    </row>
    <row r="42" ht="12.75">
      <c r="A42" s="28" t="s">
        <v>145</v>
      </c>
    </row>
    <row r="43" spans="1:2" ht="12.75">
      <c r="A43" s="28" t="s">
        <v>142</v>
      </c>
      <c r="B43" s="119">
        <v>28</v>
      </c>
    </row>
    <row r="44" ht="12.75">
      <c r="A44" s="28"/>
    </row>
    <row r="45" ht="12.75">
      <c r="A45" s="28" t="s">
        <v>146</v>
      </c>
    </row>
    <row r="46" spans="1:2" ht="12.75">
      <c r="A46" s="28" t="s">
        <v>142</v>
      </c>
      <c r="B46" s="119">
        <v>32</v>
      </c>
    </row>
    <row r="47" ht="12.75">
      <c r="A47" s="28"/>
    </row>
    <row r="48" spans="1:2" ht="12.75">
      <c r="A48" s="28" t="s">
        <v>147</v>
      </c>
      <c r="B48" s="119">
        <v>36</v>
      </c>
    </row>
    <row r="49" ht="12.75">
      <c r="A49" s="28"/>
    </row>
    <row r="50" ht="12.75">
      <c r="A50" s="28" t="s">
        <v>148</v>
      </c>
    </row>
    <row r="51" spans="1:2" ht="12.75">
      <c r="A51" s="28" t="s">
        <v>140</v>
      </c>
      <c r="B51" s="119">
        <v>40</v>
      </c>
    </row>
    <row r="52" ht="12.75">
      <c r="A52" s="28"/>
    </row>
    <row r="53" ht="12.75">
      <c r="A53" s="28" t="s">
        <v>149</v>
      </c>
    </row>
    <row r="54" spans="1:2" ht="12.75">
      <c r="A54" s="28" t="s">
        <v>150</v>
      </c>
      <c r="B54" s="119">
        <v>42</v>
      </c>
    </row>
    <row r="55" spans="1:2" ht="12.75">
      <c r="A55" s="28"/>
      <c r="B55" s="119"/>
    </row>
    <row r="56" spans="1:2" ht="12.75">
      <c r="A56" s="28"/>
      <c r="B56" s="119"/>
    </row>
    <row r="57" ht="12.75">
      <c r="A57" s="50" t="s">
        <v>153</v>
      </c>
    </row>
    <row r="58" ht="12.75">
      <c r="A58" s="28"/>
    </row>
    <row r="59" ht="12.75">
      <c r="A59" s="28" t="s">
        <v>151</v>
      </c>
    </row>
    <row r="60" spans="1:2" ht="12.75">
      <c r="A60" s="28" t="s">
        <v>142</v>
      </c>
      <c r="B60" s="119">
        <v>44</v>
      </c>
    </row>
    <row r="61" ht="12.75">
      <c r="A61" s="28"/>
    </row>
    <row r="62" ht="12.75">
      <c r="A62" s="28" t="s">
        <v>152</v>
      </c>
    </row>
    <row r="63" spans="1:2" ht="12.75">
      <c r="A63" s="28" t="s">
        <v>142</v>
      </c>
      <c r="B63" s="119">
        <v>46</v>
      </c>
    </row>
    <row r="64" ht="12.75">
      <c r="A64" s="28"/>
    </row>
    <row r="65" spans="1:2" ht="12.75">
      <c r="A65" s="28" t="s">
        <v>154</v>
      </c>
      <c r="B65" s="119">
        <v>48</v>
      </c>
    </row>
    <row r="66" ht="12.75">
      <c r="A66" s="28"/>
    </row>
    <row r="67" spans="1:2" ht="12.75">
      <c r="A67" s="28" t="s">
        <v>155</v>
      </c>
      <c r="B67" s="119">
        <v>50</v>
      </c>
    </row>
    <row r="68" ht="12.75">
      <c r="A68" s="28"/>
    </row>
    <row r="69" spans="1:2" ht="12.75">
      <c r="A69" s="28" t="s">
        <v>156</v>
      </c>
      <c r="B69" s="119">
        <v>52</v>
      </c>
    </row>
    <row r="70" ht="12.75">
      <c r="A70" s="28"/>
    </row>
    <row r="71" spans="1:2" ht="12.75">
      <c r="A71" s="28" t="s">
        <v>157</v>
      </c>
      <c r="B71" s="119">
        <v>54</v>
      </c>
    </row>
    <row r="72" ht="12.75">
      <c r="A72" s="28"/>
    </row>
    <row r="73" ht="12.75">
      <c r="A73" s="28"/>
    </row>
    <row r="74" ht="12.75">
      <c r="A74" s="28"/>
    </row>
    <row r="75" ht="12.75">
      <c r="A75" s="12" t="s">
        <v>158</v>
      </c>
    </row>
    <row r="76" ht="12.75">
      <c r="A76" s="12"/>
    </row>
    <row r="77" spans="1:2" ht="12.75">
      <c r="A77" s="28" t="s">
        <v>159</v>
      </c>
      <c r="B77" s="119">
        <v>56</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Q52"/>
  <sheetViews>
    <sheetView workbookViewId="0" topLeftCell="B1">
      <selection activeCell="D15" sqref="D15:P15"/>
    </sheetView>
  </sheetViews>
  <sheetFormatPr defaultColWidth="11.421875" defaultRowHeight="12.75"/>
  <cols>
    <col min="1" max="1" width="7.421875" style="28" customWidth="1"/>
    <col min="2" max="2" width="1.7109375" style="28" customWidth="1"/>
    <col min="3" max="3" width="49.140625" style="28" customWidth="1"/>
    <col min="4" max="16" width="11.421875" style="28" customWidth="1"/>
    <col min="17" max="17" width="7.421875" style="28" customWidth="1"/>
    <col min="18" max="16384" width="11.421875" style="28" customWidth="1"/>
  </cols>
  <sheetData>
    <row r="1" spans="7:8" s="2" customFormat="1" ht="15">
      <c r="G1" s="31" t="s">
        <v>66</v>
      </c>
      <c r="H1" s="2" t="s">
        <v>111</v>
      </c>
    </row>
    <row r="2" s="12" customFormat="1" ht="12.75">
      <c r="F2" s="27"/>
    </row>
    <row r="3" spans="1:17" ht="12.75">
      <c r="A3" s="98"/>
      <c r="B3" s="98"/>
      <c r="C3" s="98"/>
      <c r="D3" s="98"/>
      <c r="E3" s="98"/>
      <c r="F3" s="98"/>
      <c r="G3" s="98"/>
      <c r="H3" s="98"/>
      <c r="I3" s="98"/>
      <c r="J3" s="98"/>
      <c r="K3" s="98"/>
      <c r="L3" s="98"/>
      <c r="M3" s="98"/>
      <c r="N3" s="98"/>
      <c r="O3" s="98"/>
      <c r="P3" s="98"/>
      <c r="Q3" s="98"/>
    </row>
    <row r="4" spans="1:17" ht="12.75">
      <c r="A4" s="45"/>
      <c r="B4" s="99"/>
      <c r="C4" s="45"/>
      <c r="D4" s="46"/>
      <c r="E4" s="46"/>
      <c r="F4" s="46"/>
      <c r="G4" s="100"/>
      <c r="H4" s="47"/>
      <c r="I4" s="46"/>
      <c r="J4" s="46"/>
      <c r="K4" s="46"/>
      <c r="L4" s="46"/>
      <c r="M4" s="46"/>
      <c r="N4" s="46"/>
      <c r="O4" s="46"/>
      <c r="P4" s="46"/>
      <c r="Q4" s="100"/>
    </row>
    <row r="5" spans="1:17" ht="12.75">
      <c r="A5" s="101" t="s">
        <v>6</v>
      </c>
      <c r="B5" s="210"/>
      <c r="C5" s="211"/>
      <c r="D5" s="49"/>
      <c r="E5" s="49"/>
      <c r="F5" s="49"/>
      <c r="G5" s="102"/>
      <c r="H5" s="48"/>
      <c r="I5" s="49"/>
      <c r="J5" s="49"/>
      <c r="K5" s="49"/>
      <c r="L5" s="49"/>
      <c r="M5" s="49"/>
      <c r="N5" s="49"/>
      <c r="O5" s="49"/>
      <c r="P5" s="49"/>
      <c r="Q5" s="102" t="s">
        <v>6</v>
      </c>
    </row>
    <row r="6" spans="1:17" ht="12.75">
      <c r="A6" s="101" t="s">
        <v>7</v>
      </c>
      <c r="B6" s="210" t="s">
        <v>59</v>
      </c>
      <c r="C6" s="211"/>
      <c r="D6" s="49">
        <v>1991</v>
      </c>
      <c r="E6" s="49">
        <v>1992</v>
      </c>
      <c r="F6" s="49">
        <v>1993</v>
      </c>
      <c r="G6" s="102">
        <v>1994</v>
      </c>
      <c r="H6" s="48">
        <v>1995</v>
      </c>
      <c r="I6" s="49">
        <v>1996</v>
      </c>
      <c r="J6" s="49">
        <v>1997</v>
      </c>
      <c r="K6" s="49">
        <v>1998</v>
      </c>
      <c r="L6" s="49">
        <v>1999</v>
      </c>
      <c r="M6" s="49">
        <v>2000</v>
      </c>
      <c r="N6" s="49">
        <v>2001</v>
      </c>
      <c r="O6" s="49">
        <v>2002</v>
      </c>
      <c r="P6" s="49">
        <v>2003</v>
      </c>
      <c r="Q6" s="102" t="s">
        <v>7</v>
      </c>
    </row>
    <row r="7" spans="1:17" ht="12.75">
      <c r="A7" s="101"/>
      <c r="B7" s="210"/>
      <c r="C7" s="211"/>
      <c r="D7" s="49"/>
      <c r="E7" s="49"/>
      <c r="F7" s="49"/>
      <c r="G7" s="102"/>
      <c r="H7" s="48"/>
      <c r="I7" s="49"/>
      <c r="J7" s="49"/>
      <c r="K7" s="49"/>
      <c r="L7" s="49"/>
      <c r="M7" s="49"/>
      <c r="N7" s="49"/>
      <c r="O7" s="49"/>
      <c r="P7" s="49"/>
      <c r="Q7" s="102"/>
    </row>
    <row r="8" spans="1:17" ht="12.75">
      <c r="A8" s="51"/>
      <c r="B8" s="54"/>
      <c r="C8" s="51"/>
      <c r="D8" s="52"/>
      <c r="E8" s="52"/>
      <c r="F8" s="52"/>
      <c r="G8" s="103"/>
      <c r="H8" s="53"/>
      <c r="I8" s="52"/>
      <c r="J8" s="52"/>
      <c r="K8" s="52"/>
      <c r="L8" s="52"/>
      <c r="M8" s="52"/>
      <c r="N8" s="52"/>
      <c r="O8" s="52"/>
      <c r="P8" s="52"/>
      <c r="Q8" s="103"/>
    </row>
    <row r="9" spans="1:17" ht="12.75">
      <c r="A9" s="104"/>
      <c r="B9" s="104"/>
      <c r="C9" s="104"/>
      <c r="D9" s="105"/>
      <c r="E9" s="105"/>
      <c r="F9" s="105"/>
      <c r="G9" s="105"/>
      <c r="H9" s="105"/>
      <c r="I9" s="105"/>
      <c r="J9" s="105"/>
      <c r="K9" s="105"/>
      <c r="L9" s="105"/>
      <c r="M9" s="105"/>
      <c r="N9" s="105"/>
      <c r="O9" s="105"/>
      <c r="P9" s="105"/>
      <c r="Q9" s="105"/>
    </row>
    <row r="11" spans="1:17" s="12" customFormat="1" ht="12.75">
      <c r="A11" s="194" t="s">
        <v>75</v>
      </c>
      <c r="B11" s="194"/>
      <c r="C11" s="194"/>
      <c r="D11" s="194"/>
      <c r="E11" s="194"/>
      <c r="F11" s="194"/>
      <c r="G11" s="194"/>
      <c r="H11" s="194" t="s">
        <v>75</v>
      </c>
      <c r="I11" s="194"/>
      <c r="J11" s="194"/>
      <c r="K11" s="194"/>
      <c r="L11" s="194"/>
      <c r="M11" s="194"/>
      <c r="N11" s="194"/>
      <c r="O11" s="194"/>
      <c r="P11" s="194"/>
      <c r="Q11" s="194"/>
    </row>
    <row r="12" ht="12.75">
      <c r="Q12" s="119"/>
    </row>
    <row r="13" spans="1:17" s="12" customFormat="1" ht="12.75">
      <c r="A13" s="29" t="s">
        <v>100</v>
      </c>
      <c r="B13" s="12" t="s">
        <v>58</v>
      </c>
      <c r="C13" s="13"/>
      <c r="D13" s="94">
        <v>152640</v>
      </c>
      <c r="E13" s="110">
        <v>165950</v>
      </c>
      <c r="F13" s="110">
        <v>167940</v>
      </c>
      <c r="G13" s="110">
        <v>179880</v>
      </c>
      <c r="H13" s="110">
        <v>190000</v>
      </c>
      <c r="I13" s="110">
        <v>190480</v>
      </c>
      <c r="J13" s="110">
        <v>195850</v>
      </c>
      <c r="K13" s="110">
        <v>200320</v>
      </c>
      <c r="L13" s="110">
        <v>202720</v>
      </c>
      <c r="M13" s="110">
        <v>214760</v>
      </c>
      <c r="N13" s="110">
        <v>217760</v>
      </c>
      <c r="O13" s="110">
        <v>220230</v>
      </c>
      <c r="P13" s="114">
        <v>223540</v>
      </c>
      <c r="Q13" s="117" t="s">
        <v>100</v>
      </c>
    </row>
    <row r="14" spans="1:17" ht="19.5" customHeight="1">
      <c r="A14" s="106" t="s">
        <v>83</v>
      </c>
      <c r="B14" s="28" t="s">
        <v>8</v>
      </c>
      <c r="C14" s="101"/>
      <c r="D14" s="95">
        <v>1680</v>
      </c>
      <c r="E14" s="111">
        <v>1440</v>
      </c>
      <c r="F14" s="111">
        <v>1480</v>
      </c>
      <c r="G14" s="111">
        <v>1580</v>
      </c>
      <c r="H14" s="111">
        <v>1630</v>
      </c>
      <c r="I14" s="111">
        <v>1610</v>
      </c>
      <c r="J14" s="111">
        <v>1640</v>
      </c>
      <c r="K14" s="111">
        <v>1680</v>
      </c>
      <c r="L14" s="111">
        <v>1700</v>
      </c>
      <c r="M14" s="111">
        <v>1700</v>
      </c>
      <c r="N14" s="111">
        <v>1630</v>
      </c>
      <c r="O14" s="111">
        <v>1650</v>
      </c>
      <c r="P14" s="113">
        <v>1660</v>
      </c>
      <c r="Q14" s="107" t="s">
        <v>83</v>
      </c>
    </row>
    <row r="15" spans="1:17" ht="19.5" customHeight="1">
      <c r="A15" s="106" t="s">
        <v>84</v>
      </c>
      <c r="B15" s="28" t="s">
        <v>9</v>
      </c>
      <c r="C15" s="101"/>
      <c r="D15" s="95">
        <v>55400</v>
      </c>
      <c r="E15" s="111">
        <v>58630</v>
      </c>
      <c r="F15" s="111">
        <v>54620</v>
      </c>
      <c r="G15" s="111">
        <v>57620</v>
      </c>
      <c r="H15" s="111">
        <v>59940</v>
      </c>
      <c r="I15" s="111">
        <v>58640</v>
      </c>
      <c r="J15" s="111">
        <v>60020</v>
      </c>
      <c r="K15" s="111">
        <v>61570</v>
      </c>
      <c r="L15" s="111">
        <v>61550</v>
      </c>
      <c r="M15" s="111">
        <v>69260</v>
      </c>
      <c r="N15" s="111">
        <v>70870</v>
      </c>
      <c r="O15" s="111">
        <v>70380</v>
      </c>
      <c r="P15" s="113">
        <v>71030</v>
      </c>
      <c r="Q15" s="107" t="s">
        <v>84</v>
      </c>
    </row>
    <row r="16" spans="1:17" ht="19.5" customHeight="1">
      <c r="A16" s="106" t="s">
        <v>85</v>
      </c>
      <c r="C16" s="101" t="s">
        <v>10</v>
      </c>
      <c r="D16" s="95">
        <v>2250</v>
      </c>
      <c r="E16" s="111">
        <v>2380</v>
      </c>
      <c r="F16" s="111">
        <v>2170</v>
      </c>
      <c r="G16" s="111">
        <v>2100</v>
      </c>
      <c r="H16" s="111">
        <v>2040</v>
      </c>
      <c r="I16" s="111">
        <v>1990</v>
      </c>
      <c r="J16" s="111">
        <v>1880</v>
      </c>
      <c r="K16" s="111">
        <v>1730</v>
      </c>
      <c r="L16" s="111">
        <v>1600</v>
      </c>
      <c r="M16" s="111">
        <v>1700</v>
      </c>
      <c r="N16" s="111">
        <v>1630</v>
      </c>
      <c r="O16" s="92" t="s">
        <v>105</v>
      </c>
      <c r="P16" s="93" t="s">
        <v>105</v>
      </c>
      <c r="Q16" s="107" t="s">
        <v>85</v>
      </c>
    </row>
    <row r="17" spans="1:17" ht="12.75">
      <c r="A17" s="106" t="s">
        <v>86</v>
      </c>
      <c r="C17" s="101" t="s">
        <v>11</v>
      </c>
      <c r="D17" s="95">
        <v>49440</v>
      </c>
      <c r="E17" s="111">
        <v>52160</v>
      </c>
      <c r="F17" s="111">
        <v>48550</v>
      </c>
      <c r="G17" s="111">
        <v>51690</v>
      </c>
      <c r="H17" s="111">
        <v>54320</v>
      </c>
      <c r="I17" s="111">
        <v>53050</v>
      </c>
      <c r="J17" s="111">
        <v>54550</v>
      </c>
      <c r="K17" s="111">
        <v>56140</v>
      </c>
      <c r="L17" s="111">
        <v>56260</v>
      </c>
      <c r="M17" s="111">
        <v>63030</v>
      </c>
      <c r="N17" s="111">
        <v>64750</v>
      </c>
      <c r="O17" s="111">
        <v>65060</v>
      </c>
      <c r="P17" s="113">
        <v>65630</v>
      </c>
      <c r="Q17" s="107" t="s">
        <v>86</v>
      </c>
    </row>
    <row r="18" spans="1:17" ht="12.75">
      <c r="A18" s="106" t="s">
        <v>87</v>
      </c>
      <c r="C18" s="101" t="s">
        <v>12</v>
      </c>
      <c r="D18" s="95">
        <v>3710</v>
      </c>
      <c r="E18" s="111">
        <v>4090</v>
      </c>
      <c r="F18" s="111">
        <v>3900</v>
      </c>
      <c r="G18" s="111">
        <v>3830</v>
      </c>
      <c r="H18" s="111">
        <v>3580</v>
      </c>
      <c r="I18" s="111">
        <v>3600</v>
      </c>
      <c r="J18" s="111">
        <v>3590</v>
      </c>
      <c r="K18" s="111">
        <v>3700</v>
      </c>
      <c r="L18" s="111">
        <v>3690</v>
      </c>
      <c r="M18" s="111">
        <v>4530</v>
      </c>
      <c r="N18" s="111">
        <v>4490</v>
      </c>
      <c r="O18" s="92" t="s">
        <v>105</v>
      </c>
      <c r="P18" s="93" t="s">
        <v>105</v>
      </c>
      <c r="Q18" s="107" t="s">
        <v>87</v>
      </c>
    </row>
    <row r="19" spans="1:17" ht="19.5" customHeight="1">
      <c r="A19" s="106" t="s">
        <v>88</v>
      </c>
      <c r="B19" s="28" t="s">
        <v>13</v>
      </c>
      <c r="C19" s="101"/>
      <c r="D19" s="95">
        <v>10650</v>
      </c>
      <c r="E19" s="111">
        <v>11930</v>
      </c>
      <c r="F19" s="111">
        <v>12770</v>
      </c>
      <c r="G19" s="111">
        <v>14150</v>
      </c>
      <c r="H19" s="111">
        <v>14470</v>
      </c>
      <c r="I19" s="111">
        <v>14480</v>
      </c>
      <c r="J19" s="111">
        <v>14000</v>
      </c>
      <c r="K19" s="111">
        <v>13410</v>
      </c>
      <c r="L19" s="111">
        <v>12110</v>
      </c>
      <c r="M19" s="111">
        <v>11640</v>
      </c>
      <c r="N19" s="111">
        <v>10870</v>
      </c>
      <c r="O19" s="111">
        <v>10120</v>
      </c>
      <c r="P19" s="113">
        <v>9730</v>
      </c>
      <c r="Q19" s="107" t="s">
        <v>88</v>
      </c>
    </row>
    <row r="20" spans="1:17" ht="19.5" customHeight="1">
      <c r="A20" s="106" t="s">
        <v>89</v>
      </c>
      <c r="B20" s="28" t="s">
        <v>14</v>
      </c>
      <c r="C20" s="101"/>
      <c r="D20" s="95">
        <v>28800</v>
      </c>
      <c r="E20" s="111">
        <v>32040</v>
      </c>
      <c r="F20" s="111">
        <v>33480</v>
      </c>
      <c r="G20" s="111">
        <v>35400</v>
      </c>
      <c r="H20" s="111">
        <v>38410</v>
      </c>
      <c r="I20" s="111">
        <v>36520</v>
      </c>
      <c r="J20" s="111">
        <v>37370</v>
      </c>
      <c r="K20" s="111">
        <v>37810</v>
      </c>
      <c r="L20" s="111">
        <v>38560</v>
      </c>
      <c r="M20" s="111">
        <v>38440</v>
      </c>
      <c r="N20" s="111">
        <v>39250</v>
      </c>
      <c r="O20" s="111">
        <v>39120</v>
      </c>
      <c r="P20" s="113">
        <v>39660</v>
      </c>
      <c r="Q20" s="107" t="s">
        <v>89</v>
      </c>
    </row>
    <row r="21" spans="1:17" ht="19.5" customHeight="1">
      <c r="A21" s="106" t="s">
        <v>90</v>
      </c>
      <c r="C21" s="101" t="s">
        <v>80</v>
      </c>
      <c r="D21" s="95">
        <v>15670</v>
      </c>
      <c r="E21" s="111">
        <v>17180</v>
      </c>
      <c r="F21" s="111">
        <v>18960</v>
      </c>
      <c r="G21" s="111">
        <v>19450</v>
      </c>
      <c r="H21" s="111">
        <v>20340</v>
      </c>
      <c r="I21" s="111">
        <v>20260</v>
      </c>
      <c r="J21" s="111">
        <v>21070</v>
      </c>
      <c r="K21" s="111">
        <v>21370</v>
      </c>
      <c r="L21" s="111">
        <v>21610</v>
      </c>
      <c r="M21" s="111">
        <v>22620</v>
      </c>
      <c r="N21" s="111">
        <v>23650</v>
      </c>
      <c r="O21" s="92" t="s">
        <v>105</v>
      </c>
      <c r="P21" s="93" t="s">
        <v>105</v>
      </c>
      <c r="Q21" s="107" t="s">
        <v>90</v>
      </c>
    </row>
    <row r="22" spans="1:17" ht="12.75">
      <c r="A22" s="106" t="s">
        <v>91</v>
      </c>
      <c r="C22" s="101" t="s">
        <v>78</v>
      </c>
      <c r="D22" s="95">
        <v>2530</v>
      </c>
      <c r="E22" s="111">
        <v>3340</v>
      </c>
      <c r="F22" s="111">
        <v>2620</v>
      </c>
      <c r="G22" s="111">
        <v>3170</v>
      </c>
      <c r="H22" s="111">
        <v>4420</v>
      </c>
      <c r="I22" s="111">
        <v>2480</v>
      </c>
      <c r="J22" s="111">
        <v>2640</v>
      </c>
      <c r="K22" s="111">
        <v>2730</v>
      </c>
      <c r="L22" s="111">
        <v>3060</v>
      </c>
      <c r="M22" s="111">
        <v>3270</v>
      </c>
      <c r="N22" s="111">
        <v>3330</v>
      </c>
      <c r="O22" s="92" t="s">
        <v>105</v>
      </c>
      <c r="P22" s="93" t="s">
        <v>105</v>
      </c>
      <c r="Q22" s="107" t="s">
        <v>91</v>
      </c>
    </row>
    <row r="23" spans="1:17" ht="12.75">
      <c r="A23" s="106" t="s">
        <v>92</v>
      </c>
      <c r="C23" s="101" t="s">
        <v>15</v>
      </c>
      <c r="D23" s="95">
        <v>10600</v>
      </c>
      <c r="E23" s="111">
        <v>11520</v>
      </c>
      <c r="F23" s="111">
        <v>11900</v>
      </c>
      <c r="G23" s="111">
        <v>12780</v>
      </c>
      <c r="H23" s="111">
        <v>13650</v>
      </c>
      <c r="I23" s="111">
        <v>13780</v>
      </c>
      <c r="J23" s="111">
        <v>13660</v>
      </c>
      <c r="K23" s="111">
        <v>13710</v>
      </c>
      <c r="L23" s="111">
        <v>13890</v>
      </c>
      <c r="M23" s="111">
        <v>12550</v>
      </c>
      <c r="N23" s="111">
        <v>12270</v>
      </c>
      <c r="O23" s="92" t="s">
        <v>105</v>
      </c>
      <c r="P23" s="93" t="s">
        <v>105</v>
      </c>
      <c r="Q23" s="107" t="s">
        <v>92</v>
      </c>
    </row>
    <row r="24" spans="1:17" ht="19.5" customHeight="1">
      <c r="A24" s="106" t="s">
        <v>93</v>
      </c>
      <c r="B24" s="28" t="s">
        <v>16</v>
      </c>
      <c r="C24" s="101"/>
      <c r="D24" s="95">
        <v>15290</v>
      </c>
      <c r="E24" s="111">
        <v>17270</v>
      </c>
      <c r="F24" s="111">
        <v>18680</v>
      </c>
      <c r="G24" s="111">
        <v>20260</v>
      </c>
      <c r="H24" s="111">
        <v>21690</v>
      </c>
      <c r="I24" s="111">
        <v>23400</v>
      </c>
      <c r="J24" s="111">
        <v>24680</v>
      </c>
      <c r="K24" s="111">
        <v>26630</v>
      </c>
      <c r="L24" s="111">
        <v>27700</v>
      </c>
      <c r="M24" s="111">
        <v>31960</v>
      </c>
      <c r="N24" s="111">
        <v>32880</v>
      </c>
      <c r="O24" s="111">
        <v>34530</v>
      </c>
      <c r="P24" s="113">
        <v>35450</v>
      </c>
      <c r="Q24" s="107" t="s">
        <v>93</v>
      </c>
    </row>
    <row r="25" spans="1:17" ht="19.5" customHeight="1">
      <c r="A25" s="106" t="s">
        <v>94</v>
      </c>
      <c r="C25" s="101" t="s">
        <v>17</v>
      </c>
      <c r="D25" s="95">
        <v>7750</v>
      </c>
      <c r="E25" s="111">
        <v>8660</v>
      </c>
      <c r="F25" s="111">
        <v>9040</v>
      </c>
      <c r="G25" s="111">
        <v>9530</v>
      </c>
      <c r="H25" s="111">
        <v>10040</v>
      </c>
      <c r="I25" s="111">
        <v>9710</v>
      </c>
      <c r="J25" s="111">
        <v>10040</v>
      </c>
      <c r="K25" s="111">
        <v>10510</v>
      </c>
      <c r="L25" s="111">
        <v>10140</v>
      </c>
      <c r="M25" s="111">
        <v>11480</v>
      </c>
      <c r="N25" s="111">
        <v>11840</v>
      </c>
      <c r="O25" s="92" t="s">
        <v>105</v>
      </c>
      <c r="P25" s="93" t="s">
        <v>105</v>
      </c>
      <c r="Q25" s="107" t="s">
        <v>94</v>
      </c>
    </row>
    <row r="26" spans="1:17" ht="12.75">
      <c r="A26" s="106" t="s">
        <v>95</v>
      </c>
      <c r="C26" s="101" t="s">
        <v>18</v>
      </c>
      <c r="D26" s="95">
        <v>7540</v>
      </c>
      <c r="E26" s="111">
        <v>8610</v>
      </c>
      <c r="F26" s="111">
        <v>9640</v>
      </c>
      <c r="G26" s="111">
        <v>10730</v>
      </c>
      <c r="H26" s="111">
        <v>11650</v>
      </c>
      <c r="I26" s="111">
        <v>13690</v>
      </c>
      <c r="J26" s="111">
        <v>14640</v>
      </c>
      <c r="K26" s="111">
        <v>16120</v>
      </c>
      <c r="L26" s="111">
        <v>17560</v>
      </c>
      <c r="M26" s="111">
        <v>20480</v>
      </c>
      <c r="N26" s="111">
        <v>21040</v>
      </c>
      <c r="O26" s="92" t="s">
        <v>105</v>
      </c>
      <c r="P26" s="93" t="s">
        <v>105</v>
      </c>
      <c r="Q26" s="107" t="s">
        <v>95</v>
      </c>
    </row>
    <row r="27" spans="1:17" ht="19.5" customHeight="1">
      <c r="A27" s="106" t="s">
        <v>96</v>
      </c>
      <c r="B27" s="28" t="s">
        <v>19</v>
      </c>
      <c r="C27" s="101"/>
      <c r="D27" s="95">
        <v>40820</v>
      </c>
      <c r="E27" s="111">
        <v>44640</v>
      </c>
      <c r="F27" s="111">
        <v>46910</v>
      </c>
      <c r="G27" s="111">
        <v>50870</v>
      </c>
      <c r="H27" s="111">
        <v>53860</v>
      </c>
      <c r="I27" s="111">
        <v>55830</v>
      </c>
      <c r="J27" s="111">
        <v>58140</v>
      </c>
      <c r="K27" s="111">
        <v>59220</v>
      </c>
      <c r="L27" s="111">
        <v>61100</v>
      </c>
      <c r="M27" s="111">
        <v>61760</v>
      </c>
      <c r="N27" s="111">
        <v>62260</v>
      </c>
      <c r="O27" s="111">
        <v>64430</v>
      </c>
      <c r="P27" s="113">
        <v>66010</v>
      </c>
      <c r="Q27" s="107" t="s">
        <v>96</v>
      </c>
    </row>
    <row r="28" spans="1:17" ht="19.5" customHeight="1">
      <c r="A28" s="106" t="s">
        <v>97</v>
      </c>
      <c r="C28" s="101" t="s">
        <v>20</v>
      </c>
      <c r="D28" s="95">
        <v>16550</v>
      </c>
      <c r="E28" s="111">
        <v>17960</v>
      </c>
      <c r="F28" s="111">
        <v>18910</v>
      </c>
      <c r="G28" s="111">
        <v>20210</v>
      </c>
      <c r="H28" s="111">
        <v>21000</v>
      </c>
      <c r="I28" s="111">
        <v>21740</v>
      </c>
      <c r="J28" s="111">
        <v>22420</v>
      </c>
      <c r="K28" s="111">
        <v>22530</v>
      </c>
      <c r="L28" s="111">
        <v>23020</v>
      </c>
      <c r="M28" s="111">
        <v>22690</v>
      </c>
      <c r="N28" s="111">
        <v>22540</v>
      </c>
      <c r="O28" s="92" t="s">
        <v>105</v>
      </c>
      <c r="P28" s="93" t="s">
        <v>105</v>
      </c>
      <c r="Q28" s="107" t="s">
        <v>97</v>
      </c>
    </row>
    <row r="29" spans="1:17" ht="12.75">
      <c r="A29" s="106" t="s">
        <v>98</v>
      </c>
      <c r="C29" s="101" t="s">
        <v>81</v>
      </c>
      <c r="D29" s="95"/>
      <c r="E29" s="112"/>
      <c r="F29" s="112"/>
      <c r="G29" s="112"/>
      <c r="H29" s="112"/>
      <c r="I29" s="112"/>
      <c r="J29" s="112"/>
      <c r="K29" s="109"/>
      <c r="L29" s="109"/>
      <c r="M29" s="111"/>
      <c r="N29" s="111"/>
      <c r="O29" s="92"/>
      <c r="P29" s="93"/>
      <c r="Q29" s="107"/>
    </row>
    <row r="30" spans="1:17" ht="12.75">
      <c r="A30" s="106"/>
      <c r="C30" s="101" t="s">
        <v>82</v>
      </c>
      <c r="D30" s="95">
        <f>D27-D28</f>
        <v>24270</v>
      </c>
      <c r="E30" s="111">
        <f aca="true" t="shared" si="0" ref="E30:N30">E27-E28</f>
        <v>26680</v>
      </c>
      <c r="F30" s="111">
        <f t="shared" si="0"/>
        <v>28000</v>
      </c>
      <c r="G30" s="111">
        <f t="shared" si="0"/>
        <v>30660</v>
      </c>
      <c r="H30" s="111">
        <f t="shared" si="0"/>
        <v>32860</v>
      </c>
      <c r="I30" s="111">
        <f t="shared" si="0"/>
        <v>34090</v>
      </c>
      <c r="J30" s="111">
        <f t="shared" si="0"/>
        <v>35720</v>
      </c>
      <c r="K30" s="111">
        <f t="shared" si="0"/>
        <v>36690</v>
      </c>
      <c r="L30" s="111">
        <f t="shared" si="0"/>
        <v>38080</v>
      </c>
      <c r="M30" s="111">
        <f t="shared" si="0"/>
        <v>39070</v>
      </c>
      <c r="N30" s="111">
        <f t="shared" si="0"/>
        <v>39720</v>
      </c>
      <c r="O30" s="92" t="s">
        <v>105</v>
      </c>
      <c r="P30" s="93" t="s">
        <v>105</v>
      </c>
      <c r="Q30" s="107" t="s">
        <v>98</v>
      </c>
    </row>
    <row r="32" spans="1:17" ht="12.75">
      <c r="A32" s="212"/>
      <c r="B32" s="212"/>
      <c r="C32" s="212"/>
      <c r="D32" s="212"/>
      <c r="E32" s="212"/>
      <c r="F32" s="212"/>
      <c r="G32" s="212"/>
      <c r="H32" s="212"/>
      <c r="I32" s="212"/>
      <c r="J32" s="212"/>
      <c r="K32" s="212"/>
      <c r="L32" s="212"/>
      <c r="M32" s="212"/>
      <c r="N32" s="212"/>
      <c r="O32" s="212"/>
      <c r="P32" s="212"/>
      <c r="Q32" s="212"/>
    </row>
    <row r="33" spans="1:17" s="12" customFormat="1" ht="12.75">
      <c r="A33" s="194" t="s">
        <v>77</v>
      </c>
      <c r="B33" s="194"/>
      <c r="C33" s="194"/>
      <c r="D33" s="194"/>
      <c r="E33" s="194"/>
      <c r="F33" s="194"/>
      <c r="G33" s="194"/>
      <c r="H33" s="194" t="s">
        <v>77</v>
      </c>
      <c r="I33" s="194"/>
      <c r="J33" s="194"/>
      <c r="K33" s="194"/>
      <c r="L33" s="194"/>
      <c r="M33" s="194"/>
      <c r="N33" s="194"/>
      <c r="O33" s="194"/>
      <c r="P33" s="194"/>
      <c r="Q33" s="194"/>
    </row>
    <row r="35" spans="1:17" s="12" customFormat="1" ht="12.75">
      <c r="A35" s="29" t="s">
        <v>100</v>
      </c>
      <c r="B35" s="12" t="s">
        <v>58</v>
      </c>
      <c r="C35" s="13"/>
      <c r="D35" s="94">
        <v>4377</v>
      </c>
      <c r="E35" s="110">
        <v>4847</v>
      </c>
      <c r="F35" s="110">
        <v>4987</v>
      </c>
      <c r="G35" s="110">
        <v>5367</v>
      </c>
      <c r="H35" s="110">
        <v>5663</v>
      </c>
      <c r="I35" s="110">
        <v>5698</v>
      </c>
      <c r="J35" s="110">
        <v>5882</v>
      </c>
      <c r="K35" s="110">
        <v>5954</v>
      </c>
      <c r="L35" s="110">
        <v>5939</v>
      </c>
      <c r="M35" s="110">
        <v>6181</v>
      </c>
      <c r="N35" s="110">
        <v>6251</v>
      </c>
      <c r="O35" s="110">
        <v>6369</v>
      </c>
      <c r="P35" s="114">
        <v>6555</v>
      </c>
      <c r="Q35" s="117" t="s">
        <v>100</v>
      </c>
    </row>
    <row r="36" spans="1:17" ht="19.5" customHeight="1">
      <c r="A36" s="106" t="s">
        <v>83</v>
      </c>
      <c r="B36" s="28" t="s">
        <v>8</v>
      </c>
      <c r="C36" s="101"/>
      <c r="D36" s="95">
        <v>2168</v>
      </c>
      <c r="E36" s="111">
        <v>2491</v>
      </c>
      <c r="F36" s="111">
        <v>2863</v>
      </c>
      <c r="G36" s="111">
        <v>3116</v>
      </c>
      <c r="H36" s="111">
        <v>3247</v>
      </c>
      <c r="I36" s="111">
        <v>3347</v>
      </c>
      <c r="J36" s="111">
        <v>3388</v>
      </c>
      <c r="K36" s="111">
        <v>3436</v>
      </c>
      <c r="L36" s="111">
        <v>3484</v>
      </c>
      <c r="M36" s="111">
        <v>3549</v>
      </c>
      <c r="N36" s="111">
        <v>3498</v>
      </c>
      <c r="O36" s="111">
        <v>3564</v>
      </c>
      <c r="P36" s="113">
        <v>3648</v>
      </c>
      <c r="Q36" s="107" t="s">
        <v>83</v>
      </c>
    </row>
    <row r="37" spans="1:17" ht="19.5" customHeight="1">
      <c r="A37" s="106" t="s">
        <v>84</v>
      </c>
      <c r="B37" s="28" t="s">
        <v>9</v>
      </c>
      <c r="C37" s="101"/>
      <c r="D37" s="95">
        <v>5045</v>
      </c>
      <c r="E37" s="111">
        <v>5797</v>
      </c>
      <c r="F37" s="111">
        <v>5823</v>
      </c>
      <c r="G37" s="111">
        <v>6493</v>
      </c>
      <c r="H37" s="111">
        <v>6928</v>
      </c>
      <c r="I37" s="111">
        <v>6978</v>
      </c>
      <c r="J37" s="111">
        <v>7286</v>
      </c>
      <c r="K37" s="111">
        <v>7458</v>
      </c>
      <c r="L37" s="111">
        <v>7542</v>
      </c>
      <c r="M37" s="111">
        <v>8447</v>
      </c>
      <c r="N37" s="111">
        <v>8638</v>
      </c>
      <c r="O37" s="111">
        <v>8777</v>
      </c>
      <c r="P37" s="113">
        <v>9113</v>
      </c>
      <c r="Q37" s="107" t="s">
        <v>84</v>
      </c>
    </row>
    <row r="38" spans="1:17" ht="19.5" customHeight="1">
      <c r="A38" s="106" t="s">
        <v>85</v>
      </c>
      <c r="C38" s="101" t="s">
        <v>10</v>
      </c>
      <c r="D38" s="95">
        <v>7031</v>
      </c>
      <c r="E38" s="111">
        <v>9119</v>
      </c>
      <c r="F38" s="111">
        <v>9559</v>
      </c>
      <c r="G38" s="111">
        <v>10345</v>
      </c>
      <c r="H38" s="111">
        <v>10625</v>
      </c>
      <c r="I38" s="111">
        <v>11307</v>
      </c>
      <c r="J38" s="111">
        <v>12288</v>
      </c>
      <c r="K38" s="111">
        <v>12270</v>
      </c>
      <c r="L38" s="111">
        <v>12214</v>
      </c>
      <c r="M38" s="111">
        <v>13492</v>
      </c>
      <c r="N38" s="111">
        <v>14052</v>
      </c>
      <c r="O38" s="92" t="s">
        <v>105</v>
      </c>
      <c r="P38" s="93" t="s">
        <v>105</v>
      </c>
      <c r="Q38" s="107" t="s">
        <v>85</v>
      </c>
    </row>
    <row r="39" spans="1:17" ht="12.75">
      <c r="A39" s="106" t="s">
        <v>86</v>
      </c>
      <c r="C39" s="101" t="s">
        <v>11</v>
      </c>
      <c r="D39" s="95">
        <v>4825</v>
      </c>
      <c r="E39" s="111">
        <v>5518</v>
      </c>
      <c r="F39" s="111">
        <v>5540</v>
      </c>
      <c r="G39" s="111">
        <v>6235</v>
      </c>
      <c r="H39" s="111">
        <v>6712</v>
      </c>
      <c r="I39" s="111">
        <v>6737</v>
      </c>
      <c r="J39" s="111">
        <v>7046</v>
      </c>
      <c r="K39" s="111">
        <v>7215</v>
      </c>
      <c r="L39" s="111">
        <v>7295</v>
      </c>
      <c r="M39" s="111">
        <v>8105</v>
      </c>
      <c r="N39" s="111">
        <v>8295</v>
      </c>
      <c r="O39" s="111">
        <v>8525</v>
      </c>
      <c r="P39" s="113">
        <v>8850</v>
      </c>
      <c r="Q39" s="107" t="s">
        <v>86</v>
      </c>
    </row>
    <row r="40" spans="1:17" ht="12.75">
      <c r="A40" s="106" t="s">
        <v>87</v>
      </c>
      <c r="C40" s="101" t="s">
        <v>12</v>
      </c>
      <c r="D40" s="95">
        <v>8918</v>
      </c>
      <c r="E40" s="111">
        <v>10251</v>
      </c>
      <c r="F40" s="111">
        <v>10026</v>
      </c>
      <c r="G40" s="111">
        <v>10052</v>
      </c>
      <c r="H40" s="111">
        <v>9755</v>
      </c>
      <c r="I40" s="111">
        <v>10169</v>
      </c>
      <c r="J40" s="111">
        <v>10466</v>
      </c>
      <c r="K40" s="111">
        <v>11078</v>
      </c>
      <c r="L40" s="111">
        <v>11604</v>
      </c>
      <c r="M40" s="111">
        <v>15304</v>
      </c>
      <c r="N40" s="111">
        <v>15922</v>
      </c>
      <c r="O40" s="92" t="s">
        <v>105</v>
      </c>
      <c r="P40" s="93" t="s">
        <v>105</v>
      </c>
      <c r="Q40" s="107" t="s">
        <v>87</v>
      </c>
    </row>
    <row r="41" spans="1:17" ht="19.5" customHeight="1">
      <c r="A41" s="106" t="s">
        <v>88</v>
      </c>
      <c r="B41" s="28" t="s">
        <v>13</v>
      </c>
      <c r="C41" s="101"/>
      <c r="D41" s="95">
        <v>4200</v>
      </c>
      <c r="E41" s="111">
        <v>4540</v>
      </c>
      <c r="F41" s="111">
        <v>4681</v>
      </c>
      <c r="G41" s="111">
        <v>4967</v>
      </c>
      <c r="H41" s="111">
        <v>5012</v>
      </c>
      <c r="I41" s="111">
        <v>5252</v>
      </c>
      <c r="J41" s="111">
        <v>5321</v>
      </c>
      <c r="K41" s="111">
        <v>5319</v>
      </c>
      <c r="L41" s="111">
        <v>4939</v>
      </c>
      <c r="M41" s="111">
        <v>4951</v>
      </c>
      <c r="N41" s="111">
        <v>5016</v>
      </c>
      <c r="O41" s="111">
        <v>5040</v>
      </c>
      <c r="P41" s="113">
        <v>5170</v>
      </c>
      <c r="Q41" s="107" t="s">
        <v>88</v>
      </c>
    </row>
    <row r="42" spans="1:17" ht="19.5" customHeight="1">
      <c r="A42" s="106" t="s">
        <v>89</v>
      </c>
      <c r="B42" s="28" t="s">
        <v>14</v>
      </c>
      <c r="C42" s="101"/>
      <c r="D42" s="95">
        <v>3537</v>
      </c>
      <c r="E42" s="111">
        <v>3931</v>
      </c>
      <c r="F42" s="111">
        <v>4121</v>
      </c>
      <c r="G42" s="111">
        <v>4393</v>
      </c>
      <c r="H42" s="111">
        <v>4780</v>
      </c>
      <c r="I42" s="111">
        <v>4538</v>
      </c>
      <c r="J42" s="111">
        <v>4637</v>
      </c>
      <c r="K42" s="111">
        <v>4621</v>
      </c>
      <c r="L42" s="111">
        <v>4615</v>
      </c>
      <c r="M42" s="111">
        <v>4476</v>
      </c>
      <c r="N42" s="111">
        <v>4542</v>
      </c>
      <c r="O42" s="111">
        <v>4544</v>
      </c>
      <c r="P42" s="113">
        <v>4681</v>
      </c>
      <c r="Q42" s="107" t="s">
        <v>89</v>
      </c>
    </row>
    <row r="43" spans="1:17" ht="19.5" customHeight="1">
      <c r="A43" s="106" t="s">
        <v>90</v>
      </c>
      <c r="C43" s="101" t="s">
        <v>80</v>
      </c>
      <c r="D43" s="95">
        <v>3192</v>
      </c>
      <c r="E43" s="111">
        <v>3488</v>
      </c>
      <c r="F43" s="111">
        <v>3850</v>
      </c>
      <c r="G43" s="111">
        <v>3941</v>
      </c>
      <c r="H43" s="111">
        <v>4106</v>
      </c>
      <c r="I43" s="111">
        <v>4058</v>
      </c>
      <c r="J43" s="111">
        <v>4180</v>
      </c>
      <c r="K43" s="111">
        <v>4194</v>
      </c>
      <c r="L43" s="111">
        <v>4181</v>
      </c>
      <c r="M43" s="111">
        <v>4275</v>
      </c>
      <c r="N43" s="111">
        <v>4475</v>
      </c>
      <c r="O43" s="92" t="s">
        <v>105</v>
      </c>
      <c r="P43" s="93" t="s">
        <v>105</v>
      </c>
      <c r="Q43" s="107" t="s">
        <v>90</v>
      </c>
    </row>
    <row r="44" spans="1:17" ht="12.75">
      <c r="A44" s="106" t="s">
        <v>91</v>
      </c>
      <c r="C44" s="101" t="s">
        <v>78</v>
      </c>
      <c r="D44" s="95">
        <v>2677</v>
      </c>
      <c r="E44" s="111">
        <v>3384</v>
      </c>
      <c r="F44" s="111">
        <v>2564</v>
      </c>
      <c r="G44" s="111">
        <v>3069</v>
      </c>
      <c r="H44" s="111">
        <v>4178</v>
      </c>
      <c r="I44" s="111">
        <v>2269</v>
      </c>
      <c r="J44" s="111">
        <v>2326</v>
      </c>
      <c r="K44" s="111">
        <v>2283</v>
      </c>
      <c r="L44" s="111">
        <v>2381</v>
      </c>
      <c r="M44" s="111">
        <v>2424</v>
      </c>
      <c r="N44" s="111">
        <v>2406</v>
      </c>
      <c r="O44" s="92" t="s">
        <v>105</v>
      </c>
      <c r="P44" s="93" t="s">
        <v>105</v>
      </c>
      <c r="Q44" s="107" t="s">
        <v>91</v>
      </c>
    </row>
    <row r="45" spans="1:17" ht="12.75">
      <c r="A45" s="106" t="s">
        <v>92</v>
      </c>
      <c r="C45" s="101" t="s">
        <v>15</v>
      </c>
      <c r="D45" s="95">
        <v>4631</v>
      </c>
      <c r="E45" s="111">
        <v>5147</v>
      </c>
      <c r="F45" s="111">
        <v>5464</v>
      </c>
      <c r="G45" s="111">
        <v>6112</v>
      </c>
      <c r="H45" s="111">
        <v>6747</v>
      </c>
      <c r="I45" s="111">
        <v>7023</v>
      </c>
      <c r="J45" s="111">
        <v>7254</v>
      </c>
      <c r="K45" s="111">
        <v>7250</v>
      </c>
      <c r="L45" s="111">
        <v>7303</v>
      </c>
      <c r="M45" s="111">
        <v>6443</v>
      </c>
      <c r="N45" s="111">
        <v>6219</v>
      </c>
      <c r="O45" s="92" t="s">
        <v>105</v>
      </c>
      <c r="P45" s="93" t="s">
        <v>105</v>
      </c>
      <c r="Q45" s="107" t="s">
        <v>92</v>
      </c>
    </row>
    <row r="46" spans="1:17" ht="19.5" customHeight="1">
      <c r="A46" s="106" t="s">
        <v>93</v>
      </c>
      <c r="B46" s="28" t="s">
        <v>16</v>
      </c>
      <c r="C46" s="101"/>
      <c r="D46" s="95">
        <v>4735</v>
      </c>
      <c r="E46" s="111">
        <v>5082</v>
      </c>
      <c r="F46" s="111">
        <v>5316</v>
      </c>
      <c r="G46" s="111">
        <v>5526</v>
      </c>
      <c r="H46" s="111">
        <v>5709</v>
      </c>
      <c r="I46" s="111">
        <v>5960</v>
      </c>
      <c r="J46" s="111">
        <v>6103</v>
      </c>
      <c r="K46" s="111">
        <v>6205</v>
      </c>
      <c r="L46" s="111">
        <v>5992</v>
      </c>
      <c r="M46" s="111">
        <v>6436</v>
      </c>
      <c r="N46" s="111">
        <v>6401</v>
      </c>
      <c r="O46" s="111">
        <v>6683</v>
      </c>
      <c r="P46" s="113">
        <v>6846</v>
      </c>
      <c r="Q46" s="107" t="s">
        <v>93</v>
      </c>
    </row>
    <row r="47" spans="1:17" ht="19.5" customHeight="1">
      <c r="A47" s="106" t="s">
        <v>94</v>
      </c>
      <c r="C47" s="101" t="s">
        <v>17</v>
      </c>
      <c r="D47" s="95">
        <v>7078</v>
      </c>
      <c r="E47" s="111">
        <v>7677</v>
      </c>
      <c r="F47" s="111">
        <v>7868</v>
      </c>
      <c r="G47" s="111">
        <v>8258</v>
      </c>
      <c r="H47" s="111">
        <v>8807</v>
      </c>
      <c r="I47" s="111">
        <v>8608</v>
      </c>
      <c r="J47" s="111">
        <v>8932</v>
      </c>
      <c r="K47" s="111">
        <v>9334</v>
      </c>
      <c r="L47" s="111">
        <v>8989</v>
      </c>
      <c r="M47" s="111">
        <v>10035</v>
      </c>
      <c r="N47" s="111">
        <v>10323</v>
      </c>
      <c r="O47" s="92" t="s">
        <v>105</v>
      </c>
      <c r="P47" s="93" t="s">
        <v>105</v>
      </c>
      <c r="Q47" s="107" t="s">
        <v>94</v>
      </c>
    </row>
    <row r="48" spans="1:17" ht="12.75">
      <c r="A48" s="106" t="s">
        <v>95</v>
      </c>
      <c r="C48" s="101" t="s">
        <v>18</v>
      </c>
      <c r="D48" s="95">
        <v>3533</v>
      </c>
      <c r="E48" s="111">
        <v>3793</v>
      </c>
      <c r="F48" s="111">
        <v>4076</v>
      </c>
      <c r="G48" s="111">
        <v>4271</v>
      </c>
      <c r="H48" s="111">
        <v>4381</v>
      </c>
      <c r="I48" s="111">
        <v>4893</v>
      </c>
      <c r="J48" s="111">
        <v>5014</v>
      </c>
      <c r="K48" s="111">
        <v>5092</v>
      </c>
      <c r="L48" s="111">
        <v>5024</v>
      </c>
      <c r="M48" s="111">
        <v>5358</v>
      </c>
      <c r="N48" s="111">
        <v>5273</v>
      </c>
      <c r="O48" s="92" t="s">
        <v>105</v>
      </c>
      <c r="P48" s="93" t="s">
        <v>105</v>
      </c>
      <c r="Q48" s="107" t="s">
        <v>95</v>
      </c>
    </row>
    <row r="49" spans="1:17" ht="19.5" customHeight="1">
      <c r="A49" s="106" t="s">
        <v>96</v>
      </c>
      <c r="B49" s="28" t="s">
        <v>19</v>
      </c>
      <c r="C49" s="101"/>
      <c r="D49" s="95">
        <v>4433</v>
      </c>
      <c r="E49" s="111">
        <v>4765</v>
      </c>
      <c r="F49" s="111">
        <v>4984</v>
      </c>
      <c r="G49" s="111">
        <v>5321</v>
      </c>
      <c r="H49" s="111">
        <v>5567</v>
      </c>
      <c r="I49" s="111">
        <v>5688</v>
      </c>
      <c r="J49" s="111">
        <v>5910</v>
      </c>
      <c r="K49" s="111">
        <v>5981</v>
      </c>
      <c r="L49" s="111">
        <v>6078</v>
      </c>
      <c r="M49" s="111">
        <v>6076</v>
      </c>
      <c r="N49" s="111">
        <v>6093</v>
      </c>
      <c r="O49" s="111">
        <v>6247</v>
      </c>
      <c r="P49" s="113">
        <v>6396</v>
      </c>
      <c r="Q49" s="107" t="s">
        <v>96</v>
      </c>
    </row>
    <row r="50" spans="1:17" ht="19.5" customHeight="1">
      <c r="A50" s="106" t="s">
        <v>97</v>
      </c>
      <c r="C50" s="101" t="s">
        <v>20</v>
      </c>
      <c r="D50" s="95">
        <v>5267</v>
      </c>
      <c r="E50" s="111">
        <v>5773</v>
      </c>
      <c r="F50" s="111">
        <v>6231</v>
      </c>
      <c r="G50" s="111">
        <v>6746</v>
      </c>
      <c r="H50" s="111">
        <v>7102</v>
      </c>
      <c r="I50" s="111">
        <v>7407</v>
      </c>
      <c r="J50" s="111">
        <v>7796</v>
      </c>
      <c r="K50" s="111">
        <v>7964</v>
      </c>
      <c r="L50" s="111">
        <v>8216</v>
      </c>
      <c r="M50" s="111">
        <v>8236</v>
      </c>
      <c r="N50" s="111">
        <v>8333</v>
      </c>
      <c r="O50" s="92" t="s">
        <v>105</v>
      </c>
      <c r="P50" s="93" t="s">
        <v>105</v>
      </c>
      <c r="Q50" s="107" t="s">
        <v>97</v>
      </c>
    </row>
    <row r="51" spans="1:17" ht="12.75">
      <c r="A51" s="106" t="s">
        <v>98</v>
      </c>
      <c r="C51" s="101" t="s">
        <v>81</v>
      </c>
      <c r="D51" s="95"/>
      <c r="E51" s="112"/>
      <c r="F51" s="112"/>
      <c r="G51" s="112"/>
      <c r="H51" s="112"/>
      <c r="I51" s="112"/>
      <c r="J51" s="112"/>
      <c r="K51" s="109"/>
      <c r="L51" s="109"/>
      <c r="M51" s="111"/>
      <c r="N51" s="111"/>
      <c r="O51" s="92"/>
      <c r="P51" s="93"/>
      <c r="Q51" s="107"/>
    </row>
    <row r="52" spans="1:17" ht="12.75">
      <c r="A52" s="106"/>
      <c r="C52" s="101" t="s">
        <v>82</v>
      </c>
      <c r="D52" s="95">
        <f>D30/Tab12!D55*1000</f>
        <v>4000.329652216911</v>
      </c>
      <c r="E52" s="111">
        <f>E30/Tab12!E55*1000</f>
        <v>4263.342921061042</v>
      </c>
      <c r="F52" s="111">
        <f>F30/Tab12!F55*1000</f>
        <v>4390.779363336993</v>
      </c>
      <c r="G52" s="111">
        <f>G30/Tab12!G55*1000</f>
        <v>4670.22086824067</v>
      </c>
      <c r="H52" s="111">
        <f>H30/Tab12!H55*1000</f>
        <v>4891.336707353379</v>
      </c>
      <c r="I52" s="111">
        <f>I30/Tab12!I55*1000</f>
        <v>4954.9418604651155</v>
      </c>
      <c r="J52" s="111">
        <f>J30/Tab12!J55*1000</f>
        <v>5130.709566216605</v>
      </c>
      <c r="K52" s="111">
        <f>K30/Tab12!K55*1000</f>
        <v>5187.3321080164005</v>
      </c>
      <c r="L52" s="111">
        <f>L30/Tab12!L55*1000</f>
        <v>5252.413793103448</v>
      </c>
      <c r="M52" s="111">
        <f>M30/Tab12!M55*1000</f>
        <v>5273.316237009043</v>
      </c>
      <c r="N52" s="111">
        <f>N30/Tab12!N55*1000</f>
        <v>5286.8361506721685</v>
      </c>
      <c r="O52" s="92" t="s">
        <v>105</v>
      </c>
      <c r="P52" s="93" t="s">
        <v>105</v>
      </c>
      <c r="Q52" s="107" t="s">
        <v>98</v>
      </c>
    </row>
  </sheetData>
  <mergeCells count="9">
    <mergeCell ref="H33:Q33"/>
    <mergeCell ref="A33:G33"/>
    <mergeCell ref="B5:C5"/>
    <mergeCell ref="B6:C6"/>
    <mergeCell ref="B7:C7"/>
    <mergeCell ref="A11:G11"/>
    <mergeCell ref="H32:Q32"/>
    <mergeCell ref="A32:G32"/>
    <mergeCell ref="H11:Q11"/>
  </mergeCells>
  <printOptions horizontalCentered="1"/>
  <pageMargins left="0.5905511811023623" right="0.5905511811023623" top="0.7874015748031497" bottom="0.3937007874015748" header="0.5118110236220472" footer="0.5118110236220472"/>
  <pageSetup firstPageNumber="44" useFirstPageNumber="1" fitToWidth="2" fitToHeight="1" horizontalDpi="600" verticalDpi="600" orientation="portrait" paperSize="9" scale="83"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R55"/>
  <sheetViews>
    <sheetView workbookViewId="0" topLeftCell="B1">
      <selection activeCell="E45" sqref="E45"/>
    </sheetView>
  </sheetViews>
  <sheetFormatPr defaultColWidth="11.421875" defaultRowHeight="12.75"/>
  <cols>
    <col min="1" max="1" width="7.421875" style="0" customWidth="1"/>
    <col min="2" max="2" width="1.7109375" style="0" customWidth="1"/>
    <col min="3" max="3" width="49.140625" style="0" customWidth="1"/>
    <col min="17" max="17" width="7.421875" style="0" customWidth="1"/>
  </cols>
  <sheetData>
    <row r="1" spans="7:8" s="2" customFormat="1" ht="15">
      <c r="G1" s="31" t="s">
        <v>70</v>
      </c>
      <c r="H1" s="2" t="s">
        <v>109</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t="s">
        <v>6</v>
      </c>
      <c r="B5" s="208" t="s">
        <v>52</v>
      </c>
      <c r="C5" s="209"/>
      <c r="D5" s="7"/>
      <c r="E5" s="7"/>
      <c r="F5" s="7"/>
      <c r="G5" s="14"/>
      <c r="H5" s="22"/>
      <c r="I5" s="7"/>
      <c r="J5" s="7"/>
      <c r="K5" s="7"/>
      <c r="L5" s="7"/>
      <c r="M5" s="7"/>
      <c r="N5" s="7"/>
      <c r="O5" s="7"/>
      <c r="P5" s="7"/>
      <c r="Q5" s="14" t="s">
        <v>6</v>
      </c>
    </row>
    <row r="6" spans="1:17" ht="12.75">
      <c r="A6" s="5" t="s">
        <v>7</v>
      </c>
      <c r="B6" s="208" t="s">
        <v>47</v>
      </c>
      <c r="C6" s="209"/>
      <c r="D6" s="7">
        <v>1991</v>
      </c>
      <c r="E6" s="7">
        <v>1992</v>
      </c>
      <c r="F6" s="7">
        <v>1993</v>
      </c>
      <c r="G6" s="14">
        <v>1994</v>
      </c>
      <c r="H6" s="22">
        <v>1995</v>
      </c>
      <c r="I6" s="7">
        <v>1996</v>
      </c>
      <c r="J6" s="7">
        <v>1997</v>
      </c>
      <c r="K6" s="7">
        <v>1998</v>
      </c>
      <c r="L6" s="7">
        <v>1999</v>
      </c>
      <c r="M6" s="7">
        <v>2000</v>
      </c>
      <c r="N6" s="7">
        <v>2001</v>
      </c>
      <c r="O6" s="7">
        <v>2002</v>
      </c>
      <c r="P6" s="7">
        <v>2003</v>
      </c>
      <c r="Q6" s="14" t="s">
        <v>7</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7" ht="12.75">
      <c r="A11" s="194" t="s">
        <v>63</v>
      </c>
      <c r="B11" s="194"/>
      <c r="C11" s="194"/>
      <c r="D11" s="194"/>
      <c r="E11" s="194"/>
      <c r="F11" s="194"/>
      <c r="G11" s="194"/>
      <c r="H11" s="194" t="s">
        <v>63</v>
      </c>
      <c r="I11" s="194"/>
      <c r="J11" s="194"/>
      <c r="K11" s="194"/>
      <c r="L11" s="194"/>
      <c r="M11" s="194"/>
      <c r="N11" s="194"/>
      <c r="O11" s="194"/>
      <c r="P11" s="194"/>
      <c r="Q11" s="194"/>
    </row>
    <row r="12" spans="1:18" s="12" customFormat="1" ht="12.75">
      <c r="A12" s="212" t="s">
        <v>64</v>
      </c>
      <c r="B12" s="212"/>
      <c r="C12" s="212"/>
      <c r="D12" s="212"/>
      <c r="E12" s="212"/>
      <c r="F12" s="212"/>
      <c r="G12" s="212"/>
      <c r="H12" s="212" t="s">
        <v>64</v>
      </c>
      <c r="I12" s="212"/>
      <c r="J12" s="212"/>
      <c r="K12" s="212"/>
      <c r="L12" s="212"/>
      <c r="M12" s="212"/>
      <c r="N12" s="212"/>
      <c r="O12" s="212"/>
      <c r="P12" s="212"/>
      <c r="Q12" s="212"/>
      <c r="R12" s="78"/>
    </row>
    <row r="13" ht="12.75">
      <c r="Q13" s="118"/>
    </row>
    <row r="14" spans="1:17" s="12" customFormat="1" ht="12.75">
      <c r="A14" s="29" t="s">
        <v>100</v>
      </c>
      <c r="B14" s="12" t="s">
        <v>58</v>
      </c>
      <c r="C14" s="13"/>
      <c r="D14" s="156">
        <v>1167.706</v>
      </c>
      <c r="E14" s="156">
        <v>980.921</v>
      </c>
      <c r="F14" s="156">
        <v>954.66</v>
      </c>
      <c r="G14" s="156">
        <v>972.144</v>
      </c>
      <c r="H14" s="156">
        <v>976.608</v>
      </c>
      <c r="I14" s="156">
        <v>967.268</v>
      </c>
      <c r="J14" s="156">
        <v>954.143</v>
      </c>
      <c r="K14" s="156">
        <v>973.03</v>
      </c>
      <c r="L14" s="156">
        <v>991.319</v>
      </c>
      <c r="M14" s="156">
        <v>978.927</v>
      </c>
      <c r="N14" s="156">
        <v>964.556</v>
      </c>
      <c r="O14" s="156">
        <v>943.211</v>
      </c>
      <c r="P14" s="157">
        <v>917.219</v>
      </c>
      <c r="Q14" s="117" t="s">
        <v>100</v>
      </c>
    </row>
    <row r="15" spans="1:17" ht="19.5" customHeight="1">
      <c r="A15" s="90" t="s">
        <v>83</v>
      </c>
      <c r="B15" t="s">
        <v>8</v>
      </c>
      <c r="C15" s="5"/>
      <c r="D15" s="163">
        <v>75.817</v>
      </c>
      <c r="E15" s="163">
        <v>48.114</v>
      </c>
      <c r="F15" s="163">
        <v>38.008</v>
      </c>
      <c r="G15" s="163">
        <v>36.219</v>
      </c>
      <c r="H15" s="163">
        <v>35.451</v>
      </c>
      <c r="I15" s="163">
        <v>35.321</v>
      </c>
      <c r="J15" s="163">
        <v>35.768</v>
      </c>
      <c r="K15" s="163">
        <v>35.141</v>
      </c>
      <c r="L15" s="163">
        <v>35.302</v>
      </c>
      <c r="M15" s="163">
        <v>32.273</v>
      </c>
      <c r="N15" s="163">
        <v>30.434</v>
      </c>
      <c r="O15" s="163">
        <v>29.268</v>
      </c>
      <c r="P15" s="164">
        <v>27.409</v>
      </c>
      <c r="Q15" s="91" t="s">
        <v>83</v>
      </c>
    </row>
    <row r="16" spans="1:17" ht="19.5" customHeight="1">
      <c r="A16" s="90" t="s">
        <v>84</v>
      </c>
      <c r="B16" t="s">
        <v>9</v>
      </c>
      <c r="C16" s="5"/>
      <c r="D16" s="163">
        <v>397.718</v>
      </c>
      <c r="E16" s="163">
        <v>232.818</v>
      </c>
      <c r="F16" s="163">
        <v>199.122</v>
      </c>
      <c r="G16" s="163">
        <v>188.828</v>
      </c>
      <c r="H16" s="163">
        <v>183.814</v>
      </c>
      <c r="I16" s="163">
        <v>180.608</v>
      </c>
      <c r="J16" s="163">
        <v>178.622</v>
      </c>
      <c r="K16" s="163">
        <v>185.892</v>
      </c>
      <c r="L16" s="163">
        <v>186.866</v>
      </c>
      <c r="M16" s="163">
        <v>193.255</v>
      </c>
      <c r="N16" s="163">
        <v>198.818</v>
      </c>
      <c r="O16" s="163">
        <v>196.892</v>
      </c>
      <c r="P16" s="164">
        <v>194.329</v>
      </c>
      <c r="Q16" s="91" t="s">
        <v>84</v>
      </c>
    </row>
    <row r="17" spans="1:17" ht="19.5" customHeight="1">
      <c r="A17" s="90" t="s">
        <v>85</v>
      </c>
      <c r="C17" s="5" t="s">
        <v>10</v>
      </c>
      <c r="D17" s="163">
        <v>11.392</v>
      </c>
      <c r="E17" s="163">
        <v>5.625</v>
      </c>
      <c r="F17" s="163">
        <v>3.895</v>
      </c>
      <c r="G17" s="163">
        <v>2.678</v>
      </c>
      <c r="H17" s="163">
        <v>1.763</v>
      </c>
      <c r="I17" s="163">
        <v>1.693</v>
      </c>
      <c r="J17" s="163">
        <v>1.512</v>
      </c>
      <c r="K17" s="163">
        <v>1.364</v>
      </c>
      <c r="L17" s="163">
        <v>1.309</v>
      </c>
      <c r="M17" s="163">
        <v>1.185</v>
      </c>
      <c r="N17" s="163">
        <v>1.156</v>
      </c>
      <c r="O17" s="163">
        <v>1.19</v>
      </c>
      <c r="P17" s="136" t="s">
        <v>79</v>
      </c>
      <c r="Q17" s="91" t="s">
        <v>85</v>
      </c>
    </row>
    <row r="18" spans="1:17" ht="12.75">
      <c r="A18" s="90" t="s">
        <v>86</v>
      </c>
      <c r="C18" s="5" t="s">
        <v>11</v>
      </c>
      <c r="D18" s="163">
        <v>370.795</v>
      </c>
      <c r="E18" s="163">
        <v>212.296</v>
      </c>
      <c r="F18" s="163">
        <v>181.288</v>
      </c>
      <c r="G18" s="163">
        <v>173.007</v>
      </c>
      <c r="H18" s="163">
        <v>170.159</v>
      </c>
      <c r="I18" s="163">
        <v>168.176</v>
      </c>
      <c r="J18" s="163">
        <v>167.108</v>
      </c>
      <c r="K18" s="163">
        <v>174.823</v>
      </c>
      <c r="L18" s="163">
        <v>176.157</v>
      </c>
      <c r="M18" s="163">
        <v>183.067</v>
      </c>
      <c r="N18" s="163">
        <v>188.894</v>
      </c>
      <c r="O18" s="163">
        <v>186.991</v>
      </c>
      <c r="P18" s="164">
        <v>184.589</v>
      </c>
      <c r="Q18" s="91" t="s">
        <v>86</v>
      </c>
    </row>
    <row r="19" spans="1:17" ht="12.75">
      <c r="A19" s="90" t="s">
        <v>87</v>
      </c>
      <c r="C19" s="5" t="s">
        <v>12</v>
      </c>
      <c r="D19" s="163">
        <v>15.531</v>
      </c>
      <c r="E19" s="163">
        <v>14.897</v>
      </c>
      <c r="F19" s="163">
        <v>13.939</v>
      </c>
      <c r="G19" s="163">
        <v>13.143</v>
      </c>
      <c r="H19" s="163">
        <v>11.892</v>
      </c>
      <c r="I19" s="163">
        <v>10.739</v>
      </c>
      <c r="J19" s="163">
        <v>10.002</v>
      </c>
      <c r="K19" s="163">
        <v>9.705</v>
      </c>
      <c r="L19" s="163">
        <v>9.4</v>
      </c>
      <c r="M19" s="163">
        <v>9.003</v>
      </c>
      <c r="N19" s="163">
        <v>8.768</v>
      </c>
      <c r="O19" s="163">
        <v>8.711</v>
      </c>
      <c r="P19" s="136" t="s">
        <v>79</v>
      </c>
      <c r="Q19" s="91" t="s">
        <v>87</v>
      </c>
    </row>
    <row r="20" spans="1:17" ht="19.5" customHeight="1">
      <c r="A20" s="90" t="s">
        <v>88</v>
      </c>
      <c r="B20" t="s">
        <v>13</v>
      </c>
      <c r="C20" s="5"/>
      <c r="D20" s="163">
        <v>117.172</v>
      </c>
      <c r="E20" s="163">
        <v>133.605</v>
      </c>
      <c r="F20" s="163">
        <v>146.241</v>
      </c>
      <c r="G20" s="163">
        <v>157.348</v>
      </c>
      <c r="H20" s="163">
        <v>161.603</v>
      </c>
      <c r="I20" s="163">
        <v>151.677</v>
      </c>
      <c r="J20" s="163">
        <v>145.33</v>
      </c>
      <c r="K20" s="163">
        <v>138.535</v>
      </c>
      <c r="L20" s="163">
        <v>133.415</v>
      </c>
      <c r="M20" s="163">
        <v>123.131</v>
      </c>
      <c r="N20" s="163">
        <v>108.099</v>
      </c>
      <c r="O20" s="163">
        <v>93.911</v>
      </c>
      <c r="P20" s="164">
        <v>86.009</v>
      </c>
      <c r="Q20" s="91" t="s">
        <v>88</v>
      </c>
    </row>
    <row r="21" spans="1:17" ht="19.5" customHeight="1">
      <c r="A21" s="90" t="s">
        <v>89</v>
      </c>
      <c r="B21" t="s">
        <v>14</v>
      </c>
      <c r="C21" s="5"/>
      <c r="D21" s="163">
        <v>206.186</v>
      </c>
      <c r="E21" s="163">
        <v>185.974</v>
      </c>
      <c r="F21" s="163">
        <v>189.62</v>
      </c>
      <c r="G21" s="163">
        <v>196.09</v>
      </c>
      <c r="H21" s="163">
        <v>202.186</v>
      </c>
      <c r="I21" s="163">
        <v>205.56</v>
      </c>
      <c r="J21" s="163">
        <v>207.239</v>
      </c>
      <c r="K21" s="163">
        <v>216.319</v>
      </c>
      <c r="L21" s="163">
        <v>224.145</v>
      </c>
      <c r="M21" s="163">
        <v>221.943</v>
      </c>
      <c r="N21" s="163">
        <v>221.44</v>
      </c>
      <c r="O21" s="163">
        <v>218.056</v>
      </c>
      <c r="P21" s="164">
        <v>213.124</v>
      </c>
      <c r="Q21" s="91" t="s">
        <v>89</v>
      </c>
    </row>
    <row r="22" spans="1:17" ht="19.5" customHeight="1">
      <c r="A22" s="90" t="s">
        <v>90</v>
      </c>
      <c r="C22" s="5" t="s">
        <v>80</v>
      </c>
      <c r="D22" s="163">
        <v>119.264</v>
      </c>
      <c r="E22" s="163">
        <v>106.541</v>
      </c>
      <c r="F22" s="163">
        <v>109.103</v>
      </c>
      <c r="G22" s="163">
        <v>116.763</v>
      </c>
      <c r="H22" s="163">
        <v>121.351</v>
      </c>
      <c r="I22" s="163">
        <v>125.752</v>
      </c>
      <c r="J22" s="163">
        <v>128.709</v>
      </c>
      <c r="K22" s="163">
        <v>136.852</v>
      </c>
      <c r="L22" s="163">
        <v>142.592</v>
      </c>
      <c r="M22" s="163">
        <v>140.509</v>
      </c>
      <c r="N22" s="163">
        <v>141.481</v>
      </c>
      <c r="O22" s="163">
        <v>138.704</v>
      </c>
      <c r="P22" s="136" t="s">
        <v>79</v>
      </c>
      <c r="Q22" s="91" t="s">
        <v>90</v>
      </c>
    </row>
    <row r="23" spans="1:17" ht="12.75">
      <c r="A23" s="90" t="s">
        <v>91</v>
      </c>
      <c r="C23" s="5" t="s">
        <v>78</v>
      </c>
      <c r="D23" s="163">
        <v>20.579</v>
      </c>
      <c r="E23" s="163">
        <v>20.257</v>
      </c>
      <c r="F23" s="163">
        <v>21.192</v>
      </c>
      <c r="G23" s="163">
        <v>23.386</v>
      </c>
      <c r="H23" s="163">
        <v>24.561</v>
      </c>
      <c r="I23" s="163">
        <v>25.356</v>
      </c>
      <c r="J23" s="163">
        <v>25.112</v>
      </c>
      <c r="K23" s="163">
        <v>28.618</v>
      </c>
      <c r="L23" s="163">
        <v>31.218</v>
      </c>
      <c r="M23" s="163">
        <v>31.834</v>
      </c>
      <c r="N23" s="163">
        <v>31.8</v>
      </c>
      <c r="O23" s="163">
        <v>32.252</v>
      </c>
      <c r="P23" s="136" t="s">
        <v>79</v>
      </c>
      <c r="Q23" s="91" t="s">
        <v>91</v>
      </c>
    </row>
    <row r="24" spans="1:17" ht="12.75">
      <c r="A24" s="90" t="s">
        <v>92</v>
      </c>
      <c r="C24" s="5" t="s">
        <v>15</v>
      </c>
      <c r="D24" s="163">
        <v>66.343</v>
      </c>
      <c r="E24" s="163">
        <v>59.176</v>
      </c>
      <c r="F24" s="163">
        <v>59.325</v>
      </c>
      <c r="G24" s="163">
        <v>55.941</v>
      </c>
      <c r="H24" s="163">
        <v>56.274</v>
      </c>
      <c r="I24" s="163">
        <v>54.452</v>
      </c>
      <c r="J24" s="163">
        <v>53.418</v>
      </c>
      <c r="K24" s="163">
        <v>50.849</v>
      </c>
      <c r="L24" s="163">
        <v>50.335</v>
      </c>
      <c r="M24" s="163">
        <v>49.6</v>
      </c>
      <c r="N24" s="163">
        <v>48.159</v>
      </c>
      <c r="O24" s="163">
        <v>47.1</v>
      </c>
      <c r="P24" s="136" t="s">
        <v>79</v>
      </c>
      <c r="Q24" s="91" t="s">
        <v>92</v>
      </c>
    </row>
    <row r="25" spans="1:17" ht="19.5" customHeight="1">
      <c r="A25" s="90" t="s">
        <v>93</v>
      </c>
      <c r="B25" t="s">
        <v>16</v>
      </c>
      <c r="C25" s="5"/>
      <c r="D25" s="163">
        <v>60.786</v>
      </c>
      <c r="E25" s="163">
        <v>66.459</v>
      </c>
      <c r="F25" s="163">
        <v>71.782</v>
      </c>
      <c r="G25" s="163">
        <v>79.623</v>
      </c>
      <c r="H25" s="163">
        <v>80.833</v>
      </c>
      <c r="I25" s="163">
        <v>81.293</v>
      </c>
      <c r="J25" s="163">
        <v>85.122</v>
      </c>
      <c r="K25" s="163">
        <v>93.791</v>
      </c>
      <c r="L25" s="163">
        <v>99.9</v>
      </c>
      <c r="M25" s="163">
        <v>104.53</v>
      </c>
      <c r="N25" s="163">
        <v>107.168</v>
      </c>
      <c r="O25" s="163">
        <v>108.129</v>
      </c>
      <c r="P25" s="164">
        <v>109.665</v>
      </c>
      <c r="Q25" s="91" t="s">
        <v>93</v>
      </c>
    </row>
    <row r="26" spans="1:17" ht="19.5" customHeight="1">
      <c r="A26" s="90" t="s">
        <v>94</v>
      </c>
      <c r="C26" s="5" t="s">
        <v>17</v>
      </c>
      <c r="D26" s="163">
        <v>15.069</v>
      </c>
      <c r="E26" s="163">
        <v>16.366</v>
      </c>
      <c r="F26" s="163">
        <v>17.026</v>
      </c>
      <c r="G26" s="163">
        <v>17.193</v>
      </c>
      <c r="H26" s="163">
        <v>17.216</v>
      </c>
      <c r="I26" s="163">
        <v>16.935</v>
      </c>
      <c r="J26" s="163">
        <v>16.664</v>
      </c>
      <c r="K26" s="163">
        <v>16.65</v>
      </c>
      <c r="L26" s="163">
        <v>16.526</v>
      </c>
      <c r="M26" s="163">
        <v>16.527</v>
      </c>
      <c r="N26" s="163">
        <v>16.336</v>
      </c>
      <c r="O26" s="163">
        <v>16.008</v>
      </c>
      <c r="P26" s="136" t="s">
        <v>79</v>
      </c>
      <c r="Q26" s="91" t="s">
        <v>94</v>
      </c>
    </row>
    <row r="27" spans="1:17" ht="12.75">
      <c r="A27" s="90" t="s">
        <v>95</v>
      </c>
      <c r="C27" s="5" t="s">
        <v>18</v>
      </c>
      <c r="D27" s="163">
        <v>45.717</v>
      </c>
      <c r="E27" s="163">
        <v>50.093</v>
      </c>
      <c r="F27" s="163">
        <v>54.756</v>
      </c>
      <c r="G27" s="163">
        <v>62.43</v>
      </c>
      <c r="H27" s="163">
        <v>63.617</v>
      </c>
      <c r="I27" s="163">
        <v>64.358</v>
      </c>
      <c r="J27" s="163">
        <v>68.458</v>
      </c>
      <c r="K27" s="163">
        <v>77.141</v>
      </c>
      <c r="L27" s="163">
        <v>83.374</v>
      </c>
      <c r="M27" s="163">
        <v>88.003</v>
      </c>
      <c r="N27" s="163">
        <v>90.832</v>
      </c>
      <c r="O27" s="163">
        <v>92.121</v>
      </c>
      <c r="P27" s="136" t="s">
        <v>79</v>
      </c>
      <c r="Q27" s="91" t="s">
        <v>95</v>
      </c>
    </row>
    <row r="28" spans="1:17" ht="19.5" customHeight="1">
      <c r="A28" s="90" t="s">
        <v>96</v>
      </c>
      <c r="B28" t="s">
        <v>19</v>
      </c>
      <c r="C28" s="5"/>
      <c r="D28" s="163">
        <v>310.027</v>
      </c>
      <c r="E28" s="163">
        <v>313.951</v>
      </c>
      <c r="F28" s="163">
        <v>309.887</v>
      </c>
      <c r="G28" s="163">
        <v>314.036</v>
      </c>
      <c r="H28" s="163">
        <v>312.721</v>
      </c>
      <c r="I28" s="163">
        <v>312.809</v>
      </c>
      <c r="J28" s="163">
        <v>302.062</v>
      </c>
      <c r="K28" s="163">
        <v>303.352</v>
      </c>
      <c r="L28" s="163">
        <v>311.691</v>
      </c>
      <c r="M28" s="163">
        <v>303.795</v>
      </c>
      <c r="N28" s="163">
        <v>298.597</v>
      </c>
      <c r="O28" s="163">
        <v>296.955</v>
      </c>
      <c r="P28" s="164">
        <v>286.683</v>
      </c>
      <c r="Q28" s="91" t="s">
        <v>96</v>
      </c>
    </row>
    <row r="29" spans="1:17" ht="19.5" customHeight="1">
      <c r="A29" s="90" t="s">
        <v>97</v>
      </c>
      <c r="C29" s="5" t="s">
        <v>20</v>
      </c>
      <c r="D29" s="163">
        <v>95.373</v>
      </c>
      <c r="E29" s="163">
        <v>96.847</v>
      </c>
      <c r="F29" s="163">
        <v>92.893</v>
      </c>
      <c r="G29" s="163">
        <v>93.364</v>
      </c>
      <c r="H29" s="163">
        <v>92.573</v>
      </c>
      <c r="I29" s="163">
        <v>93.341</v>
      </c>
      <c r="J29" s="163">
        <v>87</v>
      </c>
      <c r="K29" s="163">
        <v>87.297</v>
      </c>
      <c r="L29" s="163">
        <v>86.002</v>
      </c>
      <c r="M29" s="163">
        <v>84.924</v>
      </c>
      <c r="N29" s="163">
        <v>83.082</v>
      </c>
      <c r="O29" s="163">
        <v>82.064</v>
      </c>
      <c r="P29" s="136" t="s">
        <v>79</v>
      </c>
      <c r="Q29" s="91" t="s">
        <v>97</v>
      </c>
    </row>
    <row r="30" spans="1:17" ht="12.75">
      <c r="A30" s="90" t="s">
        <v>98</v>
      </c>
      <c r="C30" s="5" t="s">
        <v>81</v>
      </c>
      <c r="D30" s="133"/>
      <c r="E30" s="133"/>
      <c r="F30" s="133"/>
      <c r="G30" s="133"/>
      <c r="H30" s="133"/>
      <c r="I30" s="133"/>
      <c r="J30" s="133"/>
      <c r="K30" s="133"/>
      <c r="L30" s="134"/>
      <c r="M30" s="134"/>
      <c r="N30" s="134"/>
      <c r="O30" s="134"/>
      <c r="P30" s="135"/>
      <c r="Q30" s="91"/>
    </row>
    <row r="31" spans="1:17" ht="12.75">
      <c r="A31" s="90"/>
      <c r="C31" s="5" t="s">
        <v>82</v>
      </c>
      <c r="D31" s="163">
        <f>D28-D29</f>
        <v>214.654</v>
      </c>
      <c r="E31" s="163">
        <f aca="true" t="shared" si="0" ref="E31:O31">E28-E29</f>
        <v>217.10400000000004</v>
      </c>
      <c r="F31" s="163">
        <f t="shared" si="0"/>
        <v>216.994</v>
      </c>
      <c r="G31" s="163">
        <f t="shared" si="0"/>
        <v>220.672</v>
      </c>
      <c r="H31" s="163">
        <f t="shared" si="0"/>
        <v>220.14800000000002</v>
      </c>
      <c r="I31" s="163">
        <f t="shared" si="0"/>
        <v>219.46800000000002</v>
      </c>
      <c r="J31" s="163">
        <f t="shared" si="0"/>
        <v>215.062</v>
      </c>
      <c r="K31" s="163">
        <f t="shared" si="0"/>
        <v>216.05499999999998</v>
      </c>
      <c r="L31" s="163">
        <f t="shared" si="0"/>
        <v>225.68899999999996</v>
      </c>
      <c r="M31" s="163">
        <f t="shared" si="0"/>
        <v>218.871</v>
      </c>
      <c r="N31" s="163">
        <f t="shared" si="0"/>
        <v>215.515</v>
      </c>
      <c r="O31" s="163">
        <f t="shared" si="0"/>
        <v>214.891</v>
      </c>
      <c r="P31" s="136" t="s">
        <v>79</v>
      </c>
      <c r="Q31" s="91" t="s">
        <v>98</v>
      </c>
    </row>
    <row r="32" spans="4:16" ht="15">
      <c r="D32" s="108"/>
      <c r="E32" s="108"/>
      <c r="F32" s="108"/>
      <c r="G32" s="108"/>
      <c r="H32" s="108"/>
      <c r="I32" s="108"/>
      <c r="J32" s="108"/>
      <c r="K32" s="108"/>
      <c r="L32" s="108"/>
      <c r="M32" s="96"/>
      <c r="N32" s="96"/>
      <c r="O32" s="96"/>
      <c r="P32" s="97"/>
    </row>
    <row r="33" spans="1:17" ht="12.75">
      <c r="A33" s="213"/>
      <c r="B33" s="213"/>
      <c r="C33" s="213"/>
      <c r="D33" s="213"/>
      <c r="E33" s="213"/>
      <c r="F33" s="213"/>
      <c r="G33" s="213"/>
      <c r="H33" s="213"/>
      <c r="I33" s="213"/>
      <c r="J33" s="213"/>
      <c r="K33" s="213"/>
      <c r="L33" s="213"/>
      <c r="M33" s="213"/>
      <c r="N33" s="213"/>
      <c r="O33" s="213"/>
      <c r="P33" s="213"/>
      <c r="Q33" s="213"/>
    </row>
    <row r="34" spans="1:18" s="12" customFormat="1" ht="12.75">
      <c r="A34" s="194" t="s">
        <v>65</v>
      </c>
      <c r="B34" s="194"/>
      <c r="C34" s="194"/>
      <c r="D34" s="194"/>
      <c r="E34" s="194"/>
      <c r="F34" s="194"/>
      <c r="G34" s="194"/>
      <c r="H34" s="194" t="s">
        <v>65</v>
      </c>
      <c r="I34" s="194"/>
      <c r="J34" s="194"/>
      <c r="K34" s="194"/>
      <c r="L34" s="194"/>
      <c r="M34" s="194"/>
      <c r="N34" s="194"/>
      <c r="O34" s="194"/>
      <c r="P34" s="194"/>
      <c r="Q34" s="194"/>
      <c r="R34" s="18"/>
    </row>
    <row r="35" spans="1:18" s="12" customFormat="1" ht="12.75">
      <c r="A35" s="212" t="s">
        <v>64</v>
      </c>
      <c r="B35" s="212"/>
      <c r="C35" s="212"/>
      <c r="D35" s="212"/>
      <c r="E35" s="212"/>
      <c r="F35" s="212"/>
      <c r="G35" s="212"/>
      <c r="H35" s="212" t="s">
        <v>64</v>
      </c>
      <c r="I35" s="212"/>
      <c r="J35" s="212"/>
      <c r="K35" s="212"/>
      <c r="L35" s="212"/>
      <c r="M35" s="212"/>
      <c r="N35" s="212"/>
      <c r="O35" s="212"/>
      <c r="P35" s="212"/>
      <c r="Q35" s="212"/>
      <c r="R35" s="18"/>
    </row>
    <row r="36" spans="1:18" s="12" customFormat="1" ht="12.75">
      <c r="A36" s="50"/>
      <c r="B36" s="50"/>
      <c r="C36" s="50"/>
      <c r="D36" s="50"/>
      <c r="E36" s="50"/>
      <c r="F36" s="50"/>
      <c r="G36" s="50"/>
      <c r="H36" s="50"/>
      <c r="I36" s="50"/>
      <c r="J36" s="50"/>
      <c r="K36" s="50"/>
      <c r="L36" s="50"/>
      <c r="M36" s="50"/>
      <c r="N36" s="50"/>
      <c r="O36" s="50"/>
      <c r="P36" s="50"/>
      <c r="Q36" s="119"/>
      <c r="R36" s="18"/>
    </row>
    <row r="38" spans="1:17" s="12" customFormat="1" ht="12.75">
      <c r="A38" s="29" t="s">
        <v>100</v>
      </c>
      <c r="B38" s="12" t="s">
        <v>58</v>
      </c>
      <c r="C38" s="13"/>
      <c r="D38" s="160">
        <v>34874</v>
      </c>
      <c r="E38" s="160">
        <v>34236</v>
      </c>
      <c r="F38" s="160">
        <v>33676</v>
      </c>
      <c r="G38" s="160">
        <v>33516</v>
      </c>
      <c r="H38" s="160">
        <v>33550</v>
      </c>
      <c r="I38" s="160">
        <v>33431</v>
      </c>
      <c r="J38" s="160">
        <v>33294</v>
      </c>
      <c r="K38" s="160">
        <v>33642</v>
      </c>
      <c r="L38" s="160">
        <v>34132</v>
      </c>
      <c r="M38" s="160">
        <v>34747</v>
      </c>
      <c r="N38" s="161">
        <v>34834</v>
      </c>
      <c r="O38" s="161">
        <v>34581</v>
      </c>
      <c r="P38" s="162">
        <v>34103</v>
      </c>
      <c r="Q38" s="117" t="s">
        <v>100</v>
      </c>
    </row>
    <row r="39" spans="1:17" ht="19.5" customHeight="1">
      <c r="A39" s="90" t="s">
        <v>83</v>
      </c>
      <c r="B39" t="s">
        <v>8</v>
      </c>
      <c r="C39" s="5"/>
      <c r="D39" s="140">
        <v>775</v>
      </c>
      <c r="E39" s="140">
        <v>578</v>
      </c>
      <c r="F39" s="140">
        <v>517</v>
      </c>
      <c r="G39" s="140">
        <v>507</v>
      </c>
      <c r="H39" s="140">
        <v>502</v>
      </c>
      <c r="I39" s="140">
        <v>481</v>
      </c>
      <c r="J39" s="140">
        <v>484</v>
      </c>
      <c r="K39" s="140">
        <v>489</v>
      </c>
      <c r="L39" s="140">
        <v>488</v>
      </c>
      <c r="M39" s="140">
        <v>479</v>
      </c>
      <c r="N39" s="158">
        <v>466</v>
      </c>
      <c r="O39" s="158">
        <v>463</v>
      </c>
      <c r="P39" s="159">
        <v>455</v>
      </c>
      <c r="Q39" s="91" t="s">
        <v>83</v>
      </c>
    </row>
    <row r="40" spans="1:17" ht="19.5" customHeight="1">
      <c r="A40" s="90" t="s">
        <v>84</v>
      </c>
      <c r="B40" t="s">
        <v>9</v>
      </c>
      <c r="C40" s="5"/>
      <c r="D40" s="140">
        <v>10982</v>
      </c>
      <c r="E40" s="140">
        <v>10113</v>
      </c>
      <c r="F40" s="140">
        <v>9380</v>
      </c>
      <c r="G40" s="140">
        <v>8874</v>
      </c>
      <c r="H40" s="140">
        <v>8652</v>
      </c>
      <c r="I40" s="140">
        <v>8404</v>
      </c>
      <c r="J40" s="140">
        <v>8238</v>
      </c>
      <c r="K40" s="140">
        <v>8256</v>
      </c>
      <c r="L40" s="140">
        <v>8161</v>
      </c>
      <c r="M40" s="140">
        <v>8199</v>
      </c>
      <c r="N40" s="158">
        <v>8204</v>
      </c>
      <c r="O40" s="158">
        <v>8019</v>
      </c>
      <c r="P40" s="159">
        <v>7794</v>
      </c>
      <c r="Q40" s="91" t="s">
        <v>84</v>
      </c>
    </row>
    <row r="41" spans="1:17" ht="19.5" customHeight="1">
      <c r="A41" s="90" t="s">
        <v>85</v>
      </c>
      <c r="C41" s="5" t="s">
        <v>10</v>
      </c>
      <c r="D41" s="140">
        <v>320</v>
      </c>
      <c r="E41" s="140">
        <v>261</v>
      </c>
      <c r="F41" s="140">
        <v>227</v>
      </c>
      <c r="G41" s="140">
        <v>203</v>
      </c>
      <c r="H41" s="140">
        <v>192</v>
      </c>
      <c r="I41" s="140">
        <v>176</v>
      </c>
      <c r="J41" s="140">
        <v>153</v>
      </c>
      <c r="K41" s="140">
        <v>141</v>
      </c>
      <c r="L41" s="140">
        <v>131</v>
      </c>
      <c r="M41" s="140">
        <v>126</v>
      </c>
      <c r="N41" s="158">
        <v>116</v>
      </c>
      <c r="O41" s="158">
        <v>109</v>
      </c>
      <c r="P41" s="136" t="s">
        <v>79</v>
      </c>
      <c r="Q41" s="91" t="s">
        <v>85</v>
      </c>
    </row>
    <row r="42" spans="1:17" ht="12.75">
      <c r="A42" s="90" t="s">
        <v>86</v>
      </c>
      <c r="C42" s="5" t="s">
        <v>11</v>
      </c>
      <c r="D42" s="140">
        <v>10246</v>
      </c>
      <c r="E42" s="140">
        <v>9453</v>
      </c>
      <c r="F42" s="140">
        <v>8764</v>
      </c>
      <c r="G42" s="140">
        <v>8290</v>
      </c>
      <c r="H42" s="140">
        <v>8093</v>
      </c>
      <c r="I42" s="140">
        <v>7874</v>
      </c>
      <c r="J42" s="140">
        <v>7742</v>
      </c>
      <c r="K42" s="140">
        <v>7781</v>
      </c>
      <c r="L42" s="140">
        <v>7712</v>
      </c>
      <c r="M42" s="140">
        <v>7777</v>
      </c>
      <c r="N42" s="158">
        <v>7806</v>
      </c>
      <c r="O42" s="158">
        <v>7632</v>
      </c>
      <c r="P42" s="159">
        <v>7416</v>
      </c>
      <c r="Q42" s="91" t="s">
        <v>86</v>
      </c>
    </row>
    <row r="43" spans="1:17" ht="12.75">
      <c r="A43" s="90" t="s">
        <v>87</v>
      </c>
      <c r="C43" s="5" t="s">
        <v>12</v>
      </c>
      <c r="D43" s="140">
        <v>416</v>
      </c>
      <c r="E43" s="140">
        <v>399</v>
      </c>
      <c r="F43" s="140">
        <v>389</v>
      </c>
      <c r="G43" s="140">
        <v>381</v>
      </c>
      <c r="H43" s="140">
        <v>367</v>
      </c>
      <c r="I43" s="140">
        <v>354</v>
      </c>
      <c r="J43" s="140">
        <v>343</v>
      </c>
      <c r="K43" s="140">
        <v>334</v>
      </c>
      <c r="L43" s="140">
        <v>318</v>
      </c>
      <c r="M43" s="140">
        <v>296</v>
      </c>
      <c r="N43" s="158">
        <v>282</v>
      </c>
      <c r="O43" s="158">
        <v>278</v>
      </c>
      <c r="P43" s="136" t="s">
        <v>79</v>
      </c>
      <c r="Q43" s="91" t="s">
        <v>87</v>
      </c>
    </row>
    <row r="44" spans="1:17" ht="19.5" customHeight="1">
      <c r="A44" s="90" t="s">
        <v>88</v>
      </c>
      <c r="B44" t="s">
        <v>13</v>
      </c>
      <c r="C44" s="5"/>
      <c r="D44" s="140">
        <v>2536</v>
      </c>
      <c r="E44" s="140">
        <v>2628</v>
      </c>
      <c r="F44" s="140">
        <v>2728</v>
      </c>
      <c r="G44" s="140">
        <v>2849</v>
      </c>
      <c r="H44" s="140">
        <v>2887</v>
      </c>
      <c r="I44" s="140">
        <v>2757</v>
      </c>
      <c r="J44" s="140">
        <v>2631</v>
      </c>
      <c r="K44" s="140">
        <v>2521</v>
      </c>
      <c r="L44" s="140">
        <v>2452</v>
      </c>
      <c r="M44" s="140">
        <v>2351</v>
      </c>
      <c r="N44" s="158">
        <v>2167</v>
      </c>
      <c r="O44" s="158">
        <v>2008</v>
      </c>
      <c r="P44" s="159">
        <v>1882</v>
      </c>
      <c r="Q44" s="91" t="s">
        <v>88</v>
      </c>
    </row>
    <row r="45" spans="1:17" ht="19.5" customHeight="1">
      <c r="A45" s="90" t="s">
        <v>89</v>
      </c>
      <c r="B45" t="s">
        <v>14</v>
      </c>
      <c r="C45" s="5"/>
      <c r="D45" s="140">
        <v>8143</v>
      </c>
      <c r="E45" s="140">
        <v>8150</v>
      </c>
      <c r="F45" s="140">
        <v>8125</v>
      </c>
      <c r="G45" s="140">
        <v>8059</v>
      </c>
      <c r="H45" s="140">
        <v>8035</v>
      </c>
      <c r="I45" s="140">
        <v>8048</v>
      </c>
      <c r="J45" s="140">
        <v>8059</v>
      </c>
      <c r="K45" s="140">
        <v>8182</v>
      </c>
      <c r="L45" s="140">
        <v>8356</v>
      </c>
      <c r="M45" s="140">
        <v>8588</v>
      </c>
      <c r="N45" s="158">
        <v>8642</v>
      </c>
      <c r="O45" s="158">
        <v>8610</v>
      </c>
      <c r="P45" s="159">
        <v>8473</v>
      </c>
      <c r="Q45" s="91" t="s">
        <v>89</v>
      </c>
    </row>
    <row r="46" spans="1:17" ht="19.5" customHeight="1">
      <c r="A46" s="90" t="s">
        <v>90</v>
      </c>
      <c r="C46" s="5" t="s">
        <v>80</v>
      </c>
      <c r="D46" s="140">
        <v>4909</v>
      </c>
      <c r="E46" s="140">
        <v>4925</v>
      </c>
      <c r="F46" s="140">
        <v>4925</v>
      </c>
      <c r="G46" s="140">
        <v>4935</v>
      </c>
      <c r="H46" s="140">
        <v>4954</v>
      </c>
      <c r="I46" s="140">
        <v>4993</v>
      </c>
      <c r="J46" s="140">
        <v>5041</v>
      </c>
      <c r="K46" s="140">
        <v>5095</v>
      </c>
      <c r="L46" s="140">
        <v>5169</v>
      </c>
      <c r="M46" s="140">
        <v>5291</v>
      </c>
      <c r="N46" s="158">
        <v>5285</v>
      </c>
      <c r="O46" s="158">
        <v>5250</v>
      </c>
      <c r="P46" s="136" t="s">
        <v>79</v>
      </c>
      <c r="Q46" s="91" t="s">
        <v>90</v>
      </c>
    </row>
    <row r="47" spans="1:17" ht="12.75">
      <c r="A47" s="90" t="s">
        <v>91</v>
      </c>
      <c r="C47" s="5" t="s">
        <v>78</v>
      </c>
      <c r="D47" s="140">
        <v>945</v>
      </c>
      <c r="E47" s="140">
        <v>987</v>
      </c>
      <c r="F47" s="140">
        <v>1022</v>
      </c>
      <c r="G47" s="140">
        <v>1033</v>
      </c>
      <c r="H47" s="140">
        <v>1058</v>
      </c>
      <c r="I47" s="140">
        <v>1093</v>
      </c>
      <c r="J47" s="140">
        <v>1135</v>
      </c>
      <c r="K47" s="140">
        <v>1196</v>
      </c>
      <c r="L47" s="140">
        <v>1285</v>
      </c>
      <c r="M47" s="140">
        <v>1349</v>
      </c>
      <c r="N47" s="158">
        <v>1384</v>
      </c>
      <c r="O47" s="158">
        <v>1408</v>
      </c>
      <c r="P47" s="136" t="s">
        <v>79</v>
      </c>
      <c r="Q47" s="91" t="s">
        <v>91</v>
      </c>
    </row>
    <row r="48" spans="1:17" ht="12.75">
      <c r="A48" s="90" t="s">
        <v>92</v>
      </c>
      <c r="C48" s="5" t="s">
        <v>15</v>
      </c>
      <c r="D48" s="140">
        <v>2289</v>
      </c>
      <c r="E48" s="140">
        <v>2238</v>
      </c>
      <c r="F48" s="140">
        <v>2178</v>
      </c>
      <c r="G48" s="140">
        <v>2091</v>
      </c>
      <c r="H48" s="140">
        <v>2023</v>
      </c>
      <c r="I48" s="140">
        <v>1962</v>
      </c>
      <c r="J48" s="140">
        <v>1883</v>
      </c>
      <c r="K48" s="140">
        <v>1891</v>
      </c>
      <c r="L48" s="140">
        <v>1902</v>
      </c>
      <c r="M48" s="140">
        <v>1948</v>
      </c>
      <c r="N48" s="158">
        <v>1973</v>
      </c>
      <c r="O48" s="158">
        <v>1952</v>
      </c>
      <c r="P48" s="136" t="s">
        <v>79</v>
      </c>
      <c r="Q48" s="91" t="s">
        <v>92</v>
      </c>
    </row>
    <row r="49" spans="1:17" ht="19.5" customHeight="1">
      <c r="A49" s="90" t="s">
        <v>93</v>
      </c>
      <c r="B49" t="s">
        <v>16</v>
      </c>
      <c r="C49" s="5"/>
      <c r="D49" s="140">
        <v>3229</v>
      </c>
      <c r="E49" s="140">
        <v>3398</v>
      </c>
      <c r="F49" s="140">
        <v>3514</v>
      </c>
      <c r="G49" s="140">
        <v>3666</v>
      </c>
      <c r="H49" s="140">
        <v>3799</v>
      </c>
      <c r="I49" s="140">
        <v>3926</v>
      </c>
      <c r="J49" s="140">
        <v>4044</v>
      </c>
      <c r="K49" s="140">
        <v>4292</v>
      </c>
      <c r="L49" s="140">
        <v>4623</v>
      </c>
      <c r="M49" s="140">
        <v>4966</v>
      </c>
      <c r="N49" s="158">
        <v>5137</v>
      </c>
      <c r="O49" s="158">
        <v>5167</v>
      </c>
      <c r="P49" s="159">
        <v>5178</v>
      </c>
      <c r="Q49" s="91" t="s">
        <v>93</v>
      </c>
    </row>
    <row r="50" spans="1:17" ht="19.5" customHeight="1">
      <c r="A50" s="90" t="s">
        <v>94</v>
      </c>
      <c r="C50" s="5" t="s">
        <v>17</v>
      </c>
      <c r="D50" s="140">
        <v>1095</v>
      </c>
      <c r="E50" s="140">
        <v>1128</v>
      </c>
      <c r="F50" s="140">
        <v>1149</v>
      </c>
      <c r="G50" s="140">
        <v>1154</v>
      </c>
      <c r="H50" s="140">
        <v>1140</v>
      </c>
      <c r="I50" s="140">
        <v>1128</v>
      </c>
      <c r="J50" s="140">
        <v>1124</v>
      </c>
      <c r="K50" s="140">
        <v>1126</v>
      </c>
      <c r="L50" s="140">
        <v>1128</v>
      </c>
      <c r="M50" s="140">
        <v>1144</v>
      </c>
      <c r="N50" s="158">
        <v>1147</v>
      </c>
      <c r="O50" s="158">
        <v>1148</v>
      </c>
      <c r="P50" s="136" t="s">
        <v>79</v>
      </c>
      <c r="Q50" s="91" t="s">
        <v>94</v>
      </c>
    </row>
    <row r="51" spans="1:17" ht="12.75">
      <c r="A51" s="90" t="s">
        <v>95</v>
      </c>
      <c r="C51" s="5" t="s">
        <v>18</v>
      </c>
      <c r="D51" s="140">
        <v>2134</v>
      </c>
      <c r="E51" s="140">
        <v>2270</v>
      </c>
      <c r="F51" s="140">
        <v>2365</v>
      </c>
      <c r="G51" s="140">
        <v>2512</v>
      </c>
      <c r="H51" s="140">
        <v>2659</v>
      </c>
      <c r="I51" s="140">
        <v>2798</v>
      </c>
      <c r="J51" s="140">
        <v>2920</v>
      </c>
      <c r="K51" s="140">
        <v>3166</v>
      </c>
      <c r="L51" s="140">
        <v>3495</v>
      </c>
      <c r="M51" s="140">
        <v>3822</v>
      </c>
      <c r="N51" s="158">
        <v>3990</v>
      </c>
      <c r="O51" s="158">
        <v>4019</v>
      </c>
      <c r="P51" s="136" t="s">
        <v>79</v>
      </c>
      <c r="Q51" s="91" t="s">
        <v>95</v>
      </c>
    </row>
    <row r="52" spans="1:17" ht="19.5" customHeight="1">
      <c r="A52" s="90" t="s">
        <v>96</v>
      </c>
      <c r="B52" t="s">
        <v>19</v>
      </c>
      <c r="C52" s="5"/>
      <c r="D52" s="140">
        <v>9209</v>
      </c>
      <c r="E52" s="140">
        <v>9369</v>
      </c>
      <c r="F52" s="140">
        <v>9412</v>
      </c>
      <c r="G52" s="140">
        <v>9561</v>
      </c>
      <c r="H52" s="140">
        <v>9675</v>
      </c>
      <c r="I52" s="140">
        <v>9815</v>
      </c>
      <c r="J52" s="140">
        <v>9838</v>
      </c>
      <c r="K52" s="140">
        <v>9902</v>
      </c>
      <c r="L52" s="140">
        <v>10052</v>
      </c>
      <c r="M52" s="140">
        <v>10164</v>
      </c>
      <c r="N52" s="158">
        <v>10218</v>
      </c>
      <c r="O52" s="158">
        <v>10314</v>
      </c>
      <c r="P52" s="159">
        <v>10321</v>
      </c>
      <c r="Q52" s="91" t="s">
        <v>96</v>
      </c>
    </row>
    <row r="53" spans="1:17" ht="19.5" customHeight="1">
      <c r="A53" s="90" t="s">
        <v>97</v>
      </c>
      <c r="C53" s="5" t="s">
        <v>20</v>
      </c>
      <c r="D53" s="140">
        <v>3142</v>
      </c>
      <c r="E53" s="140">
        <v>3111</v>
      </c>
      <c r="F53" s="140">
        <v>3035</v>
      </c>
      <c r="G53" s="140">
        <v>2996</v>
      </c>
      <c r="H53" s="140">
        <v>2957</v>
      </c>
      <c r="I53" s="140">
        <v>2935</v>
      </c>
      <c r="J53" s="140">
        <v>2876</v>
      </c>
      <c r="K53" s="140">
        <v>2829</v>
      </c>
      <c r="L53" s="140">
        <v>2802</v>
      </c>
      <c r="M53" s="140">
        <v>2755</v>
      </c>
      <c r="N53" s="158">
        <v>2705</v>
      </c>
      <c r="O53" s="158">
        <v>2669</v>
      </c>
      <c r="P53" s="136" t="s">
        <v>79</v>
      </c>
      <c r="Q53" s="91" t="s">
        <v>97</v>
      </c>
    </row>
    <row r="54" spans="1:17" ht="12.75">
      <c r="A54" s="90" t="s">
        <v>98</v>
      </c>
      <c r="C54" s="5" t="s">
        <v>81</v>
      </c>
      <c r="D54" s="138"/>
      <c r="E54" s="138"/>
      <c r="F54" s="138"/>
      <c r="G54" s="138"/>
      <c r="H54" s="138"/>
      <c r="I54" s="138"/>
      <c r="J54" s="138"/>
      <c r="K54" s="138"/>
      <c r="L54" s="138"/>
      <c r="M54" s="138"/>
      <c r="N54" s="137"/>
      <c r="O54" s="137"/>
      <c r="P54" s="139"/>
      <c r="Q54" s="91"/>
    </row>
    <row r="55" spans="1:17" ht="12.75">
      <c r="A55" s="90"/>
      <c r="C55" s="5" t="s">
        <v>82</v>
      </c>
      <c r="D55" s="140">
        <f>D52-D53</f>
        <v>6067</v>
      </c>
      <c r="E55" s="140">
        <f aca="true" t="shared" si="1" ref="E55:O55">E52-E53</f>
        <v>6258</v>
      </c>
      <c r="F55" s="140">
        <f t="shared" si="1"/>
        <v>6377</v>
      </c>
      <c r="G55" s="140">
        <f t="shared" si="1"/>
        <v>6565</v>
      </c>
      <c r="H55" s="140">
        <f t="shared" si="1"/>
        <v>6718</v>
      </c>
      <c r="I55" s="140">
        <f t="shared" si="1"/>
        <v>6880</v>
      </c>
      <c r="J55" s="140">
        <f t="shared" si="1"/>
        <v>6962</v>
      </c>
      <c r="K55" s="140">
        <f t="shared" si="1"/>
        <v>7073</v>
      </c>
      <c r="L55" s="140">
        <f t="shared" si="1"/>
        <v>7250</v>
      </c>
      <c r="M55" s="140">
        <f t="shared" si="1"/>
        <v>7409</v>
      </c>
      <c r="N55" s="158">
        <f t="shared" si="1"/>
        <v>7513</v>
      </c>
      <c r="O55" s="158">
        <f t="shared" si="1"/>
        <v>7645</v>
      </c>
      <c r="P55" s="136" t="s">
        <v>79</v>
      </c>
      <c r="Q55" s="91" t="s">
        <v>98</v>
      </c>
    </row>
  </sheetData>
  <mergeCells count="13">
    <mergeCell ref="A12:G12"/>
    <mergeCell ref="H11:Q11"/>
    <mergeCell ref="H33:Q33"/>
    <mergeCell ref="A33:G33"/>
    <mergeCell ref="H12:Q12"/>
    <mergeCell ref="A35:G35"/>
    <mergeCell ref="H35:Q35"/>
    <mergeCell ref="A34:G34"/>
    <mergeCell ref="H34:Q34"/>
    <mergeCell ref="B5:C5"/>
    <mergeCell ref="B6:C6"/>
    <mergeCell ref="B7:C7"/>
    <mergeCell ref="A11:G11"/>
  </mergeCells>
  <printOptions horizontalCentered="1"/>
  <pageMargins left="0.5905511811023623" right="0.5905511811023623" top="0.7874015748031497" bottom="0.3937007874015748" header="0.5118110236220472" footer="0.5118110236220472"/>
  <pageSetup firstPageNumber="46" useFirstPageNumber="1" fitToWidth="2" fitToHeight="1" horizontalDpi="600" verticalDpi="600" orientation="portrait" paperSize="9" scale="83"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E63" sqref="E63"/>
    </sheetView>
  </sheetViews>
  <sheetFormatPr defaultColWidth="11.421875" defaultRowHeight="12.75"/>
  <cols>
    <col min="1" max="1" width="4.421875" style="30" customWidth="1"/>
    <col min="2" max="2" width="6.7109375" style="30" customWidth="1"/>
    <col min="3" max="4" width="13.00390625" style="30" bestFit="1" customWidth="1"/>
    <col min="5" max="9" width="11.421875" style="30" customWidth="1"/>
    <col min="10" max="10" width="12.7109375" style="30" customWidth="1"/>
    <col min="11" max="14" width="11.421875" style="30" customWidth="1"/>
    <col min="15" max="15" width="13.140625" style="30" customWidth="1"/>
    <col min="16" max="18" width="11.421875" style="30" customWidth="1"/>
    <col min="19" max="19" width="12.57421875" style="30" customWidth="1"/>
    <col min="20" max="20" width="11.8515625" style="30" customWidth="1"/>
    <col min="21" max="21" width="4.421875" style="30" customWidth="1"/>
    <col min="22" max="16384" width="11.421875" style="30" customWidth="1"/>
  </cols>
  <sheetData>
    <row r="1" spans="11:12" s="129" customFormat="1" ht="15.75">
      <c r="K1" s="130" t="s">
        <v>112</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1" s="69" customFormat="1" ht="15">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2" spans="1:21" ht="14.25">
      <c r="A12" s="32">
        <v>1</v>
      </c>
      <c r="B12" s="32">
        <v>1991</v>
      </c>
      <c r="C12" s="115">
        <v>26077.698</v>
      </c>
      <c r="D12" s="115">
        <v>27548.522</v>
      </c>
      <c r="E12" s="115">
        <v>76098.438</v>
      </c>
      <c r="F12" s="115">
        <v>10607.835</v>
      </c>
      <c r="G12" s="115">
        <v>200110.131</v>
      </c>
      <c r="H12" s="115">
        <v>72819.299</v>
      </c>
      <c r="I12" s="115">
        <v>37888.853</v>
      </c>
      <c r="J12" s="115">
        <v>126189.228</v>
      </c>
      <c r="K12" s="115">
        <v>134869.538</v>
      </c>
      <c r="L12" s="115">
        <v>11356.353</v>
      </c>
      <c r="M12" s="115">
        <v>35770.442</v>
      </c>
      <c r="N12" s="115">
        <v>15214.14</v>
      </c>
      <c r="O12" s="115">
        <v>10721.938</v>
      </c>
      <c r="P12" s="115">
        <v>27932.617</v>
      </c>
      <c r="Q12" s="115">
        <v>15916.588</v>
      </c>
      <c r="R12" s="115">
        <v>14878.402</v>
      </c>
      <c r="S12" s="115">
        <v>844000</v>
      </c>
      <c r="T12" s="115">
        <v>84663.685</v>
      </c>
      <c r="U12" s="33">
        <v>1</v>
      </c>
    </row>
    <row r="13" spans="1:21" ht="14.25">
      <c r="A13" s="32">
        <v>2</v>
      </c>
      <c r="B13" s="32">
        <v>1992</v>
      </c>
      <c r="C13" s="115">
        <v>28030.779</v>
      </c>
      <c r="D13" s="115">
        <v>29509.18</v>
      </c>
      <c r="E13" s="115">
        <v>81932.375</v>
      </c>
      <c r="F13" s="115">
        <v>11243.627</v>
      </c>
      <c r="G13" s="115">
        <v>213742.373</v>
      </c>
      <c r="H13" s="115">
        <v>78537.54</v>
      </c>
      <c r="I13" s="115">
        <v>40864.15</v>
      </c>
      <c r="J13" s="115">
        <v>135470.027</v>
      </c>
      <c r="K13" s="115">
        <v>146734.132</v>
      </c>
      <c r="L13" s="115">
        <v>12103.901</v>
      </c>
      <c r="M13" s="115">
        <v>39100.8</v>
      </c>
      <c r="N13" s="115">
        <v>17962.485</v>
      </c>
      <c r="O13" s="115">
        <v>12583.199</v>
      </c>
      <c r="P13" s="115">
        <v>31901.567</v>
      </c>
      <c r="Q13" s="115">
        <v>18692.211</v>
      </c>
      <c r="R13" s="115">
        <v>16881.653</v>
      </c>
      <c r="S13" s="115">
        <v>915290</v>
      </c>
      <c r="T13" s="115">
        <v>98021.115</v>
      </c>
      <c r="U13" s="33">
        <v>2</v>
      </c>
    </row>
    <row r="14" spans="1:21" ht="14.25">
      <c r="A14" s="32">
        <v>3</v>
      </c>
      <c r="B14" s="32">
        <v>1993</v>
      </c>
      <c r="C14" s="115">
        <v>28551.381</v>
      </c>
      <c r="D14" s="115">
        <v>30015.027</v>
      </c>
      <c r="E14" s="115">
        <v>83375.338</v>
      </c>
      <c r="F14" s="115">
        <v>11378.555</v>
      </c>
      <c r="G14" s="115">
        <v>215781.491</v>
      </c>
      <c r="H14" s="115">
        <v>79734.676</v>
      </c>
      <c r="I14" s="115">
        <v>41376.494</v>
      </c>
      <c r="J14" s="115">
        <v>135018.187</v>
      </c>
      <c r="K14" s="115">
        <v>149817.114</v>
      </c>
      <c r="L14" s="115">
        <v>12196.293</v>
      </c>
      <c r="M14" s="115">
        <v>41308.924</v>
      </c>
      <c r="N14" s="115">
        <v>19890.782</v>
      </c>
      <c r="O14" s="115">
        <v>14030.326</v>
      </c>
      <c r="P14" s="115">
        <v>35216.074</v>
      </c>
      <c r="Q14" s="115">
        <v>20873.232</v>
      </c>
      <c r="R14" s="115">
        <v>18826.103</v>
      </c>
      <c r="S14" s="115">
        <v>937390</v>
      </c>
      <c r="T14" s="115">
        <v>108836.517</v>
      </c>
      <c r="U14" s="33">
        <v>3</v>
      </c>
    </row>
    <row r="15" spans="1:21" ht="14.25">
      <c r="A15" s="32">
        <v>4</v>
      </c>
      <c r="B15" s="32">
        <v>1994</v>
      </c>
      <c r="C15" s="115">
        <v>29080.66</v>
      </c>
      <c r="D15" s="115">
        <v>30582.22</v>
      </c>
      <c r="E15" s="115">
        <v>84600.01</v>
      </c>
      <c r="F15" s="115">
        <v>11453.101</v>
      </c>
      <c r="G15" s="115">
        <v>217656.562</v>
      </c>
      <c r="H15" s="115">
        <v>80904.147</v>
      </c>
      <c r="I15" s="115">
        <v>42424.84</v>
      </c>
      <c r="J15" s="115">
        <v>136867.27</v>
      </c>
      <c r="K15" s="115">
        <v>153375.846</v>
      </c>
      <c r="L15" s="115">
        <v>12435.108</v>
      </c>
      <c r="M15" s="115">
        <v>42121.355</v>
      </c>
      <c r="N15" s="115">
        <v>21835.058</v>
      </c>
      <c r="O15" s="115">
        <v>15353.279</v>
      </c>
      <c r="P15" s="115">
        <v>38869.435</v>
      </c>
      <c r="Q15" s="115">
        <v>22674.187</v>
      </c>
      <c r="R15" s="115">
        <v>20726.933</v>
      </c>
      <c r="S15" s="115">
        <v>960960</v>
      </c>
      <c r="T15" s="115">
        <v>119458.892</v>
      </c>
      <c r="U15" s="33">
        <v>4</v>
      </c>
    </row>
    <row r="16" spans="1:21" ht="14.25">
      <c r="A16" s="32">
        <v>5</v>
      </c>
      <c r="B16" s="32">
        <v>1995</v>
      </c>
      <c r="C16" s="115">
        <v>30121.884</v>
      </c>
      <c r="D16" s="115">
        <v>30904.045</v>
      </c>
      <c r="E16" s="115">
        <v>87622.94</v>
      </c>
      <c r="F16" s="115">
        <v>11525.68</v>
      </c>
      <c r="G16" s="115">
        <v>223992.599</v>
      </c>
      <c r="H16" s="115">
        <v>83267.611</v>
      </c>
      <c r="I16" s="115">
        <v>43878.042</v>
      </c>
      <c r="J16" s="115">
        <v>141518.366</v>
      </c>
      <c r="K16" s="115">
        <v>157792.49</v>
      </c>
      <c r="L16" s="115">
        <v>12842.115</v>
      </c>
      <c r="M16" s="115">
        <v>43416.065</v>
      </c>
      <c r="N16" s="115">
        <v>23651.583</v>
      </c>
      <c r="O16" s="115">
        <v>16784.819</v>
      </c>
      <c r="P16" s="115">
        <v>42880.764</v>
      </c>
      <c r="Q16" s="115">
        <v>24509.238</v>
      </c>
      <c r="R16" s="115">
        <v>22191.767</v>
      </c>
      <c r="S16" s="115">
        <v>996900</v>
      </c>
      <c r="T16" s="115">
        <v>130018.171</v>
      </c>
      <c r="U16" s="33">
        <v>5</v>
      </c>
    </row>
    <row r="17" spans="1:21" ht="14.25">
      <c r="A17" s="32">
        <v>6</v>
      </c>
      <c r="B17" s="32">
        <v>1996</v>
      </c>
      <c r="C17" s="115">
        <v>30586.105</v>
      </c>
      <c r="D17" s="115">
        <v>31153.199</v>
      </c>
      <c r="E17" s="115">
        <v>88236.728</v>
      </c>
      <c r="F17" s="115">
        <v>11496.603</v>
      </c>
      <c r="G17" s="115">
        <v>226324.059</v>
      </c>
      <c r="H17" s="115">
        <v>83971.986</v>
      </c>
      <c r="I17" s="115">
        <v>44415.545</v>
      </c>
      <c r="J17" s="115">
        <v>143148.555</v>
      </c>
      <c r="K17" s="115">
        <v>159127.494</v>
      </c>
      <c r="L17" s="115">
        <v>13028.042</v>
      </c>
      <c r="M17" s="115">
        <v>43103.954</v>
      </c>
      <c r="N17" s="115">
        <v>24047.535</v>
      </c>
      <c r="O17" s="115">
        <v>16951.081</v>
      </c>
      <c r="P17" s="115">
        <v>43644.889</v>
      </c>
      <c r="Q17" s="115">
        <v>24498.982</v>
      </c>
      <c r="R17" s="115">
        <v>22435.21</v>
      </c>
      <c r="S17" s="115">
        <v>1006170</v>
      </c>
      <c r="T17" s="115">
        <v>131577.697</v>
      </c>
      <c r="U17" s="33">
        <v>6</v>
      </c>
    </row>
    <row r="18" spans="1:21" ht="14.25">
      <c r="A18" s="32">
        <v>7</v>
      </c>
      <c r="B18" s="32">
        <v>1997</v>
      </c>
      <c r="C18" s="115">
        <v>30607.728</v>
      </c>
      <c r="D18" s="115">
        <v>31154.362</v>
      </c>
      <c r="E18" s="115">
        <v>88811.545</v>
      </c>
      <c r="F18" s="115">
        <v>11573.6</v>
      </c>
      <c r="G18" s="115">
        <v>228458.286</v>
      </c>
      <c r="H18" s="115">
        <v>83918.335</v>
      </c>
      <c r="I18" s="115">
        <v>44718.546</v>
      </c>
      <c r="J18" s="115">
        <v>144293.605</v>
      </c>
      <c r="K18" s="115">
        <v>160317.978</v>
      </c>
      <c r="L18" s="115">
        <v>13050.355</v>
      </c>
      <c r="M18" s="115">
        <v>42462.75</v>
      </c>
      <c r="N18" s="115">
        <v>24196.925</v>
      </c>
      <c r="O18" s="115">
        <v>16768.215</v>
      </c>
      <c r="P18" s="115">
        <v>43267.212</v>
      </c>
      <c r="Q18" s="115">
        <v>24262.183</v>
      </c>
      <c r="R18" s="115">
        <v>22438.377</v>
      </c>
      <c r="S18" s="115">
        <v>1010300</v>
      </c>
      <c r="T18" s="115">
        <v>130932.912</v>
      </c>
      <c r="U18" s="33">
        <v>7</v>
      </c>
    </row>
    <row r="19" spans="1:21" ht="14.25">
      <c r="A19" s="32">
        <v>8</v>
      </c>
      <c r="B19" s="32">
        <v>1998</v>
      </c>
      <c r="C19" s="115">
        <v>30896.65</v>
      </c>
      <c r="D19" s="115">
        <v>31562.605</v>
      </c>
      <c r="E19" s="115">
        <v>90778.744</v>
      </c>
      <c r="F19" s="115">
        <v>11659.016</v>
      </c>
      <c r="G19" s="115">
        <v>232783.865</v>
      </c>
      <c r="H19" s="115">
        <v>85645.717</v>
      </c>
      <c r="I19" s="115">
        <v>45760.701</v>
      </c>
      <c r="J19" s="115">
        <v>148069.069</v>
      </c>
      <c r="K19" s="115">
        <v>165493.442</v>
      </c>
      <c r="L19" s="115">
        <v>13438.241</v>
      </c>
      <c r="M19" s="115">
        <v>42923.94</v>
      </c>
      <c r="N19" s="115">
        <v>24324.736</v>
      </c>
      <c r="O19" s="115">
        <v>16869.577</v>
      </c>
      <c r="P19" s="115">
        <v>43551.01</v>
      </c>
      <c r="Q19" s="115">
        <v>24535.668</v>
      </c>
      <c r="R19" s="115">
        <v>23127.03</v>
      </c>
      <c r="S19" s="115">
        <v>1031420</v>
      </c>
      <c r="T19" s="115">
        <v>132408.021</v>
      </c>
      <c r="U19" s="33">
        <v>8</v>
      </c>
    </row>
    <row r="20" spans="1:21" ht="14.25">
      <c r="A20" s="32">
        <v>9</v>
      </c>
      <c r="B20" s="32">
        <v>1999</v>
      </c>
      <c r="C20" s="115">
        <v>31724.67</v>
      </c>
      <c r="D20" s="115">
        <v>32116.207</v>
      </c>
      <c r="E20" s="115">
        <v>93290.03</v>
      </c>
      <c r="F20" s="115">
        <v>11817.194</v>
      </c>
      <c r="G20" s="115">
        <v>239011.421</v>
      </c>
      <c r="H20" s="115">
        <v>87819.899</v>
      </c>
      <c r="I20" s="115">
        <v>46630.224</v>
      </c>
      <c r="J20" s="115">
        <v>152745.865</v>
      </c>
      <c r="K20" s="115">
        <v>170621.817</v>
      </c>
      <c r="L20" s="115">
        <v>13823.714</v>
      </c>
      <c r="M20" s="115">
        <v>43416.311</v>
      </c>
      <c r="N20" s="115">
        <v>24748.234</v>
      </c>
      <c r="O20" s="115">
        <v>17314.825</v>
      </c>
      <c r="P20" s="115">
        <v>44677.845</v>
      </c>
      <c r="Q20" s="115">
        <v>24821.824</v>
      </c>
      <c r="R20" s="115">
        <v>24129.913</v>
      </c>
      <c r="S20" s="115">
        <v>1058710</v>
      </c>
      <c r="T20" s="115">
        <v>135692.641</v>
      </c>
      <c r="U20" s="33">
        <v>9</v>
      </c>
    </row>
    <row r="21" spans="1:21" ht="14.25">
      <c r="A21" s="32">
        <v>10</v>
      </c>
      <c r="B21" s="32">
        <v>2000</v>
      </c>
      <c r="C21" s="115">
        <v>32748.725</v>
      </c>
      <c r="D21" s="115">
        <v>33148.191</v>
      </c>
      <c r="E21" s="115">
        <v>97619.087</v>
      </c>
      <c r="F21" s="115">
        <v>12149.532</v>
      </c>
      <c r="G21" s="115">
        <v>248765.525</v>
      </c>
      <c r="H21" s="115">
        <v>91706.359</v>
      </c>
      <c r="I21" s="115">
        <v>48642.426</v>
      </c>
      <c r="J21" s="115">
        <v>160867.956</v>
      </c>
      <c r="K21" s="115">
        <v>178646.776</v>
      </c>
      <c r="L21" s="115">
        <v>14462.678</v>
      </c>
      <c r="M21" s="115">
        <v>44382.625</v>
      </c>
      <c r="N21" s="115">
        <v>25062.992</v>
      </c>
      <c r="O21" s="115">
        <v>17448.813</v>
      </c>
      <c r="P21" s="115">
        <v>45281.264</v>
      </c>
      <c r="Q21" s="115">
        <v>24586.323</v>
      </c>
      <c r="R21" s="115">
        <v>24440.725</v>
      </c>
      <c r="S21" s="115">
        <v>1099960</v>
      </c>
      <c r="T21" s="115">
        <v>136820.117</v>
      </c>
      <c r="U21" s="33">
        <v>10</v>
      </c>
    </row>
    <row r="22" spans="1:21" ht="14.25">
      <c r="A22" s="32">
        <v>11</v>
      </c>
      <c r="B22" s="32">
        <v>2001</v>
      </c>
      <c r="C22" s="115">
        <v>33254.186</v>
      </c>
      <c r="D22" s="115">
        <v>34064.594</v>
      </c>
      <c r="E22" s="115">
        <v>98668.534</v>
      </c>
      <c r="F22" s="115">
        <v>12457.803</v>
      </c>
      <c r="G22" s="115">
        <v>252529.482</v>
      </c>
      <c r="H22" s="115">
        <v>94537.125</v>
      </c>
      <c r="I22" s="115">
        <v>49504.49</v>
      </c>
      <c r="J22" s="115">
        <v>166484.127</v>
      </c>
      <c r="K22" s="115">
        <v>184509.502</v>
      </c>
      <c r="L22" s="115">
        <v>14918.963</v>
      </c>
      <c r="M22" s="115">
        <v>44450.671</v>
      </c>
      <c r="N22" s="115">
        <v>24904.694</v>
      </c>
      <c r="O22" s="115">
        <v>17161.95</v>
      </c>
      <c r="P22" s="115">
        <v>45470.291</v>
      </c>
      <c r="Q22" s="115">
        <v>24424.48</v>
      </c>
      <c r="R22" s="115">
        <v>24559.126</v>
      </c>
      <c r="S22" s="115">
        <v>1121900</v>
      </c>
      <c r="T22" s="115">
        <v>136520.541</v>
      </c>
      <c r="U22" s="33">
        <v>11</v>
      </c>
    </row>
    <row r="23" spans="1:21" ht="14.25">
      <c r="A23" s="32">
        <v>12</v>
      </c>
      <c r="B23" s="32">
        <v>2002</v>
      </c>
      <c r="C23" s="115">
        <v>33454.272</v>
      </c>
      <c r="D23" s="115">
        <v>34189.634</v>
      </c>
      <c r="E23" s="115">
        <v>99732.187</v>
      </c>
      <c r="F23" s="115">
        <v>12372.878</v>
      </c>
      <c r="G23" s="115">
        <v>254387.812</v>
      </c>
      <c r="H23" s="115">
        <v>95644.662</v>
      </c>
      <c r="I23" s="115">
        <v>50122.254</v>
      </c>
      <c r="J23" s="115">
        <v>169243.758</v>
      </c>
      <c r="K23" s="115">
        <v>186649.762</v>
      </c>
      <c r="L23" s="115">
        <v>14833.27</v>
      </c>
      <c r="M23" s="115">
        <v>44274.668</v>
      </c>
      <c r="N23" s="115">
        <v>24715.63</v>
      </c>
      <c r="O23" s="115">
        <v>17077.068</v>
      </c>
      <c r="P23" s="115">
        <v>45351.939</v>
      </c>
      <c r="Q23" s="115">
        <v>24435.878</v>
      </c>
      <c r="R23" s="115">
        <v>24514.328</v>
      </c>
      <c r="S23" s="115">
        <v>1131000</v>
      </c>
      <c r="T23" s="115">
        <v>136094.843</v>
      </c>
      <c r="U23" s="33">
        <v>12</v>
      </c>
    </row>
    <row r="24" spans="1:21" s="2" customFormat="1" ht="15">
      <c r="A24" s="34">
        <v>13</v>
      </c>
      <c r="B24" s="34">
        <v>2003</v>
      </c>
      <c r="C24" s="116">
        <v>33443.501</v>
      </c>
      <c r="D24" s="116">
        <v>34377.15</v>
      </c>
      <c r="E24" s="116">
        <v>100401.72</v>
      </c>
      <c r="F24" s="116">
        <v>12650.94</v>
      </c>
      <c r="G24" s="116">
        <v>254004.869</v>
      </c>
      <c r="H24" s="116">
        <v>95788.712</v>
      </c>
      <c r="I24" s="116">
        <v>50379.497</v>
      </c>
      <c r="J24" s="116">
        <v>170372.453</v>
      </c>
      <c r="K24" s="116">
        <v>187373.869</v>
      </c>
      <c r="L24" s="116">
        <v>14913.356</v>
      </c>
      <c r="M24" s="116">
        <v>43704.178</v>
      </c>
      <c r="N24" s="116">
        <v>24532.221</v>
      </c>
      <c r="O24" s="116">
        <v>16922.867</v>
      </c>
      <c r="P24" s="116">
        <v>45899.867</v>
      </c>
      <c r="Q24" s="116">
        <v>24224.881</v>
      </c>
      <c r="R24" s="116">
        <v>24209.911</v>
      </c>
      <c r="S24" s="116">
        <v>1133200</v>
      </c>
      <c r="T24" s="116">
        <v>135789.747</v>
      </c>
      <c r="U24" s="35">
        <v>13</v>
      </c>
    </row>
    <row r="25" spans="6:10" ht="14.25">
      <c r="F25" s="120"/>
      <c r="G25" s="120"/>
      <c r="H25" s="120"/>
      <c r="I25" s="120"/>
      <c r="J25" s="120"/>
    </row>
    <row r="27" spans="1:21" s="69" customFormat="1" ht="15">
      <c r="A27" s="197" t="s">
        <v>1</v>
      </c>
      <c r="B27" s="197"/>
      <c r="C27" s="197"/>
      <c r="D27" s="197"/>
      <c r="E27" s="197"/>
      <c r="F27" s="197"/>
      <c r="G27" s="197"/>
      <c r="H27" s="197"/>
      <c r="I27" s="197"/>
      <c r="J27" s="197"/>
      <c r="K27" s="197"/>
      <c r="L27" s="197" t="s">
        <v>1</v>
      </c>
      <c r="M27" s="197"/>
      <c r="N27" s="197"/>
      <c r="O27" s="197"/>
      <c r="P27" s="197"/>
      <c r="Q27" s="197"/>
      <c r="R27" s="197"/>
      <c r="S27" s="197"/>
      <c r="T27" s="197"/>
      <c r="U27" s="197"/>
    </row>
    <row r="28" spans="1:21" s="69" customFormat="1" ht="15">
      <c r="A28" s="19"/>
      <c r="B28" s="1"/>
      <c r="C28" s="1"/>
      <c r="D28" s="1"/>
      <c r="E28" s="1"/>
      <c r="F28" s="1"/>
      <c r="G28" s="1"/>
      <c r="H28" s="1"/>
      <c r="I28" s="1"/>
      <c r="J28" s="19"/>
      <c r="L28" s="1"/>
      <c r="M28" s="1"/>
      <c r="N28" s="1"/>
      <c r="O28" s="1"/>
      <c r="P28" s="1"/>
      <c r="Q28" s="1"/>
      <c r="R28" s="1"/>
      <c r="S28" s="1"/>
      <c r="T28" s="1"/>
      <c r="U28" s="1"/>
    </row>
    <row r="29" spans="1:21" ht="14.25">
      <c r="A29" s="32">
        <v>14</v>
      </c>
      <c r="B29" s="32">
        <v>1992</v>
      </c>
      <c r="C29" s="121">
        <v>7.489</v>
      </c>
      <c r="D29" s="121">
        <v>7.117</v>
      </c>
      <c r="E29" s="121">
        <v>7.666</v>
      </c>
      <c r="F29" s="121">
        <v>5.993</v>
      </c>
      <c r="G29" s="121">
        <v>6.812</v>
      </c>
      <c r="H29" s="121">
        <v>7.852</v>
      </c>
      <c r="I29" s="121">
        <v>7.852</v>
      </c>
      <c r="J29" s="121">
        <v>7.354</v>
      </c>
      <c r="K29" s="121">
        <v>8.797</v>
      </c>
      <c r="L29" s="121">
        <v>6.582</v>
      </c>
      <c r="M29" s="121">
        <v>9.31</v>
      </c>
      <c r="N29" s="121">
        <v>18.064</v>
      </c>
      <c r="O29" s="121">
        <v>17.359</v>
      </c>
      <c r="P29" s="121">
        <v>14.209</v>
      </c>
      <c r="Q29" s="121">
        <v>17.438</v>
      </c>
      <c r="R29" s="121">
        <v>13.464</v>
      </c>
      <c r="S29" s="121">
        <v>8.446</v>
      </c>
      <c r="T29" s="121">
        <v>15.777</v>
      </c>
      <c r="U29" s="33">
        <v>14</v>
      </c>
    </row>
    <row r="30" spans="1:21" ht="14.25">
      <c r="A30" s="32">
        <v>15</v>
      </c>
      <c r="B30" s="32">
        <v>1993</v>
      </c>
      <c r="C30" s="121">
        <v>1.857</v>
      </c>
      <c r="D30" s="121">
        <v>1.714</v>
      </c>
      <c r="E30" s="121">
        <v>1.761</v>
      </c>
      <c r="F30" s="121">
        <v>1.2</v>
      </c>
      <c r="G30" s="121">
        <v>0.954</v>
      </c>
      <c r="H30" s="121">
        <v>1.524</v>
      </c>
      <c r="I30" s="121">
        <v>1.253</v>
      </c>
      <c r="J30" s="121">
        <v>-0.333</v>
      </c>
      <c r="K30" s="121">
        <v>2.101</v>
      </c>
      <c r="L30" s="121">
        <v>0.763</v>
      </c>
      <c r="M30" s="121">
        <v>5.647</v>
      </c>
      <c r="N30" s="121">
        <v>10.735</v>
      </c>
      <c r="O30" s="121">
        <v>11.5</v>
      </c>
      <c r="P30" s="121">
        <v>10.389</v>
      </c>
      <c r="Q30" s="121">
        <v>11.668</v>
      </c>
      <c r="R30" s="121">
        <v>11.518</v>
      </c>
      <c r="S30" s="121">
        <v>2.414</v>
      </c>
      <c r="T30" s="121">
        <v>11.033</v>
      </c>
      <c r="U30" s="33">
        <v>15</v>
      </c>
    </row>
    <row r="31" spans="1:21" ht="14.25">
      <c r="A31" s="32">
        <v>16</v>
      </c>
      <c r="B31" s="32">
        <v>1994</v>
      </c>
      <c r="C31" s="121">
        <v>1.853</v>
      </c>
      <c r="D31" s="121">
        <v>1.889</v>
      </c>
      <c r="E31" s="121">
        <v>1.468</v>
      </c>
      <c r="F31" s="121">
        <v>0.655</v>
      </c>
      <c r="G31" s="121">
        <v>0.868</v>
      </c>
      <c r="H31" s="121">
        <v>1.466</v>
      </c>
      <c r="I31" s="121">
        <v>2.533</v>
      </c>
      <c r="J31" s="121">
        <v>1.369</v>
      </c>
      <c r="K31" s="121">
        <v>2.375</v>
      </c>
      <c r="L31" s="121">
        <v>1.958</v>
      </c>
      <c r="M31" s="121">
        <v>1.966</v>
      </c>
      <c r="N31" s="121">
        <v>9.774</v>
      </c>
      <c r="O31" s="121">
        <v>9.429</v>
      </c>
      <c r="P31" s="121">
        <v>10.374</v>
      </c>
      <c r="Q31" s="121">
        <v>8.628</v>
      </c>
      <c r="R31" s="121">
        <v>10.096</v>
      </c>
      <c r="S31" s="121">
        <v>2.514</v>
      </c>
      <c r="T31" s="121">
        <v>9.759</v>
      </c>
      <c r="U31" s="33">
        <v>16</v>
      </c>
    </row>
    <row r="32" spans="1:21" ht="14.25">
      <c r="A32" s="32">
        <v>17</v>
      </c>
      <c r="B32" s="32">
        <v>1995</v>
      </c>
      <c r="C32" s="121">
        <v>3.58</v>
      </c>
      <c r="D32" s="121">
        <v>1.052</v>
      </c>
      <c r="E32" s="121">
        <v>3.573</v>
      </c>
      <c r="F32" s="121">
        <v>0.633</v>
      </c>
      <c r="G32" s="121">
        <v>2.911</v>
      </c>
      <c r="H32" s="121">
        <v>2.921</v>
      </c>
      <c r="I32" s="121">
        <v>3.425</v>
      </c>
      <c r="J32" s="121">
        <v>3.398</v>
      </c>
      <c r="K32" s="121">
        <v>2.879</v>
      </c>
      <c r="L32" s="121">
        <v>3.273</v>
      </c>
      <c r="M32" s="121">
        <v>3.073</v>
      </c>
      <c r="N32" s="121">
        <v>8.319</v>
      </c>
      <c r="O32" s="121">
        <v>9.324</v>
      </c>
      <c r="P32" s="121">
        <v>10.32</v>
      </c>
      <c r="Q32" s="121">
        <v>8.093</v>
      </c>
      <c r="R32" s="121">
        <v>7.067</v>
      </c>
      <c r="S32" s="121">
        <v>3.74</v>
      </c>
      <c r="T32" s="121">
        <v>8.839</v>
      </c>
      <c r="U32" s="33">
        <v>17</v>
      </c>
    </row>
    <row r="33" spans="1:21" ht="14.25">
      <c r="A33" s="32">
        <v>18</v>
      </c>
      <c r="B33" s="32">
        <v>1996</v>
      </c>
      <c r="C33" s="121">
        <v>1.541</v>
      </c>
      <c r="D33" s="121">
        <v>0.806</v>
      </c>
      <c r="E33" s="121">
        <v>0.7</v>
      </c>
      <c r="F33" s="121">
        <v>-0.252</v>
      </c>
      <c r="G33" s="121">
        <v>1.04</v>
      </c>
      <c r="H33" s="121">
        <v>0.845</v>
      </c>
      <c r="I33" s="121">
        <v>1.224</v>
      </c>
      <c r="J33" s="121">
        <v>1.151</v>
      </c>
      <c r="K33" s="121">
        <v>0.846</v>
      </c>
      <c r="L33" s="121">
        <v>1.447</v>
      </c>
      <c r="M33" s="121">
        <v>-0.718</v>
      </c>
      <c r="N33" s="121">
        <v>1.674</v>
      </c>
      <c r="O33" s="121">
        <v>0.99</v>
      </c>
      <c r="P33" s="121">
        <v>1.781</v>
      </c>
      <c r="Q33" s="121">
        <v>-0.041</v>
      </c>
      <c r="R33" s="121">
        <v>1.096</v>
      </c>
      <c r="S33" s="121">
        <v>0.929</v>
      </c>
      <c r="T33" s="121">
        <v>1.199</v>
      </c>
      <c r="U33" s="33">
        <v>18</v>
      </c>
    </row>
    <row r="34" spans="1:21" ht="14.25">
      <c r="A34" s="32">
        <v>19</v>
      </c>
      <c r="B34" s="32">
        <v>1997</v>
      </c>
      <c r="C34" s="121">
        <v>0.07</v>
      </c>
      <c r="D34" s="121">
        <v>0.003</v>
      </c>
      <c r="E34" s="121">
        <v>0.651</v>
      </c>
      <c r="F34" s="121">
        <v>0.669</v>
      </c>
      <c r="G34" s="121">
        <v>0.942</v>
      </c>
      <c r="H34" s="121">
        <v>-0.063</v>
      </c>
      <c r="I34" s="121">
        <v>0.682</v>
      </c>
      <c r="J34" s="121">
        <v>0.799</v>
      </c>
      <c r="K34" s="121">
        <v>0.748</v>
      </c>
      <c r="L34" s="121">
        <v>0.171</v>
      </c>
      <c r="M34" s="121">
        <v>-1.487</v>
      </c>
      <c r="N34" s="121">
        <v>0.621</v>
      </c>
      <c r="O34" s="121">
        <v>-1.078</v>
      </c>
      <c r="P34" s="121">
        <v>-0.865</v>
      </c>
      <c r="Q34" s="121">
        <v>-0.966</v>
      </c>
      <c r="R34" s="121">
        <v>0.014</v>
      </c>
      <c r="S34" s="121">
        <v>0.41</v>
      </c>
      <c r="T34" s="121">
        <v>-0.49</v>
      </c>
      <c r="U34" s="33">
        <v>19</v>
      </c>
    </row>
    <row r="35" spans="1:21" ht="14.25">
      <c r="A35" s="32">
        <v>20</v>
      </c>
      <c r="B35" s="32">
        <v>1998</v>
      </c>
      <c r="C35" s="121">
        <v>0.943</v>
      </c>
      <c r="D35" s="121">
        <v>1.31</v>
      </c>
      <c r="E35" s="121">
        <v>2.215</v>
      </c>
      <c r="F35" s="121">
        <v>0.738</v>
      </c>
      <c r="G35" s="121">
        <v>1.893</v>
      </c>
      <c r="H35" s="121">
        <v>2.058</v>
      </c>
      <c r="I35" s="121">
        <v>2.33</v>
      </c>
      <c r="J35" s="121">
        <v>2.616</v>
      </c>
      <c r="K35" s="121">
        <v>3.228</v>
      </c>
      <c r="L35" s="121">
        <v>2.972</v>
      </c>
      <c r="M35" s="121">
        <v>1.086</v>
      </c>
      <c r="N35" s="121">
        <v>0.528</v>
      </c>
      <c r="O35" s="121">
        <v>0.604</v>
      </c>
      <c r="P35" s="121">
        <v>0.655</v>
      </c>
      <c r="Q35" s="121">
        <v>1.127</v>
      </c>
      <c r="R35" s="121">
        <v>3.069</v>
      </c>
      <c r="S35" s="121">
        <v>2.09</v>
      </c>
      <c r="T35" s="121">
        <v>1.126</v>
      </c>
      <c r="U35" s="33">
        <v>20</v>
      </c>
    </row>
    <row r="36" spans="1:21" ht="14.25">
      <c r="A36" s="32">
        <v>21</v>
      </c>
      <c r="B36" s="32">
        <v>1999</v>
      </c>
      <c r="C36" s="121">
        <v>2.679</v>
      </c>
      <c r="D36" s="121">
        <v>1.753</v>
      </c>
      <c r="E36" s="121">
        <v>2.766</v>
      </c>
      <c r="F36" s="121">
        <v>1.356</v>
      </c>
      <c r="G36" s="121">
        <v>2.675</v>
      </c>
      <c r="H36" s="121">
        <v>2.538</v>
      </c>
      <c r="I36" s="121">
        <v>1.9</v>
      </c>
      <c r="J36" s="121">
        <v>3.158</v>
      </c>
      <c r="K36" s="121">
        <v>3.098</v>
      </c>
      <c r="L36" s="121">
        <v>2.868</v>
      </c>
      <c r="M36" s="121">
        <v>1.147</v>
      </c>
      <c r="N36" s="121">
        <v>1.741</v>
      </c>
      <c r="O36" s="121">
        <v>2.639</v>
      </c>
      <c r="P36" s="121">
        <v>2.587</v>
      </c>
      <c r="Q36" s="121">
        <v>1.166</v>
      </c>
      <c r="R36" s="121">
        <v>4.336</v>
      </c>
      <c r="S36" s="121">
        <v>2.645</v>
      </c>
      <c r="T36" s="121">
        <v>2.48</v>
      </c>
      <c r="U36" s="33">
        <v>21</v>
      </c>
    </row>
    <row r="37" spans="1:21" ht="14.25">
      <c r="A37" s="32">
        <v>22</v>
      </c>
      <c r="B37" s="32">
        <v>2000</v>
      </c>
      <c r="C37" s="121">
        <v>3.227</v>
      </c>
      <c r="D37" s="121">
        <v>3.213</v>
      </c>
      <c r="E37" s="121">
        <v>4.64</v>
      </c>
      <c r="F37" s="121">
        <v>2.812</v>
      </c>
      <c r="G37" s="121">
        <v>4.081</v>
      </c>
      <c r="H37" s="121">
        <v>4.425</v>
      </c>
      <c r="I37" s="121">
        <v>4.315</v>
      </c>
      <c r="J37" s="121">
        <v>5.317</v>
      </c>
      <c r="K37" s="121">
        <v>4.703</v>
      </c>
      <c r="L37" s="121">
        <v>4.622</v>
      </c>
      <c r="M37" s="121">
        <v>2.225</v>
      </c>
      <c r="N37" s="121">
        <v>1.271</v>
      </c>
      <c r="O37" s="121">
        <v>0.773</v>
      </c>
      <c r="P37" s="121">
        <v>1.35</v>
      </c>
      <c r="Q37" s="121">
        <v>-0.948</v>
      </c>
      <c r="R37" s="121">
        <v>1.288</v>
      </c>
      <c r="S37" s="121">
        <v>3.896</v>
      </c>
      <c r="T37" s="121">
        <v>0.83</v>
      </c>
      <c r="U37" s="33">
        <v>22</v>
      </c>
    </row>
    <row r="38" spans="1:21" ht="14.25">
      <c r="A38" s="32">
        <v>23</v>
      </c>
      <c r="B38" s="32">
        <v>2001</v>
      </c>
      <c r="C38" s="121">
        <v>1.543</v>
      </c>
      <c r="D38" s="121">
        <v>2.764</v>
      </c>
      <c r="E38" s="121">
        <v>1.075</v>
      </c>
      <c r="F38" s="121">
        <v>2.537</v>
      </c>
      <c r="G38" s="121">
        <v>1.513</v>
      </c>
      <c r="H38" s="121">
        <v>3.086</v>
      </c>
      <c r="I38" s="121">
        <v>1.772</v>
      </c>
      <c r="J38" s="121">
        <v>3.491</v>
      </c>
      <c r="K38" s="121">
        <v>3.281</v>
      </c>
      <c r="L38" s="121">
        <v>3.154</v>
      </c>
      <c r="M38" s="121">
        <v>0.153</v>
      </c>
      <c r="N38" s="121">
        <v>-0.631</v>
      </c>
      <c r="O38" s="121">
        <v>-1.644</v>
      </c>
      <c r="P38" s="121">
        <v>0.417</v>
      </c>
      <c r="Q38" s="121">
        <v>-0.658</v>
      </c>
      <c r="R38" s="121">
        <v>0.484</v>
      </c>
      <c r="S38" s="121">
        <v>1.994</v>
      </c>
      <c r="T38" s="121">
        <v>-0.218</v>
      </c>
      <c r="U38" s="33">
        <v>23</v>
      </c>
    </row>
    <row r="39" spans="1:21" ht="14.25">
      <c r="A39" s="32">
        <v>24</v>
      </c>
      <c r="B39" s="32">
        <v>2002</v>
      </c>
      <c r="C39" s="121">
        <v>0.601</v>
      </c>
      <c r="D39" s="121">
        <v>0.367</v>
      </c>
      <c r="E39" s="121">
        <v>1.078</v>
      </c>
      <c r="F39" s="121">
        <v>-0.681</v>
      </c>
      <c r="G39" s="121">
        <v>0.735</v>
      </c>
      <c r="H39" s="121">
        <v>1.171</v>
      </c>
      <c r="I39" s="121">
        <v>1.247</v>
      </c>
      <c r="J39" s="121">
        <v>1.657</v>
      </c>
      <c r="K39" s="121">
        <v>1.159</v>
      </c>
      <c r="L39" s="121">
        <v>-0.574</v>
      </c>
      <c r="M39" s="121">
        <v>-0.395</v>
      </c>
      <c r="N39" s="121">
        <v>-0.759</v>
      </c>
      <c r="O39" s="121">
        <v>-0.494</v>
      </c>
      <c r="P39" s="121">
        <v>-0.26</v>
      </c>
      <c r="Q39" s="121">
        <v>0.046</v>
      </c>
      <c r="R39" s="121">
        <v>-0.182</v>
      </c>
      <c r="S39" s="121">
        <v>0.811</v>
      </c>
      <c r="T39" s="121">
        <v>-0.311</v>
      </c>
      <c r="U39" s="33">
        <v>24</v>
      </c>
    </row>
    <row r="40" spans="1:21" s="2" customFormat="1" ht="15">
      <c r="A40" s="34">
        <v>25</v>
      </c>
      <c r="B40" s="34">
        <v>2003</v>
      </c>
      <c r="C40" s="122">
        <v>-0.032</v>
      </c>
      <c r="D40" s="122">
        <v>0.548</v>
      </c>
      <c r="E40" s="122">
        <v>0.671</v>
      </c>
      <c r="F40" s="122">
        <v>2.247</v>
      </c>
      <c r="G40" s="122">
        <v>-0.15</v>
      </c>
      <c r="H40" s="122">
        <v>0.15</v>
      </c>
      <c r="I40" s="122">
        <v>0.513</v>
      </c>
      <c r="J40" s="122">
        <v>0.666</v>
      </c>
      <c r="K40" s="122">
        <v>0.387</v>
      </c>
      <c r="L40" s="122">
        <v>0.539</v>
      </c>
      <c r="M40" s="122">
        <v>-1.288</v>
      </c>
      <c r="N40" s="122">
        <v>-0.742</v>
      </c>
      <c r="O40" s="122">
        <v>-0.902</v>
      </c>
      <c r="P40" s="122">
        <v>1.208</v>
      </c>
      <c r="Q40" s="122">
        <v>-0.863</v>
      </c>
      <c r="R40" s="122">
        <v>-1.241</v>
      </c>
      <c r="S40" s="122">
        <v>0.194</v>
      </c>
      <c r="T40" s="122">
        <v>-0.224</v>
      </c>
      <c r="U40" s="35">
        <v>25</v>
      </c>
    </row>
    <row r="43" spans="1:21" s="69" customFormat="1" ht="15">
      <c r="A43" s="197" t="s">
        <v>5</v>
      </c>
      <c r="B43" s="197"/>
      <c r="C43" s="197"/>
      <c r="D43" s="197"/>
      <c r="E43" s="197"/>
      <c r="F43" s="197"/>
      <c r="G43" s="197"/>
      <c r="H43" s="197"/>
      <c r="I43" s="197"/>
      <c r="J43" s="197"/>
      <c r="K43" s="197"/>
      <c r="L43" s="197" t="s">
        <v>5</v>
      </c>
      <c r="M43" s="197"/>
      <c r="N43" s="197"/>
      <c r="O43" s="197"/>
      <c r="P43" s="197"/>
      <c r="Q43" s="197"/>
      <c r="R43" s="197"/>
      <c r="S43" s="197"/>
      <c r="T43" s="197"/>
      <c r="U43" s="197"/>
    </row>
    <row r="45" spans="1:21" ht="14.25">
      <c r="A45" s="32">
        <v>26</v>
      </c>
      <c r="B45" s="32">
        <v>1991</v>
      </c>
      <c r="C45" s="121">
        <v>3.089</v>
      </c>
      <c r="D45" s="121">
        <v>3.264</v>
      </c>
      <c r="E45" s="121">
        <v>9.016</v>
      </c>
      <c r="F45" s="121">
        <v>1.256</v>
      </c>
      <c r="G45" s="121">
        <v>23.709</v>
      </c>
      <c r="H45" s="121">
        <v>8.627</v>
      </c>
      <c r="I45" s="121">
        <v>4.489</v>
      </c>
      <c r="J45" s="121">
        <v>14.951</v>
      </c>
      <c r="K45" s="121">
        <v>15.979</v>
      </c>
      <c r="L45" s="121">
        <v>1.345</v>
      </c>
      <c r="M45" s="121">
        <v>4.238</v>
      </c>
      <c r="N45" s="121">
        <v>1.802</v>
      </c>
      <c r="O45" s="121">
        <v>1.27</v>
      </c>
      <c r="P45" s="121">
        <v>3.309</v>
      </c>
      <c r="Q45" s="121">
        <v>1.885</v>
      </c>
      <c r="R45" s="121">
        <v>1.762</v>
      </c>
      <c r="S45" s="120">
        <v>100</v>
      </c>
      <c r="T45" s="121">
        <v>10.031</v>
      </c>
      <c r="U45" s="33">
        <v>26</v>
      </c>
    </row>
    <row r="46" spans="1:21" ht="14.25">
      <c r="A46" s="32">
        <v>27</v>
      </c>
      <c r="B46" s="32">
        <v>1992</v>
      </c>
      <c r="C46" s="121">
        <v>3.062</v>
      </c>
      <c r="D46" s="121">
        <v>3.224</v>
      </c>
      <c r="E46" s="121">
        <v>8.951</v>
      </c>
      <c r="F46" s="121">
        <v>1.228</v>
      </c>
      <c r="G46" s="121">
        <v>23.352</v>
      </c>
      <c r="H46" s="121">
        <v>8.58</v>
      </c>
      <c r="I46" s="121">
        <v>4.464</v>
      </c>
      <c r="J46" s="121">
        <v>14.8</v>
      </c>
      <c r="K46" s="121">
        <v>16.031</v>
      </c>
      <c r="L46" s="121">
        <v>1.322</v>
      </c>
      <c r="M46" s="121">
        <v>4.271</v>
      </c>
      <c r="N46" s="121">
        <v>1.962</v>
      </c>
      <c r="O46" s="121">
        <v>1.374</v>
      </c>
      <c r="P46" s="121">
        <v>3.485</v>
      </c>
      <c r="Q46" s="121">
        <v>2.042</v>
      </c>
      <c r="R46" s="121">
        <v>1.844</v>
      </c>
      <c r="S46" s="120">
        <v>100</v>
      </c>
      <c r="T46" s="121">
        <v>10.709</v>
      </c>
      <c r="U46" s="33">
        <v>27</v>
      </c>
    </row>
    <row r="47" spans="1:21" ht="14.25">
      <c r="A47" s="32">
        <v>28</v>
      </c>
      <c r="B47" s="32">
        <v>1993</v>
      </c>
      <c r="C47" s="121">
        <v>3.045</v>
      </c>
      <c r="D47" s="121">
        <v>3.201</v>
      </c>
      <c r="E47" s="121">
        <v>8.894</v>
      </c>
      <c r="F47" s="121">
        <v>1.213</v>
      </c>
      <c r="G47" s="121">
        <v>23.019</v>
      </c>
      <c r="H47" s="121">
        <v>8.506</v>
      </c>
      <c r="I47" s="121">
        <v>4.414</v>
      </c>
      <c r="J47" s="121">
        <v>14.403</v>
      </c>
      <c r="K47" s="121">
        <v>15.982</v>
      </c>
      <c r="L47" s="121">
        <v>1.301</v>
      </c>
      <c r="M47" s="121">
        <v>4.406</v>
      </c>
      <c r="N47" s="121">
        <v>2.121</v>
      </c>
      <c r="O47" s="121">
        <v>1.496</v>
      </c>
      <c r="P47" s="121">
        <v>3.756</v>
      </c>
      <c r="Q47" s="121">
        <v>2.226</v>
      </c>
      <c r="R47" s="121">
        <v>2.008</v>
      </c>
      <c r="S47" s="120">
        <v>100</v>
      </c>
      <c r="T47" s="121">
        <v>11.61</v>
      </c>
      <c r="U47" s="33">
        <v>28</v>
      </c>
    </row>
    <row r="48" spans="1:21" ht="14.25">
      <c r="A48" s="32">
        <v>29</v>
      </c>
      <c r="B48" s="32">
        <v>1994</v>
      </c>
      <c r="C48" s="121">
        <v>3.026</v>
      </c>
      <c r="D48" s="121">
        <v>3.182</v>
      </c>
      <c r="E48" s="121">
        <v>8.803</v>
      </c>
      <c r="F48" s="121">
        <v>1.191</v>
      </c>
      <c r="G48" s="121">
        <v>22.649</v>
      </c>
      <c r="H48" s="121">
        <v>8.419</v>
      </c>
      <c r="I48" s="121">
        <v>4.414</v>
      </c>
      <c r="J48" s="121">
        <v>14.242</v>
      </c>
      <c r="K48" s="121">
        <v>15.96</v>
      </c>
      <c r="L48" s="121">
        <v>1.294</v>
      </c>
      <c r="M48" s="121">
        <v>4.383</v>
      </c>
      <c r="N48" s="121">
        <v>2.272</v>
      </c>
      <c r="O48" s="121">
        <v>1.597</v>
      </c>
      <c r="P48" s="121">
        <v>4.044</v>
      </c>
      <c r="Q48" s="121">
        <v>2.359</v>
      </c>
      <c r="R48" s="121">
        <v>2.156</v>
      </c>
      <c r="S48" s="120">
        <v>100</v>
      </c>
      <c r="T48" s="121">
        <v>12.431</v>
      </c>
      <c r="U48" s="33">
        <v>29</v>
      </c>
    </row>
    <row r="49" spans="1:21" ht="14.25">
      <c r="A49" s="32">
        <v>30</v>
      </c>
      <c r="B49" s="32">
        <v>1995</v>
      </c>
      <c r="C49" s="121">
        <v>3.021</v>
      </c>
      <c r="D49" s="121">
        <v>3.1</v>
      </c>
      <c r="E49" s="121">
        <v>8.789</v>
      </c>
      <c r="F49" s="121">
        <v>1.156</v>
      </c>
      <c r="G49" s="121">
        <v>22.468</v>
      </c>
      <c r="H49" s="121">
        <v>8.352</v>
      </c>
      <c r="I49" s="121">
        <v>4.401</v>
      </c>
      <c r="J49" s="121">
        <v>14.195</v>
      </c>
      <c r="K49" s="121">
        <v>15.828</v>
      </c>
      <c r="L49" s="121">
        <v>1.288</v>
      </c>
      <c r="M49" s="121">
        <v>4.355</v>
      </c>
      <c r="N49" s="121">
        <v>2.372</v>
      </c>
      <c r="O49" s="121">
        <v>1.683</v>
      </c>
      <c r="P49" s="121">
        <v>4.301</v>
      </c>
      <c r="Q49" s="121">
        <v>2.458</v>
      </c>
      <c r="R49" s="121">
        <v>2.226</v>
      </c>
      <c r="S49" s="120">
        <v>100</v>
      </c>
      <c r="T49" s="121">
        <v>13.042</v>
      </c>
      <c r="U49" s="33">
        <v>30</v>
      </c>
    </row>
    <row r="50" spans="1:21" ht="14.25">
      <c r="A50" s="32">
        <v>31</v>
      </c>
      <c r="B50" s="32">
        <v>1996</v>
      </c>
      <c r="C50" s="121">
        <v>3.039</v>
      </c>
      <c r="D50" s="121">
        <v>3.096</v>
      </c>
      <c r="E50" s="121">
        <v>8.769</v>
      </c>
      <c r="F50" s="121">
        <v>1.142</v>
      </c>
      <c r="G50" s="121">
        <v>22.493</v>
      </c>
      <c r="H50" s="121">
        <v>8.345</v>
      </c>
      <c r="I50" s="121">
        <v>4.414</v>
      </c>
      <c r="J50" s="121">
        <v>14.227</v>
      </c>
      <c r="K50" s="121">
        <v>15.815</v>
      </c>
      <c r="L50" s="121">
        <v>1.294</v>
      </c>
      <c r="M50" s="121">
        <v>4.283</v>
      </c>
      <c r="N50" s="121">
        <v>2.39</v>
      </c>
      <c r="O50" s="121">
        <v>1.684</v>
      </c>
      <c r="P50" s="121">
        <v>4.337</v>
      </c>
      <c r="Q50" s="121">
        <v>2.434</v>
      </c>
      <c r="R50" s="121">
        <v>2.229</v>
      </c>
      <c r="S50" s="120">
        <v>100</v>
      </c>
      <c r="T50" s="121">
        <v>13.077</v>
      </c>
      <c r="U50" s="33">
        <v>31</v>
      </c>
    </row>
    <row r="51" spans="1:21" ht="14.25">
      <c r="A51" s="32">
        <v>32</v>
      </c>
      <c r="B51" s="32">
        <v>1997</v>
      </c>
      <c r="C51" s="121">
        <v>3.029</v>
      </c>
      <c r="D51" s="121">
        <v>3.083</v>
      </c>
      <c r="E51" s="121">
        <v>8.79</v>
      </c>
      <c r="F51" s="121">
        <v>1.145</v>
      </c>
      <c r="G51" s="121">
        <v>22.612</v>
      </c>
      <c r="H51" s="121">
        <v>8.306</v>
      </c>
      <c r="I51" s="121">
        <v>4.426</v>
      </c>
      <c r="J51" s="121">
        <v>14.282</v>
      </c>
      <c r="K51" s="121">
        <v>15.868</v>
      </c>
      <c r="L51" s="121">
        <v>1.291</v>
      </c>
      <c r="M51" s="121">
        <v>4.202</v>
      </c>
      <c r="N51" s="121">
        <v>2.395</v>
      </c>
      <c r="O51" s="121">
        <v>1.659</v>
      </c>
      <c r="P51" s="121">
        <v>4.282</v>
      </c>
      <c r="Q51" s="121">
        <v>2.401</v>
      </c>
      <c r="R51" s="121">
        <v>2.22</v>
      </c>
      <c r="S51" s="120">
        <v>100</v>
      </c>
      <c r="T51" s="121">
        <v>12.959</v>
      </c>
      <c r="U51" s="33">
        <v>32</v>
      </c>
    </row>
    <row r="52" spans="1:21" ht="14.25">
      <c r="A52" s="32">
        <v>33</v>
      </c>
      <c r="B52" s="32">
        <v>1998</v>
      </c>
      <c r="C52" s="121">
        <v>2.995</v>
      </c>
      <c r="D52" s="121">
        <v>3.06</v>
      </c>
      <c r="E52" s="121">
        <v>8.801</v>
      </c>
      <c r="F52" s="121">
        <v>1.13</v>
      </c>
      <c r="G52" s="121">
        <v>22.569</v>
      </c>
      <c r="H52" s="121">
        <v>8.303</v>
      </c>
      <c r="I52" s="121">
        <v>4.436</v>
      </c>
      <c r="J52" s="121">
        <v>14.355</v>
      </c>
      <c r="K52" s="121">
        <v>16.045</v>
      </c>
      <c r="L52" s="121">
        <v>1.302</v>
      </c>
      <c r="M52" s="121">
        <v>4.161</v>
      </c>
      <c r="N52" s="121">
        <v>2.358</v>
      </c>
      <c r="O52" s="121">
        <v>1.635</v>
      </c>
      <c r="P52" s="121">
        <v>4.222</v>
      </c>
      <c r="Q52" s="121">
        <v>2.378</v>
      </c>
      <c r="R52" s="121">
        <v>2.242</v>
      </c>
      <c r="S52" s="120">
        <v>100</v>
      </c>
      <c r="T52" s="121">
        <v>12.837</v>
      </c>
      <c r="U52" s="33">
        <v>33</v>
      </c>
    </row>
    <row r="53" spans="1:21" ht="14.25">
      <c r="A53" s="32">
        <v>34</v>
      </c>
      <c r="B53" s="32">
        <v>1999</v>
      </c>
      <c r="C53" s="121">
        <v>2.996</v>
      </c>
      <c r="D53" s="121">
        <v>3.033</v>
      </c>
      <c r="E53" s="121">
        <v>8.811</v>
      </c>
      <c r="F53" s="121">
        <v>1.116</v>
      </c>
      <c r="G53" s="121">
        <v>22.575</v>
      </c>
      <c r="H53" s="121">
        <v>8.294</v>
      </c>
      <c r="I53" s="121">
        <v>4.404</v>
      </c>
      <c r="J53" s="121">
        <v>14.427</v>
      </c>
      <c r="K53" s="121">
        <v>16.116</v>
      </c>
      <c r="L53" s="121">
        <v>1.305</v>
      </c>
      <c r="M53" s="121">
        <v>4.1</v>
      </c>
      <c r="N53" s="121">
        <v>2.337</v>
      </c>
      <c r="O53" s="121">
        <v>1.635</v>
      </c>
      <c r="P53" s="121">
        <v>4.22</v>
      </c>
      <c r="Q53" s="121">
        <v>2.344</v>
      </c>
      <c r="R53" s="121">
        <v>2.279</v>
      </c>
      <c r="S53" s="120">
        <v>100</v>
      </c>
      <c r="T53" s="121">
        <v>12.816</v>
      </c>
      <c r="U53" s="33">
        <v>34</v>
      </c>
    </row>
    <row r="54" spans="1:21" ht="14.25">
      <c r="A54" s="32">
        <v>35</v>
      </c>
      <c r="B54" s="32">
        <v>2000</v>
      </c>
      <c r="C54" s="121">
        <v>2.977</v>
      </c>
      <c r="D54" s="121">
        <v>3.013</v>
      </c>
      <c r="E54" s="121">
        <v>8.874</v>
      </c>
      <c r="F54" s="121">
        <v>1.104</v>
      </c>
      <c r="G54" s="121">
        <v>22.615</v>
      </c>
      <c r="H54" s="121">
        <v>8.337</v>
      </c>
      <c r="I54" s="121">
        <v>4.422</v>
      </c>
      <c r="J54" s="121">
        <v>14.624</v>
      </c>
      <c r="K54" s="121">
        <v>16.241</v>
      </c>
      <c r="L54" s="121">
        <v>1.314</v>
      </c>
      <c r="M54" s="121">
        <v>4.034</v>
      </c>
      <c r="N54" s="121">
        <v>2.278</v>
      </c>
      <c r="O54" s="121">
        <v>1.586</v>
      </c>
      <c r="P54" s="121">
        <v>4.116</v>
      </c>
      <c r="Q54" s="121">
        <v>2.235</v>
      </c>
      <c r="R54" s="121">
        <v>2.221</v>
      </c>
      <c r="S54" s="120">
        <v>100</v>
      </c>
      <c r="T54" s="121">
        <v>12.438</v>
      </c>
      <c r="U54" s="33">
        <v>35</v>
      </c>
    </row>
    <row r="55" spans="1:21" ht="14.25">
      <c r="A55" s="32">
        <v>36</v>
      </c>
      <c r="B55" s="32">
        <v>2001</v>
      </c>
      <c r="C55" s="121">
        <v>2.964</v>
      </c>
      <c r="D55" s="121">
        <v>3.036</v>
      </c>
      <c r="E55" s="121">
        <v>8.794</v>
      </c>
      <c r="F55" s="121">
        <v>1.11</v>
      </c>
      <c r="G55" s="121">
        <v>22.509</v>
      </c>
      <c r="H55" s="121">
        <v>8.426</v>
      </c>
      <c r="I55" s="121">
        <v>4.412</v>
      </c>
      <c r="J55" s="121">
        <v>14.839</v>
      </c>
      <c r="K55" s="121">
        <v>16.446</v>
      </c>
      <c r="L55" s="121">
        <v>1.329</v>
      </c>
      <c r="M55" s="121">
        <v>3.962</v>
      </c>
      <c r="N55" s="121">
        <v>2.219</v>
      </c>
      <c r="O55" s="121">
        <v>1.529</v>
      </c>
      <c r="P55" s="121">
        <v>4.052</v>
      </c>
      <c r="Q55" s="121">
        <v>2.177</v>
      </c>
      <c r="R55" s="121">
        <v>2.189</v>
      </c>
      <c r="S55" s="120">
        <v>100</v>
      </c>
      <c r="T55" s="121">
        <v>12.168</v>
      </c>
      <c r="U55" s="33">
        <v>36</v>
      </c>
    </row>
    <row r="56" spans="1:21" ht="14.25">
      <c r="A56" s="32">
        <v>37</v>
      </c>
      <c r="B56" s="32">
        <v>2002</v>
      </c>
      <c r="C56" s="121">
        <v>2.957</v>
      </c>
      <c r="D56" s="121">
        <v>3.022</v>
      </c>
      <c r="E56" s="121">
        <v>8.818</v>
      </c>
      <c r="F56" s="121">
        <v>1.093</v>
      </c>
      <c r="G56" s="121">
        <v>22.492</v>
      </c>
      <c r="H56" s="121">
        <v>8.456</v>
      </c>
      <c r="I56" s="121">
        <v>4.431</v>
      </c>
      <c r="J56" s="121">
        <v>14.964</v>
      </c>
      <c r="K56" s="121">
        <v>16.503</v>
      </c>
      <c r="L56" s="121">
        <v>1.311</v>
      </c>
      <c r="M56" s="121">
        <v>3.914</v>
      </c>
      <c r="N56" s="121">
        <v>2.185</v>
      </c>
      <c r="O56" s="121">
        <v>1.509</v>
      </c>
      <c r="P56" s="121">
        <v>4.009</v>
      </c>
      <c r="Q56" s="121">
        <v>2.16</v>
      </c>
      <c r="R56" s="121">
        <v>2.167</v>
      </c>
      <c r="S56" s="120">
        <v>100</v>
      </c>
      <c r="T56" s="121">
        <v>12.033</v>
      </c>
      <c r="U56" s="33">
        <v>37</v>
      </c>
    </row>
    <row r="57" spans="1:21" s="2" customFormat="1" ht="15">
      <c r="A57" s="34">
        <v>38</v>
      </c>
      <c r="B57" s="34">
        <v>2003</v>
      </c>
      <c r="C57" s="122">
        <v>2.951</v>
      </c>
      <c r="D57" s="122">
        <v>3.033</v>
      </c>
      <c r="E57" s="122">
        <v>8.86</v>
      </c>
      <c r="F57" s="122">
        <v>1.116</v>
      </c>
      <c r="G57" s="122">
        <v>22.414</v>
      </c>
      <c r="H57" s="122">
        <v>8.452</v>
      </c>
      <c r="I57" s="122">
        <v>4.445</v>
      </c>
      <c r="J57" s="122">
        <v>15.034</v>
      </c>
      <c r="K57" s="122">
        <v>16.534</v>
      </c>
      <c r="L57" s="122">
        <v>1.316</v>
      </c>
      <c r="M57" s="122">
        <v>3.856</v>
      </c>
      <c r="N57" s="122">
        <v>2.164</v>
      </c>
      <c r="O57" s="122">
        <v>1.493</v>
      </c>
      <c r="P57" s="122">
        <v>4.05</v>
      </c>
      <c r="Q57" s="122">
        <v>2.137</v>
      </c>
      <c r="R57" s="122">
        <v>2.136</v>
      </c>
      <c r="S57" s="123">
        <v>100</v>
      </c>
      <c r="T57" s="122">
        <v>11.982</v>
      </c>
      <c r="U57" s="35">
        <v>38</v>
      </c>
    </row>
    <row r="60" spans="1:21" s="69" customFormat="1" ht="15">
      <c r="A60" s="197" t="s">
        <v>77</v>
      </c>
      <c r="B60" s="197"/>
      <c r="C60" s="197"/>
      <c r="D60" s="197"/>
      <c r="E60" s="197"/>
      <c r="F60" s="197"/>
      <c r="G60" s="197"/>
      <c r="H60" s="197"/>
      <c r="I60" s="197"/>
      <c r="J60" s="197"/>
      <c r="K60" s="197"/>
      <c r="L60" s="197" t="s">
        <v>77</v>
      </c>
      <c r="M60" s="197"/>
      <c r="N60" s="197"/>
      <c r="O60" s="197"/>
      <c r="P60" s="197"/>
      <c r="Q60" s="197"/>
      <c r="R60" s="197"/>
      <c r="S60" s="197"/>
      <c r="T60" s="197"/>
      <c r="U60" s="197"/>
    </row>
    <row r="62" spans="1:21" ht="14.25">
      <c r="A62" s="32">
        <v>39</v>
      </c>
      <c r="B62" s="32">
        <v>1991</v>
      </c>
      <c r="C62" s="115">
        <v>24452</v>
      </c>
      <c r="D62" s="115">
        <v>29132</v>
      </c>
      <c r="E62" s="115">
        <v>25877</v>
      </c>
      <c r="F62" s="115">
        <v>27717</v>
      </c>
      <c r="G62" s="115">
        <v>27477</v>
      </c>
      <c r="H62" s="115">
        <v>27860</v>
      </c>
      <c r="I62" s="115">
        <v>25698</v>
      </c>
      <c r="J62" s="115">
        <v>27598</v>
      </c>
      <c r="K62" s="115">
        <v>26040</v>
      </c>
      <c r="L62" s="115">
        <v>25823</v>
      </c>
      <c r="M62" s="115">
        <v>23215</v>
      </c>
      <c r="N62" s="115">
        <v>13497</v>
      </c>
      <c r="O62" s="115">
        <v>13253</v>
      </c>
      <c r="P62" s="115">
        <v>13179</v>
      </c>
      <c r="Q62" s="115">
        <v>13136</v>
      </c>
      <c r="R62" s="115">
        <v>12742</v>
      </c>
      <c r="S62" s="115">
        <v>24201</v>
      </c>
      <c r="T62" s="115">
        <v>13156</v>
      </c>
      <c r="U62" s="33">
        <v>39</v>
      </c>
    </row>
    <row r="63" spans="1:21" ht="14.25">
      <c r="A63" s="32">
        <v>40</v>
      </c>
      <c r="B63" s="32">
        <v>1992</v>
      </c>
      <c r="C63" s="115">
        <v>26050</v>
      </c>
      <c r="D63" s="115">
        <v>30834</v>
      </c>
      <c r="E63" s="115">
        <v>27442</v>
      </c>
      <c r="F63" s="115">
        <v>29219</v>
      </c>
      <c r="G63" s="115">
        <v>29142</v>
      </c>
      <c r="H63" s="115">
        <v>29716</v>
      </c>
      <c r="I63" s="115">
        <v>27531</v>
      </c>
      <c r="J63" s="115">
        <v>29336</v>
      </c>
      <c r="K63" s="115">
        <v>27959</v>
      </c>
      <c r="L63" s="115">
        <v>27355</v>
      </c>
      <c r="M63" s="115">
        <v>25922</v>
      </c>
      <c r="N63" s="115">
        <v>18288</v>
      </c>
      <c r="O63" s="115">
        <v>17622</v>
      </c>
      <c r="P63" s="115">
        <v>17540</v>
      </c>
      <c r="Q63" s="115">
        <v>17669</v>
      </c>
      <c r="R63" s="115">
        <v>17210</v>
      </c>
      <c r="S63" s="115">
        <v>26735</v>
      </c>
      <c r="T63" s="115">
        <v>17649</v>
      </c>
      <c r="U63" s="33">
        <v>40</v>
      </c>
    </row>
    <row r="64" spans="1:21" ht="14.25">
      <c r="A64" s="32">
        <v>41</v>
      </c>
      <c r="B64" s="32">
        <v>1993</v>
      </c>
      <c r="C64" s="115">
        <v>26815</v>
      </c>
      <c r="D64" s="115">
        <v>31696</v>
      </c>
      <c r="E64" s="115">
        <v>28108</v>
      </c>
      <c r="F64" s="115">
        <v>30206</v>
      </c>
      <c r="G64" s="115">
        <v>29916</v>
      </c>
      <c r="H64" s="115">
        <v>30541</v>
      </c>
      <c r="I64" s="115">
        <v>28155</v>
      </c>
      <c r="J64" s="115">
        <v>29799</v>
      </c>
      <c r="K64" s="115">
        <v>28842</v>
      </c>
      <c r="L64" s="115">
        <v>28056</v>
      </c>
      <c r="M64" s="115">
        <v>27664</v>
      </c>
      <c r="N64" s="115">
        <v>20986</v>
      </c>
      <c r="O64" s="115">
        <v>20219</v>
      </c>
      <c r="P64" s="115">
        <v>20109</v>
      </c>
      <c r="Q64" s="115">
        <v>20322</v>
      </c>
      <c r="R64" s="115">
        <v>19720</v>
      </c>
      <c r="S64" s="115">
        <v>27836</v>
      </c>
      <c r="T64" s="115">
        <v>20249</v>
      </c>
      <c r="U64" s="33">
        <v>41</v>
      </c>
    </row>
    <row r="65" spans="1:21" ht="14.25">
      <c r="A65" s="32">
        <v>42</v>
      </c>
      <c r="B65" s="32">
        <v>1994</v>
      </c>
      <c r="C65" s="115">
        <v>27471</v>
      </c>
      <c r="D65" s="115">
        <v>32509</v>
      </c>
      <c r="E65" s="115">
        <v>28533</v>
      </c>
      <c r="F65" s="115">
        <v>30972</v>
      </c>
      <c r="G65" s="115">
        <v>30616</v>
      </c>
      <c r="H65" s="115">
        <v>31287</v>
      </c>
      <c r="I65" s="115">
        <v>28922</v>
      </c>
      <c r="J65" s="115">
        <v>30648</v>
      </c>
      <c r="K65" s="115">
        <v>29639</v>
      </c>
      <c r="L65" s="115">
        <v>28793</v>
      </c>
      <c r="M65" s="115">
        <v>28689</v>
      </c>
      <c r="N65" s="115">
        <v>22589</v>
      </c>
      <c r="O65" s="115">
        <v>21710</v>
      </c>
      <c r="P65" s="115">
        <v>21700</v>
      </c>
      <c r="Q65" s="115">
        <v>21763</v>
      </c>
      <c r="R65" s="115">
        <v>21321</v>
      </c>
      <c r="S65" s="115">
        <v>28672</v>
      </c>
      <c r="T65" s="115">
        <v>21803</v>
      </c>
      <c r="U65" s="33">
        <v>42</v>
      </c>
    </row>
    <row r="66" spans="1:21" ht="14.25">
      <c r="A66" s="32">
        <v>43</v>
      </c>
      <c r="B66" s="32">
        <v>1995</v>
      </c>
      <c r="C66" s="115">
        <v>28378</v>
      </c>
      <c r="D66" s="115">
        <v>33331</v>
      </c>
      <c r="E66" s="115">
        <v>29324</v>
      </c>
      <c r="F66" s="115">
        <v>31912</v>
      </c>
      <c r="G66" s="115">
        <v>31641</v>
      </c>
      <c r="H66" s="115">
        <v>32386</v>
      </c>
      <c r="I66" s="115">
        <v>29799</v>
      </c>
      <c r="J66" s="115">
        <v>31745</v>
      </c>
      <c r="K66" s="115">
        <v>30575</v>
      </c>
      <c r="L66" s="115">
        <v>29545</v>
      </c>
      <c r="M66" s="115">
        <v>29806</v>
      </c>
      <c r="N66" s="115">
        <v>24005</v>
      </c>
      <c r="O66" s="115">
        <v>23198</v>
      </c>
      <c r="P66" s="115">
        <v>23306</v>
      </c>
      <c r="Q66" s="115">
        <v>23254</v>
      </c>
      <c r="R66" s="115">
        <v>22723</v>
      </c>
      <c r="S66" s="115">
        <v>29714</v>
      </c>
      <c r="T66" s="115">
        <v>23304</v>
      </c>
      <c r="U66" s="33">
        <v>43</v>
      </c>
    </row>
    <row r="67" spans="1:21" ht="14.25">
      <c r="A67" s="32">
        <v>44</v>
      </c>
      <c r="B67" s="32">
        <v>1996</v>
      </c>
      <c r="C67" s="115">
        <v>28771</v>
      </c>
      <c r="D67" s="115">
        <v>33825</v>
      </c>
      <c r="E67" s="115">
        <v>29678</v>
      </c>
      <c r="F67" s="115">
        <v>32306</v>
      </c>
      <c r="G67" s="115">
        <v>31958</v>
      </c>
      <c r="H67" s="115">
        <v>32699</v>
      </c>
      <c r="I67" s="115">
        <v>30036</v>
      </c>
      <c r="J67" s="115">
        <v>32040</v>
      </c>
      <c r="K67" s="115">
        <v>31018</v>
      </c>
      <c r="L67" s="115">
        <v>30032</v>
      </c>
      <c r="M67" s="115">
        <v>30336</v>
      </c>
      <c r="N67" s="115">
        <v>24505</v>
      </c>
      <c r="O67" s="115">
        <v>23649</v>
      </c>
      <c r="P67" s="115">
        <v>23719</v>
      </c>
      <c r="Q67" s="115">
        <v>23761</v>
      </c>
      <c r="R67" s="115">
        <v>23194</v>
      </c>
      <c r="S67" s="115">
        <v>30097</v>
      </c>
      <c r="T67" s="115">
        <v>23766</v>
      </c>
      <c r="U67" s="33">
        <v>44</v>
      </c>
    </row>
    <row r="68" spans="1:21" ht="14.25">
      <c r="A68" s="32">
        <v>45</v>
      </c>
      <c r="B68" s="32">
        <v>1997</v>
      </c>
      <c r="C68" s="115">
        <v>28883</v>
      </c>
      <c r="D68" s="115">
        <v>34151</v>
      </c>
      <c r="E68" s="115">
        <v>29893</v>
      </c>
      <c r="F68" s="115">
        <v>32358</v>
      </c>
      <c r="G68" s="115">
        <v>32145</v>
      </c>
      <c r="H68" s="115">
        <v>32865</v>
      </c>
      <c r="I68" s="115">
        <v>30258</v>
      </c>
      <c r="J68" s="115">
        <v>32279</v>
      </c>
      <c r="K68" s="115">
        <v>31340</v>
      </c>
      <c r="L68" s="115">
        <v>30203</v>
      </c>
      <c r="M68" s="115">
        <v>30618</v>
      </c>
      <c r="N68" s="115">
        <v>24764</v>
      </c>
      <c r="O68" s="115">
        <v>23822</v>
      </c>
      <c r="P68" s="115">
        <v>23946</v>
      </c>
      <c r="Q68" s="115">
        <v>24059</v>
      </c>
      <c r="R68" s="115">
        <v>23517</v>
      </c>
      <c r="S68" s="115">
        <v>30345</v>
      </c>
      <c r="T68" s="115">
        <v>24022</v>
      </c>
      <c r="U68" s="33">
        <v>45</v>
      </c>
    </row>
    <row r="69" spans="1:21" ht="14.25">
      <c r="A69" s="32">
        <v>46</v>
      </c>
      <c r="B69" s="32">
        <v>1998</v>
      </c>
      <c r="C69" s="115">
        <v>29061</v>
      </c>
      <c r="D69" s="115">
        <v>34411</v>
      </c>
      <c r="E69" s="115">
        <v>30309</v>
      </c>
      <c r="F69" s="115">
        <v>32852</v>
      </c>
      <c r="G69" s="115">
        <v>32228</v>
      </c>
      <c r="H69" s="115">
        <v>33275</v>
      </c>
      <c r="I69" s="115">
        <v>30503</v>
      </c>
      <c r="J69" s="115">
        <v>32657</v>
      </c>
      <c r="K69" s="115">
        <v>31718</v>
      </c>
      <c r="L69" s="115">
        <v>30482</v>
      </c>
      <c r="M69" s="115">
        <v>31192</v>
      </c>
      <c r="N69" s="115">
        <v>25116</v>
      </c>
      <c r="O69" s="115">
        <v>24139</v>
      </c>
      <c r="P69" s="115">
        <v>24218</v>
      </c>
      <c r="Q69" s="115">
        <v>24362</v>
      </c>
      <c r="R69" s="115">
        <v>23768</v>
      </c>
      <c r="S69" s="115">
        <v>30659</v>
      </c>
      <c r="T69" s="115">
        <v>24314</v>
      </c>
      <c r="U69" s="33">
        <v>46</v>
      </c>
    </row>
    <row r="70" spans="1:21" ht="14.25">
      <c r="A70" s="32">
        <v>47</v>
      </c>
      <c r="B70" s="32">
        <v>1999</v>
      </c>
      <c r="C70" s="115">
        <v>29425</v>
      </c>
      <c r="D70" s="115">
        <v>34739</v>
      </c>
      <c r="E70" s="115">
        <v>30518</v>
      </c>
      <c r="F70" s="115">
        <v>33347</v>
      </c>
      <c r="G70" s="115">
        <v>32431</v>
      </c>
      <c r="H70" s="115">
        <v>33615</v>
      </c>
      <c r="I70" s="115">
        <v>30591</v>
      </c>
      <c r="J70" s="115">
        <v>33159</v>
      </c>
      <c r="K70" s="115">
        <v>32152</v>
      </c>
      <c r="L70" s="115">
        <v>30639</v>
      </c>
      <c r="M70" s="115">
        <v>31484</v>
      </c>
      <c r="N70" s="115">
        <v>25578</v>
      </c>
      <c r="O70" s="115">
        <v>24603</v>
      </c>
      <c r="P70" s="115">
        <v>24720</v>
      </c>
      <c r="Q70" s="115">
        <v>24874</v>
      </c>
      <c r="R70" s="115">
        <v>24341</v>
      </c>
      <c r="S70" s="115">
        <v>31018</v>
      </c>
      <c r="T70" s="115">
        <v>24816</v>
      </c>
      <c r="U70" s="33">
        <v>47</v>
      </c>
    </row>
    <row r="71" spans="1:21" ht="14.25">
      <c r="A71" s="32">
        <v>48</v>
      </c>
      <c r="B71" s="32">
        <v>2000</v>
      </c>
      <c r="C71" s="115">
        <v>29923</v>
      </c>
      <c r="D71" s="115">
        <v>35205</v>
      </c>
      <c r="E71" s="115">
        <v>31104</v>
      </c>
      <c r="F71" s="115">
        <v>33472</v>
      </c>
      <c r="G71" s="115">
        <v>32826</v>
      </c>
      <c r="H71" s="115">
        <v>34272</v>
      </c>
      <c r="I71" s="115">
        <v>31276</v>
      </c>
      <c r="J71" s="115">
        <v>34013</v>
      </c>
      <c r="K71" s="115">
        <v>32968</v>
      </c>
      <c r="L71" s="115">
        <v>31254</v>
      </c>
      <c r="M71" s="115">
        <v>31848</v>
      </c>
      <c r="N71" s="115">
        <v>26165</v>
      </c>
      <c r="O71" s="115">
        <v>25053</v>
      </c>
      <c r="P71" s="115">
        <v>25324</v>
      </c>
      <c r="Q71" s="115">
        <v>25240</v>
      </c>
      <c r="R71" s="115">
        <v>24967</v>
      </c>
      <c r="S71" s="115">
        <v>31656</v>
      </c>
      <c r="T71" s="115">
        <v>25359</v>
      </c>
      <c r="U71" s="33">
        <v>48</v>
      </c>
    </row>
    <row r="72" spans="1:21" ht="14.25">
      <c r="A72" s="32">
        <v>49</v>
      </c>
      <c r="B72" s="32">
        <v>2001</v>
      </c>
      <c r="C72" s="115">
        <v>30415</v>
      </c>
      <c r="D72" s="115">
        <v>35892</v>
      </c>
      <c r="E72" s="115">
        <v>31490</v>
      </c>
      <c r="F72" s="115">
        <v>34037</v>
      </c>
      <c r="G72" s="115">
        <v>33129</v>
      </c>
      <c r="H72" s="115">
        <v>35009</v>
      </c>
      <c r="I72" s="115">
        <v>31830</v>
      </c>
      <c r="J72" s="115">
        <v>34743</v>
      </c>
      <c r="K72" s="115">
        <v>33694</v>
      </c>
      <c r="L72" s="115">
        <v>31992</v>
      </c>
      <c r="M72" s="115">
        <v>32198</v>
      </c>
      <c r="N72" s="115">
        <v>26540</v>
      </c>
      <c r="O72" s="115">
        <v>25427</v>
      </c>
      <c r="P72" s="115">
        <v>25731</v>
      </c>
      <c r="Q72" s="115">
        <v>25600</v>
      </c>
      <c r="R72" s="115">
        <v>25462</v>
      </c>
      <c r="S72" s="115">
        <v>32207</v>
      </c>
      <c r="T72" s="115">
        <v>25763</v>
      </c>
      <c r="U72" s="33">
        <v>49</v>
      </c>
    </row>
    <row r="73" spans="1:21" ht="14.25">
      <c r="A73" s="32">
        <v>50</v>
      </c>
      <c r="B73" s="32">
        <v>2002</v>
      </c>
      <c r="C73" s="115">
        <v>30871</v>
      </c>
      <c r="D73" s="115">
        <v>36410</v>
      </c>
      <c r="E73" s="115">
        <v>31900</v>
      </c>
      <c r="F73" s="115">
        <v>34011</v>
      </c>
      <c r="G73" s="115">
        <v>33705</v>
      </c>
      <c r="H73" s="115">
        <v>35539</v>
      </c>
      <c r="I73" s="115">
        <v>32296</v>
      </c>
      <c r="J73" s="115">
        <v>35304</v>
      </c>
      <c r="K73" s="115">
        <v>34183</v>
      </c>
      <c r="L73" s="115">
        <v>32099</v>
      </c>
      <c r="M73" s="115">
        <v>32586</v>
      </c>
      <c r="N73" s="115">
        <v>26881</v>
      </c>
      <c r="O73" s="115">
        <v>25738</v>
      </c>
      <c r="P73" s="115">
        <v>26089</v>
      </c>
      <c r="Q73" s="115">
        <v>26055</v>
      </c>
      <c r="R73" s="115">
        <v>25990</v>
      </c>
      <c r="S73" s="115">
        <v>32706</v>
      </c>
      <c r="T73" s="115">
        <v>26160</v>
      </c>
      <c r="U73" s="33">
        <v>50</v>
      </c>
    </row>
    <row r="74" spans="1:21" s="2" customFormat="1" ht="15">
      <c r="A74" s="34">
        <v>51</v>
      </c>
      <c r="B74" s="34">
        <v>2003</v>
      </c>
      <c r="C74" s="116">
        <v>31372</v>
      </c>
      <c r="D74" s="116">
        <v>37168</v>
      </c>
      <c r="E74" s="116">
        <v>32326</v>
      </c>
      <c r="F74" s="116">
        <v>34967</v>
      </c>
      <c r="G74" s="116">
        <v>34139</v>
      </c>
      <c r="H74" s="116">
        <v>36177</v>
      </c>
      <c r="I74" s="116">
        <v>32780</v>
      </c>
      <c r="J74" s="116">
        <v>35903</v>
      </c>
      <c r="K74" s="116">
        <v>34760</v>
      </c>
      <c r="L74" s="116">
        <v>32583</v>
      </c>
      <c r="M74" s="116">
        <v>32933</v>
      </c>
      <c r="N74" s="116">
        <v>27239</v>
      </c>
      <c r="O74" s="116">
        <v>26147</v>
      </c>
      <c r="P74" s="116">
        <v>26695</v>
      </c>
      <c r="Q74" s="116">
        <v>26500</v>
      </c>
      <c r="R74" s="116">
        <v>26395</v>
      </c>
      <c r="S74" s="116">
        <v>33229</v>
      </c>
      <c r="T74" s="116">
        <v>26632</v>
      </c>
      <c r="U74" s="35">
        <v>51</v>
      </c>
    </row>
  </sheetData>
  <mergeCells count="16">
    <mergeCell ref="A10:K10"/>
    <mergeCell ref="A27:K27"/>
    <mergeCell ref="A43:K43"/>
    <mergeCell ref="L43:U43"/>
    <mergeCell ref="L27:U27"/>
    <mergeCell ref="L10:U10"/>
    <mergeCell ref="A60:K60"/>
    <mergeCell ref="L60:U60"/>
    <mergeCell ref="R5:R8"/>
    <mergeCell ref="D5:D8"/>
    <mergeCell ref="F5:F8"/>
    <mergeCell ref="H5:H8"/>
    <mergeCell ref="K5:K8"/>
    <mergeCell ref="L5:L8"/>
    <mergeCell ref="M5:M8"/>
    <mergeCell ref="P5:P8"/>
  </mergeCells>
  <printOptions horizontalCentered="1"/>
  <pageMargins left="0.7874015748031497" right="0.5905511811023623" top="0.7874015748031497" bottom="0.3937007874015748" header="0.5118110236220472" footer="0.5118110236220472"/>
  <pageSetup firstPageNumber="48" useFirstPageNumber="1" fitToWidth="2" fitToHeight="1" horizontalDpi="600" verticalDpi="600" orientation="portrait" paperSize="9" scale="72"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U75"/>
  <sheetViews>
    <sheetView workbookViewId="0" topLeftCell="A1">
      <selection activeCell="G69" sqref="G69"/>
    </sheetView>
  </sheetViews>
  <sheetFormatPr defaultColWidth="11.421875" defaultRowHeight="12.75"/>
  <cols>
    <col min="1" max="1" width="4.421875" style="30" customWidth="1"/>
    <col min="2" max="2" width="6.7109375" style="30" customWidth="1"/>
    <col min="3" max="4" width="12.7109375" style="30" customWidth="1"/>
    <col min="5" max="9" width="11.421875" style="30" customWidth="1"/>
    <col min="10" max="20" width="12.7109375" style="30" customWidth="1"/>
    <col min="21" max="21" width="4.421875" style="30" customWidth="1"/>
    <col min="22" max="16384" width="11.421875" style="30" customWidth="1"/>
  </cols>
  <sheetData>
    <row r="1" spans="11:12" s="129" customFormat="1" ht="15.75">
      <c r="K1" s="130" t="s">
        <v>113</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1" s="69" customFormat="1" ht="15">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1" spans="1:21" s="69" customFormat="1" ht="15">
      <c r="A11" s="19"/>
      <c r="B11" s="1"/>
      <c r="C11" s="1"/>
      <c r="D11" s="1"/>
      <c r="E11" s="1"/>
      <c r="F11" s="1"/>
      <c r="G11" s="1"/>
      <c r="H11" s="1"/>
      <c r="I11" s="1"/>
      <c r="J11" s="19"/>
      <c r="L11" s="1"/>
      <c r="M11" s="1"/>
      <c r="N11" s="1"/>
      <c r="O11" s="1"/>
      <c r="P11" s="1"/>
      <c r="Q11" s="1"/>
      <c r="R11" s="1"/>
      <c r="S11" s="1"/>
      <c r="T11" s="1"/>
      <c r="U11" s="1"/>
    </row>
    <row r="13" spans="1:21" ht="14.25">
      <c r="A13" s="32">
        <v>1</v>
      </c>
      <c r="B13" s="32">
        <v>1991</v>
      </c>
      <c r="C13" s="115">
        <v>21264.957</v>
      </c>
      <c r="D13" s="115">
        <v>22469.914</v>
      </c>
      <c r="E13" s="115">
        <v>62070.847</v>
      </c>
      <c r="F13" s="115">
        <v>8653.418</v>
      </c>
      <c r="G13" s="115">
        <v>163202.485</v>
      </c>
      <c r="H13" s="115">
        <v>59468.215</v>
      </c>
      <c r="I13" s="115">
        <v>30924.164</v>
      </c>
      <c r="J13" s="115">
        <v>103192.89</v>
      </c>
      <c r="K13" s="115">
        <v>110250.339</v>
      </c>
      <c r="L13" s="115">
        <v>9235.98</v>
      </c>
      <c r="M13" s="115">
        <v>29384.501</v>
      </c>
      <c r="N13" s="115">
        <v>12762.887</v>
      </c>
      <c r="O13" s="115">
        <v>9050.32</v>
      </c>
      <c r="P13" s="115">
        <v>23498.473</v>
      </c>
      <c r="Q13" s="115">
        <v>13389.883</v>
      </c>
      <c r="R13" s="115">
        <v>12540.73</v>
      </c>
      <c r="S13" s="115">
        <v>691360</v>
      </c>
      <c r="T13" s="115">
        <v>71242.293</v>
      </c>
      <c r="U13" s="33">
        <v>1</v>
      </c>
    </row>
    <row r="14" spans="1:21" ht="14.25">
      <c r="A14" s="32">
        <v>2</v>
      </c>
      <c r="B14" s="32">
        <v>1992</v>
      </c>
      <c r="C14" s="115">
        <v>22944.862</v>
      </c>
      <c r="D14" s="115">
        <v>24155.135</v>
      </c>
      <c r="E14" s="115">
        <v>67070.529</v>
      </c>
      <c r="F14" s="115">
        <v>9209.508</v>
      </c>
      <c r="G14" s="115">
        <v>174836.508</v>
      </c>
      <c r="H14" s="115">
        <v>64338.775</v>
      </c>
      <c r="I14" s="115">
        <v>33461.66</v>
      </c>
      <c r="J14" s="115">
        <v>111065.811</v>
      </c>
      <c r="K14" s="115">
        <v>120284.997</v>
      </c>
      <c r="L14" s="115">
        <v>9874.438</v>
      </c>
      <c r="M14" s="115">
        <v>31997.955</v>
      </c>
      <c r="N14" s="115">
        <v>14607.655</v>
      </c>
      <c r="O14" s="115">
        <v>10296.326</v>
      </c>
      <c r="P14" s="115">
        <v>26097.696</v>
      </c>
      <c r="Q14" s="115">
        <v>15275.049</v>
      </c>
      <c r="R14" s="115">
        <v>13823.089</v>
      </c>
      <c r="S14" s="115">
        <v>749340</v>
      </c>
      <c r="T14" s="115">
        <v>80099.815</v>
      </c>
      <c r="U14" s="33">
        <v>2</v>
      </c>
    </row>
    <row r="15" spans="1:21" ht="14.25">
      <c r="A15" s="32">
        <v>3</v>
      </c>
      <c r="B15" s="32">
        <v>1993</v>
      </c>
      <c r="C15" s="115">
        <v>23425.274</v>
      </c>
      <c r="D15" s="115">
        <v>24629.08</v>
      </c>
      <c r="E15" s="115">
        <v>68450.009</v>
      </c>
      <c r="F15" s="115">
        <v>9335.297</v>
      </c>
      <c r="G15" s="115">
        <v>177017.141</v>
      </c>
      <c r="H15" s="115">
        <v>65481.634</v>
      </c>
      <c r="I15" s="115">
        <v>33977.747</v>
      </c>
      <c r="J15" s="115">
        <v>111048.201</v>
      </c>
      <c r="K15" s="115">
        <v>123180.175</v>
      </c>
      <c r="L15" s="115">
        <v>9981.188</v>
      </c>
      <c r="M15" s="115">
        <v>33879.219</v>
      </c>
      <c r="N15" s="115">
        <v>16209.633</v>
      </c>
      <c r="O15" s="115">
        <v>11492.215</v>
      </c>
      <c r="P15" s="115">
        <v>28842.55</v>
      </c>
      <c r="Q15" s="115">
        <v>17074.159</v>
      </c>
      <c r="R15" s="115">
        <v>15426.471</v>
      </c>
      <c r="S15" s="115">
        <v>769450</v>
      </c>
      <c r="T15" s="115">
        <v>89045.028</v>
      </c>
      <c r="U15" s="33">
        <v>3</v>
      </c>
    </row>
    <row r="16" spans="1:21" ht="14.25">
      <c r="A16" s="32">
        <v>4</v>
      </c>
      <c r="B16" s="32">
        <v>1994</v>
      </c>
      <c r="C16" s="115">
        <v>23630.83</v>
      </c>
      <c r="D16" s="115">
        <v>24853.538</v>
      </c>
      <c r="E16" s="115">
        <v>68760.291</v>
      </c>
      <c r="F16" s="115">
        <v>9307.291</v>
      </c>
      <c r="G16" s="115">
        <v>176799.268</v>
      </c>
      <c r="H16" s="115">
        <v>65816.934</v>
      </c>
      <c r="I16" s="115">
        <v>34483.142</v>
      </c>
      <c r="J16" s="115">
        <v>111389.747</v>
      </c>
      <c r="K16" s="115">
        <v>124848.346</v>
      </c>
      <c r="L16" s="115">
        <v>10067.545</v>
      </c>
      <c r="M16" s="115">
        <v>34210.831</v>
      </c>
      <c r="N16" s="115">
        <v>17659.511</v>
      </c>
      <c r="O16" s="115">
        <v>12461.391</v>
      </c>
      <c r="P16" s="115">
        <v>31560.812</v>
      </c>
      <c r="Q16" s="115">
        <v>18398.215</v>
      </c>
      <c r="R16" s="115">
        <v>16832.316</v>
      </c>
      <c r="S16" s="115">
        <v>781080</v>
      </c>
      <c r="T16" s="115">
        <v>96912.245</v>
      </c>
      <c r="U16" s="33">
        <v>4</v>
      </c>
    </row>
    <row r="17" spans="1:21" ht="14.25">
      <c r="A17" s="32">
        <v>5</v>
      </c>
      <c r="B17" s="32">
        <v>1995</v>
      </c>
      <c r="C17" s="115">
        <v>24393.73</v>
      </c>
      <c r="D17" s="115">
        <v>25034.729</v>
      </c>
      <c r="E17" s="115">
        <v>70985.918</v>
      </c>
      <c r="F17" s="115">
        <v>9344.777</v>
      </c>
      <c r="G17" s="115">
        <v>181353.782</v>
      </c>
      <c r="H17" s="115">
        <v>67475.891</v>
      </c>
      <c r="I17" s="115">
        <v>35512.693</v>
      </c>
      <c r="J17" s="115">
        <v>114641.959</v>
      </c>
      <c r="K17" s="115">
        <v>127869.241</v>
      </c>
      <c r="L17" s="115">
        <v>10357.927</v>
      </c>
      <c r="M17" s="115">
        <v>35074.598</v>
      </c>
      <c r="N17" s="115">
        <v>19025.662</v>
      </c>
      <c r="O17" s="115">
        <v>13526.498</v>
      </c>
      <c r="P17" s="115">
        <v>34619.541</v>
      </c>
      <c r="Q17" s="115">
        <v>19773.401</v>
      </c>
      <c r="R17" s="115">
        <v>17909.653</v>
      </c>
      <c r="S17" s="115">
        <v>806900</v>
      </c>
      <c r="T17" s="115">
        <v>104854.755</v>
      </c>
      <c r="U17" s="33">
        <v>5</v>
      </c>
    </row>
    <row r="18" spans="1:21" ht="14.25">
      <c r="A18" s="32">
        <v>6</v>
      </c>
      <c r="B18" s="32">
        <v>1996</v>
      </c>
      <c r="C18" s="115">
        <v>24814.731</v>
      </c>
      <c r="D18" s="115">
        <v>25257.452</v>
      </c>
      <c r="E18" s="115">
        <v>71587.013</v>
      </c>
      <c r="F18" s="115">
        <v>9321.214</v>
      </c>
      <c r="G18" s="115">
        <v>183514.83</v>
      </c>
      <c r="H18" s="115">
        <v>68167.741</v>
      </c>
      <c r="I18" s="115">
        <v>36005.045</v>
      </c>
      <c r="J18" s="115">
        <v>116234.574</v>
      </c>
      <c r="K18" s="115">
        <v>129256.881</v>
      </c>
      <c r="L18" s="115">
        <v>10523.988</v>
      </c>
      <c r="M18" s="115">
        <v>34811.723</v>
      </c>
      <c r="N18" s="115">
        <v>19358.907</v>
      </c>
      <c r="O18" s="115">
        <v>13673.051</v>
      </c>
      <c r="P18" s="115">
        <v>35254.474</v>
      </c>
      <c r="Q18" s="115">
        <v>19777.417</v>
      </c>
      <c r="R18" s="115">
        <v>18130.945</v>
      </c>
      <c r="S18" s="115">
        <v>815690</v>
      </c>
      <c r="T18" s="115">
        <v>106194.794</v>
      </c>
      <c r="U18" s="33">
        <v>6</v>
      </c>
    </row>
    <row r="19" spans="1:21" ht="14.25">
      <c r="A19" s="32">
        <v>7</v>
      </c>
      <c r="B19" s="32">
        <v>1997</v>
      </c>
      <c r="C19" s="115">
        <v>24692.794</v>
      </c>
      <c r="D19" s="115">
        <v>25129.257</v>
      </c>
      <c r="E19" s="115">
        <v>71638.936</v>
      </c>
      <c r="F19" s="115">
        <v>9343.703</v>
      </c>
      <c r="G19" s="115">
        <v>184219.54</v>
      </c>
      <c r="H19" s="115">
        <v>67734.111</v>
      </c>
      <c r="I19" s="115">
        <v>36034.637</v>
      </c>
      <c r="J19" s="115">
        <v>116508.916</v>
      </c>
      <c r="K19" s="115">
        <v>129459.743</v>
      </c>
      <c r="L19" s="115">
        <v>10482.758</v>
      </c>
      <c r="M19" s="115">
        <v>34098.52</v>
      </c>
      <c r="N19" s="115">
        <v>19353.665</v>
      </c>
      <c r="O19" s="115">
        <v>13454.721</v>
      </c>
      <c r="P19" s="115">
        <v>34776.9</v>
      </c>
      <c r="Q19" s="115">
        <v>19485.728</v>
      </c>
      <c r="R19" s="115">
        <v>18036.067</v>
      </c>
      <c r="S19" s="115">
        <v>814450</v>
      </c>
      <c r="T19" s="115">
        <v>105107.081</v>
      </c>
      <c r="U19" s="33">
        <v>7</v>
      </c>
    </row>
    <row r="20" spans="1:21" ht="14.25">
      <c r="A20" s="32">
        <v>8</v>
      </c>
      <c r="B20" s="32">
        <v>1998</v>
      </c>
      <c r="C20" s="115">
        <v>24917.152</v>
      </c>
      <c r="D20" s="115">
        <v>25444.684</v>
      </c>
      <c r="E20" s="115">
        <v>73182.771</v>
      </c>
      <c r="F20" s="115">
        <v>9406.137</v>
      </c>
      <c r="G20" s="115">
        <v>187672.555</v>
      </c>
      <c r="H20" s="115">
        <v>69048.202</v>
      </c>
      <c r="I20" s="115">
        <v>36862.224</v>
      </c>
      <c r="J20" s="115">
        <v>119486.535</v>
      </c>
      <c r="K20" s="115">
        <v>133563.214</v>
      </c>
      <c r="L20" s="115">
        <v>10797.522</v>
      </c>
      <c r="M20" s="115">
        <v>34432.39</v>
      </c>
      <c r="N20" s="115">
        <v>19455.84</v>
      </c>
      <c r="O20" s="115">
        <v>13536.325</v>
      </c>
      <c r="P20" s="115">
        <v>35000.457</v>
      </c>
      <c r="Q20" s="115">
        <v>19698.121</v>
      </c>
      <c r="R20" s="115">
        <v>18595.881</v>
      </c>
      <c r="S20" s="115">
        <v>831100</v>
      </c>
      <c r="T20" s="115">
        <v>106286.624</v>
      </c>
      <c r="U20" s="33">
        <v>8</v>
      </c>
    </row>
    <row r="21" spans="1:21" ht="14.25">
      <c r="A21" s="32">
        <v>9</v>
      </c>
      <c r="B21" s="32">
        <v>1999</v>
      </c>
      <c r="C21" s="115">
        <v>25658.736</v>
      </c>
      <c r="D21" s="115">
        <v>25980.612</v>
      </c>
      <c r="E21" s="115">
        <v>75421.355</v>
      </c>
      <c r="F21" s="115">
        <v>9562.403</v>
      </c>
      <c r="G21" s="115">
        <v>193290.405</v>
      </c>
      <c r="H21" s="115">
        <v>71057.193</v>
      </c>
      <c r="I21" s="115">
        <v>37663.042</v>
      </c>
      <c r="J21" s="115">
        <v>123630.926</v>
      </c>
      <c r="K21" s="115">
        <v>138160.147</v>
      </c>
      <c r="L21" s="115">
        <v>11141.897</v>
      </c>
      <c r="M21" s="115">
        <v>34973.12</v>
      </c>
      <c r="N21" s="115">
        <v>19884.557</v>
      </c>
      <c r="O21" s="115">
        <v>13958.478</v>
      </c>
      <c r="P21" s="115">
        <v>36084.89</v>
      </c>
      <c r="Q21" s="115">
        <v>20027.147</v>
      </c>
      <c r="R21" s="115">
        <v>19495.088</v>
      </c>
      <c r="S21" s="115">
        <v>855990</v>
      </c>
      <c r="T21" s="115">
        <v>109450.16</v>
      </c>
      <c r="U21" s="33">
        <v>9</v>
      </c>
    </row>
    <row r="22" spans="1:21" ht="14.25">
      <c r="A22" s="32">
        <v>10</v>
      </c>
      <c r="B22" s="32">
        <v>2000</v>
      </c>
      <c r="C22" s="115">
        <v>26403.058</v>
      </c>
      <c r="D22" s="115">
        <v>26675.01</v>
      </c>
      <c r="E22" s="115">
        <v>78521.154</v>
      </c>
      <c r="F22" s="115">
        <v>9797.192</v>
      </c>
      <c r="G22" s="115">
        <v>200136.333</v>
      </c>
      <c r="H22" s="115">
        <v>73805.594</v>
      </c>
      <c r="I22" s="115">
        <v>39123.712</v>
      </c>
      <c r="J22" s="115">
        <v>129346.421</v>
      </c>
      <c r="K22" s="115">
        <v>143831.834</v>
      </c>
      <c r="L22" s="115">
        <v>11601.687</v>
      </c>
      <c r="M22" s="115">
        <v>35676.539</v>
      </c>
      <c r="N22" s="115">
        <v>20146.604</v>
      </c>
      <c r="O22" s="115">
        <v>14082.815</v>
      </c>
      <c r="P22" s="115">
        <v>36505.692</v>
      </c>
      <c r="Q22" s="115">
        <v>19824.491</v>
      </c>
      <c r="R22" s="115">
        <v>19721.86</v>
      </c>
      <c r="S22" s="115">
        <v>885200</v>
      </c>
      <c r="T22" s="115">
        <v>110281.462</v>
      </c>
      <c r="U22" s="33">
        <v>10</v>
      </c>
    </row>
    <row r="23" spans="1:21" ht="14.25">
      <c r="A23" s="32">
        <v>11</v>
      </c>
      <c r="B23" s="32">
        <v>2001</v>
      </c>
      <c r="C23" s="115">
        <v>26840.989</v>
      </c>
      <c r="D23" s="115">
        <v>27485.63</v>
      </c>
      <c r="E23" s="115">
        <v>79544.165</v>
      </c>
      <c r="F23" s="115">
        <v>10063.768</v>
      </c>
      <c r="G23" s="115">
        <v>203355.682</v>
      </c>
      <c r="H23" s="115">
        <v>76195</v>
      </c>
      <c r="I23" s="115">
        <v>39877.352</v>
      </c>
      <c r="J23" s="115">
        <v>134008.558</v>
      </c>
      <c r="K23" s="115">
        <v>148691.382</v>
      </c>
      <c r="L23" s="115">
        <v>11971.734</v>
      </c>
      <c r="M23" s="115">
        <v>35825.671</v>
      </c>
      <c r="N23" s="115">
        <v>20057.49</v>
      </c>
      <c r="O23" s="115">
        <v>13880.889</v>
      </c>
      <c r="P23" s="115">
        <v>36743.24</v>
      </c>
      <c r="Q23" s="115">
        <v>19739.335</v>
      </c>
      <c r="R23" s="115">
        <v>19859.119</v>
      </c>
      <c r="S23" s="115">
        <v>904140</v>
      </c>
      <c r="T23" s="115">
        <v>110280.073</v>
      </c>
      <c r="U23" s="33">
        <v>11</v>
      </c>
    </row>
    <row r="24" spans="1:21" ht="14.25">
      <c r="A24" s="32">
        <v>12</v>
      </c>
      <c r="B24" s="32">
        <v>2002</v>
      </c>
      <c r="C24" s="115">
        <v>26994.361</v>
      </c>
      <c r="D24" s="115">
        <v>27546.146</v>
      </c>
      <c r="E24" s="115">
        <v>80323.196</v>
      </c>
      <c r="F24" s="115">
        <v>9992.062</v>
      </c>
      <c r="G24" s="115">
        <v>204819.15</v>
      </c>
      <c r="H24" s="115">
        <v>77011.499</v>
      </c>
      <c r="I24" s="115">
        <v>40339.494</v>
      </c>
      <c r="J24" s="115">
        <v>136120.864</v>
      </c>
      <c r="K24" s="115">
        <v>150284.935</v>
      </c>
      <c r="L24" s="115">
        <v>11908.881</v>
      </c>
      <c r="M24" s="115">
        <v>35634.965</v>
      </c>
      <c r="N24" s="115">
        <v>19893.216</v>
      </c>
      <c r="O24" s="115">
        <v>13792.509</v>
      </c>
      <c r="P24" s="115">
        <v>36602.057</v>
      </c>
      <c r="Q24" s="115">
        <v>19718.893</v>
      </c>
      <c r="R24" s="115">
        <v>19787.763</v>
      </c>
      <c r="S24" s="115">
        <v>910770</v>
      </c>
      <c r="T24" s="115">
        <v>109794.438</v>
      </c>
      <c r="U24" s="33">
        <v>12</v>
      </c>
    </row>
    <row r="25" spans="1:21" s="2" customFormat="1" ht="15">
      <c r="A25" s="34">
        <v>13</v>
      </c>
      <c r="B25" s="34">
        <v>2003</v>
      </c>
      <c r="C25" s="116">
        <v>26898.143</v>
      </c>
      <c r="D25" s="116">
        <v>27605.9</v>
      </c>
      <c r="E25" s="116">
        <v>80606.839</v>
      </c>
      <c r="F25" s="116">
        <v>10181.44</v>
      </c>
      <c r="G25" s="116">
        <v>203897.66</v>
      </c>
      <c r="H25" s="116">
        <v>76877.36</v>
      </c>
      <c r="I25" s="116">
        <v>40418.91</v>
      </c>
      <c r="J25" s="116">
        <v>136592.813</v>
      </c>
      <c r="K25" s="116">
        <v>150384.675</v>
      </c>
      <c r="L25" s="116">
        <v>11938.507</v>
      </c>
      <c r="M25" s="116">
        <v>35068.363</v>
      </c>
      <c r="N25" s="116">
        <v>19678.759</v>
      </c>
      <c r="O25" s="116">
        <v>13626.646</v>
      </c>
      <c r="P25" s="116">
        <v>36923.686</v>
      </c>
      <c r="Q25" s="116">
        <v>19482.299</v>
      </c>
      <c r="R25" s="116">
        <v>19477.99</v>
      </c>
      <c r="S25" s="116">
        <v>909660</v>
      </c>
      <c r="T25" s="116">
        <v>109189.38</v>
      </c>
      <c r="U25" s="35">
        <v>13</v>
      </c>
    </row>
    <row r="28" spans="1:21" s="69" customFormat="1" ht="15">
      <c r="A28" s="197" t="s">
        <v>1</v>
      </c>
      <c r="B28" s="197"/>
      <c r="C28" s="197"/>
      <c r="D28" s="197"/>
      <c r="E28" s="197"/>
      <c r="F28" s="197"/>
      <c r="G28" s="197"/>
      <c r="H28" s="197"/>
      <c r="I28" s="197"/>
      <c r="J28" s="197"/>
      <c r="K28" s="197"/>
      <c r="L28" s="197" t="s">
        <v>1</v>
      </c>
      <c r="M28" s="197"/>
      <c r="N28" s="197"/>
      <c r="O28" s="197"/>
      <c r="P28" s="197"/>
      <c r="Q28" s="197"/>
      <c r="R28" s="197"/>
      <c r="S28" s="197"/>
      <c r="T28" s="197"/>
      <c r="U28" s="197"/>
    </row>
    <row r="29" spans="1:21" s="69" customFormat="1" ht="15">
      <c r="A29" s="19"/>
      <c r="B29" s="1"/>
      <c r="C29" s="1"/>
      <c r="D29" s="1"/>
      <c r="E29" s="1"/>
      <c r="F29" s="1"/>
      <c r="G29" s="1"/>
      <c r="H29" s="1"/>
      <c r="I29" s="1"/>
      <c r="J29" s="19"/>
      <c r="L29" s="1"/>
      <c r="M29" s="1"/>
      <c r="N29" s="1"/>
      <c r="O29" s="1"/>
      <c r="P29" s="1"/>
      <c r="Q29" s="1"/>
      <c r="R29" s="1"/>
      <c r="S29" s="1"/>
      <c r="T29" s="1"/>
      <c r="U29" s="1"/>
    </row>
    <row r="30" spans="1:21" ht="14.25">
      <c r="A30" s="32">
        <v>14</v>
      </c>
      <c r="B30" s="32">
        <v>1992</v>
      </c>
      <c r="C30" s="165">
        <v>7.899</v>
      </c>
      <c r="D30" s="165">
        <v>7.499</v>
      </c>
      <c r="E30" s="165">
        <v>8.054</v>
      </c>
      <c r="F30" s="165">
        <v>6.426</v>
      </c>
      <c r="G30" s="165">
        <v>7.128</v>
      </c>
      <c r="H30" s="165">
        <v>8.19</v>
      </c>
      <c r="I30" s="165">
        <v>8.205</v>
      </c>
      <c r="J30" s="165">
        <v>7.629</v>
      </c>
      <c r="K30" s="165">
        <v>9.101</v>
      </c>
      <c r="L30" s="165">
        <v>6.912</v>
      </c>
      <c r="M30" s="165">
        <v>8.893</v>
      </c>
      <c r="N30" s="165">
        <v>14.454</v>
      </c>
      <c r="O30" s="165">
        <v>13.767</v>
      </c>
      <c r="P30" s="165">
        <v>11.061</v>
      </c>
      <c r="Q30" s="165">
        <v>14.079</v>
      </c>
      <c r="R30" s="165">
        <v>10.225</v>
      </c>
      <c r="S30" s="165">
        <v>8.386</v>
      </c>
      <c r="T30" s="165">
        <v>12.432</v>
      </c>
      <c r="U30" s="33">
        <v>14</v>
      </c>
    </row>
    <row r="31" spans="1:21" ht="14.25">
      <c r="A31" s="32">
        <v>15</v>
      </c>
      <c r="B31" s="32">
        <v>1993</v>
      </c>
      <c r="C31" s="165">
        <v>2.093</v>
      </c>
      <c r="D31" s="165">
        <v>1.962</v>
      </c>
      <c r="E31" s="165">
        <v>2.056</v>
      </c>
      <c r="F31" s="165">
        <v>1.365</v>
      </c>
      <c r="G31" s="165">
        <v>1.247</v>
      </c>
      <c r="H31" s="165">
        <v>1.776</v>
      </c>
      <c r="I31" s="165">
        <v>1.542</v>
      </c>
      <c r="J31" s="165">
        <v>-0.015</v>
      </c>
      <c r="K31" s="165">
        <v>2.406</v>
      </c>
      <c r="L31" s="165">
        <v>1.081</v>
      </c>
      <c r="M31" s="165">
        <v>5.879</v>
      </c>
      <c r="N31" s="165">
        <v>10.966</v>
      </c>
      <c r="O31" s="165">
        <v>11.614</v>
      </c>
      <c r="P31" s="165">
        <v>10.517</v>
      </c>
      <c r="Q31" s="165">
        <v>11.778</v>
      </c>
      <c r="R31" s="165">
        <v>11.599</v>
      </c>
      <c r="S31" s="165">
        <v>2.683</v>
      </c>
      <c r="T31" s="165">
        <v>11.167</v>
      </c>
      <c r="U31" s="33">
        <v>15</v>
      </c>
    </row>
    <row r="32" spans="1:21" ht="14.25">
      <c r="A32" s="32">
        <v>16</v>
      </c>
      <c r="B32" s="32">
        <v>1994</v>
      </c>
      <c r="C32" s="165">
        <v>0.877</v>
      </c>
      <c r="D32" s="165">
        <v>0.911</v>
      </c>
      <c r="E32" s="165">
        <v>0.453</v>
      </c>
      <c r="F32" s="165">
        <v>-0.3</v>
      </c>
      <c r="G32" s="165">
        <v>-0.123</v>
      </c>
      <c r="H32" s="165">
        <v>0.512</v>
      </c>
      <c r="I32" s="165">
        <v>1.487</v>
      </c>
      <c r="J32" s="165">
        <v>0.307</v>
      </c>
      <c r="K32" s="165">
        <v>1.354</v>
      </c>
      <c r="L32" s="165">
        <v>0.865</v>
      </c>
      <c r="M32" s="165">
        <v>0.978</v>
      </c>
      <c r="N32" s="165">
        <v>8.944</v>
      </c>
      <c r="O32" s="165">
        <v>8.433</v>
      </c>
      <c r="P32" s="165">
        <v>9.424</v>
      </c>
      <c r="Q32" s="165">
        <v>7.754</v>
      </c>
      <c r="R32" s="165">
        <v>9.113</v>
      </c>
      <c r="S32" s="165">
        <v>1.511</v>
      </c>
      <c r="T32" s="165">
        <v>8.835</v>
      </c>
      <c r="U32" s="33">
        <v>16</v>
      </c>
    </row>
    <row r="33" spans="1:21" ht="14.25">
      <c r="A33" s="32">
        <v>17</v>
      </c>
      <c r="B33" s="32">
        <v>1995</v>
      </c>
      <c r="C33" s="165">
        <v>3.228</v>
      </c>
      <c r="D33" s="165">
        <v>0.729</v>
      </c>
      <c r="E33" s="165">
        <v>3.236</v>
      </c>
      <c r="F33" s="165">
        <v>0.402</v>
      </c>
      <c r="G33" s="165">
        <v>2.576</v>
      </c>
      <c r="H33" s="165">
        <v>2.52</v>
      </c>
      <c r="I33" s="165">
        <v>2.985</v>
      </c>
      <c r="J33" s="165">
        <v>2.919</v>
      </c>
      <c r="K33" s="165">
        <v>2.419</v>
      </c>
      <c r="L33" s="165">
        <v>2.884</v>
      </c>
      <c r="M33" s="165">
        <v>2.524</v>
      </c>
      <c r="N33" s="165">
        <v>7.736</v>
      </c>
      <c r="O33" s="165">
        <v>8.547</v>
      </c>
      <c r="P33" s="165">
        <v>9.691</v>
      </c>
      <c r="Q33" s="165">
        <v>7.474</v>
      </c>
      <c r="R33" s="165">
        <v>6.4</v>
      </c>
      <c r="S33" s="165">
        <v>3.305</v>
      </c>
      <c r="T33" s="165">
        <v>8.195</v>
      </c>
      <c r="U33" s="33">
        <v>17</v>
      </c>
    </row>
    <row r="34" spans="1:21" ht="14.25">
      <c r="A34" s="32">
        <v>18</v>
      </c>
      <c r="B34" s="32">
        <v>1996</v>
      </c>
      <c r="C34" s="165">
        <v>1.725</v>
      </c>
      <c r="D34" s="165">
        <v>0.889</v>
      </c>
      <c r="E34" s="165">
        <v>0.846</v>
      </c>
      <c r="F34" s="165">
        <v>-0.252</v>
      </c>
      <c r="G34" s="165">
        <v>1.191</v>
      </c>
      <c r="H34" s="165">
        <v>1.025</v>
      </c>
      <c r="I34" s="165">
        <v>1.386</v>
      </c>
      <c r="J34" s="165">
        <v>1.389</v>
      </c>
      <c r="K34" s="165">
        <v>1.085</v>
      </c>
      <c r="L34" s="165">
        <v>1.603</v>
      </c>
      <c r="M34" s="165">
        <v>-0.749</v>
      </c>
      <c r="N34" s="165">
        <v>1.751</v>
      </c>
      <c r="O34" s="165">
        <v>1.083</v>
      </c>
      <c r="P34" s="165">
        <v>1.834</v>
      </c>
      <c r="Q34" s="165">
        <v>0.02</v>
      </c>
      <c r="R34" s="165">
        <v>1.235</v>
      </c>
      <c r="S34" s="165">
        <v>1.089</v>
      </c>
      <c r="T34" s="165">
        <v>1.277</v>
      </c>
      <c r="U34" s="33">
        <v>18</v>
      </c>
    </row>
    <row r="35" spans="1:21" ht="14.25">
      <c r="A35" s="32">
        <v>19</v>
      </c>
      <c r="B35" s="32">
        <v>1997</v>
      </c>
      <c r="C35" s="165">
        <v>-0.491</v>
      </c>
      <c r="D35" s="165">
        <v>-0.507</v>
      </c>
      <c r="E35" s="165">
        <v>0.072</v>
      </c>
      <c r="F35" s="165">
        <v>0.241</v>
      </c>
      <c r="G35" s="165">
        <v>0.384</v>
      </c>
      <c r="H35" s="165">
        <v>-0.636</v>
      </c>
      <c r="I35" s="165">
        <v>0.082</v>
      </c>
      <c r="J35" s="165">
        <v>0.236</v>
      </c>
      <c r="K35" s="165">
        <v>0.156</v>
      </c>
      <c r="L35" s="165">
        <v>-0.391</v>
      </c>
      <c r="M35" s="165">
        <v>-2.048</v>
      </c>
      <c r="N35" s="165">
        <v>-0.027</v>
      </c>
      <c r="O35" s="165">
        <v>-1.596</v>
      </c>
      <c r="P35" s="165">
        <v>-1.354</v>
      </c>
      <c r="Q35" s="165">
        <v>-1.474</v>
      </c>
      <c r="R35" s="165">
        <v>-0.523</v>
      </c>
      <c r="S35" s="165">
        <v>-0.152</v>
      </c>
      <c r="T35" s="165">
        <v>-1.024</v>
      </c>
      <c r="U35" s="33">
        <v>19</v>
      </c>
    </row>
    <row r="36" spans="1:21" ht="14.25">
      <c r="A36" s="32">
        <v>20</v>
      </c>
      <c r="B36" s="32">
        <v>1998</v>
      </c>
      <c r="C36" s="165">
        <v>0.908</v>
      </c>
      <c r="D36" s="165">
        <v>1.255</v>
      </c>
      <c r="E36" s="165">
        <v>2.155</v>
      </c>
      <c r="F36" s="165">
        <v>0.668</v>
      </c>
      <c r="G36" s="165">
        <v>1.874</v>
      </c>
      <c r="H36" s="165">
        <v>1.94</v>
      </c>
      <c r="I36" s="165">
        <v>2.296</v>
      </c>
      <c r="J36" s="165">
        <v>2.555</v>
      </c>
      <c r="K36" s="165">
        <v>3.169</v>
      </c>
      <c r="L36" s="165">
        <v>3.002</v>
      </c>
      <c r="M36" s="165">
        <v>0.979</v>
      </c>
      <c r="N36" s="165">
        <v>0.527</v>
      </c>
      <c r="O36" s="165">
        <v>0.606</v>
      </c>
      <c r="P36" s="165">
        <v>0.642</v>
      </c>
      <c r="Q36" s="165">
        <v>1.089</v>
      </c>
      <c r="R36" s="165">
        <v>3.103</v>
      </c>
      <c r="S36" s="165">
        <v>2.044</v>
      </c>
      <c r="T36" s="165">
        <v>1.122</v>
      </c>
      <c r="U36" s="33">
        <v>20</v>
      </c>
    </row>
    <row r="37" spans="1:21" ht="14.25">
      <c r="A37" s="32">
        <v>21</v>
      </c>
      <c r="B37" s="32">
        <v>1999</v>
      </c>
      <c r="C37" s="165">
        <v>2.976</v>
      </c>
      <c r="D37" s="165">
        <v>2.106</v>
      </c>
      <c r="E37" s="165">
        <v>3.058</v>
      </c>
      <c r="F37" s="165">
        <v>1.661</v>
      </c>
      <c r="G37" s="165">
        <v>2.993</v>
      </c>
      <c r="H37" s="165">
        <v>2.909</v>
      </c>
      <c r="I37" s="165">
        <v>2.172</v>
      </c>
      <c r="J37" s="165">
        <v>3.468</v>
      </c>
      <c r="K37" s="165">
        <v>3.441</v>
      </c>
      <c r="L37" s="165">
        <v>3.189</v>
      </c>
      <c r="M37" s="165">
        <v>1.57</v>
      </c>
      <c r="N37" s="165">
        <v>2.203</v>
      </c>
      <c r="O37" s="165">
        <v>3.118</v>
      </c>
      <c r="P37" s="165">
        <v>3.098</v>
      </c>
      <c r="Q37" s="165">
        <v>1.67</v>
      </c>
      <c r="R37" s="165">
        <v>4.835</v>
      </c>
      <c r="S37" s="165">
        <v>2.994</v>
      </c>
      <c r="T37" s="165">
        <v>2.976</v>
      </c>
      <c r="U37" s="33">
        <v>21</v>
      </c>
    </row>
    <row r="38" spans="1:21" ht="14.25">
      <c r="A38" s="32">
        <v>22</v>
      </c>
      <c r="B38" s="32">
        <v>2000</v>
      </c>
      <c r="C38" s="165">
        <v>2.9</v>
      </c>
      <c r="D38" s="165">
        <v>2.672</v>
      </c>
      <c r="E38" s="165">
        <v>4.109</v>
      </c>
      <c r="F38" s="165">
        <v>2.455</v>
      </c>
      <c r="G38" s="165">
        <v>3.541</v>
      </c>
      <c r="H38" s="165">
        <v>3.867</v>
      </c>
      <c r="I38" s="165">
        <v>3.878</v>
      </c>
      <c r="J38" s="165">
        <v>4.623</v>
      </c>
      <c r="K38" s="165">
        <v>4.105</v>
      </c>
      <c r="L38" s="165">
        <v>4.126</v>
      </c>
      <c r="M38" s="165">
        <v>2.011</v>
      </c>
      <c r="N38" s="165">
        <v>1.317</v>
      </c>
      <c r="O38" s="165">
        <v>0.89</v>
      </c>
      <c r="P38" s="165">
        <v>1.166</v>
      </c>
      <c r="Q38" s="165">
        <v>-1.011</v>
      </c>
      <c r="R38" s="165">
        <v>1.163</v>
      </c>
      <c r="S38" s="165">
        <v>3.412</v>
      </c>
      <c r="T38" s="165">
        <v>0.759</v>
      </c>
      <c r="U38" s="33">
        <v>22</v>
      </c>
    </row>
    <row r="39" spans="1:21" ht="14.25">
      <c r="A39" s="32">
        <v>23</v>
      </c>
      <c r="B39" s="32">
        <v>2001</v>
      </c>
      <c r="C39" s="165">
        <v>1.658</v>
      </c>
      <c r="D39" s="165">
        <v>3.038</v>
      </c>
      <c r="E39" s="165">
        <v>1.302</v>
      </c>
      <c r="F39" s="165">
        <v>2.72</v>
      </c>
      <c r="G39" s="165">
        <v>1.608</v>
      </c>
      <c r="H39" s="165">
        <v>3.237</v>
      </c>
      <c r="I39" s="165">
        <v>1.926</v>
      </c>
      <c r="J39" s="165">
        <v>3.604</v>
      </c>
      <c r="K39" s="165">
        <v>3.378</v>
      </c>
      <c r="L39" s="165">
        <v>3.189</v>
      </c>
      <c r="M39" s="165">
        <v>0.418</v>
      </c>
      <c r="N39" s="165">
        <v>-0.442</v>
      </c>
      <c r="O39" s="165">
        <v>-1.433</v>
      </c>
      <c r="P39" s="165">
        <v>0.65</v>
      </c>
      <c r="Q39" s="165">
        <v>-0.429</v>
      </c>
      <c r="R39" s="165">
        <v>0.695</v>
      </c>
      <c r="S39" s="165">
        <v>2.139</v>
      </c>
      <c r="T39" s="165">
        <v>-0.001</v>
      </c>
      <c r="U39" s="33">
        <v>23</v>
      </c>
    </row>
    <row r="40" spans="1:21" ht="14.25">
      <c r="A40" s="32">
        <v>24</v>
      </c>
      <c r="B40" s="32">
        <v>2002</v>
      </c>
      <c r="C40" s="165">
        <v>0.571</v>
      </c>
      <c r="D40" s="165">
        <v>0.22</v>
      </c>
      <c r="E40" s="165">
        <v>0.979</v>
      </c>
      <c r="F40" s="165">
        <v>-0.712</v>
      </c>
      <c r="G40" s="165">
        <v>0.719</v>
      </c>
      <c r="H40" s="165">
        <v>1.071</v>
      </c>
      <c r="I40" s="165">
        <v>1.158</v>
      </c>
      <c r="J40" s="165">
        <v>1.576</v>
      </c>
      <c r="K40" s="165">
        <v>1.071</v>
      </c>
      <c r="L40" s="165">
        <v>-0.525</v>
      </c>
      <c r="M40" s="165">
        <v>-0.532</v>
      </c>
      <c r="N40" s="165">
        <v>-0.819</v>
      </c>
      <c r="O40" s="165">
        <v>-0.636</v>
      </c>
      <c r="P40" s="165">
        <v>-0.384</v>
      </c>
      <c r="Q40" s="165">
        <v>-0.103</v>
      </c>
      <c r="R40" s="165">
        <v>-0.359</v>
      </c>
      <c r="S40" s="165">
        <v>0.733</v>
      </c>
      <c r="T40" s="165">
        <v>-0.44</v>
      </c>
      <c r="U40" s="33">
        <v>24</v>
      </c>
    </row>
    <row r="41" spans="1:21" ht="15">
      <c r="A41" s="34">
        <v>25</v>
      </c>
      <c r="B41" s="34">
        <v>2003</v>
      </c>
      <c r="C41" s="166">
        <v>-0.356</v>
      </c>
      <c r="D41" s="166">
        <v>0.216</v>
      </c>
      <c r="E41" s="166">
        <v>0.353</v>
      </c>
      <c r="F41" s="166">
        <v>1.895</v>
      </c>
      <c r="G41" s="166">
        <v>-0.449</v>
      </c>
      <c r="H41" s="166">
        <v>-0.174</v>
      </c>
      <c r="I41" s="166">
        <v>0.196</v>
      </c>
      <c r="J41" s="166">
        <v>0.346</v>
      </c>
      <c r="K41" s="166">
        <v>0.066</v>
      </c>
      <c r="L41" s="166">
        <v>0.248</v>
      </c>
      <c r="M41" s="166">
        <v>-1.59</v>
      </c>
      <c r="N41" s="166">
        <v>-1.078</v>
      </c>
      <c r="O41" s="166">
        <v>-1.202</v>
      </c>
      <c r="P41" s="166">
        <v>0.878</v>
      </c>
      <c r="Q41" s="166">
        <v>-1.199</v>
      </c>
      <c r="R41" s="166">
        <v>-1.565</v>
      </c>
      <c r="S41" s="166">
        <v>-0.121</v>
      </c>
      <c r="T41" s="166">
        <v>-0.551</v>
      </c>
      <c r="U41" s="35">
        <v>25</v>
      </c>
    </row>
    <row r="44" spans="1:21" s="69" customFormat="1" ht="15">
      <c r="A44" s="197" t="s">
        <v>5</v>
      </c>
      <c r="B44" s="197"/>
      <c r="C44" s="197"/>
      <c r="D44" s="197"/>
      <c r="E44" s="197"/>
      <c r="F44" s="197"/>
      <c r="G44" s="197"/>
      <c r="H44" s="197"/>
      <c r="I44" s="197"/>
      <c r="J44" s="197"/>
      <c r="K44" s="197"/>
      <c r="L44" s="197" t="s">
        <v>5</v>
      </c>
      <c r="M44" s="197"/>
      <c r="N44" s="197"/>
      <c r="O44" s="197"/>
      <c r="P44" s="197"/>
      <c r="Q44" s="197"/>
      <c r="R44" s="197"/>
      <c r="S44" s="197"/>
      <c r="T44" s="197"/>
      <c r="U44" s="197"/>
    </row>
    <row r="45" spans="1:21" s="69" customFormat="1" ht="15">
      <c r="A45" s="19"/>
      <c r="B45" s="1"/>
      <c r="C45" s="1"/>
      <c r="D45" s="1"/>
      <c r="E45" s="1"/>
      <c r="F45" s="1"/>
      <c r="G45" s="1"/>
      <c r="H45" s="1"/>
      <c r="I45" s="1"/>
      <c r="J45" s="19"/>
      <c r="L45" s="1" t="s">
        <v>55</v>
      </c>
      <c r="M45" s="1"/>
      <c r="N45" s="1"/>
      <c r="O45" s="1"/>
      <c r="P45" s="1"/>
      <c r="Q45" s="1"/>
      <c r="R45" s="1"/>
      <c r="S45" s="1"/>
      <c r="T45" s="1"/>
      <c r="U45" s="1"/>
    </row>
    <row r="46" spans="1:21" ht="14.25">
      <c r="A46" s="32">
        <v>26</v>
      </c>
      <c r="B46" s="32">
        <v>1991</v>
      </c>
      <c r="C46" s="121">
        <v>3.075</v>
      </c>
      <c r="D46" s="121">
        <v>3.25</v>
      </c>
      <c r="E46" s="121">
        <v>8.978</v>
      </c>
      <c r="F46" s="121">
        <v>1.251</v>
      </c>
      <c r="G46" s="121">
        <v>23.606</v>
      </c>
      <c r="H46" s="121">
        <v>8.601</v>
      </c>
      <c r="I46" s="121">
        <v>4.472</v>
      </c>
      <c r="J46" s="121">
        <v>14.926</v>
      </c>
      <c r="K46" s="121">
        <v>15.946</v>
      </c>
      <c r="L46" s="121">
        <v>1.335</v>
      </c>
      <c r="M46" s="121">
        <v>4.25</v>
      </c>
      <c r="N46" s="121">
        <v>1.846</v>
      </c>
      <c r="O46" s="121">
        <v>1.309</v>
      </c>
      <c r="P46" s="121">
        <v>3.398</v>
      </c>
      <c r="Q46" s="121">
        <v>1.936</v>
      </c>
      <c r="R46" s="121">
        <v>1.813</v>
      </c>
      <c r="S46" s="120">
        <v>100</v>
      </c>
      <c r="T46" s="121">
        <v>10.304</v>
      </c>
      <c r="U46" s="33">
        <v>26</v>
      </c>
    </row>
    <row r="47" spans="1:21" ht="14.25">
      <c r="A47" s="32">
        <v>27</v>
      </c>
      <c r="B47" s="32">
        <v>1992</v>
      </c>
      <c r="C47" s="121">
        <v>3.062</v>
      </c>
      <c r="D47" s="121">
        <v>3.223</v>
      </c>
      <c r="E47" s="121">
        <v>8.95</v>
      </c>
      <c r="F47" s="121">
        <v>1.229</v>
      </c>
      <c r="G47" s="121">
        <v>23.332</v>
      </c>
      <c r="H47" s="121">
        <v>8.586</v>
      </c>
      <c r="I47" s="121">
        <v>4.465</v>
      </c>
      <c r="J47" s="121">
        <v>14.821</v>
      </c>
      <c r="K47" s="121">
        <v>16.052</v>
      </c>
      <c r="L47" s="121">
        <v>1.317</v>
      </c>
      <c r="M47" s="121">
        <v>4.27</v>
      </c>
      <c r="N47" s="121">
        <v>1.949</v>
      </c>
      <c r="O47" s="121">
        <v>1.374</v>
      </c>
      <c r="P47" s="121">
        <v>3.482</v>
      </c>
      <c r="Q47" s="121">
        <v>2.038</v>
      </c>
      <c r="R47" s="121">
        <v>1.844</v>
      </c>
      <c r="S47" s="120">
        <v>100</v>
      </c>
      <c r="T47" s="121">
        <v>10.689</v>
      </c>
      <c r="U47" s="33">
        <v>27</v>
      </c>
    </row>
    <row r="48" spans="1:21" ht="14.25">
      <c r="A48" s="32">
        <v>28</v>
      </c>
      <c r="B48" s="32">
        <v>1993</v>
      </c>
      <c r="C48" s="121">
        <v>3.044</v>
      </c>
      <c r="D48" s="121">
        <v>3.2</v>
      </c>
      <c r="E48" s="121">
        <v>8.895</v>
      </c>
      <c r="F48" s="121">
        <v>1.213</v>
      </c>
      <c r="G48" s="121">
        <v>23.005</v>
      </c>
      <c r="H48" s="121">
        <v>8.51</v>
      </c>
      <c r="I48" s="121">
        <v>4.415</v>
      </c>
      <c r="J48" s="121">
        <v>14.432</v>
      </c>
      <c r="K48" s="121">
        <v>16.008</v>
      </c>
      <c r="L48" s="121">
        <v>1.297</v>
      </c>
      <c r="M48" s="121">
        <v>4.403</v>
      </c>
      <c r="N48" s="121">
        <v>2.106</v>
      </c>
      <c r="O48" s="121">
        <v>1.493</v>
      </c>
      <c r="P48" s="121">
        <v>3.748</v>
      </c>
      <c r="Q48" s="121">
        <v>2.219</v>
      </c>
      <c r="R48" s="121">
        <v>2.004</v>
      </c>
      <c r="S48" s="120">
        <v>100</v>
      </c>
      <c r="T48" s="121">
        <v>11.572</v>
      </c>
      <c r="U48" s="33">
        <v>28</v>
      </c>
    </row>
    <row r="49" spans="1:21" ht="14.25">
      <c r="A49" s="32">
        <v>29</v>
      </c>
      <c r="B49" s="32">
        <v>1994</v>
      </c>
      <c r="C49" s="121">
        <v>3.025</v>
      </c>
      <c r="D49" s="121">
        <v>3.181</v>
      </c>
      <c r="E49" s="121">
        <v>8.803</v>
      </c>
      <c r="F49" s="121">
        <v>1.191</v>
      </c>
      <c r="G49" s="121">
        <v>22.635</v>
      </c>
      <c r="H49" s="121">
        <v>8.426</v>
      </c>
      <c r="I49" s="121">
        <v>4.414</v>
      </c>
      <c r="J49" s="121">
        <v>14.26</v>
      </c>
      <c r="K49" s="121">
        <v>15.984</v>
      </c>
      <c r="L49" s="121">
        <v>1.288</v>
      </c>
      <c r="M49" s="121">
        <v>4.379</v>
      </c>
      <c r="N49" s="121">
        <v>2.26</v>
      </c>
      <c r="O49" s="121">
        <v>1.595</v>
      </c>
      <c r="P49" s="121">
        <v>4.04</v>
      </c>
      <c r="Q49" s="121">
        <v>2.355</v>
      </c>
      <c r="R49" s="121">
        <v>2.155</v>
      </c>
      <c r="S49" s="120">
        <v>100</v>
      </c>
      <c r="T49" s="121">
        <v>12.407</v>
      </c>
      <c r="U49" s="33">
        <v>29</v>
      </c>
    </row>
    <row r="50" spans="1:21" ht="14.25">
      <c r="A50" s="32">
        <v>30</v>
      </c>
      <c r="B50" s="32">
        <v>1995</v>
      </c>
      <c r="C50" s="121">
        <v>3.023</v>
      </c>
      <c r="D50" s="121">
        <v>3.102</v>
      </c>
      <c r="E50" s="121">
        <v>8.797</v>
      </c>
      <c r="F50" s="121">
        <v>1.158</v>
      </c>
      <c r="G50" s="121">
        <v>22.475</v>
      </c>
      <c r="H50" s="121">
        <v>8.362</v>
      </c>
      <c r="I50" s="121">
        <v>4.401</v>
      </c>
      <c r="J50" s="121">
        <v>14.207</v>
      </c>
      <c r="K50" s="121">
        <v>15.846</v>
      </c>
      <c r="L50" s="121">
        <v>1.283</v>
      </c>
      <c r="M50" s="121">
        <v>4.346</v>
      </c>
      <c r="N50" s="121">
        <v>2.357</v>
      </c>
      <c r="O50" s="121">
        <v>1.676</v>
      </c>
      <c r="P50" s="121">
        <v>4.29</v>
      </c>
      <c r="Q50" s="121">
        <v>2.45</v>
      </c>
      <c r="R50" s="121">
        <v>2.219</v>
      </c>
      <c r="S50" s="120">
        <v>100</v>
      </c>
      <c r="T50" s="121">
        <v>12.994</v>
      </c>
      <c r="U50" s="33">
        <v>30</v>
      </c>
    </row>
    <row r="51" spans="1:21" ht="14.25">
      <c r="A51" s="32">
        <v>31</v>
      </c>
      <c r="B51" s="32">
        <v>1996</v>
      </c>
      <c r="C51" s="121">
        <v>3.042</v>
      </c>
      <c r="D51" s="121">
        <v>3.096</v>
      </c>
      <c r="E51" s="121">
        <v>8.776</v>
      </c>
      <c r="F51" s="121">
        <v>1.142</v>
      </c>
      <c r="G51" s="121">
        <v>22.498</v>
      </c>
      <c r="H51" s="121">
        <v>8.357</v>
      </c>
      <c r="I51" s="121">
        <v>4.414</v>
      </c>
      <c r="J51" s="121">
        <v>14.249</v>
      </c>
      <c r="K51" s="121">
        <v>15.846</v>
      </c>
      <c r="L51" s="121">
        <v>1.29</v>
      </c>
      <c r="M51" s="121">
        <v>4.267</v>
      </c>
      <c r="N51" s="121">
        <v>2.373</v>
      </c>
      <c r="O51" s="121">
        <v>1.676</v>
      </c>
      <c r="P51" s="121">
        <v>4.322</v>
      </c>
      <c r="Q51" s="121">
        <v>2.424</v>
      </c>
      <c r="R51" s="121">
        <v>2.222</v>
      </c>
      <c r="S51" s="120">
        <v>100</v>
      </c>
      <c r="T51" s="121">
        <v>13.019</v>
      </c>
      <c r="U51" s="33">
        <v>31</v>
      </c>
    </row>
    <row r="52" spans="1:21" ht="14.25">
      <c r="A52" s="32">
        <v>32</v>
      </c>
      <c r="B52" s="32">
        <v>1997</v>
      </c>
      <c r="C52" s="121">
        <v>3.031</v>
      </c>
      <c r="D52" s="121">
        <v>3.085</v>
      </c>
      <c r="E52" s="121">
        <v>8.795</v>
      </c>
      <c r="F52" s="121">
        <v>1.147</v>
      </c>
      <c r="G52" s="121">
        <v>22.618</v>
      </c>
      <c r="H52" s="121">
        <v>8.316</v>
      </c>
      <c r="I52" s="121">
        <v>4.424</v>
      </c>
      <c r="J52" s="121">
        <v>14.305</v>
      </c>
      <c r="K52" s="121">
        <v>15.895</v>
      </c>
      <c r="L52" s="121">
        <v>1.287</v>
      </c>
      <c r="M52" s="121">
        <v>4.186</v>
      </c>
      <c r="N52" s="121">
        <v>2.376</v>
      </c>
      <c r="O52" s="121">
        <v>1.652</v>
      </c>
      <c r="P52" s="121">
        <v>4.269</v>
      </c>
      <c r="Q52" s="121">
        <v>2.392</v>
      </c>
      <c r="R52" s="121">
        <v>2.214</v>
      </c>
      <c r="S52" s="120">
        <v>100</v>
      </c>
      <c r="T52" s="121">
        <v>12.905</v>
      </c>
      <c r="U52" s="33">
        <v>32</v>
      </c>
    </row>
    <row r="53" spans="1:21" ht="14.25">
      <c r="A53" s="32">
        <v>33</v>
      </c>
      <c r="B53" s="32">
        <v>1998</v>
      </c>
      <c r="C53" s="121">
        <v>2.998</v>
      </c>
      <c r="D53" s="121">
        <v>3.061</v>
      </c>
      <c r="E53" s="121">
        <v>8.805</v>
      </c>
      <c r="F53" s="121">
        <v>1.131</v>
      </c>
      <c r="G53" s="121">
        <v>22.581</v>
      </c>
      <c r="H53" s="121">
        <v>8.308</v>
      </c>
      <c r="I53" s="121">
        <v>4.435</v>
      </c>
      <c r="J53" s="121">
        <v>14.376</v>
      </c>
      <c r="K53" s="121">
        <v>16.07</v>
      </c>
      <c r="L53" s="121">
        <v>1.299</v>
      </c>
      <c r="M53" s="121">
        <v>4.142</v>
      </c>
      <c r="N53" s="121">
        <v>2.34</v>
      </c>
      <c r="O53" s="121">
        <v>1.628</v>
      </c>
      <c r="P53" s="121">
        <v>4.211</v>
      </c>
      <c r="Q53" s="121">
        <v>2.37</v>
      </c>
      <c r="R53" s="121">
        <v>2.237</v>
      </c>
      <c r="S53" s="120">
        <v>100</v>
      </c>
      <c r="T53" s="121">
        <v>12.788</v>
      </c>
      <c r="U53" s="33">
        <v>33</v>
      </c>
    </row>
    <row r="54" spans="1:21" ht="14.25">
      <c r="A54" s="32">
        <v>34</v>
      </c>
      <c r="B54" s="32">
        <v>1999</v>
      </c>
      <c r="C54" s="121">
        <v>2.997</v>
      </c>
      <c r="D54" s="121">
        <v>3.035</v>
      </c>
      <c r="E54" s="121">
        <v>8.811</v>
      </c>
      <c r="F54" s="121">
        <v>1.117</v>
      </c>
      <c r="G54" s="121">
        <v>22.58</v>
      </c>
      <c r="H54" s="121">
        <v>8.301</v>
      </c>
      <c r="I54" s="121">
        <v>4.399</v>
      </c>
      <c r="J54" s="121">
        <v>14.443</v>
      </c>
      <c r="K54" s="121">
        <v>16.14</v>
      </c>
      <c r="L54" s="121">
        <v>1.301</v>
      </c>
      <c r="M54" s="121">
        <v>4.085</v>
      </c>
      <c r="N54" s="121">
        <v>2.322</v>
      </c>
      <c r="O54" s="121">
        <v>1.63</v>
      </c>
      <c r="P54" s="121">
        <v>4.215</v>
      </c>
      <c r="Q54" s="121">
        <v>2.339</v>
      </c>
      <c r="R54" s="121">
        <v>2.277</v>
      </c>
      <c r="S54" s="120">
        <v>100</v>
      </c>
      <c r="T54" s="121">
        <v>12.786</v>
      </c>
      <c r="U54" s="33">
        <v>34</v>
      </c>
    </row>
    <row r="55" spans="1:21" ht="14.25">
      <c r="A55" s="32">
        <v>35</v>
      </c>
      <c r="B55" s="32">
        <v>2000</v>
      </c>
      <c r="C55" s="121">
        <v>2.982</v>
      </c>
      <c r="D55" s="121">
        <v>3.013</v>
      </c>
      <c r="E55" s="121">
        <v>8.87</v>
      </c>
      <c r="F55" s="121">
        <v>1.106</v>
      </c>
      <c r="G55" s="121">
        <v>22.609</v>
      </c>
      <c r="H55" s="121">
        <v>8.337</v>
      </c>
      <c r="I55" s="121">
        <v>4.419</v>
      </c>
      <c r="J55" s="121">
        <v>14.612</v>
      </c>
      <c r="K55" s="121">
        <v>16.248</v>
      </c>
      <c r="L55" s="121">
        <v>1.31</v>
      </c>
      <c r="M55" s="121">
        <v>4.03</v>
      </c>
      <c r="N55" s="121">
        <v>2.275</v>
      </c>
      <c r="O55" s="121">
        <v>1.59</v>
      </c>
      <c r="P55" s="121">
        <v>4.124</v>
      </c>
      <c r="Q55" s="121">
        <v>2.239</v>
      </c>
      <c r="R55" s="121">
        <v>2.227</v>
      </c>
      <c r="S55" s="120">
        <v>100</v>
      </c>
      <c r="T55" s="121">
        <v>12.458</v>
      </c>
      <c r="U55" s="33">
        <v>35</v>
      </c>
    </row>
    <row r="56" spans="1:21" ht="14.25">
      <c r="A56" s="32">
        <v>36</v>
      </c>
      <c r="B56" s="32">
        <v>2001</v>
      </c>
      <c r="C56" s="121">
        <v>2.968</v>
      </c>
      <c r="D56" s="121">
        <v>3.039</v>
      </c>
      <c r="E56" s="121">
        <v>8.797</v>
      </c>
      <c r="F56" s="121">
        <v>1.113</v>
      </c>
      <c r="G56" s="121">
        <v>22.491</v>
      </c>
      <c r="H56" s="121">
        <v>8.427</v>
      </c>
      <c r="I56" s="121">
        <v>4.41</v>
      </c>
      <c r="J56" s="121">
        <v>14.821</v>
      </c>
      <c r="K56" s="121">
        <v>16.445</v>
      </c>
      <c r="L56" s="121">
        <v>1.324</v>
      </c>
      <c r="M56" s="121">
        <v>3.962</v>
      </c>
      <c r="N56" s="121">
        <v>2.218</v>
      </c>
      <c r="O56" s="121">
        <v>1.535</v>
      </c>
      <c r="P56" s="121">
        <v>4.063</v>
      </c>
      <c r="Q56" s="121">
        <v>2.183</v>
      </c>
      <c r="R56" s="121">
        <v>2.196</v>
      </c>
      <c r="S56" s="120">
        <v>100</v>
      </c>
      <c r="T56" s="121">
        <v>12.197</v>
      </c>
      <c r="U56" s="33">
        <v>36</v>
      </c>
    </row>
    <row r="57" spans="1:21" ht="14.25">
      <c r="A57" s="32">
        <v>37</v>
      </c>
      <c r="B57" s="32">
        <v>2002</v>
      </c>
      <c r="C57" s="121">
        <v>2.963</v>
      </c>
      <c r="D57" s="121">
        <v>3.024</v>
      </c>
      <c r="E57" s="121">
        <v>8.819</v>
      </c>
      <c r="F57" s="121">
        <v>1.097</v>
      </c>
      <c r="G57" s="121">
        <v>22.488</v>
      </c>
      <c r="H57" s="121">
        <v>8.455</v>
      </c>
      <c r="I57" s="121">
        <v>4.429</v>
      </c>
      <c r="J57" s="121">
        <v>14.945</v>
      </c>
      <c r="K57" s="121">
        <v>16.5</v>
      </c>
      <c r="L57" s="121">
        <v>1.307</v>
      </c>
      <c r="M57" s="121">
        <v>3.912</v>
      </c>
      <c r="N57" s="121">
        <v>2.184</v>
      </c>
      <c r="O57" s="121">
        <v>1.514</v>
      </c>
      <c r="P57" s="121">
        <v>4.018</v>
      </c>
      <c r="Q57" s="121">
        <v>2.165</v>
      </c>
      <c r="R57" s="121">
        <v>2.172</v>
      </c>
      <c r="S57" s="120">
        <v>100</v>
      </c>
      <c r="T57" s="121">
        <v>12.055</v>
      </c>
      <c r="U57" s="33">
        <v>37</v>
      </c>
    </row>
    <row r="58" spans="1:21" ht="15">
      <c r="A58" s="34">
        <v>38</v>
      </c>
      <c r="B58" s="34">
        <v>2003</v>
      </c>
      <c r="C58" s="122">
        <v>2.956</v>
      </c>
      <c r="D58" s="122">
        <v>3.034</v>
      </c>
      <c r="E58" s="122">
        <v>8.861</v>
      </c>
      <c r="F58" s="122">
        <v>1.119</v>
      </c>
      <c r="G58" s="122">
        <v>22.414</v>
      </c>
      <c r="H58" s="122">
        <v>8.451</v>
      </c>
      <c r="I58" s="122">
        <v>4.443</v>
      </c>
      <c r="J58" s="122">
        <v>15.015</v>
      </c>
      <c r="K58" s="122">
        <v>16.531</v>
      </c>
      <c r="L58" s="122">
        <v>1.312</v>
      </c>
      <c r="M58" s="122">
        <v>3.855</v>
      </c>
      <c r="N58" s="122">
        <v>2.163</v>
      </c>
      <c r="O58" s="122">
        <v>1.497</v>
      </c>
      <c r="P58" s="122">
        <v>4.059</v>
      </c>
      <c r="Q58" s="122">
        <v>2.141</v>
      </c>
      <c r="R58" s="122">
        <v>2.141</v>
      </c>
      <c r="S58" s="123">
        <v>100</v>
      </c>
      <c r="T58" s="122">
        <v>12.003</v>
      </c>
      <c r="U58" s="35">
        <v>38</v>
      </c>
    </row>
    <row r="61" spans="1:21" s="69" customFormat="1" ht="15">
      <c r="A61" s="197" t="s">
        <v>77</v>
      </c>
      <c r="B61" s="197"/>
      <c r="C61" s="197"/>
      <c r="D61" s="197"/>
      <c r="E61" s="197"/>
      <c r="F61" s="197"/>
      <c r="G61" s="197"/>
      <c r="H61" s="197"/>
      <c r="I61" s="197"/>
      <c r="J61" s="197"/>
      <c r="K61" s="197"/>
      <c r="L61" s="197" t="s">
        <v>77</v>
      </c>
      <c r="M61" s="197"/>
      <c r="N61" s="197"/>
      <c r="O61" s="197"/>
      <c r="P61" s="197"/>
      <c r="Q61" s="197"/>
      <c r="R61" s="197"/>
      <c r="S61" s="197"/>
      <c r="T61" s="197"/>
      <c r="U61" s="197"/>
    </row>
    <row r="62" spans="1:21" s="69" customFormat="1" ht="15">
      <c r="A62" s="19"/>
      <c r="B62" s="1"/>
      <c r="C62" s="1"/>
      <c r="D62" s="1"/>
      <c r="E62" s="1"/>
      <c r="F62" s="1"/>
      <c r="G62" s="1"/>
      <c r="H62" s="1"/>
      <c r="I62" s="1"/>
      <c r="J62" s="19"/>
      <c r="L62" s="1" t="s">
        <v>55</v>
      </c>
      <c r="M62" s="1"/>
      <c r="N62" s="1"/>
      <c r="O62" s="1"/>
      <c r="P62" s="1"/>
      <c r="Q62" s="1"/>
      <c r="R62" s="1"/>
      <c r="S62" s="1"/>
      <c r="T62" s="1"/>
      <c r="U62" s="1"/>
    </row>
    <row r="63" spans="1:21" ht="14.25">
      <c r="A63" s="32">
        <v>39</v>
      </c>
      <c r="B63" s="32">
        <v>1991</v>
      </c>
      <c r="C63" s="115">
        <v>19939</v>
      </c>
      <c r="D63" s="115">
        <v>23761</v>
      </c>
      <c r="E63" s="115">
        <v>21107</v>
      </c>
      <c r="F63" s="115">
        <v>22610</v>
      </c>
      <c r="G63" s="115">
        <v>22410</v>
      </c>
      <c r="H63" s="115">
        <v>22752</v>
      </c>
      <c r="I63" s="115">
        <v>20974</v>
      </c>
      <c r="J63" s="115">
        <v>22569</v>
      </c>
      <c r="K63" s="115">
        <v>21286</v>
      </c>
      <c r="L63" s="115">
        <v>21001</v>
      </c>
      <c r="M63" s="115">
        <v>19070</v>
      </c>
      <c r="N63" s="115">
        <v>11322</v>
      </c>
      <c r="O63" s="115">
        <v>11187</v>
      </c>
      <c r="P63" s="115">
        <v>11087</v>
      </c>
      <c r="Q63" s="115">
        <v>11051</v>
      </c>
      <c r="R63" s="115">
        <v>10740</v>
      </c>
      <c r="S63" s="115">
        <v>19825</v>
      </c>
      <c r="T63" s="115">
        <v>11071</v>
      </c>
      <c r="U63" s="33">
        <v>39</v>
      </c>
    </row>
    <row r="64" spans="1:21" ht="14.25">
      <c r="A64" s="32">
        <v>40</v>
      </c>
      <c r="B64" s="32">
        <v>1992</v>
      </c>
      <c r="C64" s="115">
        <v>21324</v>
      </c>
      <c r="D64" s="115">
        <v>25240</v>
      </c>
      <c r="E64" s="115">
        <v>22464</v>
      </c>
      <c r="F64" s="115">
        <v>23933</v>
      </c>
      <c r="G64" s="115">
        <v>23838</v>
      </c>
      <c r="H64" s="115">
        <v>24344</v>
      </c>
      <c r="I64" s="115">
        <v>22544</v>
      </c>
      <c r="J64" s="115">
        <v>24051</v>
      </c>
      <c r="K64" s="115">
        <v>22919</v>
      </c>
      <c r="L64" s="115">
        <v>22316</v>
      </c>
      <c r="M64" s="115">
        <v>21213</v>
      </c>
      <c r="N64" s="115">
        <v>14873</v>
      </c>
      <c r="O64" s="115">
        <v>14419</v>
      </c>
      <c r="P64" s="115">
        <v>14349</v>
      </c>
      <c r="Q64" s="115">
        <v>14439</v>
      </c>
      <c r="R64" s="115">
        <v>14092</v>
      </c>
      <c r="S64" s="115">
        <v>21887</v>
      </c>
      <c r="T64" s="115">
        <v>14422</v>
      </c>
      <c r="U64" s="33">
        <v>40</v>
      </c>
    </row>
    <row r="65" spans="1:21" ht="14.25">
      <c r="A65" s="32">
        <v>41</v>
      </c>
      <c r="B65" s="32">
        <v>1993</v>
      </c>
      <c r="C65" s="115">
        <v>22001</v>
      </c>
      <c r="D65" s="115">
        <v>26008</v>
      </c>
      <c r="E65" s="115">
        <v>23076</v>
      </c>
      <c r="F65" s="115">
        <v>24782</v>
      </c>
      <c r="G65" s="115">
        <v>24542</v>
      </c>
      <c r="H65" s="115">
        <v>25082</v>
      </c>
      <c r="I65" s="115">
        <v>23120</v>
      </c>
      <c r="J65" s="115">
        <v>24509</v>
      </c>
      <c r="K65" s="115">
        <v>23714</v>
      </c>
      <c r="L65" s="115">
        <v>22960</v>
      </c>
      <c r="M65" s="115">
        <v>22688</v>
      </c>
      <c r="N65" s="115">
        <v>17102</v>
      </c>
      <c r="O65" s="115">
        <v>16561</v>
      </c>
      <c r="P65" s="115">
        <v>16470</v>
      </c>
      <c r="Q65" s="115">
        <v>16623</v>
      </c>
      <c r="R65" s="115">
        <v>16159</v>
      </c>
      <c r="S65" s="115">
        <v>22849</v>
      </c>
      <c r="T65" s="115">
        <v>16567</v>
      </c>
      <c r="U65" s="33">
        <v>41</v>
      </c>
    </row>
    <row r="66" spans="1:21" ht="14.25">
      <c r="A66" s="32">
        <v>42</v>
      </c>
      <c r="B66" s="32">
        <v>1994</v>
      </c>
      <c r="C66" s="115">
        <v>22323</v>
      </c>
      <c r="D66" s="115">
        <v>26419</v>
      </c>
      <c r="E66" s="115">
        <v>23190</v>
      </c>
      <c r="F66" s="115">
        <v>25169</v>
      </c>
      <c r="G66" s="115">
        <v>24869</v>
      </c>
      <c r="H66" s="115">
        <v>25452</v>
      </c>
      <c r="I66" s="115">
        <v>23508</v>
      </c>
      <c r="J66" s="115">
        <v>24943</v>
      </c>
      <c r="K66" s="115">
        <v>24126</v>
      </c>
      <c r="L66" s="115">
        <v>23311</v>
      </c>
      <c r="M66" s="115">
        <v>23301</v>
      </c>
      <c r="N66" s="115">
        <v>18269</v>
      </c>
      <c r="O66" s="115">
        <v>17621</v>
      </c>
      <c r="P66" s="115">
        <v>17620</v>
      </c>
      <c r="Q66" s="115">
        <v>17659</v>
      </c>
      <c r="R66" s="115">
        <v>17315</v>
      </c>
      <c r="S66" s="115">
        <v>23305</v>
      </c>
      <c r="T66" s="115">
        <v>17688</v>
      </c>
      <c r="U66" s="33">
        <v>42</v>
      </c>
    </row>
    <row r="67" spans="1:21" ht="14.25">
      <c r="A67" s="32">
        <v>43</v>
      </c>
      <c r="B67" s="32">
        <v>1995</v>
      </c>
      <c r="C67" s="115">
        <v>22981</v>
      </c>
      <c r="D67" s="115">
        <v>27001</v>
      </c>
      <c r="E67" s="115">
        <v>23756</v>
      </c>
      <c r="F67" s="115">
        <v>25873</v>
      </c>
      <c r="G67" s="115">
        <v>25618</v>
      </c>
      <c r="H67" s="115">
        <v>26244</v>
      </c>
      <c r="I67" s="115">
        <v>24118</v>
      </c>
      <c r="J67" s="115">
        <v>25716</v>
      </c>
      <c r="K67" s="115">
        <v>24777</v>
      </c>
      <c r="L67" s="115">
        <v>23830</v>
      </c>
      <c r="M67" s="115">
        <v>24080</v>
      </c>
      <c r="N67" s="115">
        <v>19310</v>
      </c>
      <c r="O67" s="115">
        <v>18695</v>
      </c>
      <c r="P67" s="115">
        <v>18816</v>
      </c>
      <c r="Q67" s="115">
        <v>18761</v>
      </c>
      <c r="R67" s="115">
        <v>18339</v>
      </c>
      <c r="S67" s="115">
        <v>24051</v>
      </c>
      <c r="T67" s="115">
        <v>18793</v>
      </c>
      <c r="U67" s="33">
        <v>43</v>
      </c>
    </row>
    <row r="68" spans="1:21" ht="14.25">
      <c r="A68" s="32">
        <v>44</v>
      </c>
      <c r="B68" s="32">
        <v>1996</v>
      </c>
      <c r="C68" s="115">
        <v>23342</v>
      </c>
      <c r="D68" s="115">
        <v>27424</v>
      </c>
      <c r="E68" s="115">
        <v>24078</v>
      </c>
      <c r="F68" s="115">
        <v>26193</v>
      </c>
      <c r="G68" s="115">
        <v>25913</v>
      </c>
      <c r="H68" s="115">
        <v>26545</v>
      </c>
      <c r="I68" s="115">
        <v>24348</v>
      </c>
      <c r="J68" s="115">
        <v>26016</v>
      </c>
      <c r="K68" s="115">
        <v>25196</v>
      </c>
      <c r="L68" s="115">
        <v>24260</v>
      </c>
      <c r="M68" s="115">
        <v>24500</v>
      </c>
      <c r="N68" s="115">
        <v>19727</v>
      </c>
      <c r="O68" s="115">
        <v>19076</v>
      </c>
      <c r="P68" s="115">
        <v>19159</v>
      </c>
      <c r="Q68" s="115">
        <v>19182</v>
      </c>
      <c r="R68" s="115">
        <v>18744</v>
      </c>
      <c r="S68" s="115">
        <v>24399</v>
      </c>
      <c r="T68" s="115">
        <v>19181</v>
      </c>
      <c r="U68" s="33">
        <v>44</v>
      </c>
    </row>
    <row r="69" spans="1:21" ht="14.25">
      <c r="A69" s="32">
        <v>45</v>
      </c>
      <c r="B69" s="32">
        <v>1997</v>
      </c>
      <c r="C69" s="115">
        <v>23301</v>
      </c>
      <c r="D69" s="115">
        <v>27546</v>
      </c>
      <c r="E69" s="115">
        <v>24113</v>
      </c>
      <c r="F69" s="115">
        <v>26123</v>
      </c>
      <c r="G69" s="115">
        <v>25921</v>
      </c>
      <c r="H69" s="115">
        <v>26527</v>
      </c>
      <c r="I69" s="115">
        <v>24382</v>
      </c>
      <c r="J69" s="115">
        <v>26064</v>
      </c>
      <c r="K69" s="115">
        <v>25308</v>
      </c>
      <c r="L69" s="115">
        <v>24260</v>
      </c>
      <c r="M69" s="115">
        <v>24587</v>
      </c>
      <c r="N69" s="115">
        <v>19807</v>
      </c>
      <c r="O69" s="115">
        <v>19115</v>
      </c>
      <c r="P69" s="115">
        <v>19247</v>
      </c>
      <c r="Q69" s="115">
        <v>19322</v>
      </c>
      <c r="R69" s="115">
        <v>18903</v>
      </c>
      <c r="S69" s="115">
        <v>24462</v>
      </c>
      <c r="T69" s="115">
        <v>19284</v>
      </c>
      <c r="U69" s="33">
        <v>45</v>
      </c>
    </row>
    <row r="70" spans="1:21" ht="14.25">
      <c r="A70" s="32">
        <v>46</v>
      </c>
      <c r="B70" s="32">
        <v>1998</v>
      </c>
      <c r="C70" s="115">
        <v>23437</v>
      </c>
      <c r="D70" s="115">
        <v>27741</v>
      </c>
      <c r="E70" s="115">
        <v>24434</v>
      </c>
      <c r="F70" s="115">
        <v>26504</v>
      </c>
      <c r="G70" s="115">
        <v>25983</v>
      </c>
      <c r="H70" s="115">
        <v>26827</v>
      </c>
      <c r="I70" s="115">
        <v>24571</v>
      </c>
      <c r="J70" s="115">
        <v>26353</v>
      </c>
      <c r="K70" s="115">
        <v>25598</v>
      </c>
      <c r="L70" s="115">
        <v>24492</v>
      </c>
      <c r="M70" s="115">
        <v>25022</v>
      </c>
      <c r="N70" s="115">
        <v>20088</v>
      </c>
      <c r="O70" s="115">
        <v>19370</v>
      </c>
      <c r="P70" s="115">
        <v>19463</v>
      </c>
      <c r="Q70" s="115">
        <v>19558</v>
      </c>
      <c r="R70" s="115">
        <v>19111</v>
      </c>
      <c r="S70" s="115">
        <v>24704</v>
      </c>
      <c r="T70" s="115">
        <v>19517</v>
      </c>
      <c r="U70" s="33">
        <v>46</v>
      </c>
    </row>
    <row r="71" spans="1:21" ht="14.25">
      <c r="A71" s="32">
        <v>47</v>
      </c>
      <c r="B71" s="32">
        <v>1999</v>
      </c>
      <c r="C71" s="115">
        <v>23799</v>
      </c>
      <c r="D71" s="115">
        <v>28102</v>
      </c>
      <c r="E71" s="115">
        <v>24673</v>
      </c>
      <c r="F71" s="115">
        <v>26984</v>
      </c>
      <c r="G71" s="115">
        <v>26227</v>
      </c>
      <c r="H71" s="115">
        <v>27199</v>
      </c>
      <c r="I71" s="115">
        <v>24709</v>
      </c>
      <c r="J71" s="115">
        <v>26838</v>
      </c>
      <c r="K71" s="115">
        <v>26035</v>
      </c>
      <c r="L71" s="115">
        <v>24695</v>
      </c>
      <c r="M71" s="115">
        <v>25361</v>
      </c>
      <c r="N71" s="115">
        <v>20551</v>
      </c>
      <c r="O71" s="115">
        <v>19834</v>
      </c>
      <c r="P71" s="115">
        <v>19966</v>
      </c>
      <c r="Q71" s="115">
        <v>20069</v>
      </c>
      <c r="R71" s="115">
        <v>19666</v>
      </c>
      <c r="S71" s="115">
        <v>25079</v>
      </c>
      <c r="T71" s="115">
        <v>20017</v>
      </c>
      <c r="U71" s="33">
        <v>47</v>
      </c>
    </row>
    <row r="72" spans="1:21" ht="14.25">
      <c r="A72" s="32">
        <v>48</v>
      </c>
      <c r="B72" s="32">
        <v>2000</v>
      </c>
      <c r="C72" s="115">
        <v>24125</v>
      </c>
      <c r="D72" s="115">
        <v>28330</v>
      </c>
      <c r="E72" s="115">
        <v>25019</v>
      </c>
      <c r="F72" s="115">
        <v>26991</v>
      </c>
      <c r="G72" s="115">
        <v>26409</v>
      </c>
      <c r="H72" s="115">
        <v>27582</v>
      </c>
      <c r="I72" s="115">
        <v>25156</v>
      </c>
      <c r="J72" s="115">
        <v>27349</v>
      </c>
      <c r="K72" s="115">
        <v>26543</v>
      </c>
      <c r="L72" s="115">
        <v>25071</v>
      </c>
      <c r="M72" s="115">
        <v>25601</v>
      </c>
      <c r="N72" s="115">
        <v>21033</v>
      </c>
      <c r="O72" s="115">
        <v>20220</v>
      </c>
      <c r="P72" s="115">
        <v>20417</v>
      </c>
      <c r="Q72" s="115">
        <v>20352</v>
      </c>
      <c r="R72" s="115">
        <v>20146</v>
      </c>
      <c r="S72" s="115">
        <v>25476</v>
      </c>
      <c r="T72" s="115">
        <v>20440</v>
      </c>
      <c r="U72" s="33">
        <v>48</v>
      </c>
    </row>
    <row r="73" spans="1:21" ht="14.25">
      <c r="A73" s="32">
        <v>49</v>
      </c>
      <c r="B73" s="32">
        <v>2001</v>
      </c>
      <c r="C73" s="115">
        <v>24549</v>
      </c>
      <c r="D73" s="115">
        <v>28961</v>
      </c>
      <c r="E73" s="115">
        <v>25386</v>
      </c>
      <c r="F73" s="115">
        <v>27496</v>
      </c>
      <c r="G73" s="115">
        <v>26678</v>
      </c>
      <c r="H73" s="115">
        <v>28216</v>
      </c>
      <c r="I73" s="115">
        <v>25640</v>
      </c>
      <c r="J73" s="115">
        <v>27965</v>
      </c>
      <c r="K73" s="115">
        <v>27153</v>
      </c>
      <c r="L73" s="115">
        <v>25672</v>
      </c>
      <c r="M73" s="115">
        <v>25951</v>
      </c>
      <c r="N73" s="115">
        <v>21375</v>
      </c>
      <c r="O73" s="115">
        <v>20566</v>
      </c>
      <c r="P73" s="115">
        <v>20793</v>
      </c>
      <c r="Q73" s="115">
        <v>20689</v>
      </c>
      <c r="R73" s="115">
        <v>20589</v>
      </c>
      <c r="S73" s="115">
        <v>25956</v>
      </c>
      <c r="T73" s="115">
        <v>20811</v>
      </c>
      <c r="U73" s="33">
        <v>49</v>
      </c>
    </row>
    <row r="74" spans="1:21" ht="14.25">
      <c r="A74" s="32">
        <v>50</v>
      </c>
      <c r="B74" s="32">
        <v>2002</v>
      </c>
      <c r="C74" s="115">
        <v>24910</v>
      </c>
      <c r="D74" s="115">
        <v>29335</v>
      </c>
      <c r="E74" s="115">
        <v>25692</v>
      </c>
      <c r="F74" s="115">
        <v>27467</v>
      </c>
      <c r="G74" s="115">
        <v>27137</v>
      </c>
      <c r="H74" s="115">
        <v>28616</v>
      </c>
      <c r="I74" s="115">
        <v>25993</v>
      </c>
      <c r="J74" s="115">
        <v>28395</v>
      </c>
      <c r="K74" s="115">
        <v>27523</v>
      </c>
      <c r="L74" s="115">
        <v>25770</v>
      </c>
      <c r="M74" s="115">
        <v>26228</v>
      </c>
      <c r="N74" s="115">
        <v>21636</v>
      </c>
      <c r="O74" s="115">
        <v>20787</v>
      </c>
      <c r="P74" s="115">
        <v>21056</v>
      </c>
      <c r="Q74" s="115">
        <v>21026</v>
      </c>
      <c r="R74" s="115">
        <v>20979</v>
      </c>
      <c r="S74" s="115">
        <v>26337</v>
      </c>
      <c r="T74" s="115">
        <v>21105</v>
      </c>
      <c r="U74" s="33">
        <v>50</v>
      </c>
    </row>
    <row r="75" spans="1:21" s="2" customFormat="1" ht="15">
      <c r="A75" s="34">
        <v>51</v>
      </c>
      <c r="B75" s="34">
        <v>2003</v>
      </c>
      <c r="C75" s="116">
        <v>25232</v>
      </c>
      <c r="D75" s="116">
        <v>29847</v>
      </c>
      <c r="E75" s="116">
        <v>25953</v>
      </c>
      <c r="F75" s="116">
        <v>28141</v>
      </c>
      <c r="G75" s="116">
        <v>27404</v>
      </c>
      <c r="H75" s="116">
        <v>29035</v>
      </c>
      <c r="I75" s="116">
        <v>26299</v>
      </c>
      <c r="J75" s="116">
        <v>28785</v>
      </c>
      <c r="K75" s="116">
        <v>27898</v>
      </c>
      <c r="L75" s="116">
        <v>26083</v>
      </c>
      <c r="M75" s="116">
        <v>26426</v>
      </c>
      <c r="N75" s="116">
        <v>21850</v>
      </c>
      <c r="O75" s="116">
        <v>21054</v>
      </c>
      <c r="P75" s="116">
        <v>21474</v>
      </c>
      <c r="Q75" s="116">
        <v>21312</v>
      </c>
      <c r="R75" s="116">
        <v>21236</v>
      </c>
      <c r="S75" s="116">
        <v>26674</v>
      </c>
      <c r="T75" s="116">
        <v>21415</v>
      </c>
      <c r="U75" s="35">
        <v>51</v>
      </c>
    </row>
  </sheetData>
  <mergeCells count="16">
    <mergeCell ref="D5:D8"/>
    <mergeCell ref="F5:F8"/>
    <mergeCell ref="H5:H8"/>
    <mergeCell ref="K5:K8"/>
    <mergeCell ref="L5:L8"/>
    <mergeCell ref="M5:M8"/>
    <mergeCell ref="P5:P8"/>
    <mergeCell ref="R5:R8"/>
    <mergeCell ref="A10:K10"/>
    <mergeCell ref="L10:U10"/>
    <mergeCell ref="A28:K28"/>
    <mergeCell ref="L28:U28"/>
    <mergeCell ref="A61:K61"/>
    <mergeCell ref="L61:U61"/>
    <mergeCell ref="A44:K44"/>
    <mergeCell ref="L44:U44"/>
  </mergeCells>
  <printOptions horizontalCentered="1"/>
  <pageMargins left="0.7874015748031497" right="0.5905511811023623" top="0.7874015748031497" bottom="0.3937007874015748" header="0.5118110236220472" footer="0.5118110236220472"/>
  <pageSetup firstPageNumber="50" useFirstPageNumber="1" fitToWidth="2" fitToHeight="1" horizontalDpi="600" verticalDpi="600" orientation="portrait" paperSize="9" scale="72"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75"/>
  <sheetViews>
    <sheetView workbookViewId="0" topLeftCell="A1">
      <selection activeCell="H52" sqref="H52"/>
    </sheetView>
  </sheetViews>
  <sheetFormatPr defaultColWidth="11.421875" defaultRowHeight="12.75"/>
  <cols>
    <col min="1" max="1" width="4.421875" style="30" customWidth="1"/>
    <col min="2" max="2" width="6.7109375" style="30" customWidth="1"/>
    <col min="3" max="3" width="12.140625" style="30" customWidth="1"/>
    <col min="4" max="4" width="12.421875" style="30" customWidth="1"/>
    <col min="5" max="9" width="11.421875" style="30" customWidth="1"/>
    <col min="10" max="20" width="12.7109375" style="30" customWidth="1"/>
    <col min="21" max="21" width="4.421875" style="30" customWidth="1"/>
    <col min="22" max="16384" width="11.421875" style="30" customWidth="1"/>
  </cols>
  <sheetData>
    <row r="1" spans="11:12" s="129" customFormat="1" ht="15" customHeight="1">
      <c r="K1" s="130" t="s">
        <v>114</v>
      </c>
      <c r="L1" s="131" t="s">
        <v>68</v>
      </c>
    </row>
    <row r="2" spans="11:12" ht="15" customHeight="1">
      <c r="K2" s="31"/>
      <c r="L2" s="2"/>
    </row>
    <row r="3" ht="15" customHeight="1"/>
    <row r="4" spans="1:21" ht="15" customHeight="1">
      <c r="A4" s="55"/>
      <c r="B4" s="55"/>
      <c r="C4" s="55"/>
      <c r="D4" s="55"/>
      <c r="E4" s="55"/>
      <c r="F4" s="55"/>
      <c r="G4" s="55"/>
      <c r="H4" s="55"/>
      <c r="I4" s="55"/>
      <c r="J4" s="55"/>
      <c r="K4" s="55"/>
      <c r="L4" s="55"/>
      <c r="M4" s="55"/>
      <c r="N4" s="55"/>
      <c r="O4" s="55"/>
      <c r="P4" s="55"/>
      <c r="Q4" s="55"/>
      <c r="R4" s="55"/>
      <c r="S4" s="55"/>
      <c r="T4" s="55"/>
      <c r="U4" s="55"/>
    </row>
    <row r="5" spans="1:20" ht="15" customHeight="1">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5" customHeight="1">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5" customHeight="1">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5" customHeight="1">
      <c r="A8" s="64"/>
      <c r="B8" s="64"/>
      <c r="C8" s="65"/>
      <c r="D8" s="188"/>
      <c r="E8" s="66"/>
      <c r="F8" s="188"/>
      <c r="G8" s="66"/>
      <c r="H8" s="188"/>
      <c r="I8" s="65"/>
      <c r="J8" s="66"/>
      <c r="K8" s="191"/>
      <c r="L8" s="217"/>
      <c r="M8" s="188"/>
      <c r="N8" s="64"/>
      <c r="O8" s="64"/>
      <c r="P8" s="188"/>
      <c r="Q8" s="64"/>
      <c r="R8" s="188"/>
      <c r="S8" s="64"/>
      <c r="T8" s="64"/>
      <c r="U8" s="67"/>
    </row>
    <row r="9" spans="1:20" ht="15" customHeight="1">
      <c r="A9" s="68"/>
      <c r="B9" s="68"/>
      <c r="S9" s="68"/>
      <c r="T9" s="68"/>
    </row>
    <row r="10" spans="1:21" s="69" customFormat="1" ht="15" customHeight="1">
      <c r="A10" s="197" t="s">
        <v>75</v>
      </c>
      <c r="B10" s="197"/>
      <c r="C10" s="197"/>
      <c r="D10" s="197"/>
      <c r="E10" s="197"/>
      <c r="F10" s="197"/>
      <c r="G10" s="197"/>
      <c r="H10" s="197"/>
      <c r="I10" s="197"/>
      <c r="J10" s="197"/>
      <c r="K10" s="197"/>
      <c r="L10" s="197" t="s">
        <v>75</v>
      </c>
      <c r="M10" s="197"/>
      <c r="N10" s="197"/>
      <c r="O10" s="197"/>
      <c r="P10" s="197"/>
      <c r="Q10" s="197"/>
      <c r="R10" s="197"/>
      <c r="S10" s="197"/>
      <c r="T10" s="197"/>
      <c r="U10" s="197"/>
    </row>
    <row r="11" spans="1:21" s="69" customFormat="1" ht="15" customHeight="1">
      <c r="A11" s="19"/>
      <c r="B11" s="1"/>
      <c r="C11" s="1"/>
      <c r="D11" s="1"/>
      <c r="E11" s="1"/>
      <c r="F11" s="1"/>
      <c r="G11" s="1"/>
      <c r="H11" s="1"/>
      <c r="I11" s="1"/>
      <c r="J11" s="19"/>
      <c r="L11" s="1"/>
      <c r="M11" s="1"/>
      <c r="N11" s="1"/>
      <c r="O11" s="1"/>
      <c r="P11" s="1"/>
      <c r="Q11" s="1"/>
      <c r="R11" s="1"/>
      <c r="S11" s="1"/>
      <c r="T11" s="1"/>
      <c r="U11" s="1"/>
    </row>
    <row r="12" ht="15" customHeight="1"/>
    <row r="13" spans="1:21" ht="15" customHeight="1">
      <c r="A13" s="32">
        <v>1</v>
      </c>
      <c r="B13" s="32">
        <v>1991</v>
      </c>
      <c r="C13" s="115">
        <v>4812.741</v>
      </c>
      <c r="D13" s="115">
        <v>5078.608</v>
      </c>
      <c r="E13" s="115">
        <v>14027.591</v>
      </c>
      <c r="F13" s="115">
        <v>1954.417</v>
      </c>
      <c r="G13" s="115">
        <v>36907.646</v>
      </c>
      <c r="H13" s="115">
        <v>13351.084</v>
      </c>
      <c r="I13" s="115">
        <v>6964.689</v>
      </c>
      <c r="J13" s="115">
        <v>22996.338</v>
      </c>
      <c r="K13" s="115">
        <v>24619.199</v>
      </c>
      <c r="L13" s="115">
        <v>2120.373</v>
      </c>
      <c r="M13" s="115">
        <v>6385.941</v>
      </c>
      <c r="N13" s="115">
        <v>2451.253</v>
      </c>
      <c r="O13" s="115">
        <v>1671.618</v>
      </c>
      <c r="P13" s="115">
        <v>4434.144</v>
      </c>
      <c r="Q13" s="115">
        <v>2526.705</v>
      </c>
      <c r="R13" s="115">
        <v>2337.672</v>
      </c>
      <c r="S13" s="115">
        <v>152640</v>
      </c>
      <c r="T13" s="115">
        <v>13421.392</v>
      </c>
      <c r="U13" s="33">
        <v>1</v>
      </c>
    </row>
    <row r="14" spans="1:21" ht="15" customHeight="1">
      <c r="A14" s="32">
        <v>2</v>
      </c>
      <c r="B14" s="32">
        <v>1992</v>
      </c>
      <c r="C14" s="115">
        <v>5085.917</v>
      </c>
      <c r="D14" s="115">
        <v>5354.045</v>
      </c>
      <c r="E14" s="115">
        <v>14861.846</v>
      </c>
      <c r="F14" s="115">
        <v>2034.119</v>
      </c>
      <c r="G14" s="115">
        <v>38905.865</v>
      </c>
      <c r="H14" s="115">
        <v>14198.765</v>
      </c>
      <c r="I14" s="115">
        <v>7402.49</v>
      </c>
      <c r="J14" s="115">
        <v>24404.216</v>
      </c>
      <c r="K14" s="115">
        <v>26449.135</v>
      </c>
      <c r="L14" s="115">
        <v>2229.463</v>
      </c>
      <c r="M14" s="115">
        <v>7102.845</v>
      </c>
      <c r="N14" s="115">
        <v>3354.83</v>
      </c>
      <c r="O14" s="115">
        <v>2286.873</v>
      </c>
      <c r="P14" s="115">
        <v>5803.871</v>
      </c>
      <c r="Q14" s="115">
        <v>3417.162</v>
      </c>
      <c r="R14" s="115">
        <v>3058.564</v>
      </c>
      <c r="S14" s="115">
        <v>165950</v>
      </c>
      <c r="T14" s="115">
        <v>17921.3</v>
      </c>
      <c r="U14" s="33">
        <v>2</v>
      </c>
    </row>
    <row r="15" spans="1:21" ht="15" customHeight="1">
      <c r="A15" s="32">
        <v>3</v>
      </c>
      <c r="B15" s="32">
        <v>1993</v>
      </c>
      <c r="C15" s="115">
        <v>5126.107</v>
      </c>
      <c r="D15" s="115">
        <v>5385.947</v>
      </c>
      <c r="E15" s="115">
        <v>14925.329</v>
      </c>
      <c r="F15" s="115">
        <v>2043.258</v>
      </c>
      <c r="G15" s="115">
        <v>38764.35</v>
      </c>
      <c r="H15" s="115">
        <v>14253.042</v>
      </c>
      <c r="I15" s="115">
        <v>7398.747</v>
      </c>
      <c r="J15" s="115">
        <v>23969.986</v>
      </c>
      <c r="K15" s="115">
        <v>26636.939</v>
      </c>
      <c r="L15" s="115">
        <v>2215.105</v>
      </c>
      <c r="M15" s="115">
        <v>7429.705</v>
      </c>
      <c r="N15" s="115">
        <v>3681.149</v>
      </c>
      <c r="O15" s="115">
        <v>2538.111</v>
      </c>
      <c r="P15" s="115">
        <v>6373.524</v>
      </c>
      <c r="Q15" s="115">
        <v>3799.073</v>
      </c>
      <c r="R15" s="115">
        <v>3399.632</v>
      </c>
      <c r="S15" s="115">
        <v>167940</v>
      </c>
      <c r="T15" s="115">
        <v>19791.489</v>
      </c>
      <c r="U15" s="33">
        <v>3</v>
      </c>
    </row>
    <row r="16" spans="1:21" ht="15" customHeight="1">
      <c r="A16" s="32">
        <v>4</v>
      </c>
      <c r="B16" s="32">
        <v>1994</v>
      </c>
      <c r="C16" s="115">
        <v>5449.83</v>
      </c>
      <c r="D16" s="115">
        <v>5728.682</v>
      </c>
      <c r="E16" s="115">
        <v>15839.719</v>
      </c>
      <c r="F16" s="115">
        <v>2145.81</v>
      </c>
      <c r="G16" s="115">
        <v>40857.294</v>
      </c>
      <c r="H16" s="115">
        <v>15087.213</v>
      </c>
      <c r="I16" s="115">
        <v>7941.698</v>
      </c>
      <c r="J16" s="115">
        <v>25477.523</v>
      </c>
      <c r="K16" s="115">
        <v>28527.5</v>
      </c>
      <c r="L16" s="115">
        <v>2367.563</v>
      </c>
      <c r="M16" s="115">
        <v>7910.524</v>
      </c>
      <c r="N16" s="115">
        <v>4175.547</v>
      </c>
      <c r="O16" s="115">
        <v>2891.888</v>
      </c>
      <c r="P16" s="115">
        <v>7308.623</v>
      </c>
      <c r="Q16" s="115">
        <v>4275.972</v>
      </c>
      <c r="R16" s="115">
        <v>3894.617</v>
      </c>
      <c r="S16" s="115">
        <v>179880</v>
      </c>
      <c r="T16" s="115">
        <v>22546.647</v>
      </c>
      <c r="U16" s="33">
        <v>4</v>
      </c>
    </row>
    <row r="17" spans="1:21" ht="15" customHeight="1">
      <c r="A17" s="32">
        <v>5</v>
      </c>
      <c r="B17" s="32">
        <v>1995</v>
      </c>
      <c r="C17" s="115">
        <v>5728.154</v>
      </c>
      <c r="D17" s="115">
        <v>5869.316</v>
      </c>
      <c r="E17" s="115">
        <v>16637.022</v>
      </c>
      <c r="F17" s="115">
        <v>2180.903</v>
      </c>
      <c r="G17" s="115">
        <v>42638.817</v>
      </c>
      <c r="H17" s="115">
        <v>15791.72</v>
      </c>
      <c r="I17" s="115">
        <v>8365.349</v>
      </c>
      <c r="J17" s="115">
        <v>26876.407</v>
      </c>
      <c r="K17" s="115">
        <v>29923.249</v>
      </c>
      <c r="L17" s="115">
        <v>2484.188</v>
      </c>
      <c r="M17" s="115">
        <v>8341.467</v>
      </c>
      <c r="N17" s="115">
        <v>4625.921</v>
      </c>
      <c r="O17" s="115">
        <v>3258.321</v>
      </c>
      <c r="P17" s="115">
        <v>8261.223</v>
      </c>
      <c r="Q17" s="115">
        <v>4735.837</v>
      </c>
      <c r="R17" s="115">
        <v>4282.114</v>
      </c>
      <c r="S17" s="115">
        <v>190000</v>
      </c>
      <c r="T17" s="115">
        <v>25163.416</v>
      </c>
      <c r="U17" s="33">
        <v>5</v>
      </c>
    </row>
    <row r="18" spans="1:21" ht="15" customHeight="1">
      <c r="A18" s="32">
        <v>6</v>
      </c>
      <c r="B18" s="32">
        <v>1996</v>
      </c>
      <c r="C18" s="115">
        <v>5771.374</v>
      </c>
      <c r="D18" s="115">
        <v>5895.747</v>
      </c>
      <c r="E18" s="115">
        <v>16649.715</v>
      </c>
      <c r="F18" s="115">
        <v>2175.389</v>
      </c>
      <c r="G18" s="115">
        <v>42809.229</v>
      </c>
      <c r="H18" s="115">
        <v>15804.245</v>
      </c>
      <c r="I18" s="115">
        <v>8410.5</v>
      </c>
      <c r="J18" s="115">
        <v>26913.981</v>
      </c>
      <c r="K18" s="115">
        <v>29870.613</v>
      </c>
      <c r="L18" s="115">
        <v>2504.054</v>
      </c>
      <c r="M18" s="115">
        <v>8292.231</v>
      </c>
      <c r="N18" s="115">
        <v>4688.628</v>
      </c>
      <c r="O18" s="115">
        <v>3278.03</v>
      </c>
      <c r="P18" s="115">
        <v>8390.415</v>
      </c>
      <c r="Q18" s="115">
        <v>4721.565</v>
      </c>
      <c r="R18" s="115">
        <v>4304.265</v>
      </c>
      <c r="S18" s="115">
        <v>190480</v>
      </c>
      <c r="T18" s="115">
        <v>25382.903</v>
      </c>
      <c r="U18" s="33">
        <v>6</v>
      </c>
    </row>
    <row r="19" spans="1:21" ht="15" customHeight="1">
      <c r="A19" s="32">
        <v>7</v>
      </c>
      <c r="B19" s="32">
        <v>1997</v>
      </c>
      <c r="C19" s="115">
        <v>5914.934</v>
      </c>
      <c r="D19" s="115">
        <v>6025.105</v>
      </c>
      <c r="E19" s="115">
        <v>17172.609</v>
      </c>
      <c r="F19" s="115">
        <v>2229.897</v>
      </c>
      <c r="G19" s="115">
        <v>44238.746</v>
      </c>
      <c r="H19" s="115">
        <v>16184.224</v>
      </c>
      <c r="I19" s="115">
        <v>8683.909</v>
      </c>
      <c r="J19" s="115">
        <v>27784.689</v>
      </c>
      <c r="K19" s="115">
        <v>30858.235</v>
      </c>
      <c r="L19" s="115">
        <v>2567.597</v>
      </c>
      <c r="M19" s="115">
        <v>8364.23</v>
      </c>
      <c r="N19" s="115">
        <v>4843.26</v>
      </c>
      <c r="O19" s="115">
        <v>3313.494</v>
      </c>
      <c r="P19" s="115">
        <v>8490.312</v>
      </c>
      <c r="Q19" s="115">
        <v>4776.455</v>
      </c>
      <c r="R19" s="115">
        <v>4402.31</v>
      </c>
      <c r="S19" s="115">
        <v>195850</v>
      </c>
      <c r="T19" s="115">
        <v>25825.831</v>
      </c>
      <c r="U19" s="33">
        <v>7</v>
      </c>
    </row>
    <row r="20" spans="1:21" ht="15" customHeight="1">
      <c r="A20" s="32">
        <v>8</v>
      </c>
      <c r="B20" s="32">
        <v>1998</v>
      </c>
      <c r="C20" s="115">
        <v>5979.498</v>
      </c>
      <c r="D20" s="115">
        <v>6117.921</v>
      </c>
      <c r="E20" s="115">
        <v>17595.973</v>
      </c>
      <c r="F20" s="115">
        <v>2252.879</v>
      </c>
      <c r="G20" s="115">
        <v>45111.31</v>
      </c>
      <c r="H20" s="115">
        <v>16597.515</v>
      </c>
      <c r="I20" s="115">
        <v>8898.477</v>
      </c>
      <c r="J20" s="115">
        <v>28582.534</v>
      </c>
      <c r="K20" s="115">
        <v>31930.228</v>
      </c>
      <c r="L20" s="115">
        <v>2640.719</v>
      </c>
      <c r="M20" s="115">
        <v>8491.55</v>
      </c>
      <c r="N20" s="115">
        <v>4868.896</v>
      </c>
      <c r="O20" s="115">
        <v>3333.252</v>
      </c>
      <c r="P20" s="115">
        <v>8550.553</v>
      </c>
      <c r="Q20" s="115">
        <v>4837.547</v>
      </c>
      <c r="R20" s="115">
        <v>4531.149</v>
      </c>
      <c r="S20" s="115">
        <v>200320</v>
      </c>
      <c r="T20" s="115">
        <v>26121.397</v>
      </c>
      <c r="U20" s="33">
        <v>8</v>
      </c>
    </row>
    <row r="21" spans="1:21" ht="15" customHeight="1">
      <c r="A21" s="32">
        <v>9</v>
      </c>
      <c r="B21" s="32">
        <v>1999</v>
      </c>
      <c r="C21" s="115">
        <v>6065.934</v>
      </c>
      <c r="D21" s="115">
        <v>6135.595</v>
      </c>
      <c r="E21" s="115">
        <v>17868.675</v>
      </c>
      <c r="F21" s="115">
        <v>2254.791</v>
      </c>
      <c r="G21" s="115">
        <v>45721.016</v>
      </c>
      <c r="H21" s="115">
        <v>16762.706</v>
      </c>
      <c r="I21" s="115">
        <v>8967.182</v>
      </c>
      <c r="J21" s="115">
        <v>29114.939</v>
      </c>
      <c r="K21" s="115">
        <v>32461.67</v>
      </c>
      <c r="L21" s="115">
        <v>2681.817</v>
      </c>
      <c r="M21" s="115">
        <v>8443.191</v>
      </c>
      <c r="N21" s="115">
        <v>4863.677</v>
      </c>
      <c r="O21" s="115">
        <v>3356.347</v>
      </c>
      <c r="P21" s="115">
        <v>8592.955</v>
      </c>
      <c r="Q21" s="115">
        <v>4794.677</v>
      </c>
      <c r="R21" s="115">
        <v>4634.825</v>
      </c>
      <c r="S21" s="115">
        <v>202720</v>
      </c>
      <c r="T21" s="115">
        <v>26242.481</v>
      </c>
      <c r="U21" s="33">
        <v>9</v>
      </c>
    </row>
    <row r="22" spans="1:21" ht="15" customHeight="1">
      <c r="A22" s="32">
        <v>10</v>
      </c>
      <c r="B22" s="32">
        <v>2000</v>
      </c>
      <c r="C22" s="115">
        <v>6345.667</v>
      </c>
      <c r="D22" s="115">
        <v>6473.181</v>
      </c>
      <c r="E22" s="115">
        <v>19097.933</v>
      </c>
      <c r="F22" s="115">
        <v>2352.34</v>
      </c>
      <c r="G22" s="115">
        <v>48629.192</v>
      </c>
      <c r="H22" s="115">
        <v>17900.765</v>
      </c>
      <c r="I22" s="115">
        <v>9518.714</v>
      </c>
      <c r="J22" s="115">
        <v>31521.535</v>
      </c>
      <c r="K22" s="115">
        <v>34814.942</v>
      </c>
      <c r="L22" s="115">
        <v>2860.991</v>
      </c>
      <c r="M22" s="115">
        <v>8706.086</v>
      </c>
      <c r="N22" s="115">
        <v>4916.388</v>
      </c>
      <c r="O22" s="115">
        <v>3365.998</v>
      </c>
      <c r="P22" s="115">
        <v>8775.572</v>
      </c>
      <c r="Q22" s="115">
        <v>4761.832</v>
      </c>
      <c r="R22" s="115">
        <v>4718.865</v>
      </c>
      <c r="S22" s="115">
        <v>214760</v>
      </c>
      <c r="T22" s="115">
        <v>26538.655</v>
      </c>
      <c r="U22" s="33">
        <v>10</v>
      </c>
    </row>
    <row r="23" spans="1:21" ht="15" customHeight="1">
      <c r="A23" s="32">
        <v>11</v>
      </c>
      <c r="B23" s="32">
        <v>2001</v>
      </c>
      <c r="C23" s="115">
        <v>6413.197</v>
      </c>
      <c r="D23" s="115">
        <v>6578.964</v>
      </c>
      <c r="E23" s="115">
        <v>19124.369</v>
      </c>
      <c r="F23" s="115">
        <v>2394.035</v>
      </c>
      <c r="G23" s="115">
        <v>49173.8</v>
      </c>
      <c r="H23" s="115">
        <v>18342.125</v>
      </c>
      <c r="I23" s="115">
        <v>9627.138</v>
      </c>
      <c r="J23" s="115">
        <v>32475.569</v>
      </c>
      <c r="K23" s="115">
        <v>35818.12</v>
      </c>
      <c r="L23" s="115">
        <v>2947.229</v>
      </c>
      <c r="M23" s="115">
        <v>8625</v>
      </c>
      <c r="N23" s="115">
        <v>4847.204</v>
      </c>
      <c r="O23" s="115">
        <v>3281.061</v>
      </c>
      <c r="P23" s="115">
        <v>8727.051</v>
      </c>
      <c r="Q23" s="115">
        <v>4685.145</v>
      </c>
      <c r="R23" s="115">
        <v>4700.007</v>
      </c>
      <c r="S23" s="115">
        <v>217760</v>
      </c>
      <c r="T23" s="115">
        <v>26240.468</v>
      </c>
      <c r="U23" s="33">
        <v>11</v>
      </c>
    </row>
    <row r="24" spans="1:21" ht="15" customHeight="1">
      <c r="A24" s="32">
        <v>12</v>
      </c>
      <c r="B24" s="32">
        <v>2002</v>
      </c>
      <c r="C24" s="115">
        <v>6459.911</v>
      </c>
      <c r="D24" s="115">
        <v>6643.488</v>
      </c>
      <c r="E24" s="115">
        <v>19408.991</v>
      </c>
      <c r="F24" s="115">
        <v>2380.816</v>
      </c>
      <c r="G24" s="115">
        <v>49568.662</v>
      </c>
      <c r="H24" s="115">
        <v>18633.163</v>
      </c>
      <c r="I24" s="115">
        <v>9782.76</v>
      </c>
      <c r="J24" s="115">
        <v>33122.894</v>
      </c>
      <c r="K24" s="115">
        <v>36364.827</v>
      </c>
      <c r="L24" s="115">
        <v>2924.389</v>
      </c>
      <c r="M24" s="115">
        <v>8639.703</v>
      </c>
      <c r="N24" s="115">
        <v>4822.414</v>
      </c>
      <c r="O24" s="115">
        <v>3284.559</v>
      </c>
      <c r="P24" s="115">
        <v>8749.882</v>
      </c>
      <c r="Q24" s="115">
        <v>4716.985</v>
      </c>
      <c r="R24" s="115">
        <v>4726.565</v>
      </c>
      <c r="S24" s="115">
        <v>220230</v>
      </c>
      <c r="T24" s="115">
        <v>26300.405</v>
      </c>
      <c r="U24" s="33">
        <v>12</v>
      </c>
    </row>
    <row r="25" spans="1:21" ht="15" customHeight="1">
      <c r="A25" s="34">
        <v>13</v>
      </c>
      <c r="B25" s="34">
        <v>2003</v>
      </c>
      <c r="C25" s="116">
        <v>6545.358</v>
      </c>
      <c r="D25" s="116">
        <v>6771.25</v>
      </c>
      <c r="E25" s="116">
        <v>19794.881</v>
      </c>
      <c r="F25" s="116">
        <v>2469.5</v>
      </c>
      <c r="G25" s="116">
        <v>50107.209</v>
      </c>
      <c r="H25" s="116">
        <v>18911.352</v>
      </c>
      <c r="I25" s="116">
        <v>9960.587</v>
      </c>
      <c r="J25" s="116">
        <v>33779.64</v>
      </c>
      <c r="K25" s="116">
        <v>36989.194</v>
      </c>
      <c r="L25" s="116">
        <v>2974.849</v>
      </c>
      <c r="M25" s="116">
        <v>8635.815</v>
      </c>
      <c r="N25" s="116">
        <v>4853.462</v>
      </c>
      <c r="O25" s="116">
        <v>3296.221</v>
      </c>
      <c r="P25" s="116">
        <v>8976.181</v>
      </c>
      <c r="Q25" s="116">
        <v>4742.582</v>
      </c>
      <c r="R25" s="116">
        <v>4731.921</v>
      </c>
      <c r="S25" s="116">
        <v>223540</v>
      </c>
      <c r="T25" s="116">
        <v>26600.367</v>
      </c>
      <c r="U25" s="35">
        <v>13</v>
      </c>
    </row>
    <row r="26" ht="15" customHeight="1"/>
    <row r="27" ht="15" customHeight="1"/>
    <row r="28" spans="1:21" s="69" customFormat="1" ht="15" customHeight="1">
      <c r="A28" s="197" t="s">
        <v>1</v>
      </c>
      <c r="B28" s="197"/>
      <c r="C28" s="197"/>
      <c r="D28" s="197"/>
      <c r="E28" s="197"/>
      <c r="F28" s="197"/>
      <c r="G28" s="197"/>
      <c r="H28" s="197"/>
      <c r="I28" s="197"/>
      <c r="J28" s="197"/>
      <c r="K28" s="197"/>
      <c r="L28" s="197" t="s">
        <v>1</v>
      </c>
      <c r="M28" s="197"/>
      <c r="N28" s="197"/>
      <c r="O28" s="197"/>
      <c r="P28" s="197"/>
      <c r="Q28" s="197"/>
      <c r="R28" s="197"/>
      <c r="S28" s="197"/>
      <c r="T28" s="197"/>
      <c r="U28" s="197"/>
    </row>
    <row r="29" spans="1:21" s="69" customFormat="1" ht="15" customHeight="1">
      <c r="A29" s="19"/>
      <c r="B29" s="1"/>
      <c r="C29" s="1"/>
      <c r="D29" s="1"/>
      <c r="E29" s="1"/>
      <c r="F29" s="1"/>
      <c r="G29" s="1"/>
      <c r="H29" s="1"/>
      <c r="I29" s="1"/>
      <c r="J29" s="19"/>
      <c r="L29" s="1"/>
      <c r="M29" s="1"/>
      <c r="N29" s="1"/>
      <c r="O29" s="1"/>
      <c r="P29" s="1"/>
      <c r="Q29" s="1"/>
      <c r="R29" s="1"/>
      <c r="S29" s="1"/>
      <c r="T29" s="1"/>
      <c r="U29" s="1"/>
    </row>
    <row r="30" spans="1:21" ht="15" customHeight="1">
      <c r="A30" s="32">
        <v>14</v>
      </c>
      <c r="B30" s="32">
        <v>1992</v>
      </c>
      <c r="C30" s="165">
        <v>5.676</v>
      </c>
      <c r="D30" s="165">
        <v>5.423</v>
      </c>
      <c r="E30" s="165">
        <v>5.947</v>
      </c>
      <c r="F30" s="165">
        <v>4.078</v>
      </c>
      <c r="G30" s="165">
        <v>5.414</v>
      </c>
      <c r="H30" s="165">
        <v>6.349</v>
      </c>
      <c r="I30" s="165">
        <v>6.286</v>
      </c>
      <c r="J30" s="165">
        <v>6.122</v>
      </c>
      <c r="K30" s="165">
        <v>7.432</v>
      </c>
      <c r="L30" s="165">
        <v>5.144</v>
      </c>
      <c r="M30" s="165">
        <v>11.226</v>
      </c>
      <c r="N30" s="165">
        <v>36.861</v>
      </c>
      <c r="O30" s="165">
        <v>36.805</v>
      </c>
      <c r="P30" s="165">
        <v>30.89</v>
      </c>
      <c r="Q30" s="165">
        <v>35.241</v>
      </c>
      <c r="R30" s="165">
        <v>30.838</v>
      </c>
      <c r="S30" s="165">
        <v>8.719</v>
      </c>
      <c r="T30" s="165">
        <v>33.527</v>
      </c>
      <c r="U30" s="33">
        <v>14</v>
      </c>
    </row>
    <row r="31" spans="1:21" ht="15" customHeight="1">
      <c r="A31" s="32">
        <v>15</v>
      </c>
      <c r="B31" s="32">
        <v>1993</v>
      </c>
      <c r="C31" s="165">
        <v>0.79</v>
      </c>
      <c r="D31" s="165">
        <v>0.595</v>
      </c>
      <c r="E31" s="165">
        <v>0.427</v>
      </c>
      <c r="F31" s="165">
        <v>0.449</v>
      </c>
      <c r="G31" s="165">
        <v>-0.363</v>
      </c>
      <c r="H31" s="165">
        <v>0.382</v>
      </c>
      <c r="I31" s="165">
        <v>-0.05</v>
      </c>
      <c r="J31" s="165">
        <v>-1.779</v>
      </c>
      <c r="K31" s="165">
        <v>0.71</v>
      </c>
      <c r="L31" s="165">
        <v>-0.644</v>
      </c>
      <c r="M31" s="165">
        <v>4.601</v>
      </c>
      <c r="N31" s="165">
        <v>9.726</v>
      </c>
      <c r="O31" s="165">
        <v>10.986</v>
      </c>
      <c r="P31" s="165">
        <v>9.815</v>
      </c>
      <c r="Q31" s="165">
        <v>11.176</v>
      </c>
      <c r="R31" s="165">
        <v>11.151</v>
      </c>
      <c r="S31" s="165">
        <v>1.199</v>
      </c>
      <c r="T31" s="165">
        <v>10.435</v>
      </c>
      <c r="U31" s="33">
        <v>15</v>
      </c>
    </row>
    <row r="32" spans="1:21" ht="15" customHeight="1">
      <c r="A32" s="32">
        <v>16</v>
      </c>
      <c r="B32" s="32">
        <v>1994</v>
      </c>
      <c r="C32" s="165">
        <v>6.315</v>
      </c>
      <c r="D32" s="165">
        <v>6.363</v>
      </c>
      <c r="E32" s="165">
        <v>6.126</v>
      </c>
      <c r="F32" s="165">
        <v>5.019</v>
      </c>
      <c r="G32" s="165">
        <v>5.399</v>
      </c>
      <c r="H32" s="165">
        <v>5.852</v>
      </c>
      <c r="I32" s="165">
        <v>7.338</v>
      </c>
      <c r="J32" s="165">
        <v>6.289</v>
      </c>
      <c r="K32" s="165">
        <v>7.097</v>
      </c>
      <c r="L32" s="165">
        <v>6.882</v>
      </c>
      <c r="M32" s="165">
        <v>6.471</v>
      </c>
      <c r="N32" s="165">
        <v>13.43</v>
      </c>
      <c r="O32" s="165">
        <v>13.938</v>
      </c>
      <c r="P32" s="165">
        <v>14.671</v>
      </c>
      <c r="Q32" s="165">
        <v>12.553</v>
      </c>
      <c r="R32" s="165">
        <v>14.559</v>
      </c>
      <c r="S32" s="165">
        <v>7.109</v>
      </c>
      <c r="T32" s="165">
        <v>13.92</v>
      </c>
      <c r="U32" s="33">
        <v>16</v>
      </c>
    </row>
    <row r="33" spans="1:21" ht="15" customHeight="1">
      <c r="A33" s="32">
        <v>17</v>
      </c>
      <c r="B33" s="32">
        <v>1995</v>
      </c>
      <c r="C33" s="165">
        <v>5.107</v>
      </c>
      <c r="D33" s="165">
        <v>2.454</v>
      </c>
      <c r="E33" s="165">
        <v>5.033</v>
      </c>
      <c r="F33" s="165">
        <v>1.635</v>
      </c>
      <c r="G33" s="165">
        <v>4.36</v>
      </c>
      <c r="H33" s="165">
        <v>4.669</v>
      </c>
      <c r="I33" s="165">
        <v>5.334</v>
      </c>
      <c r="J33" s="165">
        <v>5.49</v>
      </c>
      <c r="K33" s="165">
        <v>4.892</v>
      </c>
      <c r="L33" s="165">
        <v>4.925</v>
      </c>
      <c r="M33" s="165">
        <v>5.447</v>
      </c>
      <c r="N33" s="165">
        <v>10.785</v>
      </c>
      <c r="O33" s="165">
        <v>12.671</v>
      </c>
      <c r="P33" s="165">
        <v>13.033</v>
      </c>
      <c r="Q33" s="165">
        <v>10.754</v>
      </c>
      <c r="R33" s="165">
        <v>9.949</v>
      </c>
      <c r="S33" s="165">
        <v>5.625</v>
      </c>
      <c r="T33" s="165">
        <v>11.606</v>
      </c>
      <c r="U33" s="33">
        <v>17</v>
      </c>
    </row>
    <row r="34" spans="1:21" ht="15" customHeight="1">
      <c r="A34" s="32">
        <v>18</v>
      </c>
      <c r="B34" s="32">
        <v>1996</v>
      </c>
      <c r="C34" s="165">
        <v>0.754</v>
      </c>
      <c r="D34" s="165">
        <v>0.45</v>
      </c>
      <c r="E34" s="165">
        <v>0.076</v>
      </c>
      <c r="F34" s="165">
        <v>-0.252</v>
      </c>
      <c r="G34" s="165">
        <v>0.399</v>
      </c>
      <c r="H34" s="165">
        <v>0.079</v>
      </c>
      <c r="I34" s="165">
        <v>0.539</v>
      </c>
      <c r="J34" s="165">
        <v>0.139</v>
      </c>
      <c r="K34" s="165">
        <v>-0.175</v>
      </c>
      <c r="L34" s="165">
        <v>0.799</v>
      </c>
      <c r="M34" s="165">
        <v>-0.59</v>
      </c>
      <c r="N34" s="165">
        <v>1.355</v>
      </c>
      <c r="O34" s="165">
        <v>0.604</v>
      </c>
      <c r="P34" s="165">
        <v>1.563</v>
      </c>
      <c r="Q34" s="165">
        <v>-0.301</v>
      </c>
      <c r="R34" s="165">
        <v>0.517</v>
      </c>
      <c r="S34" s="165">
        <v>0.252</v>
      </c>
      <c r="T34" s="165">
        <v>0.872</v>
      </c>
      <c r="U34" s="33">
        <v>18</v>
      </c>
    </row>
    <row r="35" spans="1:21" ht="15" customHeight="1">
      <c r="A35" s="32">
        <v>19</v>
      </c>
      <c r="B35" s="32">
        <v>1997</v>
      </c>
      <c r="C35" s="165">
        <v>2.487</v>
      </c>
      <c r="D35" s="165">
        <v>2.194</v>
      </c>
      <c r="E35" s="165">
        <v>3.14</v>
      </c>
      <c r="F35" s="165">
        <v>2.505</v>
      </c>
      <c r="G35" s="165">
        <v>3.339</v>
      </c>
      <c r="H35" s="165">
        <v>2.404</v>
      </c>
      <c r="I35" s="165">
        <v>3.25</v>
      </c>
      <c r="J35" s="165">
        <v>3.235</v>
      </c>
      <c r="K35" s="165">
        <v>3.306</v>
      </c>
      <c r="L35" s="165">
        <v>2.537</v>
      </c>
      <c r="M35" s="165">
        <v>0.868</v>
      </c>
      <c r="N35" s="165">
        <v>3.298</v>
      </c>
      <c r="O35" s="165">
        <v>1.081</v>
      </c>
      <c r="P35" s="165">
        <v>1.19</v>
      </c>
      <c r="Q35" s="165">
        <v>1.162</v>
      </c>
      <c r="R35" s="165">
        <v>2.277</v>
      </c>
      <c r="S35" s="165">
        <v>2.819</v>
      </c>
      <c r="T35" s="165">
        <v>1.744</v>
      </c>
      <c r="U35" s="33">
        <v>19</v>
      </c>
    </row>
    <row r="36" spans="1:21" ht="15" customHeight="1">
      <c r="A36" s="32">
        <v>20</v>
      </c>
      <c r="B36" s="32">
        <v>1998</v>
      </c>
      <c r="C36" s="165">
        <v>1.091</v>
      </c>
      <c r="D36" s="165">
        <v>1.54</v>
      </c>
      <c r="E36" s="165">
        <v>2.465</v>
      </c>
      <c r="F36" s="165">
        <v>1.03</v>
      </c>
      <c r="G36" s="165">
        <v>1.972</v>
      </c>
      <c r="H36" s="165">
        <v>2.553</v>
      </c>
      <c r="I36" s="165">
        <v>2.47</v>
      </c>
      <c r="J36" s="165">
        <v>2.871</v>
      </c>
      <c r="K36" s="165">
        <v>3.473</v>
      </c>
      <c r="L36" s="165">
        <v>2.847</v>
      </c>
      <c r="M36" s="165">
        <v>1.522</v>
      </c>
      <c r="N36" s="165">
        <v>0.529</v>
      </c>
      <c r="O36" s="165">
        <v>0.596</v>
      </c>
      <c r="P36" s="165">
        <v>0.709</v>
      </c>
      <c r="Q36" s="165">
        <v>1.279</v>
      </c>
      <c r="R36" s="165">
        <v>2.926</v>
      </c>
      <c r="S36" s="165">
        <v>2.282</v>
      </c>
      <c r="T36" s="165">
        <v>1.144</v>
      </c>
      <c r="U36" s="33">
        <v>20</v>
      </c>
    </row>
    <row r="37" spans="1:21" ht="15" customHeight="1">
      <c r="A37" s="32">
        <v>21</v>
      </c>
      <c r="B37" s="32">
        <v>1999</v>
      </c>
      <c r="C37" s="165">
        <v>1.445</v>
      </c>
      <c r="D37" s="165">
        <v>0.288</v>
      </c>
      <c r="E37" s="165">
        <v>1.549</v>
      </c>
      <c r="F37" s="165">
        <v>0.084</v>
      </c>
      <c r="G37" s="165">
        <v>1.351</v>
      </c>
      <c r="H37" s="165">
        <v>0.995</v>
      </c>
      <c r="I37" s="165">
        <v>0.772</v>
      </c>
      <c r="J37" s="165">
        <v>1.862</v>
      </c>
      <c r="K37" s="165">
        <v>1.664</v>
      </c>
      <c r="L37" s="165">
        <v>1.556</v>
      </c>
      <c r="M37" s="165">
        <v>-0.569</v>
      </c>
      <c r="N37" s="165">
        <v>-0.107</v>
      </c>
      <c r="O37" s="165">
        <v>0.692</v>
      </c>
      <c r="P37" s="165">
        <v>0.495</v>
      </c>
      <c r="Q37" s="165">
        <v>-0.886</v>
      </c>
      <c r="R37" s="165">
        <v>2.288</v>
      </c>
      <c r="S37" s="165">
        <v>1.198</v>
      </c>
      <c r="T37" s="165">
        <v>0.463</v>
      </c>
      <c r="U37" s="33">
        <v>21</v>
      </c>
    </row>
    <row r="38" spans="1:21" ht="15" customHeight="1">
      <c r="A38" s="32">
        <v>22</v>
      </c>
      <c r="B38" s="32">
        <v>2000</v>
      </c>
      <c r="C38" s="165">
        <v>4.611</v>
      </c>
      <c r="D38" s="165">
        <v>5.502</v>
      </c>
      <c r="E38" s="165">
        <v>6.879</v>
      </c>
      <c r="F38" s="165">
        <v>4.326</v>
      </c>
      <c r="G38" s="165">
        <v>6.36</v>
      </c>
      <c r="H38" s="165">
        <v>6.789</v>
      </c>
      <c r="I38" s="165">
        <v>6.15</v>
      </c>
      <c r="J38" s="165">
        <v>8.265</v>
      </c>
      <c r="K38" s="165">
        <v>7.249</v>
      </c>
      <c r="L38" s="165">
        <v>6.681</v>
      </c>
      <c r="M38" s="165">
        <v>3.113</v>
      </c>
      <c r="N38" s="165">
        <v>1.083</v>
      </c>
      <c r="O38" s="165">
        <v>0.287</v>
      </c>
      <c r="P38" s="165">
        <v>2.125</v>
      </c>
      <c r="Q38" s="165">
        <v>-0.685</v>
      </c>
      <c r="R38" s="165">
        <v>1.813</v>
      </c>
      <c r="S38" s="165">
        <v>5.939</v>
      </c>
      <c r="T38" s="165">
        <v>1.128</v>
      </c>
      <c r="U38" s="33">
        <v>22</v>
      </c>
    </row>
    <row r="39" spans="1:21" ht="15" customHeight="1">
      <c r="A39" s="32">
        <v>23</v>
      </c>
      <c r="B39" s="32">
        <v>2001</v>
      </c>
      <c r="C39" s="165">
        <v>1.064</v>
      </c>
      <c r="D39" s="165">
        <v>1.634</v>
      </c>
      <c r="E39" s="165">
        <v>0.138</v>
      </c>
      <c r="F39" s="165">
        <v>1.772</v>
      </c>
      <c r="G39" s="165">
        <v>1.119</v>
      </c>
      <c r="H39" s="165">
        <v>2.465</v>
      </c>
      <c r="I39" s="165">
        <v>1.139</v>
      </c>
      <c r="J39" s="165">
        <v>3.026</v>
      </c>
      <c r="K39" s="165">
        <v>2.881</v>
      </c>
      <c r="L39" s="165">
        <v>3.014</v>
      </c>
      <c r="M39" s="165">
        <v>-0.931</v>
      </c>
      <c r="N39" s="165">
        <v>-1.407</v>
      </c>
      <c r="O39" s="165">
        <v>-2.523</v>
      </c>
      <c r="P39" s="165">
        <v>-0.552</v>
      </c>
      <c r="Q39" s="165">
        <v>-1.61</v>
      </c>
      <c r="R39" s="165">
        <v>-0.399</v>
      </c>
      <c r="S39" s="165">
        <v>1.396</v>
      </c>
      <c r="T39" s="165">
        <v>-1.123</v>
      </c>
      <c r="U39" s="33">
        <v>23</v>
      </c>
    </row>
    <row r="40" spans="1:21" ht="15" customHeight="1">
      <c r="A40" s="32">
        <v>24</v>
      </c>
      <c r="B40" s="32">
        <v>2002</v>
      </c>
      <c r="C40" s="165">
        <v>0.728</v>
      </c>
      <c r="D40" s="165">
        <v>0.98</v>
      </c>
      <c r="E40" s="165">
        <v>1.488</v>
      </c>
      <c r="F40" s="165">
        <v>-0.552</v>
      </c>
      <c r="G40" s="165">
        <v>0.802</v>
      </c>
      <c r="H40" s="165">
        <v>1.586</v>
      </c>
      <c r="I40" s="165">
        <v>1.616</v>
      </c>
      <c r="J40" s="165">
        <v>1.993</v>
      </c>
      <c r="K40" s="165">
        <v>1.526</v>
      </c>
      <c r="L40" s="165">
        <v>-0.774</v>
      </c>
      <c r="M40" s="165">
        <v>0.17</v>
      </c>
      <c r="N40" s="165">
        <v>-0.511</v>
      </c>
      <c r="O40" s="165">
        <v>0.106</v>
      </c>
      <c r="P40" s="165">
        <v>0.261</v>
      </c>
      <c r="Q40" s="165">
        <v>0.679</v>
      </c>
      <c r="R40" s="165">
        <v>0.565</v>
      </c>
      <c r="S40" s="165">
        <v>1.134</v>
      </c>
      <c r="T40" s="165">
        <v>0.228</v>
      </c>
      <c r="U40" s="33">
        <v>24</v>
      </c>
    </row>
    <row r="41" spans="1:21" ht="15" customHeight="1">
      <c r="A41" s="34">
        <v>25</v>
      </c>
      <c r="B41" s="34">
        <v>2003</v>
      </c>
      <c r="C41" s="166">
        <v>1.322</v>
      </c>
      <c r="D41" s="166">
        <v>1.923</v>
      </c>
      <c r="E41" s="166">
        <v>1.988</v>
      </c>
      <c r="F41" s="166">
        <v>3.724</v>
      </c>
      <c r="G41" s="166">
        <v>1.086</v>
      </c>
      <c r="H41" s="166">
        <v>1.492</v>
      </c>
      <c r="I41" s="166">
        <v>1.817</v>
      </c>
      <c r="J41" s="166">
        <v>1.982</v>
      </c>
      <c r="K41" s="166">
        <v>1.716</v>
      </c>
      <c r="L41" s="166">
        <v>1.725</v>
      </c>
      <c r="M41" s="166">
        <v>-0.045</v>
      </c>
      <c r="N41" s="166">
        <v>0.643</v>
      </c>
      <c r="O41" s="166">
        <v>0.355</v>
      </c>
      <c r="P41" s="166">
        <v>2.586</v>
      </c>
      <c r="Q41" s="166">
        <v>0.542</v>
      </c>
      <c r="R41" s="166">
        <v>0.113</v>
      </c>
      <c r="S41" s="166">
        <v>1.502</v>
      </c>
      <c r="T41" s="166">
        <v>1.14</v>
      </c>
      <c r="U41" s="35">
        <v>25</v>
      </c>
    </row>
    <row r="42" ht="15" customHeight="1"/>
    <row r="43" ht="15" customHeight="1"/>
    <row r="44" spans="1:21" s="69" customFormat="1" ht="15" customHeight="1">
      <c r="A44" s="197" t="s">
        <v>5</v>
      </c>
      <c r="B44" s="197"/>
      <c r="C44" s="197"/>
      <c r="D44" s="197"/>
      <c r="E44" s="197"/>
      <c r="F44" s="197"/>
      <c r="G44" s="197"/>
      <c r="H44" s="197"/>
      <c r="I44" s="197"/>
      <c r="J44" s="197"/>
      <c r="K44" s="197"/>
      <c r="L44" s="197" t="s">
        <v>5</v>
      </c>
      <c r="M44" s="197"/>
      <c r="N44" s="197"/>
      <c r="O44" s="197"/>
      <c r="P44" s="197"/>
      <c r="Q44" s="197"/>
      <c r="R44" s="197"/>
      <c r="S44" s="197"/>
      <c r="T44" s="197"/>
      <c r="U44" s="197"/>
    </row>
    <row r="45" spans="1:21" s="69" customFormat="1" ht="15" customHeight="1">
      <c r="A45" s="19"/>
      <c r="B45" s="1"/>
      <c r="C45" s="1"/>
      <c r="D45" s="1"/>
      <c r="E45" s="1"/>
      <c r="F45" s="1"/>
      <c r="G45" s="1"/>
      <c r="H45" s="1"/>
      <c r="I45" s="1"/>
      <c r="J45" s="19"/>
      <c r="L45" s="1"/>
      <c r="M45" s="1"/>
      <c r="N45" s="1"/>
      <c r="O45" s="1"/>
      <c r="P45" s="1"/>
      <c r="Q45" s="1"/>
      <c r="R45" s="1"/>
      <c r="S45" s="1"/>
      <c r="T45" s="1"/>
      <c r="U45" s="1"/>
    </row>
    <row r="46" spans="1:21" ht="15" customHeight="1">
      <c r="A46" s="32">
        <v>26</v>
      </c>
      <c r="B46" s="32">
        <v>1991</v>
      </c>
      <c r="C46" s="128">
        <v>3.153</v>
      </c>
      <c r="D46" s="128">
        <v>3.327</v>
      </c>
      <c r="E46" s="128">
        <v>9.189</v>
      </c>
      <c r="F46" s="128">
        <v>1.28</v>
      </c>
      <c r="G46" s="128">
        <v>24.179</v>
      </c>
      <c r="H46" s="128">
        <v>8.746</v>
      </c>
      <c r="I46" s="128">
        <v>4.562</v>
      </c>
      <c r="J46" s="128">
        <v>15.065</v>
      </c>
      <c r="K46" s="128">
        <v>16.128</v>
      </c>
      <c r="L46" s="128">
        <v>1.389</v>
      </c>
      <c r="M46" s="128">
        <v>4.183</v>
      </c>
      <c r="N46" s="128">
        <v>1.605</v>
      </c>
      <c r="O46" s="128">
        <v>1.095</v>
      </c>
      <c r="P46" s="128">
        <v>2.904</v>
      </c>
      <c r="Q46" s="128">
        <v>1.655</v>
      </c>
      <c r="R46" s="128">
        <v>1.531</v>
      </c>
      <c r="S46" s="120">
        <v>100</v>
      </c>
      <c r="T46" s="128">
        <v>8.792</v>
      </c>
      <c r="U46" s="33">
        <v>26</v>
      </c>
    </row>
    <row r="47" spans="1:21" ht="15" customHeight="1">
      <c r="A47" s="32">
        <v>27</v>
      </c>
      <c r="B47" s="32">
        <v>1992</v>
      </c>
      <c r="C47" s="128">
        <v>3.064</v>
      </c>
      <c r="D47" s="128">
        <v>3.226</v>
      </c>
      <c r="E47" s="128">
        <v>8.955</v>
      </c>
      <c r="F47" s="128">
        <v>1.225</v>
      </c>
      <c r="G47" s="128">
        <v>23.444</v>
      </c>
      <c r="H47" s="128">
        <v>8.556</v>
      </c>
      <c r="I47" s="128">
        <v>4.46</v>
      </c>
      <c r="J47" s="128">
        <v>14.705</v>
      </c>
      <c r="K47" s="128">
        <v>15.938</v>
      </c>
      <c r="L47" s="128">
        <v>1.343</v>
      </c>
      <c r="M47" s="128">
        <v>4.28</v>
      </c>
      <c r="N47" s="128">
        <v>2.021</v>
      </c>
      <c r="O47" s="128">
        <v>1.378</v>
      </c>
      <c r="P47" s="128">
        <v>3.497</v>
      </c>
      <c r="Q47" s="128">
        <v>2.059</v>
      </c>
      <c r="R47" s="128">
        <v>1.843</v>
      </c>
      <c r="S47" s="120">
        <v>100</v>
      </c>
      <c r="T47" s="128">
        <v>10.799</v>
      </c>
      <c r="U47" s="33">
        <v>27</v>
      </c>
    </row>
    <row r="48" spans="1:21" ht="15" customHeight="1">
      <c r="A48" s="32">
        <v>28</v>
      </c>
      <c r="B48" s="32">
        <v>1993</v>
      </c>
      <c r="C48" s="128">
        <v>3.052</v>
      </c>
      <c r="D48" s="128">
        <v>3.207</v>
      </c>
      <c r="E48" s="128">
        <v>8.887</v>
      </c>
      <c r="F48" s="128">
        <v>1.216</v>
      </c>
      <c r="G48" s="128">
        <v>23.082</v>
      </c>
      <c r="H48" s="128">
        <v>8.486</v>
      </c>
      <c r="I48" s="128">
        <v>4.405</v>
      </c>
      <c r="J48" s="128">
        <v>14.272</v>
      </c>
      <c r="K48" s="128">
        <v>15.86</v>
      </c>
      <c r="L48" s="128">
        <v>1.318</v>
      </c>
      <c r="M48" s="128">
        <v>4.424</v>
      </c>
      <c r="N48" s="128">
        <v>2.191</v>
      </c>
      <c r="O48" s="128">
        <v>1.511</v>
      </c>
      <c r="P48" s="128">
        <v>3.795</v>
      </c>
      <c r="Q48" s="128">
        <v>2.262</v>
      </c>
      <c r="R48" s="128">
        <v>2.024</v>
      </c>
      <c r="S48" s="120">
        <v>100</v>
      </c>
      <c r="T48" s="128">
        <v>11.784</v>
      </c>
      <c r="U48" s="33">
        <v>28</v>
      </c>
    </row>
    <row r="49" spans="1:21" ht="15" customHeight="1">
      <c r="A49" s="32">
        <v>29</v>
      </c>
      <c r="B49" s="32">
        <v>1994</v>
      </c>
      <c r="C49" s="128">
        <v>3.029</v>
      </c>
      <c r="D49" s="128">
        <v>3.184</v>
      </c>
      <c r="E49" s="128">
        <v>8.805</v>
      </c>
      <c r="F49" s="128">
        <v>1.192</v>
      </c>
      <c r="G49" s="128">
        <v>22.713</v>
      </c>
      <c r="H49" s="128">
        <v>8.387</v>
      </c>
      <c r="I49" s="128">
        <v>4.414</v>
      </c>
      <c r="J49" s="128">
        <v>14.163</v>
      </c>
      <c r="K49" s="128">
        <v>15.859</v>
      </c>
      <c r="L49" s="128">
        <v>1.316</v>
      </c>
      <c r="M49" s="128">
        <v>4.397</v>
      </c>
      <c r="N49" s="128">
        <v>2.321</v>
      </c>
      <c r="O49" s="128">
        <v>1.607</v>
      </c>
      <c r="P49" s="128">
        <v>4.063</v>
      </c>
      <c r="Q49" s="128">
        <v>2.377</v>
      </c>
      <c r="R49" s="128">
        <v>2.165</v>
      </c>
      <c r="S49" s="120">
        <v>100</v>
      </c>
      <c r="T49" s="128">
        <v>12.534</v>
      </c>
      <c r="U49" s="33">
        <v>29</v>
      </c>
    </row>
    <row r="50" spans="1:21" ht="15" customHeight="1">
      <c r="A50" s="32">
        <v>30</v>
      </c>
      <c r="B50" s="32">
        <v>1995</v>
      </c>
      <c r="C50" s="128">
        <v>3.014</v>
      </c>
      <c r="D50" s="128">
        <v>3.089</v>
      </c>
      <c r="E50" s="128">
        <v>8.756</v>
      </c>
      <c r="F50" s="128">
        <v>1.147</v>
      </c>
      <c r="G50" s="128">
        <v>22.441</v>
      </c>
      <c r="H50" s="128">
        <v>8.311</v>
      </c>
      <c r="I50" s="128">
        <v>4.402</v>
      </c>
      <c r="J50" s="128">
        <v>14.145</v>
      </c>
      <c r="K50" s="128">
        <v>15.749</v>
      </c>
      <c r="L50" s="128">
        <v>1.307</v>
      </c>
      <c r="M50" s="128">
        <v>4.39</v>
      </c>
      <c r="N50" s="128">
        <v>2.434</v>
      </c>
      <c r="O50" s="128">
        <v>1.714</v>
      </c>
      <c r="P50" s="128">
        <v>4.348</v>
      </c>
      <c r="Q50" s="128">
        <v>2.492</v>
      </c>
      <c r="R50" s="128">
        <v>2.253</v>
      </c>
      <c r="S50" s="120">
        <v>100</v>
      </c>
      <c r="T50" s="128">
        <v>13.243</v>
      </c>
      <c r="U50" s="33">
        <v>30</v>
      </c>
    </row>
    <row r="51" spans="1:21" ht="15" customHeight="1">
      <c r="A51" s="32">
        <v>31</v>
      </c>
      <c r="B51" s="32">
        <v>1996</v>
      </c>
      <c r="C51" s="128">
        <v>3.029</v>
      </c>
      <c r="D51" s="128">
        <v>3.095</v>
      </c>
      <c r="E51" s="128">
        <v>8.74</v>
      </c>
      <c r="F51" s="128">
        <v>1.142</v>
      </c>
      <c r="G51" s="128">
        <v>22.474</v>
      </c>
      <c r="H51" s="128">
        <v>8.297</v>
      </c>
      <c r="I51" s="128">
        <v>4.415</v>
      </c>
      <c r="J51" s="128">
        <v>14.129</v>
      </c>
      <c r="K51" s="128">
        <v>15.681</v>
      </c>
      <c r="L51" s="128">
        <v>1.314</v>
      </c>
      <c r="M51" s="128">
        <v>4.353</v>
      </c>
      <c r="N51" s="128">
        <v>2.461</v>
      </c>
      <c r="O51" s="128">
        <v>1.72</v>
      </c>
      <c r="P51" s="128">
        <v>4.404</v>
      </c>
      <c r="Q51" s="128">
        <v>2.478</v>
      </c>
      <c r="R51" s="128">
        <v>2.259</v>
      </c>
      <c r="S51" s="120">
        <v>100</v>
      </c>
      <c r="T51" s="128">
        <v>13.325</v>
      </c>
      <c r="U51" s="33">
        <v>31</v>
      </c>
    </row>
    <row r="52" spans="1:21" ht="15" customHeight="1">
      <c r="A52" s="32">
        <v>32</v>
      </c>
      <c r="B52" s="32">
        <v>1997</v>
      </c>
      <c r="C52" s="128">
        <v>3.02</v>
      </c>
      <c r="D52" s="128">
        <v>3.076</v>
      </c>
      <c r="E52" s="128">
        <v>8.768</v>
      </c>
      <c r="F52" s="128">
        <v>1.138</v>
      </c>
      <c r="G52" s="128">
        <v>22.588</v>
      </c>
      <c r="H52" s="128">
        <v>8.263</v>
      </c>
      <c r="I52" s="128">
        <v>4.433</v>
      </c>
      <c r="J52" s="128">
        <v>14.186</v>
      </c>
      <c r="K52" s="128">
        <v>15.756</v>
      </c>
      <c r="L52" s="128">
        <v>1.311</v>
      </c>
      <c r="M52" s="128">
        <v>4.27</v>
      </c>
      <c r="N52" s="128">
        <v>2.472</v>
      </c>
      <c r="O52" s="128">
        <v>1.691</v>
      </c>
      <c r="P52" s="128">
        <v>4.335</v>
      </c>
      <c r="Q52" s="128">
        <v>2.438</v>
      </c>
      <c r="R52" s="128">
        <v>2.247</v>
      </c>
      <c r="S52" s="120">
        <v>100</v>
      </c>
      <c r="T52" s="128">
        <v>13.186</v>
      </c>
      <c r="U52" s="33">
        <v>32</v>
      </c>
    </row>
    <row r="53" spans="1:21" ht="15" customHeight="1">
      <c r="A53" s="32">
        <v>33</v>
      </c>
      <c r="B53" s="32">
        <v>1998</v>
      </c>
      <c r="C53" s="128">
        <v>2.984</v>
      </c>
      <c r="D53" s="128">
        <v>3.054</v>
      </c>
      <c r="E53" s="128">
        <v>8.783</v>
      </c>
      <c r="F53" s="128">
        <v>1.124</v>
      </c>
      <c r="G53" s="128">
        <v>22.519</v>
      </c>
      <c r="H53" s="128">
        <v>8.285</v>
      </c>
      <c r="I53" s="128">
        <v>4.442</v>
      </c>
      <c r="J53" s="128">
        <v>14.268</v>
      </c>
      <c r="K53" s="128">
        <v>15.939</v>
      </c>
      <c r="L53" s="128">
        <v>1.318</v>
      </c>
      <c r="M53" s="128">
        <v>4.238</v>
      </c>
      <c r="N53" s="128">
        <v>2.43</v>
      </c>
      <c r="O53" s="128">
        <v>1.663</v>
      </c>
      <c r="P53" s="128">
        <v>4.268</v>
      </c>
      <c r="Q53" s="128">
        <v>2.414</v>
      </c>
      <c r="R53" s="128">
        <v>2.261</v>
      </c>
      <c r="S53" s="120">
        <v>100</v>
      </c>
      <c r="T53" s="128">
        <v>13.039</v>
      </c>
      <c r="U53" s="33">
        <v>33</v>
      </c>
    </row>
    <row r="54" spans="1:21" ht="15" customHeight="1">
      <c r="A54" s="32">
        <v>34</v>
      </c>
      <c r="B54" s="32">
        <v>1999</v>
      </c>
      <c r="C54" s="128">
        <v>2.992</v>
      </c>
      <c r="D54" s="128">
        <v>3.026</v>
      </c>
      <c r="E54" s="128">
        <v>8.814</v>
      </c>
      <c r="F54" s="128">
        <v>1.112</v>
      </c>
      <c r="G54" s="128">
        <v>22.553</v>
      </c>
      <c r="H54" s="128">
        <v>8.268</v>
      </c>
      <c r="I54" s="128">
        <v>4.423</v>
      </c>
      <c r="J54" s="128">
        <v>14.362</v>
      </c>
      <c r="K54" s="128">
        <v>16.013</v>
      </c>
      <c r="L54" s="128">
        <v>1.322</v>
      </c>
      <c r="M54" s="128">
        <v>4.164</v>
      </c>
      <c r="N54" s="128">
        <v>2.399</v>
      </c>
      <c r="O54" s="128">
        <v>1.655</v>
      </c>
      <c r="P54" s="128">
        <v>4.238</v>
      </c>
      <c r="Q54" s="128">
        <v>2.365</v>
      </c>
      <c r="R54" s="128">
        <v>2.286</v>
      </c>
      <c r="S54" s="120">
        <v>100</v>
      </c>
      <c r="T54" s="128">
        <v>12.945</v>
      </c>
      <c r="U54" s="33">
        <v>34</v>
      </c>
    </row>
    <row r="55" spans="1:21" ht="15" customHeight="1">
      <c r="A55" s="32">
        <v>35</v>
      </c>
      <c r="B55" s="32">
        <v>2000</v>
      </c>
      <c r="C55" s="128">
        <v>2.954</v>
      </c>
      <c r="D55" s="128">
        <v>3.014</v>
      </c>
      <c r="E55" s="128">
        <v>8.892</v>
      </c>
      <c r="F55" s="128">
        <v>1.095</v>
      </c>
      <c r="G55" s="128">
        <v>22.643</v>
      </c>
      <c r="H55" s="128">
        <v>8.335</v>
      </c>
      <c r="I55" s="128">
        <v>4.432</v>
      </c>
      <c r="J55" s="128">
        <v>14.677</v>
      </c>
      <c r="K55" s="128">
        <v>16.211</v>
      </c>
      <c r="L55" s="128">
        <v>1.332</v>
      </c>
      <c r="M55" s="128">
        <v>4.053</v>
      </c>
      <c r="N55" s="128">
        <v>2.289</v>
      </c>
      <c r="O55" s="128">
        <v>1.567</v>
      </c>
      <c r="P55" s="128">
        <v>4.086</v>
      </c>
      <c r="Q55" s="128">
        <v>2.217</v>
      </c>
      <c r="R55" s="128">
        <v>2.197</v>
      </c>
      <c r="S55" s="120">
        <v>100</v>
      </c>
      <c r="T55" s="128">
        <v>12.357</v>
      </c>
      <c r="U55" s="33">
        <v>35</v>
      </c>
    </row>
    <row r="56" spans="1:21" ht="15" customHeight="1">
      <c r="A56" s="32">
        <v>36</v>
      </c>
      <c r="B56" s="32">
        <v>2001</v>
      </c>
      <c r="C56" s="128">
        <v>2.945</v>
      </c>
      <c r="D56" s="128">
        <v>3.021</v>
      </c>
      <c r="E56" s="128">
        <v>8.782</v>
      </c>
      <c r="F56" s="128">
        <v>1.099</v>
      </c>
      <c r="G56" s="128">
        <v>22.581</v>
      </c>
      <c r="H56" s="128">
        <v>8.423</v>
      </c>
      <c r="I56" s="128">
        <v>4.42</v>
      </c>
      <c r="J56" s="128">
        <v>14.913</v>
      </c>
      <c r="K56" s="128">
        <v>16.448</v>
      </c>
      <c r="L56" s="128">
        <v>1.353</v>
      </c>
      <c r="M56" s="128">
        <v>3.96</v>
      </c>
      <c r="N56" s="128">
        <v>2.225</v>
      </c>
      <c r="O56" s="128">
        <v>1.506</v>
      </c>
      <c r="P56" s="128">
        <v>4.007</v>
      </c>
      <c r="Q56" s="128">
        <v>2.151</v>
      </c>
      <c r="R56" s="128">
        <v>2.158</v>
      </c>
      <c r="S56" s="120">
        <v>100</v>
      </c>
      <c r="T56" s="128">
        <v>12.05</v>
      </c>
      <c r="U56" s="33">
        <v>36</v>
      </c>
    </row>
    <row r="57" spans="1:21" ht="15" customHeight="1">
      <c r="A57" s="32">
        <v>37</v>
      </c>
      <c r="B57" s="32">
        <v>2002</v>
      </c>
      <c r="C57" s="128">
        <v>2.933</v>
      </c>
      <c r="D57" s="128">
        <v>3.016</v>
      </c>
      <c r="E57" s="128">
        <v>8.813</v>
      </c>
      <c r="F57" s="128">
        <v>1.081</v>
      </c>
      <c r="G57" s="128">
        <v>22.507</v>
      </c>
      <c r="H57" s="128">
        <v>8.46</v>
      </c>
      <c r="I57" s="128">
        <v>4.442</v>
      </c>
      <c r="J57" s="128">
        <v>15.04</v>
      </c>
      <c r="K57" s="128">
        <v>16.512</v>
      </c>
      <c r="L57" s="128">
        <v>1.327</v>
      </c>
      <c r="M57" s="128">
        <v>3.923</v>
      </c>
      <c r="N57" s="128">
        <v>2.189</v>
      </c>
      <c r="O57" s="128">
        <v>1.491</v>
      </c>
      <c r="P57" s="128">
        <v>3.973</v>
      </c>
      <c r="Q57" s="128">
        <v>2.141</v>
      </c>
      <c r="R57" s="128">
        <v>2.146</v>
      </c>
      <c r="S57" s="120">
        <v>100</v>
      </c>
      <c r="T57" s="128">
        <v>11.942</v>
      </c>
      <c r="U57" s="33">
        <v>37</v>
      </c>
    </row>
    <row r="58" spans="1:21" ht="15" customHeight="1">
      <c r="A58" s="34">
        <v>38</v>
      </c>
      <c r="B58" s="34">
        <v>2003</v>
      </c>
      <c r="C58" s="167">
        <v>2.928</v>
      </c>
      <c r="D58" s="167">
        <v>3.029</v>
      </c>
      <c r="E58" s="167">
        <v>8.855</v>
      </c>
      <c r="F58" s="167">
        <v>1.104</v>
      </c>
      <c r="G58" s="167">
        <v>22.415</v>
      </c>
      <c r="H58" s="167">
        <v>8.459</v>
      </c>
      <c r="I58" s="167">
        <v>4.455</v>
      </c>
      <c r="J58" s="167">
        <v>15.111</v>
      </c>
      <c r="K58" s="167">
        <v>16.547</v>
      </c>
      <c r="L58" s="167">
        <v>1.33</v>
      </c>
      <c r="M58" s="167">
        <v>3.863</v>
      </c>
      <c r="N58" s="167">
        <v>2.171</v>
      </c>
      <c r="O58" s="167">
        <v>1.474</v>
      </c>
      <c r="P58" s="167">
        <v>4.015</v>
      </c>
      <c r="Q58" s="167">
        <v>2.121</v>
      </c>
      <c r="R58" s="167">
        <v>2.116</v>
      </c>
      <c r="S58" s="123">
        <v>100</v>
      </c>
      <c r="T58" s="167">
        <v>11.899</v>
      </c>
      <c r="U58" s="35">
        <v>38</v>
      </c>
    </row>
    <row r="59" spans="3:20" ht="15" customHeight="1">
      <c r="C59" s="122"/>
      <c r="D59" s="122"/>
      <c r="E59" s="122"/>
      <c r="F59" s="122"/>
      <c r="G59" s="122"/>
      <c r="H59" s="122"/>
      <c r="I59" s="122"/>
      <c r="J59" s="122"/>
      <c r="K59" s="122"/>
      <c r="L59" s="122"/>
      <c r="M59" s="122"/>
      <c r="N59" s="122"/>
      <c r="O59" s="122"/>
      <c r="P59" s="122"/>
      <c r="Q59" s="122"/>
      <c r="R59" s="122"/>
      <c r="S59" s="122"/>
      <c r="T59" s="122"/>
    </row>
    <row r="60" ht="15" customHeight="1"/>
    <row r="61" spans="1:21" s="69" customFormat="1" ht="15" customHeight="1">
      <c r="A61" s="197" t="s">
        <v>77</v>
      </c>
      <c r="B61" s="197"/>
      <c r="C61" s="197"/>
      <c r="D61" s="197"/>
      <c r="E61" s="197"/>
      <c r="F61" s="197"/>
      <c r="G61" s="197"/>
      <c r="H61" s="197"/>
      <c r="I61" s="197"/>
      <c r="J61" s="197"/>
      <c r="K61" s="197"/>
      <c r="L61" s="197" t="s">
        <v>77</v>
      </c>
      <c r="M61" s="197"/>
      <c r="N61" s="197"/>
      <c r="O61" s="197"/>
      <c r="P61" s="197"/>
      <c r="Q61" s="197"/>
      <c r="R61" s="197"/>
      <c r="S61" s="197"/>
      <c r="T61" s="197"/>
      <c r="U61" s="197"/>
    </row>
    <row r="62" spans="1:21" s="69" customFormat="1" ht="15" customHeight="1">
      <c r="A62" s="19"/>
      <c r="B62" s="1"/>
      <c r="C62" s="1"/>
      <c r="D62" s="1"/>
      <c r="E62" s="1"/>
      <c r="F62" s="1"/>
      <c r="G62" s="1"/>
      <c r="H62" s="1"/>
      <c r="I62" s="1"/>
      <c r="J62" s="19"/>
      <c r="L62" s="1"/>
      <c r="M62" s="1"/>
      <c r="N62" s="1"/>
      <c r="O62" s="1"/>
      <c r="P62" s="1"/>
      <c r="Q62" s="1"/>
      <c r="R62" s="1"/>
      <c r="S62" s="1"/>
      <c r="T62" s="1"/>
      <c r="U62" s="1"/>
    </row>
    <row r="63" spans="1:21" ht="15" customHeight="1">
      <c r="A63" s="32">
        <v>39</v>
      </c>
      <c r="B63" s="32">
        <v>1991</v>
      </c>
      <c r="C63" s="115">
        <v>4513</v>
      </c>
      <c r="D63" s="115">
        <v>5371</v>
      </c>
      <c r="E63" s="115">
        <v>4770</v>
      </c>
      <c r="F63" s="115">
        <v>5107</v>
      </c>
      <c r="G63" s="115">
        <v>5068</v>
      </c>
      <c r="H63" s="115">
        <v>5108</v>
      </c>
      <c r="I63" s="115">
        <v>4724</v>
      </c>
      <c r="J63" s="115">
        <v>5029</v>
      </c>
      <c r="K63" s="115">
        <v>4753</v>
      </c>
      <c r="L63" s="115">
        <v>4821</v>
      </c>
      <c r="M63" s="115">
        <v>4144</v>
      </c>
      <c r="N63" s="115">
        <v>2175</v>
      </c>
      <c r="O63" s="115">
        <v>2066</v>
      </c>
      <c r="P63" s="115">
        <v>2092</v>
      </c>
      <c r="Q63" s="115">
        <v>2085</v>
      </c>
      <c r="R63" s="115">
        <v>2002</v>
      </c>
      <c r="S63" s="115">
        <v>4377</v>
      </c>
      <c r="T63" s="115">
        <v>2086</v>
      </c>
      <c r="U63" s="33">
        <v>39</v>
      </c>
    </row>
    <row r="64" spans="1:21" ht="15" customHeight="1">
      <c r="A64" s="32">
        <v>40</v>
      </c>
      <c r="B64" s="32">
        <v>1992</v>
      </c>
      <c r="C64" s="115">
        <v>4727</v>
      </c>
      <c r="D64" s="115">
        <v>5594</v>
      </c>
      <c r="E64" s="115">
        <v>4978</v>
      </c>
      <c r="F64" s="115">
        <v>5286</v>
      </c>
      <c r="G64" s="115">
        <v>5305</v>
      </c>
      <c r="H64" s="115">
        <v>5372</v>
      </c>
      <c r="I64" s="115">
        <v>4987</v>
      </c>
      <c r="J64" s="115">
        <v>5285</v>
      </c>
      <c r="K64" s="115">
        <v>5040</v>
      </c>
      <c r="L64" s="115">
        <v>5039</v>
      </c>
      <c r="M64" s="115">
        <v>4709</v>
      </c>
      <c r="N64" s="115">
        <v>3416</v>
      </c>
      <c r="O64" s="115">
        <v>3203</v>
      </c>
      <c r="P64" s="115">
        <v>3191</v>
      </c>
      <c r="Q64" s="115">
        <v>3230</v>
      </c>
      <c r="R64" s="115">
        <v>3118</v>
      </c>
      <c r="S64" s="115">
        <v>4847</v>
      </c>
      <c r="T64" s="115">
        <v>3227</v>
      </c>
      <c r="U64" s="33">
        <v>40</v>
      </c>
    </row>
    <row r="65" spans="1:21" ht="15" customHeight="1">
      <c r="A65" s="32">
        <v>41</v>
      </c>
      <c r="B65" s="32">
        <v>1993</v>
      </c>
      <c r="C65" s="115">
        <v>4814</v>
      </c>
      <c r="D65" s="115">
        <v>5688</v>
      </c>
      <c r="E65" s="115">
        <v>5032</v>
      </c>
      <c r="F65" s="115">
        <v>5424</v>
      </c>
      <c r="G65" s="115">
        <v>5374</v>
      </c>
      <c r="H65" s="115">
        <v>5459</v>
      </c>
      <c r="I65" s="115">
        <v>5035</v>
      </c>
      <c r="J65" s="115">
        <v>5290</v>
      </c>
      <c r="K65" s="115">
        <v>5128</v>
      </c>
      <c r="L65" s="115">
        <v>5096</v>
      </c>
      <c r="M65" s="115">
        <v>4975</v>
      </c>
      <c r="N65" s="115">
        <v>3884</v>
      </c>
      <c r="O65" s="115">
        <v>3658</v>
      </c>
      <c r="P65" s="115">
        <v>3639</v>
      </c>
      <c r="Q65" s="115">
        <v>3699</v>
      </c>
      <c r="R65" s="115">
        <v>3561</v>
      </c>
      <c r="S65" s="115">
        <v>4987</v>
      </c>
      <c r="T65" s="115">
        <v>3682</v>
      </c>
      <c r="U65" s="33">
        <v>41</v>
      </c>
    </row>
    <row r="66" spans="1:21" ht="15" customHeight="1">
      <c r="A66" s="32">
        <v>42</v>
      </c>
      <c r="B66" s="32">
        <v>1994</v>
      </c>
      <c r="C66" s="115">
        <v>5148</v>
      </c>
      <c r="D66" s="115">
        <v>6090</v>
      </c>
      <c r="E66" s="115">
        <v>5342</v>
      </c>
      <c r="F66" s="115">
        <v>5803</v>
      </c>
      <c r="G66" s="115">
        <v>5747</v>
      </c>
      <c r="H66" s="115">
        <v>5834</v>
      </c>
      <c r="I66" s="115">
        <v>5414</v>
      </c>
      <c r="J66" s="115">
        <v>5705</v>
      </c>
      <c r="K66" s="115">
        <v>5513</v>
      </c>
      <c r="L66" s="115">
        <v>5482</v>
      </c>
      <c r="M66" s="115">
        <v>5388</v>
      </c>
      <c r="N66" s="115">
        <v>4320</v>
      </c>
      <c r="O66" s="115">
        <v>4089</v>
      </c>
      <c r="P66" s="115">
        <v>4080</v>
      </c>
      <c r="Q66" s="115">
        <v>4104</v>
      </c>
      <c r="R66" s="115">
        <v>4006</v>
      </c>
      <c r="S66" s="115">
        <v>5367</v>
      </c>
      <c r="T66" s="115">
        <v>4115</v>
      </c>
      <c r="U66" s="33">
        <v>42</v>
      </c>
    </row>
    <row r="67" spans="1:21" ht="15" customHeight="1">
      <c r="A67" s="32">
        <v>43</v>
      </c>
      <c r="B67" s="32">
        <v>1995</v>
      </c>
      <c r="C67" s="115">
        <v>5396</v>
      </c>
      <c r="D67" s="115">
        <v>6330</v>
      </c>
      <c r="E67" s="115">
        <v>5568</v>
      </c>
      <c r="F67" s="115">
        <v>6038</v>
      </c>
      <c r="G67" s="115">
        <v>6023</v>
      </c>
      <c r="H67" s="115">
        <v>6142</v>
      </c>
      <c r="I67" s="115">
        <v>5681</v>
      </c>
      <c r="J67" s="115">
        <v>6029</v>
      </c>
      <c r="K67" s="115">
        <v>5798</v>
      </c>
      <c r="L67" s="115">
        <v>5715</v>
      </c>
      <c r="M67" s="115">
        <v>5727</v>
      </c>
      <c r="N67" s="115">
        <v>4695</v>
      </c>
      <c r="O67" s="115">
        <v>4503</v>
      </c>
      <c r="P67" s="115">
        <v>4490</v>
      </c>
      <c r="Q67" s="115">
        <v>4493</v>
      </c>
      <c r="R67" s="115">
        <v>4385</v>
      </c>
      <c r="S67" s="115">
        <v>5663</v>
      </c>
      <c r="T67" s="115">
        <v>4510</v>
      </c>
      <c r="U67" s="33">
        <v>43</v>
      </c>
    </row>
    <row r="68" spans="1:21" ht="15" customHeight="1">
      <c r="A68" s="32">
        <v>44</v>
      </c>
      <c r="B68" s="32">
        <v>1996</v>
      </c>
      <c r="C68" s="115">
        <v>5429</v>
      </c>
      <c r="D68" s="115">
        <v>6401</v>
      </c>
      <c r="E68" s="115">
        <v>5600</v>
      </c>
      <c r="F68" s="115">
        <v>6113</v>
      </c>
      <c r="G68" s="115">
        <v>6045</v>
      </c>
      <c r="H68" s="115">
        <v>6154</v>
      </c>
      <c r="I68" s="115">
        <v>5688</v>
      </c>
      <c r="J68" s="115">
        <v>6024</v>
      </c>
      <c r="K68" s="115">
        <v>5823</v>
      </c>
      <c r="L68" s="115">
        <v>5772</v>
      </c>
      <c r="M68" s="115">
        <v>5836</v>
      </c>
      <c r="N68" s="115">
        <v>4778</v>
      </c>
      <c r="O68" s="115">
        <v>4573</v>
      </c>
      <c r="P68" s="115">
        <v>4560</v>
      </c>
      <c r="Q68" s="115">
        <v>4579</v>
      </c>
      <c r="R68" s="115">
        <v>4450</v>
      </c>
      <c r="S68" s="115">
        <v>5698</v>
      </c>
      <c r="T68" s="115">
        <v>4585</v>
      </c>
      <c r="U68" s="33">
        <v>44</v>
      </c>
    </row>
    <row r="69" spans="1:21" ht="15" customHeight="1">
      <c r="A69" s="32">
        <v>45</v>
      </c>
      <c r="B69" s="32">
        <v>1997</v>
      </c>
      <c r="C69" s="115">
        <v>5582</v>
      </c>
      <c r="D69" s="115">
        <v>6605</v>
      </c>
      <c r="E69" s="115">
        <v>5780</v>
      </c>
      <c r="F69" s="115">
        <v>6234</v>
      </c>
      <c r="G69" s="115">
        <v>6225</v>
      </c>
      <c r="H69" s="115">
        <v>6338</v>
      </c>
      <c r="I69" s="115">
        <v>5876</v>
      </c>
      <c r="J69" s="115">
        <v>6216</v>
      </c>
      <c r="K69" s="115">
        <v>6032</v>
      </c>
      <c r="L69" s="115">
        <v>5942</v>
      </c>
      <c r="M69" s="115">
        <v>6031</v>
      </c>
      <c r="N69" s="115">
        <v>4957</v>
      </c>
      <c r="O69" s="115">
        <v>4707</v>
      </c>
      <c r="P69" s="115">
        <v>4699</v>
      </c>
      <c r="Q69" s="115">
        <v>4736</v>
      </c>
      <c r="R69" s="115">
        <v>4614</v>
      </c>
      <c r="S69" s="115">
        <v>5882</v>
      </c>
      <c r="T69" s="115">
        <v>4738</v>
      </c>
      <c r="U69" s="33">
        <v>45</v>
      </c>
    </row>
    <row r="70" spans="1:21" ht="15" customHeight="1">
      <c r="A70" s="32">
        <v>46</v>
      </c>
      <c r="B70" s="32">
        <v>1998</v>
      </c>
      <c r="C70" s="115">
        <v>5624</v>
      </c>
      <c r="D70" s="115">
        <v>6670</v>
      </c>
      <c r="E70" s="115">
        <v>5875</v>
      </c>
      <c r="F70" s="115">
        <v>6348</v>
      </c>
      <c r="G70" s="115">
        <v>6246</v>
      </c>
      <c r="H70" s="115">
        <v>6448</v>
      </c>
      <c r="I70" s="115">
        <v>5931</v>
      </c>
      <c r="J70" s="115">
        <v>6304</v>
      </c>
      <c r="K70" s="115">
        <v>6120</v>
      </c>
      <c r="L70" s="115">
        <v>5990</v>
      </c>
      <c r="M70" s="115">
        <v>6171</v>
      </c>
      <c r="N70" s="115">
        <v>5027</v>
      </c>
      <c r="O70" s="115">
        <v>4770</v>
      </c>
      <c r="P70" s="115">
        <v>4755</v>
      </c>
      <c r="Q70" s="115">
        <v>4803</v>
      </c>
      <c r="R70" s="115">
        <v>4657</v>
      </c>
      <c r="S70" s="115">
        <v>5954</v>
      </c>
      <c r="T70" s="115">
        <v>4797</v>
      </c>
      <c r="U70" s="33">
        <v>46</v>
      </c>
    </row>
    <row r="71" spans="1:21" ht="15" customHeight="1">
      <c r="A71" s="32">
        <v>47</v>
      </c>
      <c r="B71" s="32">
        <v>1999</v>
      </c>
      <c r="C71" s="115">
        <v>5626</v>
      </c>
      <c r="D71" s="115">
        <v>6637</v>
      </c>
      <c r="E71" s="115">
        <v>5845</v>
      </c>
      <c r="F71" s="115">
        <v>6363</v>
      </c>
      <c r="G71" s="115">
        <v>6204</v>
      </c>
      <c r="H71" s="115">
        <v>6416</v>
      </c>
      <c r="I71" s="115">
        <v>5883</v>
      </c>
      <c r="J71" s="115">
        <v>6320</v>
      </c>
      <c r="K71" s="115">
        <v>6117</v>
      </c>
      <c r="L71" s="115">
        <v>5944</v>
      </c>
      <c r="M71" s="115">
        <v>6123</v>
      </c>
      <c r="N71" s="115">
        <v>5027</v>
      </c>
      <c r="O71" s="115">
        <v>4769</v>
      </c>
      <c r="P71" s="115">
        <v>4754</v>
      </c>
      <c r="Q71" s="115">
        <v>4805</v>
      </c>
      <c r="R71" s="115">
        <v>4675</v>
      </c>
      <c r="S71" s="115">
        <v>5939</v>
      </c>
      <c r="T71" s="115">
        <v>4799</v>
      </c>
      <c r="U71" s="33">
        <v>47</v>
      </c>
    </row>
    <row r="72" spans="1:21" ht="15" customHeight="1">
      <c r="A72" s="32">
        <v>48</v>
      </c>
      <c r="B72" s="32">
        <v>2000</v>
      </c>
      <c r="C72" s="115">
        <v>5798</v>
      </c>
      <c r="D72" s="115">
        <v>6875</v>
      </c>
      <c r="E72" s="115">
        <v>6085</v>
      </c>
      <c r="F72" s="115">
        <v>6481</v>
      </c>
      <c r="G72" s="115">
        <v>6417</v>
      </c>
      <c r="H72" s="115">
        <v>6690</v>
      </c>
      <c r="I72" s="115">
        <v>6120</v>
      </c>
      <c r="J72" s="115">
        <v>6665</v>
      </c>
      <c r="K72" s="115">
        <v>6425</v>
      </c>
      <c r="L72" s="115">
        <v>6183</v>
      </c>
      <c r="M72" s="115">
        <v>6247</v>
      </c>
      <c r="N72" s="115">
        <v>5133</v>
      </c>
      <c r="O72" s="115">
        <v>4833</v>
      </c>
      <c r="P72" s="115">
        <v>4908</v>
      </c>
      <c r="Q72" s="115">
        <v>4889</v>
      </c>
      <c r="R72" s="115">
        <v>4820</v>
      </c>
      <c r="S72" s="115">
        <v>6181</v>
      </c>
      <c r="T72" s="115">
        <v>4919</v>
      </c>
      <c r="U72" s="33">
        <v>48</v>
      </c>
    </row>
    <row r="73" spans="1:21" ht="15" customHeight="1">
      <c r="A73" s="32">
        <v>49</v>
      </c>
      <c r="B73" s="32">
        <v>2001</v>
      </c>
      <c r="C73" s="115">
        <v>5866</v>
      </c>
      <c r="D73" s="115">
        <v>6932</v>
      </c>
      <c r="E73" s="115">
        <v>6104</v>
      </c>
      <c r="F73" s="115">
        <v>6541</v>
      </c>
      <c r="G73" s="115">
        <v>6451</v>
      </c>
      <c r="H73" s="115">
        <v>6792</v>
      </c>
      <c r="I73" s="115">
        <v>6190</v>
      </c>
      <c r="J73" s="115">
        <v>6777</v>
      </c>
      <c r="K73" s="115">
        <v>6541</v>
      </c>
      <c r="L73" s="115">
        <v>6320</v>
      </c>
      <c r="M73" s="115">
        <v>6248</v>
      </c>
      <c r="N73" s="115">
        <v>5166</v>
      </c>
      <c r="O73" s="115">
        <v>4861</v>
      </c>
      <c r="P73" s="115">
        <v>4939</v>
      </c>
      <c r="Q73" s="115">
        <v>4911</v>
      </c>
      <c r="R73" s="115">
        <v>4873</v>
      </c>
      <c r="S73" s="115">
        <v>6251</v>
      </c>
      <c r="T73" s="115">
        <v>4952</v>
      </c>
      <c r="U73" s="33">
        <v>49</v>
      </c>
    </row>
    <row r="74" spans="1:21" ht="15" customHeight="1">
      <c r="A74" s="32">
        <v>50</v>
      </c>
      <c r="B74" s="32">
        <v>2002</v>
      </c>
      <c r="C74" s="115">
        <v>5961</v>
      </c>
      <c r="D74" s="115">
        <v>7075</v>
      </c>
      <c r="E74" s="115">
        <v>6208</v>
      </c>
      <c r="F74" s="115">
        <v>6544</v>
      </c>
      <c r="G74" s="115">
        <v>6568</v>
      </c>
      <c r="H74" s="115">
        <v>6924</v>
      </c>
      <c r="I74" s="115">
        <v>6304</v>
      </c>
      <c r="J74" s="115">
        <v>6909</v>
      </c>
      <c r="K74" s="115">
        <v>6660</v>
      </c>
      <c r="L74" s="115">
        <v>6328</v>
      </c>
      <c r="M74" s="115">
        <v>6359</v>
      </c>
      <c r="N74" s="115">
        <v>5245</v>
      </c>
      <c r="O74" s="115">
        <v>4950</v>
      </c>
      <c r="P74" s="115">
        <v>5034</v>
      </c>
      <c r="Q74" s="115">
        <v>5030</v>
      </c>
      <c r="R74" s="115">
        <v>5011</v>
      </c>
      <c r="S74" s="115">
        <v>6369</v>
      </c>
      <c r="T74" s="115">
        <v>5055</v>
      </c>
      <c r="U74" s="33">
        <v>50</v>
      </c>
    </row>
    <row r="75" spans="1:21" s="2" customFormat="1" ht="15" customHeight="1">
      <c r="A75" s="34">
        <v>51</v>
      </c>
      <c r="B75" s="34">
        <v>2003</v>
      </c>
      <c r="C75" s="116">
        <v>6140</v>
      </c>
      <c r="D75" s="116">
        <v>7321</v>
      </c>
      <c r="E75" s="116">
        <v>6373</v>
      </c>
      <c r="F75" s="116">
        <v>6826</v>
      </c>
      <c r="G75" s="116">
        <v>6734</v>
      </c>
      <c r="H75" s="116">
        <v>7142</v>
      </c>
      <c r="I75" s="116">
        <v>6481</v>
      </c>
      <c r="J75" s="116">
        <v>7118</v>
      </c>
      <c r="K75" s="116">
        <v>6862</v>
      </c>
      <c r="L75" s="116">
        <v>6499</v>
      </c>
      <c r="M75" s="116">
        <v>6508</v>
      </c>
      <c r="N75" s="116">
        <v>5389</v>
      </c>
      <c r="O75" s="116">
        <v>5093</v>
      </c>
      <c r="P75" s="116">
        <v>5220</v>
      </c>
      <c r="Q75" s="116">
        <v>5188</v>
      </c>
      <c r="R75" s="116">
        <v>5159</v>
      </c>
      <c r="S75" s="116">
        <v>6555</v>
      </c>
      <c r="T75" s="116">
        <v>5217</v>
      </c>
      <c r="U75" s="35">
        <v>51</v>
      </c>
    </row>
  </sheetData>
  <mergeCells count="16">
    <mergeCell ref="D5:D8"/>
    <mergeCell ref="F5:F8"/>
    <mergeCell ref="H5:H8"/>
    <mergeCell ref="K5:K8"/>
    <mergeCell ref="L5:L8"/>
    <mergeCell ref="M5:M8"/>
    <mergeCell ref="P5:P8"/>
    <mergeCell ref="R5:R8"/>
    <mergeCell ref="A10:K10"/>
    <mergeCell ref="L10:U10"/>
    <mergeCell ref="A28:K28"/>
    <mergeCell ref="L28:U28"/>
    <mergeCell ref="A61:K61"/>
    <mergeCell ref="L61:U61"/>
    <mergeCell ref="A44:K44"/>
    <mergeCell ref="L44:U44"/>
  </mergeCells>
  <printOptions horizontalCentered="1"/>
  <pageMargins left="0.7874015748031497" right="0.5905511811023623" top="0.7874015748031497" bottom="0.3937007874015748" header="0.5118110236220472" footer="0.5118110236220472"/>
  <pageSetup firstPageNumber="52" useFirstPageNumber="1" fitToWidth="2" fitToHeight="1" horizontalDpi="600" verticalDpi="600" orientation="portrait" paperSize="9" scale="68" r:id="rId2"/>
  <headerFooter alignWithMargins="0">
    <oddHeader>&amp;C&amp;12-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61"/>
  <sheetViews>
    <sheetView workbookViewId="0" topLeftCell="A1">
      <selection activeCell="I42" sqref="I42"/>
    </sheetView>
  </sheetViews>
  <sheetFormatPr defaultColWidth="11.421875" defaultRowHeight="12.75"/>
  <cols>
    <col min="1" max="1" width="4.421875" style="30" customWidth="1"/>
    <col min="2" max="2" width="6.7109375" style="30" customWidth="1"/>
    <col min="3" max="9" width="11.421875" style="30" customWidth="1"/>
    <col min="10" max="10" width="12.421875" style="30" customWidth="1"/>
    <col min="11" max="14" width="11.421875" style="30" customWidth="1"/>
    <col min="15" max="15" width="12.57421875" style="30" customWidth="1"/>
    <col min="16" max="19" width="11.421875" style="30" customWidth="1"/>
    <col min="20" max="20" width="12.28125" style="30" customWidth="1"/>
    <col min="21" max="21" width="4.421875" style="30" customWidth="1"/>
    <col min="22" max="16384" width="11.421875" style="30" customWidth="1"/>
  </cols>
  <sheetData>
    <row r="1" spans="11:12" s="129" customFormat="1" ht="15.75">
      <c r="K1" s="130" t="s">
        <v>115</v>
      </c>
      <c r="L1" s="131" t="s">
        <v>68</v>
      </c>
    </row>
    <row r="2" spans="11:12" ht="15">
      <c r="K2" s="31"/>
      <c r="L2" s="2"/>
    </row>
    <row r="4" spans="1:21" ht="14.25">
      <c r="A4" s="55"/>
      <c r="B4" s="55"/>
      <c r="C4" s="55"/>
      <c r="D4" s="55"/>
      <c r="E4" s="55"/>
      <c r="F4" s="55"/>
      <c r="G4" s="55"/>
      <c r="H4" s="55"/>
      <c r="I4" s="55"/>
      <c r="J4" s="55"/>
      <c r="K4" s="55"/>
      <c r="L4" s="55"/>
      <c r="M4" s="55"/>
      <c r="N4" s="55"/>
      <c r="O4" s="55"/>
      <c r="P4" s="55"/>
      <c r="Q4" s="55"/>
      <c r="R4" s="55"/>
      <c r="S4" s="55"/>
      <c r="T4" s="55"/>
      <c r="U4" s="55"/>
    </row>
    <row r="5" spans="1:20" ht="14.25">
      <c r="A5" s="56"/>
      <c r="B5" s="56"/>
      <c r="C5" s="57"/>
      <c r="D5" s="214" t="s">
        <v>39</v>
      </c>
      <c r="E5" s="58"/>
      <c r="F5" s="214" t="s">
        <v>40</v>
      </c>
      <c r="G5" s="58"/>
      <c r="H5" s="214" t="s">
        <v>41</v>
      </c>
      <c r="I5" s="57"/>
      <c r="J5" s="58"/>
      <c r="K5" s="189" t="s">
        <v>42</v>
      </c>
      <c r="L5" s="215" t="s">
        <v>43</v>
      </c>
      <c r="M5" s="214" t="s">
        <v>44</v>
      </c>
      <c r="N5" s="56"/>
      <c r="O5" s="56"/>
      <c r="P5" s="214" t="s">
        <v>30</v>
      </c>
      <c r="Q5" s="56"/>
      <c r="R5" s="214" t="s">
        <v>2</v>
      </c>
      <c r="S5" s="56"/>
      <c r="T5" s="59"/>
    </row>
    <row r="6" spans="1:21" ht="14.25">
      <c r="A6" s="60" t="s">
        <v>6</v>
      </c>
      <c r="B6" s="61" t="s">
        <v>0</v>
      </c>
      <c r="C6" s="62" t="s">
        <v>21</v>
      </c>
      <c r="D6" s="187"/>
      <c r="E6" s="61" t="s">
        <v>22</v>
      </c>
      <c r="F6" s="187"/>
      <c r="G6" s="61" t="s">
        <v>23</v>
      </c>
      <c r="H6" s="187"/>
      <c r="I6" s="62" t="s">
        <v>24</v>
      </c>
      <c r="J6" s="61" t="s">
        <v>25</v>
      </c>
      <c r="K6" s="190"/>
      <c r="L6" s="216"/>
      <c r="M6" s="187"/>
      <c r="N6" s="61" t="s">
        <v>26</v>
      </c>
      <c r="O6" s="61" t="s">
        <v>27</v>
      </c>
      <c r="P6" s="187"/>
      <c r="Q6" s="61" t="s">
        <v>28</v>
      </c>
      <c r="R6" s="187"/>
      <c r="S6" s="61" t="s">
        <v>37</v>
      </c>
      <c r="T6" s="61" t="s">
        <v>71</v>
      </c>
      <c r="U6" s="63" t="s">
        <v>6</v>
      </c>
    </row>
    <row r="7" spans="1:21" ht="14.25">
      <c r="A7" s="60" t="s">
        <v>7</v>
      </c>
      <c r="B7" s="61"/>
      <c r="C7" s="62" t="s">
        <v>29</v>
      </c>
      <c r="D7" s="187"/>
      <c r="E7" s="61" t="s">
        <v>45</v>
      </c>
      <c r="F7" s="187"/>
      <c r="G7" s="61" t="s">
        <v>31</v>
      </c>
      <c r="H7" s="187"/>
      <c r="I7" s="62" t="s">
        <v>32</v>
      </c>
      <c r="J7" s="61" t="s">
        <v>33</v>
      </c>
      <c r="K7" s="190"/>
      <c r="L7" s="216"/>
      <c r="M7" s="187"/>
      <c r="N7" s="61" t="s">
        <v>34</v>
      </c>
      <c r="O7" s="61" t="s">
        <v>35</v>
      </c>
      <c r="P7" s="187"/>
      <c r="Q7" s="61" t="s">
        <v>36</v>
      </c>
      <c r="R7" s="187"/>
      <c r="S7" s="61" t="s">
        <v>38</v>
      </c>
      <c r="T7" s="61" t="s">
        <v>4</v>
      </c>
      <c r="U7" s="63" t="s">
        <v>7</v>
      </c>
    </row>
    <row r="8" spans="1:21" ht="14.25">
      <c r="A8" s="64"/>
      <c r="B8" s="64"/>
      <c r="C8" s="65"/>
      <c r="D8" s="188"/>
      <c r="E8" s="66"/>
      <c r="F8" s="188"/>
      <c r="G8" s="66"/>
      <c r="H8" s="188"/>
      <c r="I8" s="65"/>
      <c r="J8" s="66"/>
      <c r="K8" s="191"/>
      <c r="L8" s="217"/>
      <c r="M8" s="188"/>
      <c r="N8" s="64"/>
      <c r="O8" s="64"/>
      <c r="P8" s="188"/>
      <c r="Q8" s="64"/>
      <c r="R8" s="188"/>
      <c r="S8" s="64"/>
      <c r="T8" s="64"/>
      <c r="U8" s="67"/>
    </row>
    <row r="9" spans="1:20" ht="14.25">
      <c r="A9" s="68"/>
      <c r="B9" s="68"/>
      <c r="S9" s="68"/>
      <c r="T9" s="68"/>
    </row>
    <row r="10" spans="1:20" ht="14.25">
      <c r="A10" s="68"/>
      <c r="B10" s="68"/>
      <c r="S10" s="68"/>
      <c r="T10" s="68"/>
    </row>
    <row r="11" spans="1:21" s="69" customFormat="1" ht="15">
      <c r="A11" s="197" t="s">
        <v>64</v>
      </c>
      <c r="B11" s="197"/>
      <c r="C11" s="197"/>
      <c r="D11" s="197"/>
      <c r="E11" s="197"/>
      <c r="F11" s="197"/>
      <c r="G11" s="197"/>
      <c r="H11" s="197"/>
      <c r="I11" s="197"/>
      <c r="J11" s="197"/>
      <c r="K11" s="197"/>
      <c r="L11" s="197" t="s">
        <v>64</v>
      </c>
      <c r="M11" s="197"/>
      <c r="N11" s="197"/>
      <c r="O11" s="197"/>
      <c r="P11" s="197"/>
      <c r="Q11" s="197"/>
      <c r="R11" s="197"/>
      <c r="S11" s="197"/>
      <c r="T11" s="197"/>
      <c r="U11" s="197"/>
    </row>
    <row r="12" spans="1:21" s="69" customFormat="1" ht="15">
      <c r="A12" s="19"/>
      <c r="B12" s="1"/>
      <c r="C12" s="1"/>
      <c r="D12" s="1"/>
      <c r="E12" s="1"/>
      <c r="F12" s="1"/>
      <c r="G12" s="1"/>
      <c r="H12" s="1"/>
      <c r="I12" s="1"/>
      <c r="J12" s="19"/>
      <c r="L12" s="1"/>
      <c r="M12" s="1"/>
      <c r="N12" s="1"/>
      <c r="O12" s="1"/>
      <c r="P12" s="1"/>
      <c r="Q12" s="1"/>
      <c r="R12" s="1"/>
      <c r="S12" s="1"/>
      <c r="T12" s="1"/>
      <c r="U12" s="1"/>
    </row>
    <row r="14" spans="1:21" ht="14.25">
      <c r="A14" s="32">
        <v>1</v>
      </c>
      <c r="B14" s="32">
        <v>1991</v>
      </c>
      <c r="C14" s="124">
        <v>1066.476</v>
      </c>
      <c r="D14" s="124">
        <v>945.648</v>
      </c>
      <c r="E14" s="124">
        <v>2940.74</v>
      </c>
      <c r="F14" s="124">
        <v>382.717</v>
      </c>
      <c r="G14" s="124">
        <v>7282.696</v>
      </c>
      <c r="H14" s="124">
        <v>2613.732</v>
      </c>
      <c r="I14" s="124">
        <v>1474.416</v>
      </c>
      <c r="J14" s="124">
        <v>4572.377</v>
      </c>
      <c r="K14" s="124">
        <v>5179.398</v>
      </c>
      <c r="L14" s="124">
        <v>439.785</v>
      </c>
      <c r="M14" s="124">
        <v>1540.86</v>
      </c>
      <c r="N14" s="124">
        <v>1127.259</v>
      </c>
      <c r="O14" s="124">
        <v>809.031</v>
      </c>
      <c r="P14" s="124">
        <v>2119.518</v>
      </c>
      <c r="Q14" s="124">
        <v>1211.638</v>
      </c>
      <c r="R14" s="124">
        <v>1167.706</v>
      </c>
      <c r="S14" s="124">
        <v>34874</v>
      </c>
      <c r="T14" s="124">
        <v>6435.152</v>
      </c>
      <c r="U14" s="33">
        <v>1</v>
      </c>
    </row>
    <row r="15" spans="1:21" ht="14.25">
      <c r="A15" s="32">
        <v>2</v>
      </c>
      <c r="B15" s="32">
        <v>1992</v>
      </c>
      <c r="C15" s="124">
        <v>1076.027</v>
      </c>
      <c r="D15" s="124">
        <v>957.031</v>
      </c>
      <c r="E15" s="124">
        <v>2985.635</v>
      </c>
      <c r="F15" s="124">
        <v>384.81</v>
      </c>
      <c r="G15" s="124">
        <v>7334.398</v>
      </c>
      <c r="H15" s="124">
        <v>2642.932</v>
      </c>
      <c r="I15" s="124">
        <v>1484.312</v>
      </c>
      <c r="J15" s="124">
        <v>4617.849</v>
      </c>
      <c r="K15" s="124">
        <v>5248.255</v>
      </c>
      <c r="L15" s="124">
        <v>442.477</v>
      </c>
      <c r="M15" s="124">
        <v>1508.387</v>
      </c>
      <c r="N15" s="124">
        <v>982.188</v>
      </c>
      <c r="O15" s="124">
        <v>714.073</v>
      </c>
      <c r="P15" s="124">
        <v>1818.793</v>
      </c>
      <c r="Q15" s="124">
        <v>1057.91</v>
      </c>
      <c r="R15" s="124">
        <v>980.921</v>
      </c>
      <c r="S15" s="124">
        <v>34236</v>
      </c>
      <c r="T15" s="124">
        <v>5553.885</v>
      </c>
      <c r="U15" s="33">
        <v>2</v>
      </c>
    </row>
    <row r="16" spans="1:21" ht="14.25">
      <c r="A16" s="32">
        <v>3</v>
      </c>
      <c r="B16" s="32">
        <v>1993</v>
      </c>
      <c r="C16" s="124">
        <v>1064.758</v>
      </c>
      <c r="D16" s="124">
        <v>946.966</v>
      </c>
      <c r="E16" s="124">
        <v>2966.256</v>
      </c>
      <c r="F16" s="124">
        <v>376.7</v>
      </c>
      <c r="G16" s="124">
        <v>7212.967</v>
      </c>
      <c r="H16" s="124">
        <v>2610.702</v>
      </c>
      <c r="I16" s="124">
        <v>1469.599</v>
      </c>
      <c r="J16" s="124">
        <v>4530.971</v>
      </c>
      <c r="K16" s="124">
        <v>5194.325</v>
      </c>
      <c r="L16" s="124">
        <v>434.714</v>
      </c>
      <c r="M16" s="124">
        <v>1493.258</v>
      </c>
      <c r="N16" s="124">
        <v>947.8</v>
      </c>
      <c r="O16" s="124">
        <v>693.924</v>
      </c>
      <c r="P16" s="124">
        <v>1751.25</v>
      </c>
      <c r="Q16" s="124">
        <v>1027.149</v>
      </c>
      <c r="R16" s="124">
        <v>954.66</v>
      </c>
      <c r="S16" s="124">
        <v>33676</v>
      </c>
      <c r="T16" s="124">
        <v>5374.783</v>
      </c>
      <c r="U16" s="33">
        <v>3</v>
      </c>
    </row>
    <row r="17" spans="1:21" ht="14.25">
      <c r="A17" s="32">
        <v>4</v>
      </c>
      <c r="B17" s="32">
        <v>1994</v>
      </c>
      <c r="C17" s="124">
        <v>1058.576</v>
      </c>
      <c r="D17" s="124">
        <v>940.737</v>
      </c>
      <c r="E17" s="124">
        <v>2965.037</v>
      </c>
      <c r="F17" s="124">
        <v>369.792</v>
      </c>
      <c r="G17" s="124">
        <v>7109.32</v>
      </c>
      <c r="H17" s="124">
        <v>2585.907</v>
      </c>
      <c r="I17" s="124">
        <v>1466.878</v>
      </c>
      <c r="J17" s="124">
        <v>4465.752</v>
      </c>
      <c r="K17" s="124">
        <v>5174.815</v>
      </c>
      <c r="L17" s="124">
        <v>431.879</v>
      </c>
      <c r="M17" s="124">
        <v>1468.231</v>
      </c>
      <c r="N17" s="124">
        <v>966.641</v>
      </c>
      <c r="O17" s="124">
        <v>707.198</v>
      </c>
      <c r="P17" s="124">
        <v>1791.236</v>
      </c>
      <c r="Q17" s="124">
        <v>1041.857</v>
      </c>
      <c r="R17" s="124">
        <v>972.144</v>
      </c>
      <c r="S17" s="124">
        <v>33516</v>
      </c>
      <c r="T17" s="124">
        <v>5479.076</v>
      </c>
      <c r="U17" s="33">
        <v>4</v>
      </c>
    </row>
    <row r="18" spans="1:21" ht="14.25">
      <c r="A18" s="32">
        <v>5</v>
      </c>
      <c r="B18" s="32">
        <v>1995</v>
      </c>
      <c r="C18" s="124">
        <v>1061.47</v>
      </c>
      <c r="D18" s="124">
        <v>927.194</v>
      </c>
      <c r="E18" s="124">
        <v>2988.07</v>
      </c>
      <c r="F18" s="124">
        <v>361.172</v>
      </c>
      <c r="G18" s="124">
        <v>7079.079</v>
      </c>
      <c r="H18" s="124">
        <v>2571.124</v>
      </c>
      <c r="I18" s="124">
        <v>1472.481</v>
      </c>
      <c r="J18" s="124">
        <v>4458.006</v>
      </c>
      <c r="K18" s="124">
        <v>5160.823</v>
      </c>
      <c r="L18" s="124">
        <v>434.662</v>
      </c>
      <c r="M18" s="124">
        <v>1456.598</v>
      </c>
      <c r="N18" s="124">
        <v>985.297</v>
      </c>
      <c r="O18" s="124">
        <v>723.534</v>
      </c>
      <c r="P18" s="124">
        <v>1839.888</v>
      </c>
      <c r="Q18" s="124">
        <v>1053.989</v>
      </c>
      <c r="R18" s="124">
        <v>976.608</v>
      </c>
      <c r="S18" s="124">
        <v>33550</v>
      </c>
      <c r="T18" s="124">
        <v>5579.316</v>
      </c>
      <c r="U18" s="33">
        <v>5</v>
      </c>
    </row>
    <row r="19" spans="1:21" ht="14.25">
      <c r="A19" s="32">
        <v>6</v>
      </c>
      <c r="B19" s="32">
        <v>1996</v>
      </c>
      <c r="C19" s="124">
        <v>1063.093</v>
      </c>
      <c r="D19" s="124">
        <v>921.006</v>
      </c>
      <c r="E19" s="124">
        <v>2973.114</v>
      </c>
      <c r="F19" s="124">
        <v>355.869</v>
      </c>
      <c r="G19" s="124">
        <v>7081.998</v>
      </c>
      <c r="H19" s="124">
        <v>2568.004</v>
      </c>
      <c r="I19" s="124">
        <v>1478.759</v>
      </c>
      <c r="J19" s="124">
        <v>4467.875</v>
      </c>
      <c r="K19" s="124">
        <v>5130.121</v>
      </c>
      <c r="L19" s="124">
        <v>433.808</v>
      </c>
      <c r="M19" s="124">
        <v>1420.881</v>
      </c>
      <c r="N19" s="124">
        <v>981.331</v>
      </c>
      <c r="O19" s="124">
        <v>716.77</v>
      </c>
      <c r="P19" s="124">
        <v>1840.06</v>
      </c>
      <c r="Q19" s="124">
        <v>1031.044</v>
      </c>
      <c r="R19" s="124">
        <v>967.268</v>
      </c>
      <c r="S19" s="124">
        <v>33431</v>
      </c>
      <c r="T19" s="124">
        <v>5536.473</v>
      </c>
      <c r="U19" s="33">
        <v>6</v>
      </c>
    </row>
    <row r="20" spans="1:21" ht="14.25">
      <c r="A20" s="32">
        <v>7</v>
      </c>
      <c r="B20" s="32">
        <v>1997</v>
      </c>
      <c r="C20" s="124">
        <v>1059.73</v>
      </c>
      <c r="D20" s="124">
        <v>912.266</v>
      </c>
      <c r="E20" s="124">
        <v>2970.984</v>
      </c>
      <c r="F20" s="124">
        <v>357.675</v>
      </c>
      <c r="G20" s="124">
        <v>7107.024</v>
      </c>
      <c r="H20" s="124">
        <v>2553.441</v>
      </c>
      <c r="I20" s="124">
        <v>1477.905</v>
      </c>
      <c r="J20" s="124">
        <v>4470.169</v>
      </c>
      <c r="K20" s="124">
        <v>5115.366</v>
      </c>
      <c r="L20" s="124">
        <v>432.093</v>
      </c>
      <c r="M20" s="124">
        <v>1386.858</v>
      </c>
      <c r="N20" s="124">
        <v>977.105</v>
      </c>
      <c r="O20" s="124">
        <v>703.898</v>
      </c>
      <c r="P20" s="124">
        <v>1806.891</v>
      </c>
      <c r="Q20" s="124">
        <v>1008.454</v>
      </c>
      <c r="R20" s="124">
        <v>954.143</v>
      </c>
      <c r="S20" s="124">
        <v>33294</v>
      </c>
      <c r="T20" s="124">
        <v>5450.491</v>
      </c>
      <c r="U20" s="33">
        <v>7</v>
      </c>
    </row>
    <row r="21" spans="1:21" ht="14.25">
      <c r="A21" s="32">
        <v>8</v>
      </c>
      <c r="B21" s="32">
        <v>1998</v>
      </c>
      <c r="C21" s="124">
        <v>1063.177</v>
      </c>
      <c r="D21" s="124">
        <v>917.213</v>
      </c>
      <c r="E21" s="124">
        <v>2995.119</v>
      </c>
      <c r="F21" s="124">
        <v>354.895</v>
      </c>
      <c r="G21" s="124">
        <v>7222.933</v>
      </c>
      <c r="H21" s="124">
        <v>2573.875</v>
      </c>
      <c r="I21" s="124">
        <v>1500.223</v>
      </c>
      <c r="J21" s="124">
        <v>4534.113</v>
      </c>
      <c r="K21" s="124">
        <v>5217.645</v>
      </c>
      <c r="L21" s="124">
        <v>440.855</v>
      </c>
      <c r="M21" s="124">
        <v>1376.111</v>
      </c>
      <c r="N21" s="124">
        <v>968.507</v>
      </c>
      <c r="O21" s="124">
        <v>698.846</v>
      </c>
      <c r="P21" s="124">
        <v>1798.319</v>
      </c>
      <c r="Q21" s="124">
        <v>1007.139</v>
      </c>
      <c r="R21" s="124">
        <v>973.03</v>
      </c>
      <c r="S21" s="124">
        <v>33642</v>
      </c>
      <c r="T21" s="124">
        <v>5445.841</v>
      </c>
      <c r="U21" s="33">
        <v>8</v>
      </c>
    </row>
    <row r="22" spans="1:21" ht="14.25">
      <c r="A22" s="32">
        <v>9</v>
      </c>
      <c r="B22" s="32">
        <v>1999</v>
      </c>
      <c r="C22" s="124">
        <v>1078.151</v>
      </c>
      <c r="D22" s="124">
        <v>924.501</v>
      </c>
      <c r="E22" s="124">
        <v>3056.896</v>
      </c>
      <c r="F22" s="124">
        <v>354.373</v>
      </c>
      <c r="G22" s="124">
        <v>7369.883</v>
      </c>
      <c r="H22" s="124">
        <v>2612.496</v>
      </c>
      <c r="I22" s="124">
        <v>1524.294</v>
      </c>
      <c r="J22" s="124">
        <v>4606.531</v>
      </c>
      <c r="K22" s="124">
        <v>5306.742</v>
      </c>
      <c r="L22" s="124">
        <v>451.184</v>
      </c>
      <c r="M22" s="124">
        <v>1379.004</v>
      </c>
      <c r="N22" s="124">
        <v>967.567</v>
      </c>
      <c r="O22" s="124">
        <v>703.781</v>
      </c>
      <c r="P22" s="124">
        <v>1807.359</v>
      </c>
      <c r="Q22" s="124">
        <v>997.919</v>
      </c>
      <c r="R22" s="124">
        <v>991.319</v>
      </c>
      <c r="S22" s="124">
        <v>34132</v>
      </c>
      <c r="T22" s="124">
        <v>5467.945</v>
      </c>
      <c r="U22" s="33">
        <v>9</v>
      </c>
    </row>
    <row r="23" spans="1:21" ht="14.25">
      <c r="A23" s="32">
        <v>10</v>
      </c>
      <c r="B23" s="32">
        <v>2000</v>
      </c>
      <c r="C23" s="124">
        <v>1094.448</v>
      </c>
      <c r="D23" s="124">
        <v>941.581</v>
      </c>
      <c r="E23" s="124">
        <v>3138.436</v>
      </c>
      <c r="F23" s="124">
        <v>362.975</v>
      </c>
      <c r="G23" s="124">
        <v>7578.391</v>
      </c>
      <c r="H23" s="124">
        <v>2675.863</v>
      </c>
      <c r="I23" s="124">
        <v>1555.254</v>
      </c>
      <c r="J23" s="124">
        <v>4729.546</v>
      </c>
      <c r="K23" s="124">
        <v>5418.769</v>
      </c>
      <c r="L23" s="124">
        <v>462.745</v>
      </c>
      <c r="M23" s="124">
        <v>1393.58</v>
      </c>
      <c r="N23" s="124">
        <v>957.878</v>
      </c>
      <c r="O23" s="124">
        <v>696.481</v>
      </c>
      <c r="P23" s="124">
        <v>1788.042</v>
      </c>
      <c r="Q23" s="124">
        <v>974.084</v>
      </c>
      <c r="R23" s="124">
        <v>978.927</v>
      </c>
      <c r="S23" s="124">
        <v>34747</v>
      </c>
      <c r="T23" s="124">
        <v>5395.412</v>
      </c>
      <c r="U23" s="33">
        <v>10</v>
      </c>
    </row>
    <row r="24" spans="1:21" ht="14.25">
      <c r="A24" s="32">
        <v>11</v>
      </c>
      <c r="B24" s="32">
        <v>2001</v>
      </c>
      <c r="C24" s="124">
        <v>1093.352</v>
      </c>
      <c r="D24" s="124">
        <v>949.073</v>
      </c>
      <c r="E24" s="124">
        <v>3133.343</v>
      </c>
      <c r="F24" s="124">
        <v>366.008</v>
      </c>
      <c r="G24" s="124">
        <v>7622.656</v>
      </c>
      <c r="H24" s="124">
        <v>2700.386</v>
      </c>
      <c r="I24" s="124">
        <v>1555.279</v>
      </c>
      <c r="J24" s="124">
        <v>4791.942</v>
      </c>
      <c r="K24" s="124">
        <v>5475.995</v>
      </c>
      <c r="L24" s="124">
        <v>466.337</v>
      </c>
      <c r="M24" s="124">
        <v>1380.535</v>
      </c>
      <c r="N24" s="124">
        <v>938.375</v>
      </c>
      <c r="O24" s="124">
        <v>674.938</v>
      </c>
      <c r="P24" s="124">
        <v>1767.128</v>
      </c>
      <c r="Q24" s="124">
        <v>954.097</v>
      </c>
      <c r="R24" s="124">
        <v>964.556</v>
      </c>
      <c r="S24" s="124">
        <v>34834</v>
      </c>
      <c r="T24" s="124">
        <v>5299.094</v>
      </c>
      <c r="U24" s="33">
        <v>11</v>
      </c>
    </row>
    <row r="25" spans="1:21" ht="14.25">
      <c r="A25" s="32">
        <v>12</v>
      </c>
      <c r="B25" s="32">
        <v>2002</v>
      </c>
      <c r="C25" s="124">
        <v>1083.676</v>
      </c>
      <c r="D25" s="124">
        <v>939.008</v>
      </c>
      <c r="E25" s="124">
        <v>3126.365</v>
      </c>
      <c r="F25" s="124">
        <v>363.789</v>
      </c>
      <c r="G25" s="124">
        <v>7547.561</v>
      </c>
      <c r="H25" s="124">
        <v>2691.247</v>
      </c>
      <c r="I25" s="124">
        <v>1551.948</v>
      </c>
      <c r="J25" s="124">
        <v>4793.88</v>
      </c>
      <c r="K25" s="124">
        <v>5460.382</v>
      </c>
      <c r="L25" s="124">
        <v>462.114</v>
      </c>
      <c r="M25" s="124">
        <v>1358.686</v>
      </c>
      <c r="N25" s="124">
        <v>919.451</v>
      </c>
      <c r="O25" s="124">
        <v>663.502</v>
      </c>
      <c r="P25" s="124">
        <v>1738.324</v>
      </c>
      <c r="Q25" s="124">
        <v>937.856</v>
      </c>
      <c r="R25" s="124">
        <v>943.211</v>
      </c>
      <c r="S25" s="124">
        <v>34581</v>
      </c>
      <c r="T25" s="124">
        <v>5202.344</v>
      </c>
      <c r="U25" s="33">
        <v>12</v>
      </c>
    </row>
    <row r="26" spans="1:21" s="2" customFormat="1" ht="15">
      <c r="A26" s="34">
        <v>13</v>
      </c>
      <c r="B26" s="34">
        <v>2003</v>
      </c>
      <c r="C26" s="126">
        <v>1066.022</v>
      </c>
      <c r="D26" s="126">
        <v>924.905</v>
      </c>
      <c r="E26" s="126">
        <v>3105.878</v>
      </c>
      <c r="F26" s="126">
        <v>361.796</v>
      </c>
      <c r="G26" s="126">
        <v>7440.38</v>
      </c>
      <c r="H26" s="126">
        <v>2647.786</v>
      </c>
      <c r="I26" s="126">
        <v>1536.913</v>
      </c>
      <c r="J26" s="126">
        <v>4745.344</v>
      </c>
      <c r="K26" s="126">
        <v>5390.54</v>
      </c>
      <c r="L26" s="126">
        <v>457.71</v>
      </c>
      <c r="M26" s="126">
        <v>1327.051</v>
      </c>
      <c r="N26" s="126">
        <v>900.628</v>
      </c>
      <c r="O26" s="126">
        <v>647.228</v>
      </c>
      <c r="P26" s="126">
        <v>1719.444</v>
      </c>
      <c r="Q26" s="126">
        <v>914.156</v>
      </c>
      <c r="R26" s="126">
        <v>917.219</v>
      </c>
      <c r="S26" s="126">
        <v>34103</v>
      </c>
      <c r="T26" s="126">
        <v>5098.675</v>
      </c>
      <c r="U26" s="35">
        <v>13</v>
      </c>
    </row>
    <row r="29" spans="1:21" s="69" customFormat="1" ht="15">
      <c r="A29" s="197" t="s">
        <v>1</v>
      </c>
      <c r="B29" s="197"/>
      <c r="C29" s="197"/>
      <c r="D29" s="197"/>
      <c r="E29" s="197"/>
      <c r="F29" s="197"/>
      <c r="G29" s="197"/>
      <c r="H29" s="197"/>
      <c r="I29" s="197"/>
      <c r="J29" s="197"/>
      <c r="K29" s="197"/>
      <c r="L29" s="197" t="s">
        <v>1</v>
      </c>
      <c r="M29" s="197"/>
      <c r="N29" s="197"/>
      <c r="O29" s="197"/>
      <c r="P29" s="197"/>
      <c r="Q29" s="197"/>
      <c r="R29" s="197"/>
      <c r="S29" s="197"/>
      <c r="T29" s="197"/>
      <c r="U29" s="197"/>
    </row>
    <row r="30" spans="1:21" s="69" customFormat="1" ht="15">
      <c r="A30" s="19"/>
      <c r="B30" s="1"/>
      <c r="C30" s="1"/>
      <c r="D30" s="1"/>
      <c r="E30" s="1"/>
      <c r="F30" s="1"/>
      <c r="G30" s="1"/>
      <c r="H30" s="1"/>
      <c r="I30" s="1"/>
      <c r="J30" s="19"/>
      <c r="L30" s="1"/>
      <c r="M30" s="1"/>
      <c r="N30" s="1"/>
      <c r="O30" s="1"/>
      <c r="P30" s="1"/>
      <c r="Q30" s="1"/>
      <c r="R30" s="1"/>
      <c r="S30" s="1"/>
      <c r="T30" s="1"/>
      <c r="U30" s="1"/>
    </row>
    <row r="32" spans="1:21" ht="14.25">
      <c r="A32" s="32">
        <v>14</v>
      </c>
      <c r="B32" s="32">
        <v>1992</v>
      </c>
      <c r="C32" s="165">
        <v>0.895</v>
      </c>
      <c r="D32" s="165">
        <v>1.203</v>
      </c>
      <c r="E32" s="165">
        <v>1.526</v>
      </c>
      <c r="F32" s="165">
        <v>0.546</v>
      </c>
      <c r="G32" s="165">
        <v>0.709</v>
      </c>
      <c r="H32" s="165">
        <v>1.117</v>
      </c>
      <c r="I32" s="165">
        <v>0.671</v>
      </c>
      <c r="J32" s="165">
        <v>0.994</v>
      </c>
      <c r="K32" s="165">
        <v>1.329</v>
      </c>
      <c r="L32" s="165">
        <v>0.612</v>
      </c>
      <c r="M32" s="165">
        <v>-2.107</v>
      </c>
      <c r="N32" s="165">
        <v>-12.869</v>
      </c>
      <c r="O32" s="165">
        <v>-11.737</v>
      </c>
      <c r="P32" s="165">
        <v>-14.188</v>
      </c>
      <c r="Q32" s="165">
        <v>-12.687</v>
      </c>
      <c r="R32" s="165">
        <v>-15.995</v>
      </c>
      <c r="S32" s="165">
        <v>-1.829</v>
      </c>
      <c r="T32" s="165">
        <v>-13.694</v>
      </c>
      <c r="U32" s="33">
        <v>14</v>
      </c>
    </row>
    <row r="33" spans="1:21" ht="14.25">
      <c r="A33" s="32">
        <v>15</v>
      </c>
      <c r="B33" s="32">
        <v>1993</v>
      </c>
      <c r="C33" s="165">
        <v>-1.047</v>
      </c>
      <c r="D33" s="165">
        <v>-1.051</v>
      </c>
      <c r="E33" s="165">
        <v>-0.649</v>
      </c>
      <c r="F33" s="165">
        <v>-2.107</v>
      </c>
      <c r="G33" s="165">
        <v>-1.655</v>
      </c>
      <c r="H33" s="165">
        <v>-1.219</v>
      </c>
      <c r="I33" s="165">
        <v>-0.991</v>
      </c>
      <c r="J33" s="165">
        <v>-1.881</v>
      </c>
      <c r="K33" s="165">
        <v>-1.027</v>
      </c>
      <c r="L33" s="165">
        <v>-1.754</v>
      </c>
      <c r="M33" s="165">
        <v>-1.002</v>
      </c>
      <c r="N33" s="165">
        <v>-3.501</v>
      </c>
      <c r="O33" s="165">
        <v>-2.821</v>
      </c>
      <c r="P33" s="165">
        <v>-3.713</v>
      </c>
      <c r="Q33" s="165">
        <v>-2.907</v>
      </c>
      <c r="R33" s="165">
        <v>-2.677</v>
      </c>
      <c r="S33" s="165">
        <v>-1.635</v>
      </c>
      <c r="T33" s="165">
        <v>-3.224</v>
      </c>
      <c r="U33" s="33">
        <v>15</v>
      </c>
    </row>
    <row r="34" spans="1:21" ht="14.25">
      <c r="A34" s="32">
        <v>16</v>
      </c>
      <c r="B34" s="32">
        <v>1994</v>
      </c>
      <c r="C34" s="165">
        <v>-0.58</v>
      </c>
      <c r="D34" s="165">
        <v>-0.657</v>
      </c>
      <c r="E34" s="165">
        <v>-0.041</v>
      </c>
      <c r="F34" s="165">
        <v>-1.833</v>
      </c>
      <c r="G34" s="165">
        <v>-1.436</v>
      </c>
      <c r="H34" s="165">
        <v>-0.949</v>
      </c>
      <c r="I34" s="165">
        <v>-0.185</v>
      </c>
      <c r="J34" s="165">
        <v>-1.439</v>
      </c>
      <c r="K34" s="165">
        <v>-0.375</v>
      </c>
      <c r="L34" s="165">
        <v>-0.652</v>
      </c>
      <c r="M34" s="165">
        <v>-1.675</v>
      </c>
      <c r="N34" s="165">
        <v>1.987</v>
      </c>
      <c r="O34" s="165">
        <v>1.912</v>
      </c>
      <c r="P34" s="165">
        <v>2.283</v>
      </c>
      <c r="Q34" s="165">
        <v>1.431</v>
      </c>
      <c r="R34" s="165">
        <v>1.831</v>
      </c>
      <c r="S34" s="165">
        <v>-0.475</v>
      </c>
      <c r="T34" s="165">
        <v>1.94</v>
      </c>
      <c r="U34" s="33">
        <v>16</v>
      </c>
    </row>
    <row r="35" spans="1:21" ht="14.25">
      <c r="A35" s="32">
        <v>17</v>
      </c>
      <c r="B35" s="32">
        <v>1995</v>
      </c>
      <c r="C35" s="165">
        <v>0.273</v>
      </c>
      <c r="D35" s="165">
        <v>-1.439</v>
      </c>
      <c r="E35" s="165">
        <v>0.776</v>
      </c>
      <c r="F35" s="165">
        <v>-2.331</v>
      </c>
      <c r="G35" s="165">
        <v>-0.425</v>
      </c>
      <c r="H35" s="165">
        <v>-0.571</v>
      </c>
      <c r="I35" s="165">
        <v>0.381</v>
      </c>
      <c r="J35" s="165">
        <v>-0.173</v>
      </c>
      <c r="K35" s="165">
        <v>-0.27</v>
      </c>
      <c r="L35" s="165">
        <v>0.644</v>
      </c>
      <c r="M35" s="165">
        <v>-0.792</v>
      </c>
      <c r="N35" s="165">
        <v>1.929</v>
      </c>
      <c r="O35" s="165">
        <v>2.309</v>
      </c>
      <c r="P35" s="165">
        <v>2.716</v>
      </c>
      <c r="Q35" s="165">
        <v>1.164</v>
      </c>
      <c r="R35" s="165">
        <v>0.459</v>
      </c>
      <c r="S35" s="165">
        <v>0.101</v>
      </c>
      <c r="T35" s="165">
        <v>1.829</v>
      </c>
      <c r="U35" s="33">
        <v>17</v>
      </c>
    </row>
    <row r="36" spans="1:21" ht="14.25">
      <c r="A36" s="32">
        <v>18</v>
      </c>
      <c r="B36" s="32">
        <v>1996</v>
      </c>
      <c r="C36" s="165">
        <v>0.152</v>
      </c>
      <c r="D36" s="165">
        <v>-0.667</v>
      </c>
      <c r="E36" s="165">
        <v>-0.5</v>
      </c>
      <c r="F36" s="165">
        <v>-1.468</v>
      </c>
      <c r="G36" s="165">
        <v>0.041</v>
      </c>
      <c r="H36" s="165">
        <v>-0.121</v>
      </c>
      <c r="I36" s="165">
        <v>0.426</v>
      </c>
      <c r="J36" s="165">
        <v>0.221</v>
      </c>
      <c r="K36" s="165">
        <v>-0.594</v>
      </c>
      <c r="L36" s="165">
        <v>-0.196</v>
      </c>
      <c r="M36" s="165">
        <v>-2.452</v>
      </c>
      <c r="N36" s="165">
        <v>-0.402</v>
      </c>
      <c r="O36" s="165">
        <v>-0.934</v>
      </c>
      <c r="P36" s="165">
        <v>0.009</v>
      </c>
      <c r="Q36" s="165">
        <v>-2.176</v>
      </c>
      <c r="R36" s="165">
        <v>-0.956</v>
      </c>
      <c r="S36" s="165">
        <v>-0.354</v>
      </c>
      <c r="T36" s="165">
        <v>-0.767</v>
      </c>
      <c r="U36" s="33">
        <v>18</v>
      </c>
    </row>
    <row r="37" spans="1:21" ht="14.25">
      <c r="A37" s="32">
        <v>19</v>
      </c>
      <c r="B37" s="32">
        <v>1997</v>
      </c>
      <c r="C37" s="165">
        <v>-0.316</v>
      </c>
      <c r="D37" s="165">
        <v>-0.948</v>
      </c>
      <c r="E37" s="165">
        <v>-0.071</v>
      </c>
      <c r="F37" s="165">
        <v>0.507</v>
      </c>
      <c r="G37" s="165">
        <v>0.353</v>
      </c>
      <c r="H37" s="165">
        <v>-0.567</v>
      </c>
      <c r="I37" s="165">
        <v>-0.057</v>
      </c>
      <c r="J37" s="165">
        <v>0.051</v>
      </c>
      <c r="K37" s="165">
        <v>-0.287</v>
      </c>
      <c r="L37" s="165">
        <v>-0.395</v>
      </c>
      <c r="M37" s="165">
        <v>-2.394</v>
      </c>
      <c r="N37" s="165">
        <v>-0.43</v>
      </c>
      <c r="O37" s="165">
        <v>-1.795</v>
      </c>
      <c r="P37" s="165">
        <v>-1.802</v>
      </c>
      <c r="Q37" s="165">
        <v>-2.19</v>
      </c>
      <c r="R37" s="165">
        <v>-1.356</v>
      </c>
      <c r="S37" s="165">
        <v>-0.409</v>
      </c>
      <c r="T37" s="165">
        <v>-1.553</v>
      </c>
      <c r="U37" s="33">
        <v>19</v>
      </c>
    </row>
    <row r="38" spans="1:21" ht="14.25">
      <c r="A38" s="32">
        <v>20</v>
      </c>
      <c r="B38" s="32">
        <v>1998</v>
      </c>
      <c r="C38" s="165">
        <v>0.325</v>
      </c>
      <c r="D38" s="165">
        <v>0.542</v>
      </c>
      <c r="E38" s="165">
        <v>0.812</v>
      </c>
      <c r="F38" s="165">
        <v>-0.777</v>
      </c>
      <c r="G38" s="165">
        <v>1.63</v>
      </c>
      <c r="H38" s="165">
        <v>0.8</v>
      </c>
      <c r="I38" s="165">
        <v>1.51</v>
      </c>
      <c r="J38" s="165">
        <v>1.43</v>
      </c>
      <c r="K38" s="165">
        <v>1.999</v>
      </c>
      <c r="L38" s="165">
        <v>2.027</v>
      </c>
      <c r="M38" s="165">
        <v>-0.774</v>
      </c>
      <c r="N38" s="165">
        <v>-0.879</v>
      </c>
      <c r="O38" s="165">
        <v>-0.717</v>
      </c>
      <c r="P38" s="165">
        <v>-0.474</v>
      </c>
      <c r="Q38" s="165">
        <v>-0.13</v>
      </c>
      <c r="R38" s="165">
        <v>1.979</v>
      </c>
      <c r="S38" s="165">
        <v>1.045</v>
      </c>
      <c r="T38" s="165">
        <v>-0.085</v>
      </c>
      <c r="U38" s="33">
        <v>20</v>
      </c>
    </row>
    <row r="39" spans="1:21" ht="14.25">
      <c r="A39" s="32">
        <v>21</v>
      </c>
      <c r="B39" s="32">
        <v>1999</v>
      </c>
      <c r="C39" s="165">
        <v>1.408</v>
      </c>
      <c r="D39" s="165">
        <v>0.794</v>
      </c>
      <c r="E39" s="165">
        <v>2.062</v>
      </c>
      <c r="F39" s="165">
        <v>-0.147</v>
      </c>
      <c r="G39" s="165">
        <v>2.034</v>
      </c>
      <c r="H39" s="165">
        <v>1.5</v>
      </c>
      <c r="I39" s="165">
        <v>1.604</v>
      </c>
      <c r="J39" s="165">
        <v>1.597</v>
      </c>
      <c r="K39" s="165">
        <v>1.707</v>
      </c>
      <c r="L39" s="165">
        <v>2.342</v>
      </c>
      <c r="M39" s="165">
        <v>0.21</v>
      </c>
      <c r="N39" s="165">
        <v>-0.097</v>
      </c>
      <c r="O39" s="165">
        <v>0.706</v>
      </c>
      <c r="P39" s="165">
        <v>0.502</v>
      </c>
      <c r="Q39" s="165">
        <v>-0.915</v>
      </c>
      <c r="R39" s="165">
        <v>1.879</v>
      </c>
      <c r="S39" s="165">
        <v>1.456</v>
      </c>
      <c r="T39" s="165">
        <v>0.405</v>
      </c>
      <c r="U39" s="33">
        <v>21</v>
      </c>
    </row>
    <row r="40" spans="1:21" ht="14.25">
      <c r="A40" s="32">
        <v>22</v>
      </c>
      <c r="B40" s="32">
        <v>2000</v>
      </c>
      <c r="C40" s="165">
        <v>1.511</v>
      </c>
      <c r="D40" s="165">
        <v>1.847</v>
      </c>
      <c r="E40" s="165">
        <v>2.667</v>
      </c>
      <c r="F40" s="165">
        <v>2.427</v>
      </c>
      <c r="G40" s="165">
        <v>2.829</v>
      </c>
      <c r="H40" s="165">
        <v>2.425</v>
      </c>
      <c r="I40" s="165">
        <v>2.031</v>
      </c>
      <c r="J40" s="165">
        <v>2.67</v>
      </c>
      <c r="K40" s="165">
        <v>2.111</v>
      </c>
      <c r="L40" s="165">
        <v>2.562</v>
      </c>
      <c r="M40" s="165">
        <v>1.056</v>
      </c>
      <c r="N40" s="165">
        <v>-1.001</v>
      </c>
      <c r="O40" s="165">
        <v>-1.037</v>
      </c>
      <c r="P40" s="165">
        <v>-1.068</v>
      </c>
      <c r="Q40" s="165">
        <v>-2.388</v>
      </c>
      <c r="R40" s="165">
        <v>-1.25</v>
      </c>
      <c r="S40" s="165">
        <v>1.801</v>
      </c>
      <c r="T40" s="165">
        <v>-1.326</v>
      </c>
      <c r="U40" s="33">
        <v>22</v>
      </c>
    </row>
    <row r="41" spans="1:21" ht="14.25">
      <c r="A41" s="32">
        <v>23</v>
      </c>
      <c r="B41" s="32">
        <v>2001</v>
      </c>
      <c r="C41" s="165">
        <v>-0.1</v>
      </c>
      <c r="D41" s="165">
        <v>0.795</v>
      </c>
      <c r="E41" s="165">
        <v>-0.162</v>
      </c>
      <c r="F41" s="165">
        <v>0.835</v>
      </c>
      <c r="G41" s="165">
        <v>0.584</v>
      </c>
      <c r="H41" s="165">
        <v>0.916</v>
      </c>
      <c r="I41" s="165">
        <v>0.001</v>
      </c>
      <c r="J41" s="165">
        <v>1.319</v>
      </c>
      <c r="K41" s="165">
        <v>1.056</v>
      </c>
      <c r="L41" s="165">
        <v>0.776</v>
      </c>
      <c r="M41" s="165">
        <v>-0.936</v>
      </c>
      <c r="N41" s="165">
        <v>-2.036</v>
      </c>
      <c r="O41" s="165">
        <v>-3.093</v>
      </c>
      <c r="P41" s="165">
        <v>-1.169</v>
      </c>
      <c r="Q41" s="165">
        <v>-2.051</v>
      </c>
      <c r="R41" s="165">
        <v>-1.468</v>
      </c>
      <c r="S41" s="165">
        <v>0.25</v>
      </c>
      <c r="T41" s="165">
        <v>-1.785</v>
      </c>
      <c r="U41" s="33">
        <v>23</v>
      </c>
    </row>
    <row r="42" spans="1:21" ht="14.25">
      <c r="A42" s="32">
        <v>24</v>
      </c>
      <c r="B42" s="32">
        <v>2002</v>
      </c>
      <c r="C42" s="165">
        <v>-0.884</v>
      </c>
      <c r="D42" s="165">
        <v>-1.06</v>
      </c>
      <c r="E42" s="165">
        <v>-0.222</v>
      </c>
      <c r="F42" s="165">
        <v>-0.606</v>
      </c>
      <c r="G42" s="165">
        <v>-0.985</v>
      </c>
      <c r="H42" s="165">
        <v>-0.338</v>
      </c>
      <c r="I42" s="165">
        <v>-0.214</v>
      </c>
      <c r="J42" s="165">
        <v>0.04</v>
      </c>
      <c r="K42" s="165">
        <v>-0.285</v>
      </c>
      <c r="L42" s="165">
        <v>-0.905</v>
      </c>
      <c r="M42" s="165">
        <v>-1.582</v>
      </c>
      <c r="N42" s="165">
        <v>-2.016</v>
      </c>
      <c r="O42" s="165">
        <v>-1.694</v>
      </c>
      <c r="P42" s="165">
        <v>-1.629</v>
      </c>
      <c r="Q42" s="165">
        <v>-1.702</v>
      </c>
      <c r="R42" s="165">
        <v>-2.212</v>
      </c>
      <c r="S42" s="165">
        <v>-0.726</v>
      </c>
      <c r="T42" s="165">
        <v>-1.825</v>
      </c>
      <c r="U42" s="33">
        <v>24</v>
      </c>
    </row>
    <row r="43" spans="1:21" s="2" customFormat="1" ht="15">
      <c r="A43" s="34">
        <v>25</v>
      </c>
      <c r="B43" s="34">
        <v>2003</v>
      </c>
      <c r="C43" s="166">
        <v>-1.629</v>
      </c>
      <c r="D43" s="166">
        <v>-1.501</v>
      </c>
      <c r="E43" s="166">
        <v>-0.655</v>
      </c>
      <c r="F43" s="166">
        <v>-0.547</v>
      </c>
      <c r="G43" s="166">
        <v>-1.42</v>
      </c>
      <c r="H43" s="166">
        <v>-1.614</v>
      </c>
      <c r="I43" s="166">
        <v>-0.968</v>
      </c>
      <c r="J43" s="166">
        <v>-1.012</v>
      </c>
      <c r="K43" s="166">
        <v>-1.279</v>
      </c>
      <c r="L43" s="166">
        <v>-0.953</v>
      </c>
      <c r="M43" s="166">
        <v>-2.328</v>
      </c>
      <c r="N43" s="166">
        <v>-2.047</v>
      </c>
      <c r="O43" s="166">
        <v>-2.452</v>
      </c>
      <c r="P43" s="166">
        <v>-1.086</v>
      </c>
      <c r="Q43" s="166">
        <v>-2.527</v>
      </c>
      <c r="R43" s="166">
        <v>-2.755</v>
      </c>
      <c r="S43" s="166">
        <v>-1.382</v>
      </c>
      <c r="T43" s="166">
        <v>-1.992</v>
      </c>
      <c r="U43" s="35">
        <v>25</v>
      </c>
    </row>
    <row r="44" spans="3:10" ht="15">
      <c r="C44" s="142"/>
      <c r="D44" s="142"/>
      <c r="E44" s="121"/>
      <c r="F44" s="121"/>
      <c r="G44" s="121"/>
      <c r="H44" s="121"/>
      <c r="I44" s="121"/>
      <c r="J44" s="121"/>
    </row>
    <row r="46" spans="1:21" s="69" customFormat="1" ht="15">
      <c r="A46" s="197" t="s">
        <v>5</v>
      </c>
      <c r="B46" s="197"/>
      <c r="C46" s="197"/>
      <c r="D46" s="197"/>
      <c r="E46" s="197"/>
      <c r="F46" s="197"/>
      <c r="G46" s="197"/>
      <c r="H46" s="197"/>
      <c r="I46" s="197"/>
      <c r="J46" s="197"/>
      <c r="K46" s="197"/>
      <c r="L46" s="197" t="s">
        <v>5</v>
      </c>
      <c r="M46" s="197"/>
      <c r="N46" s="197"/>
      <c r="O46" s="197"/>
      <c r="P46" s="197"/>
      <c r="Q46" s="197"/>
      <c r="R46" s="197"/>
      <c r="S46" s="197"/>
      <c r="T46" s="197"/>
      <c r="U46" s="197"/>
    </row>
    <row r="47" spans="1:21" s="69" customFormat="1" ht="15">
      <c r="A47" s="19"/>
      <c r="B47" s="1"/>
      <c r="C47" s="1"/>
      <c r="D47" s="1"/>
      <c r="E47" s="1"/>
      <c r="F47" s="1"/>
      <c r="G47" s="1"/>
      <c r="H47" s="1"/>
      <c r="I47" s="1"/>
      <c r="J47" s="19"/>
      <c r="L47" s="1"/>
      <c r="M47" s="1"/>
      <c r="N47" s="1"/>
      <c r="O47" s="1"/>
      <c r="P47" s="1"/>
      <c r="Q47" s="1"/>
      <c r="R47" s="1"/>
      <c r="S47" s="1"/>
      <c r="T47" s="1"/>
      <c r="U47" s="1"/>
    </row>
    <row r="49" spans="1:21" ht="14.25">
      <c r="A49" s="32">
        <v>26</v>
      </c>
      <c r="B49" s="32">
        <v>1991</v>
      </c>
      <c r="C49" s="128">
        <v>3.058</v>
      </c>
      <c r="D49" s="128">
        <v>2.711</v>
      </c>
      <c r="E49" s="128">
        <v>8.432</v>
      </c>
      <c r="F49" s="128">
        <v>1.097</v>
      </c>
      <c r="G49" s="128">
        <v>20.882</v>
      </c>
      <c r="H49" s="128">
        <v>7.494</v>
      </c>
      <c r="I49" s="128">
        <v>4.227</v>
      </c>
      <c r="J49" s="128">
        <v>13.111</v>
      </c>
      <c r="K49" s="128">
        <v>14.851</v>
      </c>
      <c r="L49" s="128">
        <v>1.261</v>
      </c>
      <c r="M49" s="128">
        <v>4.418</v>
      </c>
      <c r="N49" s="128">
        <v>3.232</v>
      </c>
      <c r="O49" s="128">
        <v>2.319</v>
      </c>
      <c r="P49" s="128">
        <v>6.077</v>
      </c>
      <c r="Q49" s="128">
        <v>3.474</v>
      </c>
      <c r="R49" s="128">
        <v>3.348</v>
      </c>
      <c r="S49" s="125">
        <v>100</v>
      </c>
      <c r="T49" s="128">
        <v>18.452</v>
      </c>
      <c r="U49" s="33">
        <v>26</v>
      </c>
    </row>
    <row r="50" spans="1:21" ht="14.25">
      <c r="A50" s="32">
        <v>27</v>
      </c>
      <c r="B50" s="32">
        <v>1992</v>
      </c>
      <c r="C50" s="128">
        <v>3.142</v>
      </c>
      <c r="D50" s="128">
        <v>2.795</v>
      </c>
      <c r="E50" s="128">
        <v>8.72</v>
      </c>
      <c r="F50" s="128">
        <v>1.123</v>
      </c>
      <c r="G50" s="128">
        <v>21.423</v>
      </c>
      <c r="H50" s="128">
        <v>7.719</v>
      </c>
      <c r="I50" s="128">
        <v>4.335</v>
      </c>
      <c r="J50" s="128">
        <v>13.488</v>
      </c>
      <c r="K50" s="128">
        <v>15.329</v>
      </c>
      <c r="L50" s="128">
        <v>1.292</v>
      </c>
      <c r="M50" s="128">
        <v>4.405</v>
      </c>
      <c r="N50" s="128">
        <v>2.868</v>
      </c>
      <c r="O50" s="128">
        <v>2.085</v>
      </c>
      <c r="P50" s="128">
        <v>5.312</v>
      </c>
      <c r="Q50" s="128">
        <v>3.09</v>
      </c>
      <c r="R50" s="128">
        <v>2.865</v>
      </c>
      <c r="S50" s="125">
        <v>100</v>
      </c>
      <c r="T50" s="128">
        <v>16.222</v>
      </c>
      <c r="U50" s="33">
        <v>27</v>
      </c>
    </row>
    <row r="51" spans="1:21" ht="14.25">
      <c r="A51" s="32">
        <v>28</v>
      </c>
      <c r="B51" s="32">
        <v>1993</v>
      </c>
      <c r="C51" s="128">
        <v>3.161</v>
      </c>
      <c r="D51" s="128">
        <v>2.811</v>
      </c>
      <c r="E51" s="128">
        <v>8.808</v>
      </c>
      <c r="F51" s="128">
        <v>1.118</v>
      </c>
      <c r="G51" s="128">
        <v>21.418</v>
      </c>
      <c r="H51" s="128">
        <v>7.752</v>
      </c>
      <c r="I51" s="128">
        <v>4.363</v>
      </c>
      <c r="J51" s="128">
        <v>13.454</v>
      </c>
      <c r="K51" s="128">
        <v>15.424</v>
      </c>
      <c r="L51" s="128">
        <v>1.29</v>
      </c>
      <c r="M51" s="128">
        <v>4.434</v>
      </c>
      <c r="N51" s="128">
        <v>2.814</v>
      </c>
      <c r="O51" s="128">
        <v>2.06</v>
      </c>
      <c r="P51" s="128">
        <v>5.2</v>
      </c>
      <c r="Q51" s="128">
        <v>3.05</v>
      </c>
      <c r="R51" s="128">
        <v>2.834</v>
      </c>
      <c r="S51" s="125">
        <v>100</v>
      </c>
      <c r="T51" s="128">
        <v>15.96</v>
      </c>
      <c r="U51" s="33">
        <v>28</v>
      </c>
    </row>
    <row r="52" spans="1:21" ht="14.25">
      <c r="A52" s="32">
        <v>29</v>
      </c>
      <c r="B52" s="32">
        <v>1994</v>
      </c>
      <c r="C52" s="128">
        <v>3.158</v>
      </c>
      <c r="D52" s="128">
        <v>2.806</v>
      </c>
      <c r="E52" s="128">
        <v>8.846</v>
      </c>
      <c r="F52" s="128">
        <v>1.103</v>
      </c>
      <c r="G52" s="128">
        <v>21.211</v>
      </c>
      <c r="H52" s="128">
        <v>7.715</v>
      </c>
      <c r="I52" s="128">
        <v>4.376</v>
      </c>
      <c r="J52" s="128">
        <v>13.324</v>
      </c>
      <c r="K52" s="128">
        <v>15.439</v>
      </c>
      <c r="L52" s="128">
        <v>1.288</v>
      </c>
      <c r="M52" s="128">
        <v>4.38</v>
      </c>
      <c r="N52" s="128">
        <v>2.884</v>
      </c>
      <c r="O52" s="128">
        <v>2.11</v>
      </c>
      <c r="P52" s="128">
        <v>5.344</v>
      </c>
      <c r="Q52" s="128">
        <v>3.108</v>
      </c>
      <c r="R52" s="128">
        <v>2.9</v>
      </c>
      <c r="S52" s="125">
        <v>100</v>
      </c>
      <c r="T52" s="128">
        <v>16.347</v>
      </c>
      <c r="U52" s="33">
        <v>29</v>
      </c>
    </row>
    <row r="53" spans="1:21" ht="14.25">
      <c r="A53" s="32">
        <v>30</v>
      </c>
      <c r="B53" s="32">
        <v>1995</v>
      </c>
      <c r="C53" s="128">
        <v>3.163</v>
      </c>
      <c r="D53" s="128">
        <v>2.763</v>
      </c>
      <c r="E53" s="128">
        <v>8.906</v>
      </c>
      <c r="F53" s="128">
        <v>1.076</v>
      </c>
      <c r="G53" s="128">
        <v>21.1</v>
      </c>
      <c r="H53" s="128">
        <v>7.663</v>
      </c>
      <c r="I53" s="128">
        <v>4.388</v>
      </c>
      <c r="J53" s="128">
        <v>13.287</v>
      </c>
      <c r="K53" s="128">
        <v>15.382</v>
      </c>
      <c r="L53" s="128">
        <v>1.295</v>
      </c>
      <c r="M53" s="128">
        <v>4.341</v>
      </c>
      <c r="N53" s="128">
        <v>2.936</v>
      </c>
      <c r="O53" s="128">
        <v>2.156</v>
      </c>
      <c r="P53" s="128">
        <v>5.484</v>
      </c>
      <c r="Q53" s="128">
        <v>3.141</v>
      </c>
      <c r="R53" s="128">
        <v>2.91</v>
      </c>
      <c r="S53" s="125">
        <v>100</v>
      </c>
      <c r="T53" s="128">
        <v>16.629</v>
      </c>
      <c r="U53" s="33">
        <v>30</v>
      </c>
    </row>
    <row r="54" spans="1:21" ht="14.25">
      <c r="A54" s="32">
        <v>31</v>
      </c>
      <c r="B54" s="32">
        <v>1996</v>
      </c>
      <c r="C54" s="128">
        <v>3.179</v>
      </c>
      <c r="D54" s="128">
        <v>2.754</v>
      </c>
      <c r="E54" s="128">
        <v>8.893</v>
      </c>
      <c r="F54" s="128">
        <v>1.064</v>
      </c>
      <c r="G54" s="128">
        <v>21.183</v>
      </c>
      <c r="H54" s="128">
        <v>7.681</v>
      </c>
      <c r="I54" s="128">
        <v>4.423</v>
      </c>
      <c r="J54" s="128">
        <v>13.364</v>
      </c>
      <c r="K54" s="128">
        <v>15.345</v>
      </c>
      <c r="L54" s="128">
        <v>1.297</v>
      </c>
      <c r="M54" s="128">
        <v>4.25</v>
      </c>
      <c r="N54" s="128">
        <v>2.935</v>
      </c>
      <c r="O54" s="128">
        <v>2.144</v>
      </c>
      <c r="P54" s="128">
        <v>5.504</v>
      </c>
      <c r="Q54" s="128">
        <v>3.084</v>
      </c>
      <c r="R54" s="128">
        <v>2.893</v>
      </c>
      <c r="S54" s="125">
        <v>100</v>
      </c>
      <c r="T54" s="128">
        <v>16.56</v>
      </c>
      <c r="U54" s="33">
        <v>31</v>
      </c>
    </row>
    <row r="55" spans="1:21" ht="14.25">
      <c r="A55" s="32">
        <v>32</v>
      </c>
      <c r="B55" s="32">
        <v>1997</v>
      </c>
      <c r="C55" s="128">
        <v>3.182</v>
      </c>
      <c r="D55" s="128">
        <v>2.74</v>
      </c>
      <c r="E55" s="128">
        <v>8.923</v>
      </c>
      <c r="F55" s="128">
        <v>1.074</v>
      </c>
      <c r="G55" s="128">
        <v>21.346</v>
      </c>
      <c r="H55" s="128">
        <v>7.669</v>
      </c>
      <c r="I55" s="128">
        <v>4.438</v>
      </c>
      <c r="J55" s="128">
        <v>13.426</v>
      </c>
      <c r="K55" s="128">
        <v>15.364</v>
      </c>
      <c r="L55" s="128">
        <v>1.297</v>
      </c>
      <c r="M55" s="128">
        <v>4.165</v>
      </c>
      <c r="N55" s="128">
        <v>2.934</v>
      </c>
      <c r="O55" s="128">
        <v>2.114</v>
      </c>
      <c r="P55" s="128">
        <v>5.427</v>
      </c>
      <c r="Q55" s="128">
        <v>3.028</v>
      </c>
      <c r="R55" s="128">
        <v>2.865</v>
      </c>
      <c r="S55" s="125">
        <v>100</v>
      </c>
      <c r="T55" s="128">
        <v>16.37</v>
      </c>
      <c r="U55" s="33">
        <v>32</v>
      </c>
    </row>
    <row r="56" spans="1:21" ht="14.25">
      <c r="A56" s="32">
        <v>33</v>
      </c>
      <c r="B56" s="32">
        <v>1998</v>
      </c>
      <c r="C56" s="128">
        <v>3.16</v>
      </c>
      <c r="D56" s="128">
        <v>2.726</v>
      </c>
      <c r="E56" s="128">
        <v>8.902</v>
      </c>
      <c r="F56" s="128">
        <v>1.054</v>
      </c>
      <c r="G56" s="128">
        <v>21.469</v>
      </c>
      <c r="H56" s="128">
        <v>7.65</v>
      </c>
      <c r="I56" s="128">
        <v>4.459</v>
      </c>
      <c r="J56" s="128">
        <v>13.477</v>
      </c>
      <c r="K56" s="128">
        <v>15.509</v>
      </c>
      <c r="L56" s="128">
        <v>1.31</v>
      </c>
      <c r="M56" s="128">
        <v>4.09</v>
      </c>
      <c r="N56" s="128">
        <v>2.878</v>
      </c>
      <c r="O56" s="128">
        <v>2.077</v>
      </c>
      <c r="P56" s="128">
        <v>5.345</v>
      </c>
      <c r="Q56" s="128">
        <v>2.993</v>
      </c>
      <c r="R56" s="128">
        <v>2.892</v>
      </c>
      <c r="S56" s="125">
        <v>100</v>
      </c>
      <c r="T56" s="128">
        <v>16.187</v>
      </c>
      <c r="U56" s="33">
        <v>33</v>
      </c>
    </row>
    <row r="57" spans="1:21" ht="14.25">
      <c r="A57" s="32">
        <v>34</v>
      </c>
      <c r="B57" s="32">
        <v>1999</v>
      </c>
      <c r="C57" s="128">
        <v>3.158</v>
      </c>
      <c r="D57" s="128">
        <v>2.708</v>
      </c>
      <c r="E57" s="128">
        <v>8.956</v>
      </c>
      <c r="F57" s="128">
        <v>1.038</v>
      </c>
      <c r="G57" s="128">
        <v>21.592</v>
      </c>
      <c r="H57" s="128">
        <v>7.654</v>
      </c>
      <c r="I57" s="128">
        <v>4.465</v>
      </c>
      <c r="J57" s="128">
        <v>13.496</v>
      </c>
      <c r="K57" s="128">
        <v>15.547</v>
      </c>
      <c r="L57" s="128">
        <v>1.321</v>
      </c>
      <c r="M57" s="128">
        <v>4.04</v>
      </c>
      <c r="N57" s="128">
        <v>2.834</v>
      </c>
      <c r="O57" s="128">
        <v>2.061</v>
      </c>
      <c r="P57" s="128">
        <v>5.295</v>
      </c>
      <c r="Q57" s="128">
        <v>2.923</v>
      </c>
      <c r="R57" s="128">
        <v>2.904</v>
      </c>
      <c r="S57" s="125">
        <v>100</v>
      </c>
      <c r="T57" s="128">
        <v>16.019</v>
      </c>
      <c r="U57" s="33">
        <v>34</v>
      </c>
    </row>
    <row r="58" spans="1:21" ht="14.25">
      <c r="A58" s="32">
        <v>35</v>
      </c>
      <c r="B58" s="32">
        <v>2000</v>
      </c>
      <c r="C58" s="128">
        <v>3.149</v>
      </c>
      <c r="D58" s="128">
        <v>2.709</v>
      </c>
      <c r="E58" s="128">
        <v>9.032</v>
      </c>
      <c r="F58" s="128">
        <v>1.044</v>
      </c>
      <c r="G58" s="128">
        <v>21.81</v>
      </c>
      <c r="H58" s="128">
        <v>7.7</v>
      </c>
      <c r="I58" s="128">
        <v>4.475</v>
      </c>
      <c r="J58" s="128">
        <v>13.611</v>
      </c>
      <c r="K58" s="128">
        <v>15.594</v>
      </c>
      <c r="L58" s="128">
        <v>1.331</v>
      </c>
      <c r="M58" s="128">
        <v>4.01</v>
      </c>
      <c r="N58" s="128">
        <v>2.756</v>
      </c>
      <c r="O58" s="128">
        <v>2.004</v>
      </c>
      <c r="P58" s="128">
        <v>5.145</v>
      </c>
      <c r="Q58" s="128">
        <v>2.803</v>
      </c>
      <c r="R58" s="128">
        <v>2.817</v>
      </c>
      <c r="S58" s="125">
        <v>100</v>
      </c>
      <c r="T58" s="128">
        <v>15.527</v>
      </c>
      <c r="U58" s="33">
        <v>35</v>
      </c>
    </row>
    <row r="59" spans="1:21" ht="14.25">
      <c r="A59" s="32">
        <v>36</v>
      </c>
      <c r="B59" s="32">
        <v>2001</v>
      </c>
      <c r="C59" s="128">
        <v>3.138</v>
      </c>
      <c r="D59" s="128">
        <v>2.724</v>
      </c>
      <c r="E59" s="128">
        <v>8.995</v>
      </c>
      <c r="F59" s="128">
        <v>1.05</v>
      </c>
      <c r="G59" s="128">
        <v>21.882</v>
      </c>
      <c r="H59" s="128">
        <v>7.752</v>
      </c>
      <c r="I59" s="128">
        <v>4.464</v>
      </c>
      <c r="J59" s="128">
        <v>13.756</v>
      </c>
      <c r="K59" s="128">
        <v>15.72</v>
      </c>
      <c r="L59" s="128">
        <v>1.338</v>
      </c>
      <c r="M59" s="128">
        <v>3.963</v>
      </c>
      <c r="N59" s="128">
        <v>2.693</v>
      </c>
      <c r="O59" s="128">
        <v>1.937</v>
      </c>
      <c r="P59" s="128">
        <v>5.072</v>
      </c>
      <c r="Q59" s="128">
        <v>2.738</v>
      </c>
      <c r="R59" s="128">
        <v>2.769</v>
      </c>
      <c r="S59" s="125">
        <v>100</v>
      </c>
      <c r="T59" s="128">
        <v>15.212</v>
      </c>
      <c r="U59" s="33">
        <v>36</v>
      </c>
    </row>
    <row r="60" spans="1:21" ht="14.25">
      <c r="A60" s="32">
        <v>37</v>
      </c>
      <c r="B60" s="32">
        <v>2002</v>
      </c>
      <c r="C60" s="128">
        <v>3.133</v>
      </c>
      <c r="D60" s="128">
        <v>2.715</v>
      </c>
      <c r="E60" s="128">
        <v>9.04</v>
      </c>
      <c r="F60" s="128">
        <v>1.051</v>
      </c>
      <c r="G60" s="128">
        <v>21.825</v>
      </c>
      <c r="H60" s="128">
        <v>7.782</v>
      </c>
      <c r="I60" s="128">
        <v>4.487</v>
      </c>
      <c r="J60" s="128">
        <v>13.862</v>
      </c>
      <c r="K60" s="128">
        <v>15.79</v>
      </c>
      <c r="L60" s="128">
        <v>1.336</v>
      </c>
      <c r="M60" s="128">
        <v>3.928</v>
      </c>
      <c r="N60" s="128">
        <v>2.658</v>
      </c>
      <c r="O60" s="128">
        <v>1.918</v>
      </c>
      <c r="P60" s="128">
        <v>5.026</v>
      </c>
      <c r="Q60" s="128">
        <v>2.712</v>
      </c>
      <c r="R60" s="128">
        <v>2.727</v>
      </c>
      <c r="S60" s="125">
        <v>100</v>
      </c>
      <c r="T60" s="128">
        <v>15.043</v>
      </c>
      <c r="U60" s="33">
        <v>37</v>
      </c>
    </row>
    <row r="61" spans="1:21" s="2" customFormat="1" ht="15">
      <c r="A61" s="34">
        <v>38</v>
      </c>
      <c r="B61" s="34">
        <v>2003</v>
      </c>
      <c r="C61" s="167">
        <v>3.125</v>
      </c>
      <c r="D61" s="167">
        <v>2.712</v>
      </c>
      <c r="E61" s="167">
        <v>9.107</v>
      </c>
      <c r="F61" s="167">
        <v>1.06</v>
      </c>
      <c r="G61" s="167">
        <v>21.817</v>
      </c>
      <c r="H61" s="167">
        <v>7.764</v>
      </c>
      <c r="I61" s="167">
        <v>4.506</v>
      </c>
      <c r="J61" s="167">
        <v>13.914</v>
      </c>
      <c r="K61" s="167">
        <v>15.806</v>
      </c>
      <c r="L61" s="167">
        <v>1.342</v>
      </c>
      <c r="M61" s="167">
        <v>3.891</v>
      </c>
      <c r="N61" s="167">
        <v>2.64</v>
      </c>
      <c r="O61" s="167">
        <v>1.897</v>
      </c>
      <c r="P61" s="167">
        <v>5.041</v>
      </c>
      <c r="Q61" s="167">
        <v>2.68</v>
      </c>
      <c r="R61" s="167">
        <v>2.689</v>
      </c>
      <c r="S61" s="127">
        <v>100</v>
      </c>
      <c r="T61" s="167">
        <v>14.95</v>
      </c>
      <c r="U61" s="35">
        <v>38</v>
      </c>
    </row>
  </sheetData>
  <mergeCells count="14">
    <mergeCell ref="L46:U46"/>
    <mergeCell ref="D5:D8"/>
    <mergeCell ref="F5:F8"/>
    <mergeCell ref="H5:H8"/>
    <mergeCell ref="K5:K8"/>
    <mergeCell ref="L5:L8"/>
    <mergeCell ref="M5:M8"/>
    <mergeCell ref="P5:P8"/>
    <mergeCell ref="R5:R8"/>
    <mergeCell ref="A46:K46"/>
    <mergeCell ref="A11:K11"/>
    <mergeCell ref="L11:U11"/>
    <mergeCell ref="A29:K29"/>
    <mergeCell ref="L29:U29"/>
  </mergeCells>
  <printOptions horizontalCentered="1"/>
  <pageMargins left="0.7874015748031497" right="0.7874015748031497" top="0.984251968503937" bottom="0.3937007874015748" header="0.5118110236220472" footer="0.5118110236220472"/>
  <pageSetup firstPageNumber="54" useFirstPageNumber="1" fitToWidth="2" fitToHeight="1" horizontalDpi="600" verticalDpi="600" orientation="portrait" paperSize="9" scale="74"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F29" sqref="F29"/>
    </sheetView>
  </sheetViews>
  <sheetFormatPr defaultColWidth="11.421875" defaultRowHeight="12.75"/>
  <cols>
    <col min="1" max="1" width="0.85546875" style="30" customWidth="1"/>
    <col min="2" max="2" width="4.7109375" style="30" customWidth="1"/>
    <col min="3" max="3" width="29.28125" style="30" customWidth="1"/>
    <col min="4" max="4" width="0.85546875" style="30" customWidth="1"/>
    <col min="5" max="5" width="4.7109375" style="30" customWidth="1"/>
    <col min="6" max="6" width="26.421875" style="30" customWidth="1"/>
    <col min="7" max="7" width="0.85546875" style="30" customWidth="1"/>
    <col min="8" max="8" width="4.7109375" style="30" customWidth="1"/>
    <col min="9" max="9" width="33.140625" style="30" customWidth="1"/>
    <col min="10" max="16384" width="11.421875" style="30" customWidth="1"/>
  </cols>
  <sheetData>
    <row r="1" spans="1:9" ht="15">
      <c r="A1" s="197" t="s">
        <v>238</v>
      </c>
      <c r="B1" s="197"/>
      <c r="C1" s="197"/>
      <c r="D1" s="197"/>
      <c r="E1" s="197"/>
      <c r="F1" s="197"/>
      <c r="G1" s="197"/>
      <c r="H1" s="197"/>
      <c r="I1" s="197"/>
    </row>
    <row r="2" spans="1:9" ht="15">
      <c r="A2" s="1"/>
      <c r="B2" s="1"/>
      <c r="C2" s="1"/>
      <c r="D2" s="1"/>
      <c r="E2" s="1"/>
      <c r="F2" s="1"/>
      <c r="G2" s="1"/>
      <c r="H2" s="1"/>
      <c r="I2" s="1"/>
    </row>
    <row r="3" s="68" customFormat="1" ht="14.25"/>
    <row r="4" s="68" customFormat="1" ht="14.25">
      <c r="A4" s="55"/>
    </row>
    <row r="5" spans="1:9" ht="14.25">
      <c r="A5" s="175"/>
      <c r="B5" s="176"/>
      <c r="C5" s="56"/>
      <c r="D5" s="175"/>
      <c r="E5" s="176"/>
      <c r="F5" s="56"/>
      <c r="G5" s="175"/>
      <c r="H5" s="176"/>
      <c r="I5" s="56"/>
    </row>
    <row r="6" spans="1:9" ht="15">
      <c r="A6" s="177"/>
      <c r="B6" s="218" t="s">
        <v>239</v>
      </c>
      <c r="C6" s="219"/>
      <c r="D6" s="177"/>
      <c r="E6" s="218" t="s">
        <v>240</v>
      </c>
      <c r="F6" s="219"/>
      <c r="H6" s="218" t="s">
        <v>241</v>
      </c>
      <c r="I6" s="219"/>
    </row>
    <row r="7" spans="1:9" ht="14.25">
      <c r="A7" s="67"/>
      <c r="B7" s="55"/>
      <c r="C7" s="64"/>
      <c r="D7" s="67"/>
      <c r="E7" s="55"/>
      <c r="F7" s="64"/>
      <c r="G7" s="67"/>
      <c r="H7" s="55"/>
      <c r="I7" s="64"/>
    </row>
    <row r="8" spans="1:9" ht="14.25">
      <c r="A8" s="178"/>
      <c r="B8" s="68"/>
      <c r="C8" s="186"/>
      <c r="D8" s="68"/>
      <c r="F8" s="56"/>
      <c r="H8" s="68"/>
      <c r="I8" s="56"/>
    </row>
    <row r="9" spans="1:9" ht="14.25">
      <c r="A9" s="178"/>
      <c r="B9" s="68" t="s">
        <v>83</v>
      </c>
      <c r="C9" s="186" t="s">
        <v>242</v>
      </c>
      <c r="D9" s="68"/>
      <c r="E9" s="30" t="s">
        <v>83</v>
      </c>
      <c r="F9" s="186" t="s">
        <v>242</v>
      </c>
      <c r="H9" s="68" t="s">
        <v>243</v>
      </c>
      <c r="I9" s="186" t="s">
        <v>244</v>
      </c>
    </row>
    <row r="10" spans="1:9" ht="14.25">
      <c r="A10" s="178"/>
      <c r="B10" s="68"/>
      <c r="C10" s="186" t="s">
        <v>245</v>
      </c>
      <c r="D10" s="68"/>
      <c r="F10" s="186" t="s">
        <v>245</v>
      </c>
      <c r="H10" s="68"/>
      <c r="I10" s="186"/>
    </row>
    <row r="11" spans="1:9" ht="14.25">
      <c r="A11" s="178"/>
      <c r="B11" s="68"/>
      <c r="C11" s="186"/>
      <c r="D11" s="68"/>
      <c r="F11" s="186"/>
      <c r="H11" s="68" t="s">
        <v>246</v>
      </c>
      <c r="I11" s="186" t="s">
        <v>247</v>
      </c>
    </row>
    <row r="12" spans="1:9" ht="14.25">
      <c r="A12" s="178"/>
      <c r="B12" s="68"/>
      <c r="C12" s="186"/>
      <c r="D12" s="68"/>
      <c r="F12" s="186"/>
      <c r="I12" s="186"/>
    </row>
    <row r="13" spans="1:9" ht="14.25">
      <c r="A13" s="178"/>
      <c r="B13" s="68"/>
      <c r="C13" s="186"/>
      <c r="D13" s="68"/>
      <c r="F13" s="186"/>
      <c r="I13" s="186"/>
    </row>
    <row r="14" spans="1:9" ht="14.25">
      <c r="A14" s="178"/>
      <c r="B14" s="68"/>
      <c r="C14" s="186"/>
      <c r="D14" s="68"/>
      <c r="F14" s="186"/>
      <c r="H14" s="68"/>
      <c r="I14" s="186"/>
    </row>
    <row r="15" spans="1:9" ht="14.25">
      <c r="A15" s="178"/>
      <c r="B15" s="68" t="s">
        <v>248</v>
      </c>
      <c r="C15" s="186" t="s">
        <v>249</v>
      </c>
      <c r="D15" s="68"/>
      <c r="E15" s="30" t="s">
        <v>250</v>
      </c>
      <c r="F15" s="186" t="s">
        <v>251</v>
      </c>
      <c r="H15" s="68" t="s">
        <v>85</v>
      </c>
      <c r="I15" s="186" t="s">
        <v>252</v>
      </c>
    </row>
    <row r="16" spans="1:9" ht="14.25">
      <c r="A16" s="178"/>
      <c r="B16" s="68"/>
      <c r="C16" s="186"/>
      <c r="D16" s="68"/>
      <c r="F16" s="186" t="s">
        <v>253</v>
      </c>
      <c r="H16" s="68"/>
      <c r="I16" s="186" t="s">
        <v>254</v>
      </c>
    </row>
    <row r="17" spans="1:9" ht="14.25">
      <c r="A17" s="178"/>
      <c r="B17" s="68"/>
      <c r="C17" s="186"/>
      <c r="D17" s="68"/>
      <c r="F17" s="186"/>
      <c r="H17" s="68"/>
      <c r="I17" s="186"/>
    </row>
    <row r="18" spans="1:9" ht="14.25">
      <c r="A18" s="178"/>
      <c r="B18" s="68"/>
      <c r="C18" s="186"/>
      <c r="D18" s="68"/>
      <c r="F18" s="186"/>
      <c r="H18" s="68" t="s">
        <v>86</v>
      </c>
      <c r="I18" s="186" t="s">
        <v>11</v>
      </c>
    </row>
    <row r="19" spans="1:9" ht="14.25">
      <c r="A19" s="178"/>
      <c r="B19" s="68"/>
      <c r="C19" s="186"/>
      <c r="D19" s="68"/>
      <c r="F19" s="186"/>
      <c r="H19" s="68"/>
      <c r="I19" s="186"/>
    </row>
    <row r="20" spans="1:9" ht="14.25">
      <c r="A20" s="178"/>
      <c r="B20" s="68"/>
      <c r="C20" s="186"/>
      <c r="D20" s="68"/>
      <c r="F20" s="186"/>
      <c r="H20" s="68" t="s">
        <v>87</v>
      </c>
      <c r="I20" s="186" t="s">
        <v>255</v>
      </c>
    </row>
    <row r="21" spans="1:9" ht="14.25">
      <c r="A21" s="178"/>
      <c r="B21" s="68"/>
      <c r="C21" s="186"/>
      <c r="D21" s="68"/>
      <c r="F21" s="186"/>
      <c r="H21" s="68"/>
      <c r="I21" s="186"/>
    </row>
    <row r="22" spans="1:9" ht="9.75" customHeight="1">
      <c r="A22" s="178"/>
      <c r="B22" s="68"/>
      <c r="C22" s="186"/>
      <c r="D22" s="68"/>
      <c r="F22" s="186"/>
      <c r="H22" s="68"/>
      <c r="I22" s="186"/>
    </row>
    <row r="23" spans="1:9" ht="14.25">
      <c r="A23" s="178"/>
      <c r="B23" s="68"/>
      <c r="C23" s="186"/>
      <c r="D23" s="68"/>
      <c r="E23" s="30" t="s">
        <v>88</v>
      </c>
      <c r="F23" s="186" t="s">
        <v>13</v>
      </c>
      <c r="H23" s="68" t="s">
        <v>88</v>
      </c>
      <c r="I23" s="186" t="s">
        <v>13</v>
      </c>
    </row>
    <row r="24" spans="1:9" ht="14.25">
      <c r="A24" s="178"/>
      <c r="B24" s="68"/>
      <c r="C24" s="186"/>
      <c r="D24" s="68"/>
      <c r="F24" s="186"/>
      <c r="H24" s="68"/>
      <c r="I24" s="186"/>
    </row>
    <row r="25" spans="1:9" ht="14.25">
      <c r="A25" s="178"/>
      <c r="B25" s="68"/>
      <c r="C25" s="186"/>
      <c r="D25" s="68"/>
      <c r="F25" s="186"/>
      <c r="H25" s="68"/>
      <c r="I25" s="186"/>
    </row>
    <row r="26" spans="1:9" ht="14.25">
      <c r="A26" s="178"/>
      <c r="B26" s="68"/>
      <c r="C26" s="186"/>
      <c r="D26" s="68"/>
      <c r="F26" s="186"/>
      <c r="H26" s="68"/>
      <c r="I26" s="186"/>
    </row>
    <row r="27" spans="1:9" ht="14.25">
      <c r="A27" s="178"/>
      <c r="B27" s="68" t="s">
        <v>256</v>
      </c>
      <c r="C27" s="186" t="s">
        <v>257</v>
      </c>
      <c r="D27" s="68"/>
      <c r="E27" s="30" t="s">
        <v>258</v>
      </c>
      <c r="F27" s="186" t="s">
        <v>259</v>
      </c>
      <c r="H27" s="68" t="s">
        <v>90</v>
      </c>
      <c r="I27" s="186" t="s">
        <v>260</v>
      </c>
    </row>
    <row r="28" spans="1:9" ht="14.25">
      <c r="A28" s="178"/>
      <c r="C28" s="186"/>
      <c r="D28" s="68"/>
      <c r="F28" s="186" t="s">
        <v>261</v>
      </c>
      <c r="H28" s="68"/>
      <c r="I28" s="186" t="s">
        <v>262</v>
      </c>
    </row>
    <row r="29" spans="1:9" ht="14.25">
      <c r="A29" s="178"/>
      <c r="B29" s="68"/>
      <c r="C29" s="186"/>
      <c r="D29" s="68"/>
      <c r="F29" s="186"/>
      <c r="H29" s="68"/>
      <c r="I29" s="186"/>
    </row>
    <row r="30" spans="1:9" ht="14.25">
      <c r="A30" s="178"/>
      <c r="B30" s="68"/>
      <c r="C30" s="186"/>
      <c r="D30" s="68"/>
      <c r="F30" s="186"/>
      <c r="H30" s="68" t="s">
        <v>91</v>
      </c>
      <c r="I30" s="186" t="s">
        <v>78</v>
      </c>
    </row>
    <row r="31" spans="1:9" ht="14.25">
      <c r="A31" s="178"/>
      <c r="B31" s="68"/>
      <c r="C31" s="186"/>
      <c r="D31" s="68"/>
      <c r="F31" s="186"/>
      <c r="H31" s="68"/>
      <c r="I31" s="186"/>
    </row>
    <row r="32" spans="1:9" ht="14.25">
      <c r="A32" s="178"/>
      <c r="B32" s="68"/>
      <c r="C32" s="186"/>
      <c r="D32" s="68"/>
      <c r="F32" s="186"/>
      <c r="H32" s="68" t="s">
        <v>92</v>
      </c>
      <c r="I32" s="186" t="s">
        <v>263</v>
      </c>
    </row>
    <row r="33" spans="1:9" ht="14.25">
      <c r="A33" s="178"/>
      <c r="B33" s="68"/>
      <c r="C33" s="186"/>
      <c r="D33" s="68"/>
      <c r="F33" s="186"/>
      <c r="H33" s="68"/>
      <c r="I33" s="186" t="s">
        <v>264</v>
      </c>
    </row>
    <row r="34" spans="1:9" ht="14.25">
      <c r="A34" s="178"/>
      <c r="B34" s="68"/>
      <c r="C34" s="186"/>
      <c r="D34" s="68"/>
      <c r="F34" s="186"/>
      <c r="H34" s="68"/>
      <c r="I34" s="186"/>
    </row>
    <row r="35" spans="1:9" ht="9.75" customHeight="1">
      <c r="A35" s="178"/>
      <c r="B35" s="68"/>
      <c r="C35" s="186"/>
      <c r="D35" s="68"/>
      <c r="F35" s="186"/>
      <c r="H35" s="68"/>
      <c r="I35" s="186"/>
    </row>
    <row r="36" spans="1:9" ht="14.25">
      <c r="A36" s="178"/>
      <c r="B36" s="68"/>
      <c r="C36" s="186"/>
      <c r="D36" s="68"/>
      <c r="E36" s="30" t="s">
        <v>93</v>
      </c>
      <c r="F36" s="186" t="s">
        <v>265</v>
      </c>
      <c r="H36" s="68" t="s">
        <v>94</v>
      </c>
      <c r="I36" s="186" t="s">
        <v>17</v>
      </c>
    </row>
    <row r="37" spans="1:9" ht="14.25">
      <c r="A37" s="178"/>
      <c r="B37" s="68"/>
      <c r="C37" s="186"/>
      <c r="D37" s="68"/>
      <c r="F37" s="186" t="s">
        <v>266</v>
      </c>
      <c r="H37" s="68"/>
      <c r="I37" s="186"/>
    </row>
    <row r="38" spans="1:9" ht="14.25">
      <c r="A38" s="178"/>
      <c r="B38" s="68"/>
      <c r="C38" s="186"/>
      <c r="D38" s="68"/>
      <c r="F38" s="186" t="s">
        <v>267</v>
      </c>
      <c r="H38" s="68" t="s">
        <v>95</v>
      </c>
      <c r="I38" s="186" t="s">
        <v>268</v>
      </c>
    </row>
    <row r="39" spans="1:9" ht="14.25">
      <c r="A39" s="178"/>
      <c r="B39" s="68"/>
      <c r="C39" s="186"/>
      <c r="D39" s="68"/>
      <c r="F39" s="186"/>
      <c r="H39" s="68"/>
      <c r="I39" s="186" t="s">
        <v>269</v>
      </c>
    </row>
    <row r="40" spans="1:9" ht="9.75" customHeight="1">
      <c r="A40" s="178"/>
      <c r="B40" s="68"/>
      <c r="C40" s="186"/>
      <c r="D40" s="68"/>
      <c r="F40" s="186"/>
      <c r="H40" s="68"/>
      <c r="I40" s="186"/>
    </row>
    <row r="41" spans="1:9" ht="14.25">
      <c r="A41" s="178"/>
      <c r="B41" s="68"/>
      <c r="C41" s="186"/>
      <c r="D41" s="68"/>
      <c r="F41" s="186"/>
      <c r="H41" s="68"/>
      <c r="I41" s="186"/>
    </row>
    <row r="42" spans="1:9" ht="14.25">
      <c r="A42" s="178"/>
      <c r="B42" s="68"/>
      <c r="C42" s="186"/>
      <c r="D42" s="68"/>
      <c r="E42" s="30" t="s">
        <v>270</v>
      </c>
      <c r="F42" s="186" t="s">
        <v>271</v>
      </c>
      <c r="H42" s="68" t="s">
        <v>97</v>
      </c>
      <c r="I42" s="186" t="s">
        <v>272</v>
      </c>
    </row>
    <row r="43" spans="1:9" ht="14.25">
      <c r="A43" s="178"/>
      <c r="B43" s="68"/>
      <c r="C43" s="186"/>
      <c r="D43" s="68"/>
      <c r="F43" s="186" t="s">
        <v>273</v>
      </c>
      <c r="H43" s="68"/>
      <c r="I43" s="186" t="s">
        <v>274</v>
      </c>
    </row>
    <row r="44" spans="1:9" ht="14.25">
      <c r="A44" s="178"/>
      <c r="B44" s="68"/>
      <c r="C44" s="186"/>
      <c r="D44" s="68"/>
      <c r="F44" s="186"/>
      <c r="H44" s="68"/>
      <c r="I44" s="186"/>
    </row>
    <row r="45" spans="1:9" ht="14.25">
      <c r="A45" s="178"/>
      <c r="B45" s="68"/>
      <c r="C45" s="186"/>
      <c r="D45" s="68"/>
      <c r="F45" s="186"/>
      <c r="H45" s="68" t="s">
        <v>275</v>
      </c>
      <c r="I45" s="186" t="s">
        <v>276</v>
      </c>
    </row>
    <row r="46" spans="1:9" ht="14.25">
      <c r="A46" s="178"/>
      <c r="B46" s="68"/>
      <c r="C46" s="186"/>
      <c r="D46" s="68"/>
      <c r="F46" s="186"/>
      <c r="H46" s="68"/>
      <c r="I46" s="186"/>
    </row>
    <row r="47" spans="1:9" ht="14.25">
      <c r="A47" s="178"/>
      <c r="B47" s="68"/>
      <c r="C47" s="186"/>
      <c r="D47" s="68"/>
      <c r="F47" s="186"/>
      <c r="H47" s="68" t="s">
        <v>277</v>
      </c>
      <c r="I47" s="186" t="s">
        <v>278</v>
      </c>
    </row>
    <row r="48" spans="1:9" ht="14.25">
      <c r="A48" s="178"/>
      <c r="B48" s="68"/>
      <c r="C48" s="186"/>
      <c r="D48" s="68"/>
      <c r="F48" s="186"/>
      <c r="H48" s="68"/>
      <c r="I48" s="186" t="s">
        <v>279</v>
      </c>
    </row>
    <row r="49" spans="1:9" ht="14.25">
      <c r="A49" s="178"/>
      <c r="B49" s="68"/>
      <c r="C49" s="186"/>
      <c r="D49" s="68"/>
      <c r="F49" s="186"/>
      <c r="H49" s="68"/>
      <c r="I49" s="186"/>
    </row>
    <row r="50" spans="1:9" ht="14.25">
      <c r="A50" s="178"/>
      <c r="B50" s="68"/>
      <c r="C50" s="186"/>
      <c r="D50" s="68"/>
      <c r="F50" s="186"/>
      <c r="H50" s="68" t="s">
        <v>280</v>
      </c>
      <c r="I50" s="186" t="s">
        <v>281</v>
      </c>
    </row>
    <row r="51" spans="1:9" ht="14.25">
      <c r="A51" s="178"/>
      <c r="B51" s="68"/>
      <c r="C51" s="186"/>
      <c r="D51" s="68"/>
      <c r="F51" s="186"/>
      <c r="H51" s="68"/>
      <c r="I51" s="186" t="s">
        <v>282</v>
      </c>
    </row>
    <row r="52" spans="1:9" ht="14.25">
      <c r="A52" s="178"/>
      <c r="B52" s="68"/>
      <c r="C52" s="186"/>
      <c r="D52" s="68"/>
      <c r="F52" s="186"/>
      <c r="H52" s="68"/>
      <c r="I52" s="186"/>
    </row>
    <row r="53" spans="1:9" ht="14.25">
      <c r="A53" s="178"/>
      <c r="B53" s="68"/>
      <c r="C53" s="186"/>
      <c r="D53" s="68"/>
      <c r="F53" s="186"/>
      <c r="H53" s="68" t="s">
        <v>283</v>
      </c>
      <c r="I53" s="186" t="s">
        <v>284</v>
      </c>
    </row>
    <row r="54" spans="1:9" ht="14.25">
      <c r="A54" s="67"/>
      <c r="B54" s="55"/>
      <c r="C54" s="64"/>
      <c r="D54" s="55"/>
      <c r="E54" s="55"/>
      <c r="F54" s="64"/>
      <c r="G54" s="55"/>
      <c r="H54" s="55"/>
      <c r="I54" s="64"/>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sheetData>
  <mergeCells count="4">
    <mergeCell ref="A1:I1"/>
    <mergeCell ref="B6:C6"/>
    <mergeCell ref="E6:F6"/>
    <mergeCell ref="H6:I6"/>
  </mergeCells>
  <printOptions horizontalCentered="1"/>
  <pageMargins left="0.5905511811023623" right="0.5905511811023623" top="0.984251968503937" bottom="0.984251968503937" header="0.5118110236220472" footer="0.5118110236220472"/>
  <pageSetup firstPageNumber="56"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A157"/>
  <sheetViews>
    <sheetView workbookViewId="0" topLeftCell="A1">
      <selection activeCell="A3" sqref="A3"/>
    </sheetView>
  </sheetViews>
  <sheetFormatPr defaultColWidth="11.421875" defaultRowHeight="12.75"/>
  <cols>
    <col min="1" max="16384" width="87.8515625" style="179" customWidth="1"/>
  </cols>
  <sheetData>
    <row r="1" ht="12.75">
      <c r="A1" s="174" t="s">
        <v>160</v>
      </c>
    </row>
    <row r="2" ht="12.75">
      <c r="A2" s="180"/>
    </row>
    <row r="3" ht="12.75">
      <c r="A3" s="181" t="s">
        <v>126</v>
      </c>
    </row>
    <row r="4" ht="12.75">
      <c r="A4" s="180"/>
    </row>
    <row r="5" ht="38.25">
      <c r="A5" s="180" t="s">
        <v>161</v>
      </c>
    </row>
    <row r="6" ht="12.75">
      <c r="A6" s="180"/>
    </row>
    <row r="7" ht="51">
      <c r="A7" s="180" t="s">
        <v>162</v>
      </c>
    </row>
    <row r="8" ht="25.5">
      <c r="A8" s="180" t="s">
        <v>163</v>
      </c>
    </row>
    <row r="9" ht="12.75">
      <c r="A9" s="180"/>
    </row>
    <row r="10" ht="63.75">
      <c r="A10" s="180" t="s">
        <v>164</v>
      </c>
    </row>
    <row r="11" ht="12.75">
      <c r="A11" s="180"/>
    </row>
    <row r="12" ht="38.25">
      <c r="A12" s="180" t="s">
        <v>165</v>
      </c>
    </row>
    <row r="13" ht="12.75">
      <c r="A13" s="180"/>
    </row>
    <row r="14" ht="25.5">
      <c r="A14" s="180" t="s">
        <v>166</v>
      </c>
    </row>
    <row r="15" ht="38.25">
      <c r="A15" s="182" t="s">
        <v>167</v>
      </c>
    </row>
    <row r="16" ht="38.25">
      <c r="A16" s="182" t="s">
        <v>168</v>
      </c>
    </row>
    <row r="17" ht="25.5">
      <c r="A17" s="182" t="s">
        <v>169</v>
      </c>
    </row>
    <row r="18" ht="51">
      <c r="A18" s="182" t="s">
        <v>170</v>
      </c>
    </row>
    <row r="19" ht="12.75">
      <c r="A19" s="180"/>
    </row>
    <row r="20" ht="25.5">
      <c r="A20" s="180" t="s">
        <v>171</v>
      </c>
    </row>
    <row r="21" ht="38.25">
      <c r="A21" s="182" t="s">
        <v>172</v>
      </c>
    </row>
    <row r="22" ht="25.5">
      <c r="A22" s="182" t="s">
        <v>173</v>
      </c>
    </row>
    <row r="23" ht="25.5">
      <c r="A23" s="182" t="s">
        <v>174</v>
      </c>
    </row>
    <row r="24" ht="12.75">
      <c r="A24" s="180"/>
    </row>
    <row r="25" ht="12.75">
      <c r="A25" s="180"/>
    </row>
    <row r="26" ht="25.5">
      <c r="A26" s="180" t="s">
        <v>175</v>
      </c>
    </row>
    <row r="27" ht="12.75">
      <c r="A27" s="180" t="s">
        <v>176</v>
      </c>
    </row>
    <row r="28" ht="12.75">
      <c r="A28" s="180"/>
    </row>
    <row r="29" ht="12.75">
      <c r="A29" s="180"/>
    </row>
    <row r="30" ht="12.75">
      <c r="A30" s="181"/>
    </row>
    <row r="31" ht="12.75">
      <c r="A31" s="181"/>
    </row>
    <row r="32" ht="12.75">
      <c r="A32" s="181"/>
    </row>
    <row r="33" ht="12.75">
      <c r="A33" s="174" t="s">
        <v>177</v>
      </c>
    </row>
    <row r="34" ht="12.75">
      <c r="A34" s="181"/>
    </row>
    <row r="35" ht="12.75">
      <c r="A35" s="181" t="s">
        <v>178</v>
      </c>
    </row>
    <row r="36" ht="12.75">
      <c r="A36" s="180"/>
    </row>
    <row r="37" ht="12.75">
      <c r="A37" s="183" t="s">
        <v>52</v>
      </c>
    </row>
    <row r="38" ht="89.25">
      <c r="A38" s="182" t="s">
        <v>179</v>
      </c>
    </row>
    <row r="39" ht="12.75">
      <c r="A39" s="182"/>
    </row>
    <row r="40" ht="25.5">
      <c r="A40" s="182" t="s">
        <v>180</v>
      </c>
    </row>
    <row r="41" ht="12.75">
      <c r="A41" s="183"/>
    </row>
    <row r="42" ht="12.75">
      <c r="A42" s="183" t="s">
        <v>46</v>
      </c>
    </row>
    <row r="43" ht="38.25">
      <c r="A43" s="182" t="s">
        <v>181</v>
      </c>
    </row>
    <row r="44" ht="38.25">
      <c r="A44" s="182" t="s">
        <v>182</v>
      </c>
    </row>
    <row r="45" ht="12.75">
      <c r="A45" s="180"/>
    </row>
    <row r="46" ht="12.75">
      <c r="A46" s="181" t="s">
        <v>48</v>
      </c>
    </row>
    <row r="47" ht="89.25">
      <c r="A47" s="180" t="s">
        <v>183</v>
      </c>
    </row>
    <row r="48" ht="12.75">
      <c r="A48" s="180"/>
    </row>
    <row r="49" ht="12.75">
      <c r="A49" s="181" t="s">
        <v>184</v>
      </c>
    </row>
    <row r="50" ht="76.5">
      <c r="A50" s="180" t="s">
        <v>185</v>
      </c>
    </row>
    <row r="51" ht="12.75">
      <c r="A51" s="180"/>
    </row>
    <row r="52" ht="12.75">
      <c r="A52" s="183" t="s">
        <v>186</v>
      </c>
    </row>
    <row r="53" ht="63.75">
      <c r="A53" s="182" t="s">
        <v>187</v>
      </c>
    </row>
    <row r="54" ht="51">
      <c r="A54" s="180" t="s">
        <v>188</v>
      </c>
    </row>
    <row r="55" ht="12.75">
      <c r="A55" s="180" t="s">
        <v>189</v>
      </c>
    </row>
    <row r="56" ht="12.75">
      <c r="A56" s="180"/>
    </row>
    <row r="57" ht="12.75">
      <c r="A57" s="180"/>
    </row>
    <row r="58" ht="12.75">
      <c r="A58" s="180"/>
    </row>
    <row r="59" ht="12.75">
      <c r="A59" s="180"/>
    </row>
    <row r="60" ht="12.75">
      <c r="A60" s="180"/>
    </row>
    <row r="61" ht="12.75">
      <c r="A61" s="180"/>
    </row>
    <row r="62" ht="12.75">
      <c r="A62" s="180"/>
    </row>
    <row r="63" ht="12.75">
      <c r="A63" s="183"/>
    </row>
    <row r="64" ht="12.75">
      <c r="A64" s="174" t="s">
        <v>192</v>
      </c>
    </row>
    <row r="65" ht="12.75">
      <c r="A65" s="183" t="s">
        <v>190</v>
      </c>
    </row>
    <row r="66" ht="114.75">
      <c r="A66" s="182" t="s">
        <v>191</v>
      </c>
    </row>
    <row r="67" ht="12.75">
      <c r="A67" s="182"/>
    </row>
    <row r="68" ht="25.5">
      <c r="A68" s="182" t="s">
        <v>193</v>
      </c>
    </row>
    <row r="69" ht="25.5">
      <c r="A69" s="182" t="s">
        <v>194</v>
      </c>
    </row>
    <row r="70" ht="25.5">
      <c r="A70" s="182" t="s">
        <v>195</v>
      </c>
    </row>
    <row r="71" ht="12.75">
      <c r="A71" s="183"/>
    </row>
    <row r="72" ht="12.75">
      <c r="A72" s="181" t="s">
        <v>196</v>
      </c>
    </row>
    <row r="73" ht="76.5">
      <c r="A73" s="180" t="s">
        <v>197</v>
      </c>
    </row>
    <row r="74" ht="25.5">
      <c r="A74" s="180" t="s">
        <v>198</v>
      </c>
    </row>
    <row r="75" ht="12.75">
      <c r="A75" s="184"/>
    </row>
    <row r="76" ht="12.75">
      <c r="A76" s="183" t="s">
        <v>199</v>
      </c>
    </row>
    <row r="77" ht="51">
      <c r="A77" s="180" t="s">
        <v>200</v>
      </c>
    </row>
    <row r="78" ht="51">
      <c r="A78" s="180" t="s">
        <v>201</v>
      </c>
    </row>
    <row r="79" ht="12.75">
      <c r="A79" s="181"/>
    </row>
    <row r="80" ht="12.75">
      <c r="A80" s="181" t="s">
        <v>202</v>
      </c>
    </row>
    <row r="81" ht="12.75">
      <c r="A81" s="180"/>
    </row>
    <row r="82" ht="153">
      <c r="A82" s="180" t="s">
        <v>203</v>
      </c>
    </row>
    <row r="83" ht="12.75">
      <c r="A83" s="180"/>
    </row>
    <row r="84" ht="12.75">
      <c r="A84" s="180"/>
    </row>
    <row r="85" ht="12.75">
      <c r="A85" s="180" t="s">
        <v>204</v>
      </c>
    </row>
    <row r="86" ht="38.25">
      <c r="A86" s="180" t="s">
        <v>205</v>
      </c>
    </row>
    <row r="87" ht="12.75">
      <c r="A87" s="180" t="s">
        <v>206</v>
      </c>
    </row>
    <row r="88" ht="12.75">
      <c r="A88" s="180" t="s">
        <v>207</v>
      </c>
    </row>
    <row r="89" ht="12.75">
      <c r="A89" s="174" t="s">
        <v>208</v>
      </c>
    </row>
    <row r="90" ht="12.75">
      <c r="A90" s="180"/>
    </row>
    <row r="91" ht="12.75">
      <c r="A91" s="180" t="s">
        <v>209</v>
      </c>
    </row>
    <row r="92" ht="25.5">
      <c r="A92" s="180" t="s">
        <v>210</v>
      </c>
    </row>
    <row r="93" ht="12.75">
      <c r="A93" s="180" t="s">
        <v>206</v>
      </c>
    </row>
    <row r="94" ht="12.75">
      <c r="A94" s="180" t="s">
        <v>211</v>
      </c>
    </row>
    <row r="95" ht="12.75">
      <c r="A95" s="180"/>
    </row>
    <row r="96" ht="12.75">
      <c r="A96" s="180" t="s">
        <v>212</v>
      </c>
    </row>
    <row r="97" ht="38.25">
      <c r="A97" s="180" t="s">
        <v>213</v>
      </c>
    </row>
    <row r="98" ht="12.75">
      <c r="A98" s="180" t="s">
        <v>206</v>
      </c>
    </row>
    <row r="99" ht="12.75">
      <c r="A99" s="180" t="s">
        <v>214</v>
      </c>
    </row>
    <row r="100" ht="12.75">
      <c r="A100" s="180"/>
    </row>
    <row r="101" ht="51">
      <c r="A101" s="180" t="s">
        <v>215</v>
      </c>
    </row>
    <row r="102" ht="12.75">
      <c r="A102" s="180" t="s">
        <v>206</v>
      </c>
    </row>
    <row r="103" ht="12.75">
      <c r="A103" s="180" t="s">
        <v>216</v>
      </c>
    </row>
    <row r="104" ht="12.75">
      <c r="A104" s="180"/>
    </row>
    <row r="105" ht="12.75">
      <c r="A105" s="181"/>
    </row>
    <row r="106" ht="12.75">
      <c r="A106" s="181"/>
    </row>
    <row r="107" ht="12.75">
      <c r="A107" s="181"/>
    </row>
    <row r="108" ht="12.75">
      <c r="A108" s="180"/>
    </row>
    <row r="109" ht="12.75">
      <c r="A109" s="180"/>
    </row>
    <row r="110" ht="12.75">
      <c r="A110" s="181" t="s">
        <v>217</v>
      </c>
    </row>
    <row r="111" ht="12.75">
      <c r="A111" s="180"/>
    </row>
    <row r="112" ht="51">
      <c r="A112" s="180" t="s">
        <v>218</v>
      </c>
    </row>
    <row r="113" ht="38.25">
      <c r="A113" s="180" t="s">
        <v>219</v>
      </c>
    </row>
    <row r="114" ht="25.5">
      <c r="A114" s="180" t="s">
        <v>220</v>
      </c>
    </row>
    <row r="115" ht="12.75">
      <c r="A115" s="180"/>
    </row>
    <row r="116" ht="12.75">
      <c r="A116" s="180" t="s">
        <v>221</v>
      </c>
    </row>
    <row r="117" ht="12.75">
      <c r="A117" s="180"/>
    </row>
    <row r="118" ht="12.75">
      <c r="A118" s="180" t="s">
        <v>222</v>
      </c>
    </row>
    <row r="119" ht="12.75">
      <c r="A119" s="180"/>
    </row>
    <row r="120" ht="12.75">
      <c r="A120" s="180" t="s">
        <v>223</v>
      </c>
    </row>
    <row r="121" ht="12.75">
      <c r="A121" s="180"/>
    </row>
    <row r="122" ht="12.75">
      <c r="A122" s="180" t="s">
        <v>224</v>
      </c>
    </row>
    <row r="123" ht="12.75">
      <c r="A123" s="180"/>
    </row>
    <row r="124" ht="12.75">
      <c r="A124" s="180" t="s">
        <v>225</v>
      </c>
    </row>
    <row r="125" ht="12.75">
      <c r="A125" s="180"/>
    </row>
    <row r="126" ht="25.5">
      <c r="A126" s="180" t="s">
        <v>226</v>
      </c>
    </row>
    <row r="127" ht="12.75">
      <c r="A127" s="181"/>
    </row>
    <row r="128" ht="12.75">
      <c r="A128" s="181"/>
    </row>
    <row r="129" ht="12.75">
      <c r="A129" s="181"/>
    </row>
    <row r="130" ht="12.75">
      <c r="A130" s="181"/>
    </row>
    <row r="131" ht="12.75">
      <c r="A131" s="181"/>
    </row>
    <row r="132" ht="12.75">
      <c r="A132" s="181"/>
    </row>
    <row r="133" ht="12.75">
      <c r="A133" s="181"/>
    </row>
    <row r="135" ht="12.75">
      <c r="A135" s="174" t="s">
        <v>227</v>
      </c>
    </row>
    <row r="136" ht="12.75">
      <c r="A136" s="185"/>
    </row>
    <row r="137" ht="12.75">
      <c r="A137" s="185" t="s">
        <v>228</v>
      </c>
    </row>
    <row r="138" ht="12.75">
      <c r="A138" s="180"/>
    </row>
    <row r="139" ht="12.75">
      <c r="A139" s="180"/>
    </row>
    <row r="140" ht="12.75">
      <c r="A140" s="181" t="s">
        <v>229</v>
      </c>
    </row>
    <row r="141" ht="12.75">
      <c r="A141" s="180"/>
    </row>
    <row r="142" ht="12.75">
      <c r="A142" s="180"/>
    </row>
    <row r="143" ht="12.75">
      <c r="A143" s="180"/>
    </row>
    <row r="144" ht="12.75">
      <c r="A144" s="180"/>
    </row>
    <row r="145" ht="12.75">
      <c r="A145" s="180"/>
    </row>
    <row r="146" ht="12.75">
      <c r="A146" s="181" t="s">
        <v>230</v>
      </c>
    </row>
    <row r="147" ht="12.75">
      <c r="A147" s="181"/>
    </row>
    <row r="148" ht="12.75">
      <c r="A148" s="180" t="s">
        <v>235</v>
      </c>
    </row>
    <row r="149" ht="12.75">
      <c r="A149" s="180" t="s">
        <v>234</v>
      </c>
    </row>
    <row r="150" ht="12.75">
      <c r="A150" s="180"/>
    </row>
    <row r="151" ht="12.75">
      <c r="A151" s="180" t="s">
        <v>231</v>
      </c>
    </row>
    <row r="152" ht="12.75">
      <c r="A152" s="180" t="s">
        <v>233</v>
      </c>
    </row>
    <row r="153" ht="12.75">
      <c r="A153" s="180"/>
    </row>
    <row r="154" ht="12.75">
      <c r="A154" s="180" t="s">
        <v>236</v>
      </c>
    </row>
    <row r="155" ht="12.75">
      <c r="A155" s="180" t="s">
        <v>237</v>
      </c>
    </row>
    <row r="156" ht="12.75">
      <c r="A156" s="180" t="s">
        <v>232</v>
      </c>
    </row>
    <row r="157" ht="12.75">
      <c r="A157" s="18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workbookViewId="0" topLeftCell="A1">
      <selection activeCell="B3" sqref="B3"/>
    </sheetView>
  </sheetViews>
  <sheetFormatPr defaultColWidth="11.421875" defaultRowHeight="12.75"/>
  <cols>
    <col min="1" max="1" width="6.00390625" style="0" customWidth="1"/>
    <col min="2" max="7" width="14.28125" style="0" customWidth="1"/>
  </cols>
  <sheetData>
    <row r="1" spans="1:7" s="19" customFormat="1" ht="15">
      <c r="A1" s="197" t="s">
        <v>69</v>
      </c>
      <c r="B1" s="197"/>
      <c r="C1" s="197"/>
      <c r="D1" s="197"/>
      <c r="E1" s="197"/>
      <c r="F1" s="197"/>
      <c r="G1" s="197"/>
    </row>
    <row r="2" spans="1:7" s="2" customFormat="1" ht="15">
      <c r="A2" s="197" t="s">
        <v>106</v>
      </c>
      <c r="B2" s="197"/>
      <c r="C2" s="197"/>
      <c r="D2" s="197"/>
      <c r="E2" s="197"/>
      <c r="F2" s="197"/>
      <c r="G2" s="197"/>
    </row>
    <row r="3" spans="1:7" ht="15">
      <c r="A3" s="19"/>
      <c r="B3" s="19"/>
      <c r="C3" s="19"/>
      <c r="D3" s="19"/>
      <c r="E3" s="19"/>
      <c r="F3" s="19"/>
      <c r="G3" s="19"/>
    </row>
    <row r="5" spans="1:7" ht="12.75">
      <c r="A5" s="3"/>
      <c r="B5" s="3"/>
      <c r="C5" s="3"/>
      <c r="D5" s="3"/>
      <c r="E5" s="3"/>
      <c r="F5" s="3"/>
      <c r="G5" s="3"/>
    </row>
    <row r="6" spans="1:7" ht="12.75">
      <c r="A6" s="4"/>
      <c r="B6" s="198" t="s">
        <v>46</v>
      </c>
      <c r="C6" s="199"/>
      <c r="D6" s="202" t="s">
        <v>67</v>
      </c>
      <c r="E6" s="203"/>
      <c r="F6" s="202" t="s">
        <v>48</v>
      </c>
      <c r="G6" s="207"/>
    </row>
    <row r="7" spans="1:7" ht="12.75">
      <c r="A7" s="5"/>
      <c r="B7" s="200"/>
      <c r="C7" s="201"/>
      <c r="D7" s="204" t="s">
        <v>61</v>
      </c>
      <c r="E7" s="205"/>
      <c r="F7" s="204" t="s">
        <v>49</v>
      </c>
      <c r="G7" s="206"/>
    </row>
    <row r="8" spans="1:7" ht="12.75">
      <c r="A8" s="22" t="s">
        <v>0</v>
      </c>
      <c r="B8" s="195" t="s">
        <v>50</v>
      </c>
      <c r="C8" s="6" t="s">
        <v>51</v>
      </c>
      <c r="D8" s="195" t="s">
        <v>50</v>
      </c>
      <c r="E8" s="6" t="s">
        <v>51</v>
      </c>
      <c r="F8" s="195" t="s">
        <v>50</v>
      </c>
      <c r="G8" s="26" t="s">
        <v>51</v>
      </c>
    </row>
    <row r="9" spans="1:7" ht="12.75">
      <c r="A9" s="5"/>
      <c r="B9" s="196"/>
      <c r="C9" s="9" t="s">
        <v>52</v>
      </c>
      <c r="D9" s="196"/>
      <c r="E9" s="9" t="s">
        <v>52</v>
      </c>
      <c r="F9" s="196"/>
      <c r="G9" s="15" t="s">
        <v>56</v>
      </c>
    </row>
    <row r="10" spans="1:7" ht="12.75">
      <c r="A10" s="8"/>
      <c r="B10" s="25" t="s">
        <v>75</v>
      </c>
      <c r="C10" s="9" t="s">
        <v>76</v>
      </c>
      <c r="D10" s="9" t="s">
        <v>75</v>
      </c>
      <c r="E10" s="9" t="s">
        <v>76</v>
      </c>
      <c r="F10" s="9" t="s">
        <v>75</v>
      </c>
      <c r="G10" s="15" t="s">
        <v>76</v>
      </c>
    </row>
    <row r="13" spans="1:7" ht="12.75">
      <c r="A13" s="194" t="s">
        <v>2</v>
      </c>
      <c r="B13" s="194"/>
      <c r="C13" s="194"/>
      <c r="D13" s="194"/>
      <c r="E13" s="194"/>
      <c r="F13" s="194"/>
      <c r="G13" s="194"/>
    </row>
    <row r="15" spans="1:8" ht="12.75">
      <c r="A15" s="11">
        <v>1991</v>
      </c>
      <c r="B15" s="111">
        <v>14878.402</v>
      </c>
      <c r="C15" s="111">
        <v>12742</v>
      </c>
      <c r="D15" s="111">
        <v>12540.73</v>
      </c>
      <c r="E15" s="111">
        <v>10740</v>
      </c>
      <c r="F15" s="143">
        <v>16697.968</v>
      </c>
      <c r="G15" s="143">
        <v>13489</v>
      </c>
      <c r="H15" s="72"/>
    </row>
    <row r="16" spans="1:8" ht="12.75">
      <c r="A16" s="11">
        <v>1992</v>
      </c>
      <c r="B16" s="111">
        <v>16881.653</v>
      </c>
      <c r="C16" s="111">
        <v>17210</v>
      </c>
      <c r="D16" s="111">
        <v>13823.089</v>
      </c>
      <c r="E16" s="111">
        <v>14092</v>
      </c>
      <c r="F16" s="143">
        <v>22717.421</v>
      </c>
      <c r="G16" s="143">
        <v>21531</v>
      </c>
      <c r="H16" s="72"/>
    </row>
    <row r="17" spans="1:8" ht="12.75">
      <c r="A17" s="11">
        <v>1993</v>
      </c>
      <c r="B17" s="111">
        <v>18826.103</v>
      </c>
      <c r="C17" s="111">
        <v>19720</v>
      </c>
      <c r="D17" s="111">
        <v>15426.471</v>
      </c>
      <c r="E17" s="111">
        <v>16159</v>
      </c>
      <c r="F17" s="143">
        <v>28104.972</v>
      </c>
      <c r="G17" s="143">
        <v>27153</v>
      </c>
      <c r="H17" s="72"/>
    </row>
    <row r="18" spans="1:8" ht="12.75">
      <c r="A18" s="11">
        <v>1994</v>
      </c>
      <c r="B18" s="111">
        <v>20726.933</v>
      </c>
      <c r="C18" s="111">
        <v>21321</v>
      </c>
      <c r="D18" s="111">
        <v>16832.316</v>
      </c>
      <c r="E18" s="111">
        <v>17315</v>
      </c>
      <c r="F18" s="143">
        <v>32664.994</v>
      </c>
      <c r="G18" s="143">
        <v>30804</v>
      </c>
      <c r="H18" s="72"/>
    </row>
    <row r="19" spans="1:8" ht="12.75">
      <c r="A19" s="11">
        <v>1995</v>
      </c>
      <c r="B19" s="111">
        <v>22191.767</v>
      </c>
      <c r="C19" s="111">
        <v>22723</v>
      </c>
      <c r="D19" s="111">
        <v>17909.653</v>
      </c>
      <c r="E19" s="111">
        <v>18339</v>
      </c>
      <c r="F19" s="143">
        <v>33978.708</v>
      </c>
      <c r="G19" s="143">
        <v>31827</v>
      </c>
      <c r="H19" s="72"/>
    </row>
    <row r="20" spans="1:8" ht="12.75">
      <c r="A20" s="11">
        <v>1996</v>
      </c>
      <c r="B20" s="111">
        <v>22435.21</v>
      </c>
      <c r="C20" s="111">
        <v>23194</v>
      </c>
      <c r="D20" s="111">
        <v>18130.945</v>
      </c>
      <c r="E20" s="111">
        <v>18744</v>
      </c>
      <c r="F20" s="143">
        <v>35382.269</v>
      </c>
      <c r="G20" s="143">
        <v>33493</v>
      </c>
      <c r="H20" s="72"/>
    </row>
    <row r="21" spans="1:8" ht="12.75">
      <c r="A21" s="11">
        <v>1997</v>
      </c>
      <c r="B21" s="111">
        <v>22438.377</v>
      </c>
      <c r="C21" s="111">
        <v>23517</v>
      </c>
      <c r="D21" s="111">
        <v>18036.067</v>
      </c>
      <c r="E21" s="111">
        <v>18903</v>
      </c>
      <c r="F21" s="143">
        <v>36815.194</v>
      </c>
      <c r="G21" s="143">
        <v>35262</v>
      </c>
      <c r="H21" s="72"/>
    </row>
    <row r="22" spans="1:8" ht="12.75">
      <c r="A22" s="11">
        <v>1998</v>
      </c>
      <c r="B22" s="111">
        <v>23127.03</v>
      </c>
      <c r="C22" s="111">
        <v>23768</v>
      </c>
      <c r="D22" s="111">
        <v>18595.881</v>
      </c>
      <c r="E22" s="111">
        <v>19111</v>
      </c>
      <c r="F22" s="143">
        <v>37720.697</v>
      </c>
      <c r="G22" s="143">
        <v>35355</v>
      </c>
      <c r="H22" s="72"/>
    </row>
    <row r="23" spans="1:8" ht="12.75">
      <c r="A23" s="11">
        <v>1999</v>
      </c>
      <c r="B23" s="111">
        <v>24129.913</v>
      </c>
      <c r="C23" s="111">
        <v>24341</v>
      </c>
      <c r="D23" s="111">
        <v>19495.088</v>
      </c>
      <c r="E23" s="111">
        <v>19666</v>
      </c>
      <c r="F23" s="143">
        <v>39181.865</v>
      </c>
      <c r="G23" s="143">
        <v>36032</v>
      </c>
      <c r="H23" s="72"/>
    </row>
    <row r="24" spans="1:8" ht="12.75">
      <c r="A24" s="11">
        <v>2000</v>
      </c>
      <c r="B24" s="111">
        <v>24440.725</v>
      </c>
      <c r="C24" s="111">
        <v>24967</v>
      </c>
      <c r="D24" s="111">
        <v>19721.86</v>
      </c>
      <c r="E24" s="111">
        <v>20146</v>
      </c>
      <c r="F24" s="143">
        <v>39751.566</v>
      </c>
      <c r="G24" s="143">
        <v>36831</v>
      </c>
      <c r="H24" s="72"/>
    </row>
    <row r="25" spans="1:8" ht="12.75">
      <c r="A25" s="11">
        <v>2001</v>
      </c>
      <c r="B25" s="111">
        <v>24559.126</v>
      </c>
      <c r="C25" s="111">
        <v>25462</v>
      </c>
      <c r="D25" s="111">
        <v>19859.119</v>
      </c>
      <c r="E25" s="111">
        <v>20589</v>
      </c>
      <c r="F25" s="143">
        <v>40411.603</v>
      </c>
      <c r="G25" s="143">
        <v>37818</v>
      </c>
      <c r="H25" s="72"/>
    </row>
    <row r="26" spans="1:8" ht="12.75">
      <c r="A26" s="11">
        <v>2002</v>
      </c>
      <c r="B26" s="111">
        <v>24514.328</v>
      </c>
      <c r="C26" s="111">
        <v>25990</v>
      </c>
      <c r="D26" s="111">
        <v>19787.763</v>
      </c>
      <c r="E26" s="111">
        <v>20979</v>
      </c>
      <c r="F26" s="143">
        <v>41108.995</v>
      </c>
      <c r="G26" s="143">
        <v>39271</v>
      </c>
      <c r="H26" s="72"/>
    </row>
    <row r="27" spans="1:7" s="12" customFormat="1" ht="12.75">
      <c r="A27" s="71">
        <v>2003</v>
      </c>
      <c r="B27" s="141">
        <v>24209.911</v>
      </c>
      <c r="C27" s="141">
        <v>26395</v>
      </c>
      <c r="D27" s="141">
        <v>19477.99</v>
      </c>
      <c r="E27" s="141">
        <v>21236</v>
      </c>
      <c r="F27" s="144">
        <v>41832.486</v>
      </c>
      <c r="G27" s="144">
        <v>40966</v>
      </c>
    </row>
    <row r="28" ht="12.75">
      <c r="A28" s="17"/>
    </row>
    <row r="30" spans="1:7" ht="12.75">
      <c r="A30" s="194" t="s">
        <v>3</v>
      </c>
      <c r="B30" s="194"/>
      <c r="C30" s="194"/>
      <c r="D30" s="194"/>
      <c r="E30" s="194"/>
      <c r="F30" s="194"/>
      <c r="G30" s="194"/>
    </row>
    <row r="32" spans="1:8" ht="12.75">
      <c r="A32" s="11">
        <v>1991</v>
      </c>
      <c r="B32" s="111">
        <v>844000</v>
      </c>
      <c r="C32" s="111">
        <v>24201</v>
      </c>
      <c r="D32" s="111">
        <v>691360</v>
      </c>
      <c r="E32" s="111">
        <v>19825</v>
      </c>
      <c r="F32" s="143">
        <v>1502200</v>
      </c>
      <c r="G32" s="143">
        <v>39065</v>
      </c>
      <c r="H32" s="88"/>
    </row>
    <row r="33" spans="1:8" ht="12.75">
      <c r="A33" s="11">
        <v>1992</v>
      </c>
      <c r="B33" s="111">
        <v>915290</v>
      </c>
      <c r="C33" s="111">
        <v>26735</v>
      </c>
      <c r="D33" s="111">
        <v>749340</v>
      </c>
      <c r="E33" s="111">
        <v>21887</v>
      </c>
      <c r="F33" s="143">
        <v>1613200</v>
      </c>
      <c r="G33" s="143">
        <v>42589</v>
      </c>
      <c r="H33" s="88"/>
    </row>
    <row r="34" spans="1:8" ht="12.75">
      <c r="A34" s="11">
        <v>1993</v>
      </c>
      <c r="B34" s="111">
        <v>937390</v>
      </c>
      <c r="C34" s="111">
        <v>27836</v>
      </c>
      <c r="D34" s="111">
        <v>769450</v>
      </c>
      <c r="E34" s="111">
        <v>22849</v>
      </c>
      <c r="F34" s="143">
        <v>1654200</v>
      </c>
      <c r="G34" s="143">
        <v>44271</v>
      </c>
      <c r="H34" s="88"/>
    </row>
    <row r="35" spans="1:8" ht="12.75">
      <c r="A35" s="11">
        <v>1994</v>
      </c>
      <c r="B35" s="111">
        <v>960960</v>
      </c>
      <c r="C35" s="111">
        <v>28672</v>
      </c>
      <c r="D35" s="111">
        <v>781080</v>
      </c>
      <c r="E35" s="111">
        <v>23305</v>
      </c>
      <c r="F35" s="143">
        <v>1735500</v>
      </c>
      <c r="G35" s="143">
        <v>46523</v>
      </c>
      <c r="H35" s="88"/>
    </row>
    <row r="36" spans="1:8" ht="12.75">
      <c r="A36" s="11">
        <v>1995</v>
      </c>
      <c r="B36" s="111">
        <v>996900</v>
      </c>
      <c r="C36" s="111">
        <v>29714</v>
      </c>
      <c r="D36" s="111">
        <v>806900</v>
      </c>
      <c r="E36" s="111">
        <v>24051</v>
      </c>
      <c r="F36" s="143">
        <v>1801300</v>
      </c>
      <c r="G36" s="143">
        <v>48186</v>
      </c>
      <c r="H36" s="88"/>
    </row>
    <row r="37" spans="1:8" ht="12.75">
      <c r="A37" s="11">
        <v>1996</v>
      </c>
      <c r="B37" s="111">
        <v>1006170</v>
      </c>
      <c r="C37" s="111">
        <v>30097</v>
      </c>
      <c r="D37" s="111">
        <v>815690</v>
      </c>
      <c r="E37" s="111">
        <v>24399</v>
      </c>
      <c r="F37" s="143">
        <v>1833700</v>
      </c>
      <c r="G37" s="143">
        <v>49200</v>
      </c>
      <c r="H37" s="88"/>
    </row>
    <row r="38" spans="1:8" ht="12.75">
      <c r="A38" s="11">
        <v>1997</v>
      </c>
      <c r="B38" s="111">
        <v>1010300</v>
      </c>
      <c r="C38" s="111">
        <v>30345</v>
      </c>
      <c r="D38" s="111">
        <v>814450</v>
      </c>
      <c r="E38" s="111">
        <v>24462</v>
      </c>
      <c r="F38" s="143">
        <v>1871600</v>
      </c>
      <c r="G38" s="143">
        <v>50301</v>
      </c>
      <c r="H38" s="88"/>
    </row>
    <row r="39" spans="1:8" ht="12.75">
      <c r="A39" s="11">
        <v>1998</v>
      </c>
      <c r="B39" s="111">
        <v>1031420</v>
      </c>
      <c r="C39" s="111">
        <v>30659</v>
      </c>
      <c r="D39" s="111">
        <v>831100</v>
      </c>
      <c r="E39" s="111">
        <v>24704</v>
      </c>
      <c r="F39" s="143">
        <v>1929400</v>
      </c>
      <c r="G39" s="143">
        <v>51292</v>
      </c>
      <c r="H39" s="88"/>
    </row>
    <row r="40" spans="1:8" ht="12.75">
      <c r="A40" s="11">
        <v>1999</v>
      </c>
      <c r="B40" s="111">
        <v>1058710</v>
      </c>
      <c r="C40" s="111">
        <v>31018</v>
      </c>
      <c r="D40" s="111">
        <v>855990</v>
      </c>
      <c r="E40" s="111">
        <v>25079</v>
      </c>
      <c r="F40" s="143">
        <v>1978600</v>
      </c>
      <c r="G40" s="143">
        <v>51971</v>
      </c>
      <c r="H40" s="88"/>
    </row>
    <row r="41" spans="1:8" ht="12.75">
      <c r="A41" s="11">
        <v>2000</v>
      </c>
      <c r="B41" s="111">
        <v>1099960</v>
      </c>
      <c r="C41" s="111">
        <v>31656</v>
      </c>
      <c r="D41" s="111">
        <v>885200</v>
      </c>
      <c r="E41" s="111">
        <v>25476</v>
      </c>
      <c r="F41" s="143">
        <v>2030000</v>
      </c>
      <c r="G41" s="143">
        <v>52390</v>
      </c>
      <c r="H41" s="88"/>
    </row>
    <row r="42" spans="1:8" ht="12.75">
      <c r="A42" s="11">
        <v>2001</v>
      </c>
      <c r="B42" s="111">
        <v>1121900</v>
      </c>
      <c r="C42" s="111">
        <v>32207</v>
      </c>
      <c r="D42" s="111">
        <v>904140</v>
      </c>
      <c r="E42" s="111">
        <v>25956</v>
      </c>
      <c r="F42" s="143">
        <v>2073700</v>
      </c>
      <c r="G42" s="143">
        <v>53293</v>
      </c>
      <c r="H42" s="88"/>
    </row>
    <row r="43" spans="1:8" ht="12.75">
      <c r="A43" s="11">
        <v>2002</v>
      </c>
      <c r="B43" s="111">
        <v>1131000</v>
      </c>
      <c r="C43" s="111">
        <v>32706</v>
      </c>
      <c r="D43" s="111">
        <v>910770</v>
      </c>
      <c r="E43" s="111">
        <v>26337</v>
      </c>
      <c r="F43" s="143">
        <v>2110400</v>
      </c>
      <c r="G43" s="143">
        <v>54573</v>
      </c>
      <c r="H43" s="88"/>
    </row>
    <row r="44" spans="1:8" s="12" customFormat="1" ht="12.75">
      <c r="A44" s="71">
        <v>2003</v>
      </c>
      <c r="B44" s="141">
        <v>1133200</v>
      </c>
      <c r="C44" s="141">
        <v>33229</v>
      </c>
      <c r="D44" s="141">
        <v>909660</v>
      </c>
      <c r="E44" s="141">
        <v>26674</v>
      </c>
      <c r="F44" s="144">
        <v>2129200</v>
      </c>
      <c r="G44" s="144">
        <v>55671</v>
      </c>
      <c r="H44" s="88"/>
    </row>
    <row r="45" spans="1:6" ht="12.75">
      <c r="A45" s="17"/>
      <c r="D45" s="88"/>
      <c r="F45" s="88"/>
    </row>
    <row r="47" spans="1:7" ht="12.75">
      <c r="A47" s="194" t="s">
        <v>53</v>
      </c>
      <c r="B47" s="194"/>
      <c r="C47" s="194"/>
      <c r="D47" s="194"/>
      <c r="E47" s="194"/>
      <c r="F47" s="194"/>
      <c r="G47" s="194"/>
    </row>
    <row r="49" spans="1:7" ht="12.75">
      <c r="A49" s="11">
        <v>1991</v>
      </c>
      <c r="B49" s="111">
        <v>84663.685</v>
      </c>
      <c r="C49" s="111">
        <v>13156</v>
      </c>
      <c r="D49" s="111">
        <v>71242.293</v>
      </c>
      <c r="E49" s="111">
        <v>11071</v>
      </c>
      <c r="F49" s="143">
        <v>104555.301</v>
      </c>
      <c r="G49" s="143">
        <v>15410</v>
      </c>
    </row>
    <row r="50" spans="1:7" ht="12.75">
      <c r="A50" s="11">
        <v>1992</v>
      </c>
      <c r="B50" s="111">
        <v>98021.115</v>
      </c>
      <c r="C50" s="111">
        <v>17649</v>
      </c>
      <c r="D50" s="111">
        <v>80099.815</v>
      </c>
      <c r="E50" s="111">
        <v>14422</v>
      </c>
      <c r="F50" s="143">
        <v>132986.622</v>
      </c>
      <c r="G50" s="143">
        <v>22378</v>
      </c>
    </row>
    <row r="51" spans="1:7" ht="12.75">
      <c r="A51" s="11">
        <v>1993</v>
      </c>
      <c r="B51" s="111">
        <v>108836.517</v>
      </c>
      <c r="C51" s="111">
        <v>20249</v>
      </c>
      <c r="D51" s="111">
        <v>89045.028</v>
      </c>
      <c r="E51" s="111">
        <v>16567</v>
      </c>
      <c r="F51" s="143">
        <v>162770.181</v>
      </c>
      <c r="G51" s="143">
        <v>28086</v>
      </c>
    </row>
    <row r="52" spans="1:7" ht="12.75">
      <c r="A52" s="11">
        <v>1994</v>
      </c>
      <c r="B52" s="111">
        <v>119458.892</v>
      </c>
      <c r="C52" s="111">
        <v>21803</v>
      </c>
      <c r="D52" s="111">
        <v>96912.245</v>
      </c>
      <c r="E52" s="111">
        <v>17688</v>
      </c>
      <c r="F52" s="143">
        <v>187986.824</v>
      </c>
      <c r="G52" s="143">
        <v>31667</v>
      </c>
    </row>
    <row r="53" spans="1:7" ht="12.75">
      <c r="A53" s="11">
        <v>1995</v>
      </c>
      <c r="B53" s="111">
        <v>130018.171</v>
      </c>
      <c r="C53" s="111">
        <v>23304</v>
      </c>
      <c r="D53" s="111">
        <v>104854.755</v>
      </c>
      <c r="E53" s="111">
        <v>18793</v>
      </c>
      <c r="F53" s="143">
        <v>200821.17</v>
      </c>
      <c r="G53" s="143">
        <v>33203</v>
      </c>
    </row>
    <row r="54" spans="1:7" ht="12.75">
      <c r="A54" s="11">
        <v>1996</v>
      </c>
      <c r="B54" s="111">
        <v>131577.697</v>
      </c>
      <c r="C54" s="111">
        <v>23766</v>
      </c>
      <c r="D54" s="111">
        <v>106194.794</v>
      </c>
      <c r="E54" s="111">
        <v>19181</v>
      </c>
      <c r="F54" s="143">
        <v>209268.565</v>
      </c>
      <c r="G54" s="143">
        <v>34833</v>
      </c>
    </row>
    <row r="55" spans="1:7" ht="12.75">
      <c r="A55" s="11">
        <v>1997</v>
      </c>
      <c r="B55" s="111">
        <v>130932.912</v>
      </c>
      <c r="C55" s="111">
        <v>24022</v>
      </c>
      <c r="D55" s="111">
        <v>105107.081</v>
      </c>
      <c r="E55" s="111">
        <v>19284</v>
      </c>
      <c r="F55" s="143">
        <v>214031.437</v>
      </c>
      <c r="G55" s="143">
        <v>36059</v>
      </c>
    </row>
    <row r="56" spans="1:7" ht="12.75">
      <c r="A56" s="11">
        <v>1998</v>
      </c>
      <c r="B56" s="111">
        <v>132408.021</v>
      </c>
      <c r="C56" s="111">
        <v>24314</v>
      </c>
      <c r="D56" s="111">
        <v>106286.624</v>
      </c>
      <c r="E56" s="111">
        <v>19517</v>
      </c>
      <c r="F56" s="143">
        <v>217711.442</v>
      </c>
      <c r="G56" s="143">
        <v>36596</v>
      </c>
    </row>
    <row r="57" spans="1:7" ht="12.75">
      <c r="A57" s="11">
        <v>1999</v>
      </c>
      <c r="B57" s="111">
        <v>135692.641</v>
      </c>
      <c r="C57" s="111">
        <v>24816</v>
      </c>
      <c r="D57" s="111">
        <v>109450.16</v>
      </c>
      <c r="E57" s="111">
        <v>20017</v>
      </c>
      <c r="F57" s="143">
        <v>224548.868</v>
      </c>
      <c r="G57" s="143">
        <v>37542</v>
      </c>
    </row>
    <row r="58" spans="1:7" ht="12.75">
      <c r="A58" s="11">
        <v>2000</v>
      </c>
      <c r="B58" s="111">
        <v>136820.117</v>
      </c>
      <c r="C58" s="111">
        <v>25359</v>
      </c>
      <c r="D58" s="111">
        <v>110281.462</v>
      </c>
      <c r="E58" s="111">
        <v>20440</v>
      </c>
      <c r="F58" s="143">
        <v>226946.065</v>
      </c>
      <c r="G58" s="143">
        <v>38301</v>
      </c>
    </row>
    <row r="59" spans="1:7" ht="12.75">
      <c r="A59" s="11">
        <v>2001</v>
      </c>
      <c r="B59" s="111">
        <v>136520.541</v>
      </c>
      <c r="C59" s="111">
        <v>25763</v>
      </c>
      <c r="D59" s="111">
        <v>110280.073</v>
      </c>
      <c r="E59" s="111">
        <v>20811</v>
      </c>
      <c r="F59" s="143">
        <v>230222.843</v>
      </c>
      <c r="G59" s="143">
        <v>39410</v>
      </c>
    </row>
    <row r="60" spans="1:7" ht="12.75">
      <c r="A60" s="11">
        <v>2002</v>
      </c>
      <c r="B60" s="111">
        <v>136094.843</v>
      </c>
      <c r="C60" s="111">
        <v>26160</v>
      </c>
      <c r="D60" s="111">
        <v>109794.438</v>
      </c>
      <c r="E60" s="111">
        <v>21105</v>
      </c>
      <c r="F60" s="143">
        <v>234180.805</v>
      </c>
      <c r="G60" s="143">
        <v>40765</v>
      </c>
    </row>
    <row r="61" spans="1:7" s="12" customFormat="1" ht="12.75">
      <c r="A61" s="71">
        <v>2003</v>
      </c>
      <c r="B61" s="141">
        <v>135789.747</v>
      </c>
      <c r="C61" s="141">
        <v>26632</v>
      </c>
      <c r="D61" s="141">
        <v>109189.38</v>
      </c>
      <c r="E61" s="141">
        <v>21415</v>
      </c>
      <c r="F61" s="144">
        <v>237801.048</v>
      </c>
      <c r="G61" s="144">
        <v>42086</v>
      </c>
    </row>
  </sheetData>
  <mergeCells count="13">
    <mergeCell ref="A2:G2"/>
    <mergeCell ref="A1:G1"/>
    <mergeCell ref="A13:G13"/>
    <mergeCell ref="A30:G30"/>
    <mergeCell ref="B6:C7"/>
    <mergeCell ref="D6:E6"/>
    <mergeCell ref="D7:E7"/>
    <mergeCell ref="F7:G7"/>
    <mergeCell ref="F6:G6"/>
    <mergeCell ref="A47:G47"/>
    <mergeCell ref="B8:B9"/>
    <mergeCell ref="D8:D9"/>
    <mergeCell ref="F8:F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53"/>
  <sheetViews>
    <sheetView workbookViewId="0" topLeftCell="A1">
      <selection activeCell="A55" sqref="A55:IV107"/>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57</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26"/>
      <c r="O4" s="26"/>
      <c r="P4" s="26"/>
      <c r="Q4" s="26"/>
    </row>
    <row r="5" spans="1:17" ht="12.75">
      <c r="A5" s="5"/>
      <c r="B5" s="208"/>
      <c r="C5" s="209"/>
      <c r="D5" s="7"/>
      <c r="E5" s="7"/>
      <c r="F5" s="7"/>
      <c r="G5" s="14"/>
      <c r="H5" s="22"/>
      <c r="I5" s="7"/>
      <c r="J5" s="7"/>
      <c r="K5" s="7"/>
      <c r="L5" s="7"/>
      <c r="M5" s="7"/>
      <c r="N5" s="14"/>
      <c r="O5" s="14"/>
      <c r="P5" s="14"/>
      <c r="Q5" s="14"/>
    </row>
    <row r="6" spans="1:17" ht="12.75">
      <c r="A6" s="5" t="s">
        <v>99</v>
      </c>
      <c r="B6" s="208" t="s">
        <v>59</v>
      </c>
      <c r="C6" s="209"/>
      <c r="D6" s="7">
        <v>1991</v>
      </c>
      <c r="E6" s="7">
        <v>1992</v>
      </c>
      <c r="F6" s="7">
        <v>1993</v>
      </c>
      <c r="G6" s="14">
        <v>1994</v>
      </c>
      <c r="H6" s="22">
        <v>1995</v>
      </c>
      <c r="I6" s="7">
        <v>1996</v>
      </c>
      <c r="J6" s="7">
        <v>1997</v>
      </c>
      <c r="K6" s="7">
        <v>1998</v>
      </c>
      <c r="L6" s="7">
        <v>1999</v>
      </c>
      <c r="M6" s="7">
        <v>2000</v>
      </c>
      <c r="N6" s="14">
        <v>2001</v>
      </c>
      <c r="O6" s="14">
        <v>2002</v>
      </c>
      <c r="P6" s="14">
        <v>2003</v>
      </c>
      <c r="Q6" s="14" t="s">
        <v>99</v>
      </c>
    </row>
    <row r="7" spans="1:17" ht="12.75">
      <c r="A7" s="5"/>
      <c r="B7" s="208"/>
      <c r="C7" s="209"/>
      <c r="D7" s="7"/>
      <c r="E7" s="7"/>
      <c r="F7" s="7"/>
      <c r="G7" s="14"/>
      <c r="H7" s="22"/>
      <c r="I7" s="7"/>
      <c r="J7" s="7"/>
      <c r="K7" s="7"/>
      <c r="L7" s="7"/>
      <c r="M7" s="7"/>
      <c r="N7" s="14"/>
      <c r="O7" s="14"/>
      <c r="P7" s="14"/>
      <c r="Q7" s="14"/>
    </row>
    <row r="8" spans="1:17" ht="12.75">
      <c r="A8" s="8"/>
      <c r="B8" s="23"/>
      <c r="C8" s="8"/>
      <c r="D8" s="9"/>
      <c r="E8" s="9"/>
      <c r="F8" s="9"/>
      <c r="G8" s="15"/>
      <c r="H8" s="25"/>
      <c r="I8" s="9"/>
      <c r="J8" s="9"/>
      <c r="K8" s="9"/>
      <c r="L8" s="9"/>
      <c r="M8" s="9"/>
      <c r="N8" s="15"/>
      <c r="O8" s="15"/>
      <c r="P8" s="15"/>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14878.402</v>
      </c>
      <c r="E13" s="110">
        <v>16881.653</v>
      </c>
      <c r="F13" s="110">
        <v>18826.103</v>
      </c>
      <c r="G13" s="110">
        <v>20726.933</v>
      </c>
      <c r="H13" s="110">
        <v>22191.767</v>
      </c>
      <c r="I13" s="110">
        <v>22435.21</v>
      </c>
      <c r="J13" s="110">
        <v>22438.377</v>
      </c>
      <c r="K13" s="110">
        <v>23127.03</v>
      </c>
      <c r="L13" s="110">
        <v>24129.913</v>
      </c>
      <c r="M13" s="110">
        <v>24440.725</v>
      </c>
      <c r="N13" s="110">
        <v>24559.126</v>
      </c>
      <c r="O13" s="110">
        <v>24514.328</v>
      </c>
      <c r="P13" s="114">
        <v>24209.911</v>
      </c>
      <c r="Q13" s="117" t="s">
        <v>100</v>
      </c>
    </row>
    <row r="14" spans="1:17" ht="19.5" customHeight="1">
      <c r="A14" s="90" t="s">
        <v>83</v>
      </c>
      <c r="B14" t="s">
        <v>8</v>
      </c>
      <c r="C14" s="5"/>
      <c r="D14" s="95">
        <v>870.193</v>
      </c>
      <c r="E14" s="111">
        <v>599.367</v>
      </c>
      <c r="F14" s="111">
        <v>545.459</v>
      </c>
      <c r="G14" s="111">
        <v>558.108</v>
      </c>
      <c r="H14" s="111">
        <v>582.368</v>
      </c>
      <c r="I14" s="111">
        <v>604.159</v>
      </c>
      <c r="J14" s="111">
        <v>617.159</v>
      </c>
      <c r="K14" s="111">
        <v>609.839</v>
      </c>
      <c r="L14" s="111">
        <v>627.199</v>
      </c>
      <c r="M14" s="111">
        <v>584.773</v>
      </c>
      <c r="N14" s="111">
        <v>557.008</v>
      </c>
      <c r="O14" s="111">
        <v>545.555</v>
      </c>
      <c r="P14" s="113">
        <v>518.119</v>
      </c>
      <c r="Q14" s="91" t="s">
        <v>83</v>
      </c>
    </row>
    <row r="15" spans="1:17" ht="19.5" customHeight="1">
      <c r="A15" s="90" t="s">
        <v>84</v>
      </c>
      <c r="B15" t="s">
        <v>9</v>
      </c>
      <c r="C15" s="5"/>
      <c r="D15" s="95">
        <v>4376.689</v>
      </c>
      <c r="E15" s="111">
        <v>3668.908</v>
      </c>
      <c r="F15" s="111">
        <v>3502.996</v>
      </c>
      <c r="G15" s="111">
        <v>4066.098</v>
      </c>
      <c r="H15" s="111">
        <v>4322.841</v>
      </c>
      <c r="I15" s="111">
        <v>4451.813</v>
      </c>
      <c r="J15" s="111">
        <v>4520.142</v>
      </c>
      <c r="K15" s="111">
        <v>4804.472</v>
      </c>
      <c r="L15" s="111">
        <v>4929.013</v>
      </c>
      <c r="M15" s="111">
        <v>5278.15</v>
      </c>
      <c r="N15" s="111">
        <v>5561.285</v>
      </c>
      <c r="O15" s="111">
        <v>5660.154</v>
      </c>
      <c r="P15" s="113">
        <v>5643.866</v>
      </c>
      <c r="Q15" s="91" t="s">
        <v>84</v>
      </c>
    </row>
    <row r="16" spans="1:17" ht="19.5" customHeight="1">
      <c r="A16" s="90" t="s">
        <v>85</v>
      </c>
      <c r="C16" s="5" t="s">
        <v>10</v>
      </c>
      <c r="D16" s="95">
        <v>133.519</v>
      </c>
      <c r="E16" s="111">
        <v>102.455</v>
      </c>
      <c r="F16" s="111">
        <v>90.762</v>
      </c>
      <c r="G16" s="111">
        <v>73.556</v>
      </c>
      <c r="H16" s="111">
        <v>52.065</v>
      </c>
      <c r="I16" s="111">
        <v>53.238</v>
      </c>
      <c r="J16" s="111">
        <v>48.338</v>
      </c>
      <c r="K16" s="111">
        <v>45.046</v>
      </c>
      <c r="L16" s="111">
        <v>42.289</v>
      </c>
      <c r="M16" s="111">
        <v>40.267</v>
      </c>
      <c r="N16" s="111">
        <v>39.459</v>
      </c>
      <c r="O16" s="92" t="s">
        <v>105</v>
      </c>
      <c r="P16" s="93" t="s">
        <v>105</v>
      </c>
      <c r="Q16" s="91" t="s">
        <v>85</v>
      </c>
    </row>
    <row r="17" spans="1:17" ht="12.75">
      <c r="A17" s="90" t="s">
        <v>86</v>
      </c>
      <c r="C17" s="5" t="s">
        <v>11</v>
      </c>
      <c r="D17" s="95">
        <v>3980.286</v>
      </c>
      <c r="E17" s="111">
        <v>3177.648</v>
      </c>
      <c r="F17" s="111">
        <v>3014.547</v>
      </c>
      <c r="G17" s="111">
        <v>3598.775</v>
      </c>
      <c r="H17" s="111">
        <v>3892.949</v>
      </c>
      <c r="I17" s="111">
        <v>4038.861</v>
      </c>
      <c r="J17" s="111">
        <v>4125.434</v>
      </c>
      <c r="K17" s="111">
        <v>4413.046</v>
      </c>
      <c r="L17" s="111">
        <v>4545.276</v>
      </c>
      <c r="M17" s="111">
        <v>4885.947</v>
      </c>
      <c r="N17" s="111">
        <v>5167.893</v>
      </c>
      <c r="O17" s="111">
        <v>5265.732</v>
      </c>
      <c r="P17" s="113">
        <v>5236.027</v>
      </c>
      <c r="Q17" s="91" t="s">
        <v>86</v>
      </c>
    </row>
    <row r="18" spans="1:17" ht="12.75">
      <c r="A18" s="90" t="s">
        <v>87</v>
      </c>
      <c r="C18" s="5" t="s">
        <v>12</v>
      </c>
      <c r="D18" s="95">
        <v>262.884</v>
      </c>
      <c r="E18" s="111">
        <v>388.805</v>
      </c>
      <c r="F18" s="111">
        <v>397.687</v>
      </c>
      <c r="G18" s="111">
        <v>393.767</v>
      </c>
      <c r="H18" s="111">
        <v>377.827</v>
      </c>
      <c r="I18" s="111">
        <v>359.714</v>
      </c>
      <c r="J18" s="111">
        <v>346.37</v>
      </c>
      <c r="K18" s="111">
        <v>346.38</v>
      </c>
      <c r="L18" s="111">
        <v>341.448</v>
      </c>
      <c r="M18" s="111">
        <v>351.936</v>
      </c>
      <c r="N18" s="111">
        <v>353.933</v>
      </c>
      <c r="O18" s="92" t="s">
        <v>105</v>
      </c>
      <c r="P18" s="93" t="s">
        <v>105</v>
      </c>
      <c r="Q18" s="91" t="s">
        <v>87</v>
      </c>
    </row>
    <row r="19" spans="1:17" ht="19.5" customHeight="1">
      <c r="A19" s="90" t="s">
        <v>88</v>
      </c>
      <c r="B19" t="s">
        <v>13</v>
      </c>
      <c r="C19" s="5"/>
      <c r="D19" s="95">
        <v>1755.462</v>
      </c>
      <c r="E19" s="111">
        <v>2490.407</v>
      </c>
      <c r="F19" s="111">
        <v>2985.358</v>
      </c>
      <c r="G19" s="111">
        <v>3413.466</v>
      </c>
      <c r="H19" s="111">
        <v>3533.172</v>
      </c>
      <c r="I19" s="111">
        <v>3312.665</v>
      </c>
      <c r="J19" s="111">
        <v>3210.865</v>
      </c>
      <c r="K19" s="111">
        <v>3041.555</v>
      </c>
      <c r="L19" s="111">
        <v>2933.658</v>
      </c>
      <c r="M19" s="111">
        <v>2765.606</v>
      </c>
      <c r="N19" s="111">
        <v>2487.384</v>
      </c>
      <c r="O19" s="111">
        <v>2195.357</v>
      </c>
      <c r="P19" s="113">
        <v>2018.052</v>
      </c>
      <c r="Q19" s="91" t="s">
        <v>88</v>
      </c>
    </row>
    <row r="20" spans="1:17" ht="19.5" customHeight="1">
      <c r="A20" s="90" t="s">
        <v>89</v>
      </c>
      <c r="B20" t="s">
        <v>14</v>
      </c>
      <c r="C20" s="5"/>
      <c r="D20" s="95">
        <v>2380.263</v>
      </c>
      <c r="E20" s="111">
        <v>2791.093</v>
      </c>
      <c r="F20" s="111">
        <v>3338.074</v>
      </c>
      <c r="G20" s="111">
        <v>3596.91</v>
      </c>
      <c r="H20" s="111">
        <v>3995.496</v>
      </c>
      <c r="I20" s="111">
        <v>4062.805</v>
      </c>
      <c r="J20" s="111">
        <v>4101.549</v>
      </c>
      <c r="K20" s="111">
        <v>4294.14</v>
      </c>
      <c r="L20" s="111">
        <v>4527.565</v>
      </c>
      <c r="M20" s="111">
        <v>4519.142</v>
      </c>
      <c r="N20" s="111">
        <v>4583.808</v>
      </c>
      <c r="O20" s="111">
        <v>4596.78</v>
      </c>
      <c r="P20" s="113">
        <v>4594.14</v>
      </c>
      <c r="Q20" s="91" t="s">
        <v>89</v>
      </c>
    </row>
    <row r="21" spans="1:17" ht="19.5" customHeight="1">
      <c r="A21" s="90" t="s">
        <v>90</v>
      </c>
      <c r="C21" s="5" t="s">
        <v>80</v>
      </c>
      <c r="D21" s="95">
        <v>1295.473</v>
      </c>
      <c r="E21" s="111">
        <v>1509.056</v>
      </c>
      <c r="F21" s="111">
        <v>1825.743</v>
      </c>
      <c r="G21" s="111">
        <v>2036.75</v>
      </c>
      <c r="H21" s="111">
        <v>2213.985</v>
      </c>
      <c r="I21" s="111">
        <v>2341.456</v>
      </c>
      <c r="J21" s="111">
        <v>2377.83</v>
      </c>
      <c r="K21" s="111">
        <v>2566.765</v>
      </c>
      <c r="L21" s="111">
        <v>2749.874</v>
      </c>
      <c r="M21" s="111">
        <v>2784.263</v>
      </c>
      <c r="N21" s="111">
        <v>2891.123</v>
      </c>
      <c r="O21" s="92" t="s">
        <v>105</v>
      </c>
      <c r="P21" s="93" t="s">
        <v>105</v>
      </c>
      <c r="Q21" s="91" t="s">
        <v>90</v>
      </c>
    </row>
    <row r="22" spans="1:17" ht="12.75">
      <c r="A22" s="90" t="s">
        <v>91</v>
      </c>
      <c r="C22" s="5" t="s">
        <v>78</v>
      </c>
      <c r="D22" s="95">
        <v>238.089</v>
      </c>
      <c r="E22" s="111">
        <v>273.361</v>
      </c>
      <c r="F22" s="111">
        <v>283.534</v>
      </c>
      <c r="G22" s="111">
        <v>333.333</v>
      </c>
      <c r="H22" s="111">
        <v>382.887</v>
      </c>
      <c r="I22" s="111">
        <v>356.131</v>
      </c>
      <c r="J22" s="111">
        <v>350.401</v>
      </c>
      <c r="K22" s="111">
        <v>388.924</v>
      </c>
      <c r="L22" s="111">
        <v>424.64</v>
      </c>
      <c r="M22" s="111">
        <v>434.093</v>
      </c>
      <c r="N22" s="111">
        <v>431.876</v>
      </c>
      <c r="O22" s="92" t="s">
        <v>105</v>
      </c>
      <c r="P22" s="93" t="s">
        <v>105</v>
      </c>
      <c r="Q22" s="91" t="s">
        <v>91</v>
      </c>
    </row>
    <row r="23" spans="1:17" ht="12.75">
      <c r="A23" s="90" t="s">
        <v>92</v>
      </c>
      <c r="C23" s="5" t="s">
        <v>15</v>
      </c>
      <c r="D23" s="95">
        <v>846.701</v>
      </c>
      <c r="E23" s="111">
        <v>1008.676</v>
      </c>
      <c r="F23" s="111">
        <v>1228.797</v>
      </c>
      <c r="G23" s="111">
        <v>1226.827</v>
      </c>
      <c r="H23" s="111">
        <v>1398.624</v>
      </c>
      <c r="I23" s="111">
        <v>1365.218</v>
      </c>
      <c r="J23" s="111">
        <v>1373.318</v>
      </c>
      <c r="K23" s="111">
        <v>1338.451</v>
      </c>
      <c r="L23" s="111">
        <v>1353.051</v>
      </c>
      <c r="M23" s="111">
        <v>1300.786</v>
      </c>
      <c r="N23" s="111">
        <v>1260.809</v>
      </c>
      <c r="O23" s="92" t="s">
        <v>105</v>
      </c>
      <c r="P23" s="93" t="s">
        <v>105</v>
      </c>
      <c r="Q23" s="91" t="s">
        <v>92</v>
      </c>
    </row>
    <row r="24" spans="1:17" ht="19.5" customHeight="1">
      <c r="A24" s="90" t="s">
        <v>93</v>
      </c>
      <c r="B24" t="s">
        <v>16</v>
      </c>
      <c r="C24" s="5"/>
      <c r="D24" s="95">
        <v>1095.637</v>
      </c>
      <c r="E24" s="111">
        <v>1347.219</v>
      </c>
      <c r="F24" s="111">
        <v>1601.626</v>
      </c>
      <c r="G24" s="111">
        <v>1820.389</v>
      </c>
      <c r="H24" s="111">
        <v>2013.498</v>
      </c>
      <c r="I24" s="111">
        <v>2101.18</v>
      </c>
      <c r="J24" s="111">
        <v>2186.472</v>
      </c>
      <c r="K24" s="111">
        <v>2389.411</v>
      </c>
      <c r="L24" s="111">
        <v>2568.086</v>
      </c>
      <c r="M24" s="111">
        <v>2756.365</v>
      </c>
      <c r="N24" s="111">
        <v>2817.503</v>
      </c>
      <c r="O24" s="111">
        <v>2889.596</v>
      </c>
      <c r="P24" s="113">
        <v>2963.292</v>
      </c>
      <c r="Q24" s="91" t="s">
        <v>93</v>
      </c>
    </row>
    <row r="25" spans="1:17" ht="19.5" customHeight="1">
      <c r="A25" s="90" t="s">
        <v>94</v>
      </c>
      <c r="C25" s="5" t="s">
        <v>17</v>
      </c>
      <c r="D25" s="95">
        <v>328.453</v>
      </c>
      <c r="E25" s="111">
        <v>393.334</v>
      </c>
      <c r="F25" s="111">
        <v>452.791</v>
      </c>
      <c r="G25" s="111">
        <v>489.254</v>
      </c>
      <c r="H25" s="111">
        <v>531.013</v>
      </c>
      <c r="I25" s="111">
        <v>547.307</v>
      </c>
      <c r="J25" s="111">
        <v>558.143</v>
      </c>
      <c r="K25" s="111">
        <v>569.074</v>
      </c>
      <c r="L25" s="111">
        <v>575.257</v>
      </c>
      <c r="M25" s="111">
        <v>611.664</v>
      </c>
      <c r="N25" s="111">
        <v>594.452</v>
      </c>
      <c r="O25" s="92" t="s">
        <v>105</v>
      </c>
      <c r="P25" s="93" t="s">
        <v>105</v>
      </c>
      <c r="Q25" s="91" t="s">
        <v>94</v>
      </c>
    </row>
    <row r="26" spans="1:17" ht="12.75">
      <c r="A26" s="90" t="s">
        <v>95</v>
      </c>
      <c r="C26" s="5" t="s">
        <v>18</v>
      </c>
      <c r="D26" s="95">
        <v>767.184</v>
      </c>
      <c r="E26" s="111">
        <v>953.885</v>
      </c>
      <c r="F26" s="111">
        <v>1148.835</v>
      </c>
      <c r="G26" s="111">
        <v>1331.135</v>
      </c>
      <c r="H26" s="111">
        <v>1482.485</v>
      </c>
      <c r="I26" s="111">
        <v>1553.873</v>
      </c>
      <c r="J26" s="111">
        <v>1628.329</v>
      </c>
      <c r="K26" s="111">
        <v>1820.337</v>
      </c>
      <c r="L26" s="111">
        <v>1992.829</v>
      </c>
      <c r="M26" s="111">
        <v>2144.701</v>
      </c>
      <c r="N26" s="111">
        <v>2223.051</v>
      </c>
      <c r="O26" s="92" t="s">
        <v>105</v>
      </c>
      <c r="P26" s="93" t="s">
        <v>105</v>
      </c>
      <c r="Q26" s="91" t="s">
        <v>95</v>
      </c>
    </row>
    <row r="27" spans="1:17" ht="19.5" customHeight="1">
      <c r="A27" s="90" t="s">
        <v>96</v>
      </c>
      <c r="B27" t="s">
        <v>19</v>
      </c>
      <c r="C27" s="5"/>
      <c r="D27" s="95">
        <v>4400.158</v>
      </c>
      <c r="E27" s="111">
        <v>5984.659</v>
      </c>
      <c r="F27" s="111">
        <v>6852.59</v>
      </c>
      <c r="G27" s="111">
        <v>7271.962</v>
      </c>
      <c r="H27" s="111">
        <v>7744.392</v>
      </c>
      <c r="I27" s="111">
        <v>7902.588</v>
      </c>
      <c r="J27" s="111">
        <v>7802.19</v>
      </c>
      <c r="K27" s="111">
        <v>7987.613</v>
      </c>
      <c r="L27" s="111">
        <v>8544.392</v>
      </c>
      <c r="M27" s="111">
        <v>8536.689</v>
      </c>
      <c r="N27" s="111">
        <v>8552.138</v>
      </c>
      <c r="O27" s="111">
        <v>8626.886</v>
      </c>
      <c r="P27" s="113">
        <v>8472.442</v>
      </c>
      <c r="Q27" s="91" t="s">
        <v>96</v>
      </c>
    </row>
    <row r="28" spans="1:17" ht="19.5" customHeight="1">
      <c r="A28" s="90" t="s">
        <v>97</v>
      </c>
      <c r="C28" s="5" t="s">
        <v>20</v>
      </c>
      <c r="D28" s="95">
        <v>1161.557</v>
      </c>
      <c r="E28" s="111">
        <v>1845.674</v>
      </c>
      <c r="F28" s="111">
        <v>2123.022</v>
      </c>
      <c r="G28" s="111">
        <v>2311.507</v>
      </c>
      <c r="H28" s="111">
        <v>2430.11</v>
      </c>
      <c r="I28" s="111">
        <v>2476.714</v>
      </c>
      <c r="J28" s="111">
        <v>2423.017</v>
      </c>
      <c r="K28" s="111">
        <v>2476.372</v>
      </c>
      <c r="L28" s="111">
        <v>2576.502</v>
      </c>
      <c r="M28" s="111">
        <v>2605.597</v>
      </c>
      <c r="N28" s="111">
        <v>2617.952</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D27-D28</f>
        <v>3238.6010000000006</v>
      </c>
      <c r="E30" s="111">
        <f aca="true" t="shared" si="0" ref="E30:N30">E27-E28</f>
        <v>4138.985</v>
      </c>
      <c r="F30" s="111">
        <f t="shared" si="0"/>
        <v>4729.568</v>
      </c>
      <c r="G30" s="111">
        <f t="shared" si="0"/>
        <v>4960.455</v>
      </c>
      <c r="H30" s="111">
        <f t="shared" si="0"/>
        <v>5314.281999999999</v>
      </c>
      <c r="I30" s="111">
        <f t="shared" si="0"/>
        <v>5425.874</v>
      </c>
      <c r="J30" s="111">
        <f t="shared" si="0"/>
        <v>5379.173</v>
      </c>
      <c r="K30" s="111">
        <f t="shared" si="0"/>
        <v>5511.241</v>
      </c>
      <c r="L30" s="111">
        <f t="shared" si="0"/>
        <v>5967.889999999999</v>
      </c>
      <c r="M30" s="111">
        <f t="shared" si="0"/>
        <v>5931.092000000001</v>
      </c>
      <c r="N30" s="111">
        <f t="shared" si="0"/>
        <v>5934.186000000001</v>
      </c>
      <c r="O30" s="92" t="s">
        <v>105</v>
      </c>
      <c r="P30" s="93" t="s">
        <v>105</v>
      </c>
      <c r="Q30" s="91" t="s">
        <v>98</v>
      </c>
    </row>
    <row r="31" spans="1:17" ht="12.75">
      <c r="A31" s="16"/>
      <c r="C31" s="74"/>
      <c r="D31" s="72"/>
      <c r="E31" s="72"/>
      <c r="F31" s="72"/>
      <c r="G31" s="72"/>
      <c r="H31" s="72"/>
      <c r="I31" s="72"/>
      <c r="J31" s="72"/>
      <c r="K31" s="72"/>
      <c r="L31" s="72"/>
      <c r="M31" s="73"/>
      <c r="N31" s="73"/>
      <c r="O31" s="73"/>
      <c r="P31" s="75"/>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13.464</v>
      </c>
      <c r="F36" s="146">
        <v>11.518</v>
      </c>
      <c r="G36" s="146">
        <v>10.096</v>
      </c>
      <c r="H36" s="146">
        <v>7.067</v>
      </c>
      <c r="I36" s="146">
        <v>1.096</v>
      </c>
      <c r="J36" s="146">
        <v>0.014</v>
      </c>
      <c r="K36" s="146">
        <v>3.069</v>
      </c>
      <c r="L36" s="146">
        <v>4.336</v>
      </c>
      <c r="M36" s="146">
        <v>1.288</v>
      </c>
      <c r="N36" s="146">
        <v>0.484</v>
      </c>
      <c r="O36" s="146">
        <v>-0.182</v>
      </c>
      <c r="P36" s="151">
        <v>-1.241</v>
      </c>
      <c r="Q36" s="117" t="s">
        <v>100</v>
      </c>
    </row>
    <row r="37" spans="1:17" ht="19.5" customHeight="1">
      <c r="A37" s="90" t="s">
        <v>83</v>
      </c>
      <c r="B37" t="s">
        <v>8</v>
      </c>
      <c r="C37" s="5"/>
      <c r="D37" s="27" t="s">
        <v>79</v>
      </c>
      <c r="E37" s="147">
        <v>-31.122</v>
      </c>
      <c r="F37" s="147">
        <v>-8.994</v>
      </c>
      <c r="G37" s="147">
        <v>2.318</v>
      </c>
      <c r="H37" s="147">
        <v>4.346</v>
      </c>
      <c r="I37" s="147">
        <v>3.741</v>
      </c>
      <c r="J37" s="147">
        <v>2.151</v>
      </c>
      <c r="K37" s="147">
        <v>-1.186</v>
      </c>
      <c r="L37" s="147">
        <v>2.846</v>
      </c>
      <c r="M37" s="147">
        <v>-6.764</v>
      </c>
      <c r="N37" s="147">
        <v>-4.747</v>
      </c>
      <c r="O37" s="147">
        <v>-2.056</v>
      </c>
      <c r="P37" s="150">
        <v>-5.029</v>
      </c>
      <c r="Q37" s="91" t="s">
        <v>83</v>
      </c>
    </row>
    <row r="38" spans="1:17" ht="19.5" customHeight="1">
      <c r="A38" s="90" t="s">
        <v>84</v>
      </c>
      <c r="B38" t="s">
        <v>9</v>
      </c>
      <c r="C38" s="5"/>
      <c r="D38" s="27" t="s">
        <v>79</v>
      </c>
      <c r="E38" s="147">
        <v>-16.171</v>
      </c>
      <c r="F38" s="147">
        <v>-4.522</v>
      </c>
      <c r="G38" s="147">
        <v>16.074</v>
      </c>
      <c r="H38" s="147">
        <v>6.314</v>
      </c>
      <c r="I38" s="147">
        <v>2.983</v>
      </c>
      <c r="J38" s="147">
        <v>1.534</v>
      </c>
      <c r="K38" s="147">
        <v>6.29</v>
      </c>
      <c r="L38" s="147">
        <v>2.592</v>
      </c>
      <c r="M38" s="147">
        <v>7.083</v>
      </c>
      <c r="N38" s="147">
        <v>5.364</v>
      </c>
      <c r="O38" s="147">
        <v>1.777</v>
      </c>
      <c r="P38" s="150">
        <v>-0.287</v>
      </c>
      <c r="Q38" s="91" t="s">
        <v>84</v>
      </c>
    </row>
    <row r="39" spans="1:17" ht="19.5" customHeight="1">
      <c r="A39" s="90" t="s">
        <v>85</v>
      </c>
      <c r="C39" s="5" t="s">
        <v>10</v>
      </c>
      <c r="D39" s="27" t="s">
        <v>79</v>
      </c>
      <c r="E39" s="147">
        <v>-23.265</v>
      </c>
      <c r="F39" s="147">
        <v>-11.412</v>
      </c>
      <c r="G39" s="147">
        <v>-18.957</v>
      </c>
      <c r="H39" s="147">
        <v>-29.217</v>
      </c>
      <c r="I39" s="147">
        <v>2.252</v>
      </c>
      <c r="J39" s="147">
        <v>-9.203</v>
      </c>
      <c r="K39" s="147">
        <v>-6.81</v>
      </c>
      <c r="L39" s="147">
        <v>-6.12</v>
      </c>
      <c r="M39" s="147">
        <v>-4.781</v>
      </c>
      <c r="N39" s="147">
        <v>-2.006</v>
      </c>
      <c r="O39" s="92" t="s">
        <v>105</v>
      </c>
      <c r="P39" s="93" t="s">
        <v>105</v>
      </c>
      <c r="Q39" s="91" t="s">
        <v>85</v>
      </c>
    </row>
    <row r="40" spans="1:17" ht="12.75">
      <c r="A40" s="90" t="s">
        <v>86</v>
      </c>
      <c r="C40" s="5" t="s">
        <v>11</v>
      </c>
      <c r="D40" s="27" t="s">
        <v>79</v>
      </c>
      <c r="E40" s="147">
        <v>-20.165</v>
      </c>
      <c r="F40" s="147">
        <v>-5.132</v>
      </c>
      <c r="G40" s="147">
        <v>19.38</v>
      </c>
      <c r="H40" s="147">
        <v>8.174</v>
      </c>
      <c r="I40" s="147">
        <v>3.748</v>
      </c>
      <c r="J40" s="147">
        <v>2.143</v>
      </c>
      <c r="K40" s="147">
        <v>6.971</v>
      </c>
      <c r="L40" s="147">
        <v>2.996</v>
      </c>
      <c r="M40" s="147">
        <v>7.495</v>
      </c>
      <c r="N40" s="147">
        <v>5.77</v>
      </c>
      <c r="O40" s="147">
        <v>1.893</v>
      </c>
      <c r="P40" s="150">
        <v>-0.564</v>
      </c>
      <c r="Q40" s="91" t="s">
        <v>86</v>
      </c>
    </row>
    <row r="41" spans="1:17" ht="12.75">
      <c r="A41" s="90" t="s">
        <v>87</v>
      </c>
      <c r="C41" s="5" t="s">
        <v>12</v>
      </c>
      <c r="D41" s="27" t="s">
        <v>79</v>
      </c>
      <c r="E41" s="147">
        <v>47.899</v>
      </c>
      <c r="F41" s="147">
        <v>2.284</v>
      </c>
      <c r="G41" s="147">
        <v>-0.985</v>
      </c>
      <c r="H41" s="147">
        <v>-4.048</v>
      </c>
      <c r="I41" s="147">
        <v>-4.793</v>
      </c>
      <c r="J41" s="147">
        <v>-3.709</v>
      </c>
      <c r="K41" s="147">
        <v>0.002</v>
      </c>
      <c r="L41" s="147">
        <v>-1.423</v>
      </c>
      <c r="M41" s="147">
        <v>3.071</v>
      </c>
      <c r="N41" s="147">
        <v>0.567</v>
      </c>
      <c r="O41" s="92" t="s">
        <v>105</v>
      </c>
      <c r="P41" s="93" t="s">
        <v>105</v>
      </c>
      <c r="Q41" s="91" t="s">
        <v>87</v>
      </c>
    </row>
    <row r="42" spans="1:17" ht="19.5" customHeight="1">
      <c r="A42" s="90" t="s">
        <v>88</v>
      </c>
      <c r="B42" t="s">
        <v>13</v>
      </c>
      <c r="C42" s="5"/>
      <c r="D42" s="27" t="s">
        <v>79</v>
      </c>
      <c r="E42" s="147">
        <v>41.866</v>
      </c>
      <c r="F42" s="147">
        <v>19.874</v>
      </c>
      <c r="G42" s="147">
        <v>14.34</v>
      </c>
      <c r="H42" s="147">
        <v>3.506</v>
      </c>
      <c r="I42" s="147">
        <v>-6.241</v>
      </c>
      <c r="J42" s="147">
        <v>-3.073</v>
      </c>
      <c r="K42" s="147">
        <v>-5.273</v>
      </c>
      <c r="L42" s="147">
        <v>-3.547</v>
      </c>
      <c r="M42" s="147">
        <v>-5.728</v>
      </c>
      <c r="N42" s="147">
        <v>-10.06</v>
      </c>
      <c r="O42" s="147">
        <v>-11.74</v>
      </c>
      <c r="P42" s="150">
        <v>-8.076</v>
      </c>
      <c r="Q42" s="91" t="s">
        <v>88</v>
      </c>
    </row>
    <row r="43" spans="1:17" ht="19.5" customHeight="1">
      <c r="A43" s="90" t="s">
        <v>89</v>
      </c>
      <c r="B43" t="s">
        <v>14</v>
      </c>
      <c r="C43" s="5"/>
      <c r="D43" s="27" t="s">
        <v>79</v>
      </c>
      <c r="E43" s="147">
        <v>17.259</v>
      </c>
      <c r="F43" s="147">
        <v>19.597</v>
      </c>
      <c r="G43" s="147">
        <v>7.754</v>
      </c>
      <c r="H43" s="147">
        <v>11.081</v>
      </c>
      <c r="I43" s="147">
        <v>1.684</v>
      </c>
      <c r="J43" s="147">
        <v>0.953</v>
      </c>
      <c r="K43" s="147">
        <v>4.695</v>
      </c>
      <c r="L43" s="147">
        <v>5.435</v>
      </c>
      <c r="M43" s="147">
        <v>-0.186</v>
      </c>
      <c r="N43" s="147">
        <v>1.43</v>
      </c>
      <c r="O43" s="147">
        <v>0.282</v>
      </c>
      <c r="P43" s="150">
        <v>-0.057</v>
      </c>
      <c r="Q43" s="91" t="s">
        <v>89</v>
      </c>
    </row>
    <row r="44" spans="1:17" ht="19.5" customHeight="1">
      <c r="A44" s="90" t="s">
        <v>90</v>
      </c>
      <c r="C44" s="5" t="s">
        <v>80</v>
      </c>
      <c r="D44" s="27" t="s">
        <v>79</v>
      </c>
      <c r="E44" s="147">
        <v>16.486</v>
      </c>
      <c r="F44" s="147">
        <v>20.985</v>
      </c>
      <c r="G44" s="147">
        <v>11.557</v>
      </c>
      <c r="H44" s="147">
        <v>8.701</v>
      </c>
      <c r="I44" s="147">
        <v>5.757</v>
      </c>
      <c r="J44" s="147">
        <v>1.553</v>
      </c>
      <c r="K44" s="147">
        <v>7.945</v>
      </c>
      <c r="L44" s="147">
        <v>7.133</v>
      </c>
      <c r="M44" s="147">
        <v>1.25</v>
      </c>
      <c r="N44" s="147">
        <v>3.837</v>
      </c>
      <c r="O44" s="92" t="s">
        <v>105</v>
      </c>
      <c r="P44" s="93" t="s">
        <v>105</v>
      </c>
      <c r="Q44" s="91" t="s">
        <v>90</v>
      </c>
    </row>
    <row r="45" spans="1:17" ht="12.75">
      <c r="A45" s="90" t="s">
        <v>91</v>
      </c>
      <c r="C45" s="5" t="s">
        <v>78</v>
      </c>
      <c r="D45" s="27" t="s">
        <v>79</v>
      </c>
      <c r="E45" s="147">
        <v>14.814</v>
      </c>
      <c r="F45" s="147">
        <v>3.721</v>
      </c>
      <c r="G45" s="147">
        <v>17.563</v>
      </c>
      <c r="H45" s="147">
        <v>14.866</v>
      </c>
      <c r="I45" s="147">
        <v>-6.987</v>
      </c>
      <c r="J45" s="147">
        <v>-1.608</v>
      </c>
      <c r="K45" s="147">
        <v>10.993</v>
      </c>
      <c r="L45" s="147">
        <v>9.183</v>
      </c>
      <c r="M45" s="147">
        <v>2.226</v>
      </c>
      <c r="N45" s="147">
        <v>-0.51</v>
      </c>
      <c r="O45" s="92" t="s">
        <v>105</v>
      </c>
      <c r="P45" s="93" t="s">
        <v>105</v>
      </c>
      <c r="Q45" s="91" t="s">
        <v>91</v>
      </c>
    </row>
    <row r="46" spans="1:17" ht="12.75">
      <c r="A46" s="90" t="s">
        <v>92</v>
      </c>
      <c r="C46" s="5" t="s">
        <v>15</v>
      </c>
      <c r="D46" s="27" t="s">
        <v>79</v>
      </c>
      <c r="E46" s="147">
        <v>19.13</v>
      </c>
      <c r="F46" s="147">
        <v>21.822</v>
      </c>
      <c r="G46" s="147">
        <v>-0.16</v>
      </c>
      <c r="H46" s="147">
        <v>14.003</v>
      </c>
      <c r="I46" s="147">
        <v>-2.388</v>
      </c>
      <c r="J46" s="147">
        <v>0.593</v>
      </c>
      <c r="K46" s="147">
        <v>-2.538</v>
      </c>
      <c r="L46" s="147">
        <v>1.09</v>
      </c>
      <c r="M46" s="147">
        <v>-3.862</v>
      </c>
      <c r="N46" s="147">
        <v>-3.073</v>
      </c>
      <c r="O46" s="92" t="s">
        <v>105</v>
      </c>
      <c r="P46" s="93" t="s">
        <v>105</v>
      </c>
      <c r="Q46" s="91" t="s">
        <v>92</v>
      </c>
    </row>
    <row r="47" spans="1:17" ht="19.5" customHeight="1">
      <c r="A47" s="90" t="s">
        <v>93</v>
      </c>
      <c r="B47" t="s">
        <v>16</v>
      </c>
      <c r="C47" s="5"/>
      <c r="D47" s="27" t="s">
        <v>79</v>
      </c>
      <c r="E47" s="147">
        <v>22.962</v>
      </c>
      <c r="F47" s="147">
        <v>18.883</v>
      </c>
      <c r="G47" s="147">
        <v>13.658</v>
      </c>
      <c r="H47" s="147">
        <v>10.608</v>
      </c>
      <c r="I47" s="147">
        <v>4.354</v>
      </c>
      <c r="J47" s="147">
        <v>4.059</v>
      </c>
      <c r="K47" s="147">
        <v>9.281</v>
      </c>
      <c r="L47" s="147">
        <v>7.477</v>
      </c>
      <c r="M47" s="147">
        <v>7.331</v>
      </c>
      <c r="N47" s="147">
        <v>2.218</v>
      </c>
      <c r="O47" s="147">
        <v>2.558</v>
      </c>
      <c r="P47" s="150">
        <v>2.55</v>
      </c>
      <c r="Q47" s="91" t="s">
        <v>93</v>
      </c>
    </row>
    <row r="48" spans="1:17" ht="19.5" customHeight="1">
      <c r="A48" s="90" t="s">
        <v>94</v>
      </c>
      <c r="C48" s="5" t="s">
        <v>17</v>
      </c>
      <c r="D48" s="27" t="s">
        <v>79</v>
      </c>
      <c r="E48" s="147">
        <v>19.753</v>
      </c>
      <c r="F48" s="147">
        <v>15.116</v>
      </c>
      <c r="G48" s="147">
        <v>8.052</v>
      </c>
      <c r="H48" s="147">
        <v>8.535</v>
      </c>
      <c r="I48" s="147">
        <v>3.068</v>
      </c>
      <c r="J48" s="147">
        <v>1.979</v>
      </c>
      <c r="K48" s="147">
        <v>1.958</v>
      </c>
      <c r="L48" s="147">
        <v>1.086</v>
      </c>
      <c r="M48" s="147">
        <v>6.328</v>
      </c>
      <c r="N48" s="147">
        <v>-2.813</v>
      </c>
      <c r="O48" s="92" t="s">
        <v>105</v>
      </c>
      <c r="P48" s="93" t="s">
        <v>105</v>
      </c>
      <c r="Q48" s="91" t="s">
        <v>94</v>
      </c>
    </row>
    <row r="49" spans="1:17" ht="12.75">
      <c r="A49" s="90" t="s">
        <v>95</v>
      </c>
      <c r="C49" s="5" t="s">
        <v>18</v>
      </c>
      <c r="D49" s="27" t="s">
        <v>79</v>
      </c>
      <c r="E49" s="147">
        <v>24.335</v>
      </c>
      <c r="F49" s="147">
        <v>20.437</v>
      </c>
      <c r="G49" s="147">
        <v>15.868</v>
      </c>
      <c r="H49" s="147">
        <v>11.369</v>
      </c>
      <c r="I49" s="147">
        <v>4.815</v>
      </c>
      <c r="J49" s="147">
        <v>4.791</v>
      </c>
      <c r="K49" s="147">
        <v>11.791</v>
      </c>
      <c r="L49" s="147">
        <v>9.475</v>
      </c>
      <c r="M49" s="147">
        <v>7.62</v>
      </c>
      <c r="N49" s="147">
        <v>3.653</v>
      </c>
      <c r="O49" s="92" t="s">
        <v>105</v>
      </c>
      <c r="P49" s="93" t="s">
        <v>105</v>
      </c>
      <c r="Q49" s="91" t="s">
        <v>95</v>
      </c>
    </row>
    <row r="50" spans="1:17" ht="19.5" customHeight="1">
      <c r="A50" s="90" t="s">
        <v>96</v>
      </c>
      <c r="B50" t="s">
        <v>19</v>
      </c>
      <c r="C50" s="5"/>
      <c r="D50" s="27" t="s">
        <v>79</v>
      </c>
      <c r="E50" s="147">
        <v>36.01</v>
      </c>
      <c r="F50" s="147">
        <v>14.502</v>
      </c>
      <c r="G50" s="147">
        <v>6.119</v>
      </c>
      <c r="H50" s="147">
        <v>6.496</v>
      </c>
      <c r="I50" s="147">
        <v>2.042</v>
      </c>
      <c r="J50" s="147">
        <v>-1.27</v>
      </c>
      <c r="K50" s="147">
        <v>2.376</v>
      </c>
      <c r="L50" s="147">
        <v>6.97</v>
      </c>
      <c r="M50" s="147">
        <v>-0.09</v>
      </c>
      <c r="N50" s="147">
        <v>0.18</v>
      </c>
      <c r="O50" s="147">
        <v>0.874</v>
      </c>
      <c r="P50" s="150">
        <v>-1.79</v>
      </c>
      <c r="Q50" s="91" t="s">
        <v>96</v>
      </c>
    </row>
    <row r="51" spans="1:17" ht="19.5" customHeight="1">
      <c r="A51" s="90" t="s">
        <v>97</v>
      </c>
      <c r="C51" s="5" t="s">
        <v>20</v>
      </c>
      <c r="D51" s="27" t="s">
        <v>79</v>
      </c>
      <c r="E51" s="147">
        <v>58.896</v>
      </c>
      <c r="F51" s="147">
        <v>15.026</v>
      </c>
      <c r="G51" s="147">
        <v>8.878</v>
      </c>
      <c r="H51" s="147">
        <v>5.13</v>
      </c>
      <c r="I51" s="147">
        <v>1.917</v>
      </c>
      <c r="J51" s="147">
        <v>-2.168</v>
      </c>
      <c r="K51" s="147">
        <v>2.202</v>
      </c>
      <c r="L51" s="147">
        <v>4.043</v>
      </c>
      <c r="M51" s="147">
        <v>1.129</v>
      </c>
      <c r="N51" s="147">
        <v>0.474</v>
      </c>
      <c r="O51" s="92" t="s">
        <v>105</v>
      </c>
      <c r="P51" s="93" t="s">
        <v>105</v>
      </c>
      <c r="Q51" s="91" t="s">
        <v>97</v>
      </c>
    </row>
    <row r="52" spans="1:17" ht="12.75">
      <c r="A52" s="90" t="s">
        <v>98</v>
      </c>
      <c r="C52" s="5" t="s">
        <v>81</v>
      </c>
      <c r="D52" s="72"/>
      <c r="E52" s="148"/>
      <c r="F52" s="148"/>
      <c r="G52" s="148"/>
      <c r="H52" s="148"/>
      <c r="I52" s="148"/>
      <c r="J52" s="148"/>
      <c r="K52" s="149"/>
      <c r="L52" s="149"/>
      <c r="M52" s="147"/>
      <c r="N52" s="147"/>
      <c r="O52" s="43"/>
      <c r="P52" s="89"/>
      <c r="Q52" s="91"/>
    </row>
    <row r="53" spans="1:17" ht="12.75">
      <c r="A53" s="90"/>
      <c r="C53" s="5" t="s">
        <v>82</v>
      </c>
      <c r="D53" s="27" t="s">
        <v>79</v>
      </c>
      <c r="E53" s="147">
        <f>E30/D30*100-100</f>
        <v>27.80163410065022</v>
      </c>
      <c r="F53" s="147">
        <f aca="true" t="shared" si="1" ref="F53:N53">F30/E30*100-100</f>
        <v>14.268788120759098</v>
      </c>
      <c r="G53" s="147">
        <f t="shared" si="1"/>
        <v>4.881777786047252</v>
      </c>
      <c r="H53" s="147">
        <f t="shared" si="1"/>
        <v>7.132954537436561</v>
      </c>
      <c r="I53" s="147">
        <f t="shared" si="1"/>
        <v>2.099850930003356</v>
      </c>
      <c r="J53" s="147">
        <f t="shared" si="1"/>
        <v>-0.8607092608490348</v>
      </c>
      <c r="K53" s="147">
        <f t="shared" si="1"/>
        <v>2.455172942011714</v>
      </c>
      <c r="L53" s="147">
        <f t="shared" si="1"/>
        <v>8.285774474387878</v>
      </c>
      <c r="M53" s="147">
        <f t="shared" si="1"/>
        <v>-0.6165998367932133</v>
      </c>
      <c r="N53" s="147">
        <f t="shared" si="1"/>
        <v>0.052165773183077135</v>
      </c>
      <c r="O53" s="92" t="s">
        <v>105</v>
      </c>
      <c r="P53" s="93" t="s">
        <v>105</v>
      </c>
      <c r="Q53" s="91" t="s">
        <v>98</v>
      </c>
    </row>
  </sheetData>
  <mergeCells count="7">
    <mergeCell ref="A33:G33"/>
    <mergeCell ref="H33:Q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4" useFirstPageNumber="1" fitToWidth="2" fitToHeight="1" horizontalDpi="600" verticalDpi="600" orientation="portrait" paperSize="9" scale="83"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workbookViewId="0" topLeftCell="A1">
      <selection activeCell="A1" sqref="A1:IV53"/>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60</v>
      </c>
      <c r="H1" s="30"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54</v>
      </c>
      <c r="B11" s="194"/>
      <c r="C11" s="194"/>
      <c r="D11" s="194"/>
      <c r="E11" s="194"/>
      <c r="F11" s="194"/>
      <c r="G11" s="194"/>
      <c r="H11" s="194" t="s">
        <v>54</v>
      </c>
      <c r="I11" s="194"/>
      <c r="J11" s="194"/>
      <c r="K11" s="194"/>
      <c r="L11" s="194"/>
      <c r="M11" s="194"/>
      <c r="N11" s="194"/>
      <c r="O11" s="194"/>
      <c r="P11" s="194"/>
      <c r="Q11" s="194"/>
      <c r="R11" s="10"/>
    </row>
    <row r="13" spans="1:17" s="12" customFormat="1" ht="12.75">
      <c r="A13" s="29" t="s">
        <v>100</v>
      </c>
      <c r="B13" s="12" t="s">
        <v>58</v>
      </c>
      <c r="C13" s="13"/>
      <c r="D13" s="110">
        <v>100</v>
      </c>
      <c r="E13" s="110">
        <v>100</v>
      </c>
      <c r="F13" s="110">
        <v>100</v>
      </c>
      <c r="G13" s="110">
        <v>100</v>
      </c>
      <c r="H13" s="110">
        <v>100</v>
      </c>
      <c r="I13" s="110">
        <v>100</v>
      </c>
      <c r="J13" s="110">
        <v>100</v>
      </c>
      <c r="K13" s="110">
        <v>100</v>
      </c>
      <c r="L13" s="110">
        <v>100</v>
      </c>
      <c r="M13" s="110">
        <v>100</v>
      </c>
      <c r="N13" s="110">
        <v>100</v>
      </c>
      <c r="O13" s="110">
        <v>100</v>
      </c>
      <c r="P13" s="114">
        <v>100</v>
      </c>
      <c r="Q13" s="117" t="s">
        <v>100</v>
      </c>
    </row>
    <row r="14" spans="1:17" ht="19.5" customHeight="1">
      <c r="A14" s="90" t="s">
        <v>83</v>
      </c>
      <c r="B14" t="s">
        <v>8</v>
      </c>
      <c r="C14" s="5"/>
      <c r="D14" s="83">
        <v>5.848</v>
      </c>
      <c r="E14" s="79">
        <v>3.55</v>
      </c>
      <c r="F14" s="79">
        <v>2.897</v>
      </c>
      <c r="G14" s="79">
        <v>2.692</v>
      </c>
      <c r="H14" s="79">
        <v>2.624</v>
      </c>
      <c r="I14" s="79">
        <v>2.692</v>
      </c>
      <c r="J14" s="79">
        <v>2.75</v>
      </c>
      <c r="K14" s="79">
        <v>2.636</v>
      </c>
      <c r="L14" s="79">
        <v>2.599</v>
      </c>
      <c r="M14" s="79">
        <v>2.392</v>
      </c>
      <c r="N14" s="79">
        <v>2.268</v>
      </c>
      <c r="O14" s="79">
        <v>2.225</v>
      </c>
      <c r="P14" s="39">
        <v>2.14</v>
      </c>
      <c r="Q14" s="91" t="s">
        <v>83</v>
      </c>
    </row>
    <row r="15" spans="1:17" ht="19.5" customHeight="1">
      <c r="A15" s="90" t="s">
        <v>84</v>
      </c>
      <c r="B15" t="s">
        <v>9</v>
      </c>
      <c r="C15" s="5"/>
      <c r="D15" s="83">
        <v>29.416</v>
      </c>
      <c r="E15" s="79">
        <v>21.733</v>
      </c>
      <c r="F15" s="79">
        <v>18.607</v>
      </c>
      <c r="G15" s="79">
        <v>19.617</v>
      </c>
      <c r="H15" s="79">
        <v>19.479</v>
      </c>
      <c r="I15" s="79">
        <v>19.842</v>
      </c>
      <c r="J15" s="79">
        <v>20.144</v>
      </c>
      <c r="K15" s="79">
        <v>20.774</v>
      </c>
      <c r="L15" s="79">
        <v>20.426</v>
      </c>
      <c r="M15" s="79">
        <v>21.595</v>
      </c>
      <c r="N15" s="79">
        <v>22.644</v>
      </c>
      <c r="O15" s="79">
        <v>23.089</v>
      </c>
      <c r="P15" s="39">
        <v>23.312</v>
      </c>
      <c r="Q15" s="91" t="s">
        <v>84</v>
      </c>
    </row>
    <row r="16" spans="1:17" ht="19.5" customHeight="1">
      <c r="A16" s="90" t="s">
        <v>85</v>
      </c>
      <c r="C16" s="5" t="s">
        <v>10</v>
      </c>
      <c r="D16" s="83">
        <v>0.897</v>
      </c>
      <c r="E16" s="79">
        <v>0.606</v>
      </c>
      <c r="F16" s="79">
        <v>0.482</v>
      </c>
      <c r="G16" s="79">
        <v>0.354</v>
      </c>
      <c r="H16" s="79">
        <v>0.234</v>
      </c>
      <c r="I16" s="79">
        <v>0.237</v>
      </c>
      <c r="J16" s="79">
        <v>0.215</v>
      </c>
      <c r="K16" s="79">
        <v>0.194</v>
      </c>
      <c r="L16" s="79">
        <v>0.175</v>
      </c>
      <c r="M16" s="79">
        <v>0.164</v>
      </c>
      <c r="N16" s="79">
        <v>0.16</v>
      </c>
      <c r="O16" s="92" t="s">
        <v>105</v>
      </c>
      <c r="P16" s="93" t="s">
        <v>105</v>
      </c>
      <c r="Q16" s="91" t="s">
        <v>85</v>
      </c>
    </row>
    <row r="17" spans="1:17" ht="12.75">
      <c r="A17" s="90" t="s">
        <v>86</v>
      </c>
      <c r="C17" s="5" t="s">
        <v>11</v>
      </c>
      <c r="D17" s="83">
        <v>26.752</v>
      </c>
      <c r="E17" s="79">
        <v>18.823</v>
      </c>
      <c r="F17" s="79">
        <v>16.012</v>
      </c>
      <c r="G17" s="79">
        <v>17.362</v>
      </c>
      <c r="H17" s="79">
        <v>17.542</v>
      </c>
      <c r="I17" s="79">
        <v>18.002</v>
      </c>
      <c r="J17" s="79">
        <v>18.385</v>
      </c>
      <c r="K17" s="79">
        <v>19.081</v>
      </c>
      <c r="L17" s="79">
        <v>18.836</v>
      </c>
      <c r="M17" s="79">
        <v>19.991</v>
      </c>
      <c r="N17" s="79">
        <v>21.042</v>
      </c>
      <c r="O17" s="79">
        <v>21.48</v>
      </c>
      <c r="P17" s="39">
        <v>21.627</v>
      </c>
      <c r="Q17" s="91" t="s">
        <v>86</v>
      </c>
    </row>
    <row r="18" spans="1:17" ht="12.75">
      <c r="A18" s="90" t="s">
        <v>87</v>
      </c>
      <c r="C18" s="5" t="s">
        <v>12</v>
      </c>
      <c r="D18" s="83">
        <v>1.766</v>
      </c>
      <c r="E18" s="79">
        <v>2.303</v>
      </c>
      <c r="F18" s="79">
        <v>2.112</v>
      </c>
      <c r="G18" s="79">
        <v>1.899</v>
      </c>
      <c r="H18" s="79">
        <v>1.702</v>
      </c>
      <c r="I18" s="79">
        <v>1.603</v>
      </c>
      <c r="J18" s="79">
        <v>1.543</v>
      </c>
      <c r="K18" s="79">
        <v>1.497</v>
      </c>
      <c r="L18" s="79">
        <v>1.415</v>
      </c>
      <c r="M18" s="79">
        <v>1.439</v>
      </c>
      <c r="N18" s="79">
        <v>1.441</v>
      </c>
      <c r="O18" s="92" t="s">
        <v>105</v>
      </c>
      <c r="P18" s="93" t="s">
        <v>105</v>
      </c>
      <c r="Q18" s="91" t="s">
        <v>87</v>
      </c>
    </row>
    <row r="19" spans="1:17" ht="19.5" customHeight="1">
      <c r="A19" s="90" t="s">
        <v>88</v>
      </c>
      <c r="B19" t="s">
        <v>13</v>
      </c>
      <c r="C19" s="5"/>
      <c r="D19" s="83">
        <v>11.798</v>
      </c>
      <c r="E19" s="79">
        <v>14.752</v>
      </c>
      <c r="F19" s="79">
        <v>15.857</v>
      </c>
      <c r="G19" s="79">
        <v>16.468</v>
      </c>
      <c r="H19" s="79">
        <v>15.921</v>
      </c>
      <c r="I19" s="79">
        <v>14.765</v>
      </c>
      <c r="J19" s="79">
        <v>14.309</v>
      </c>
      <c r="K19" s="79">
        <v>13.151</v>
      </c>
      <c r="L19" s="79">
        <v>12.157</v>
      </c>
      <c r="M19" s="79">
        <v>11.315</v>
      </c>
      <c r="N19" s="79">
        <v>10.128</v>
      </c>
      <c r="O19" s="79">
        <v>8.955</v>
      </c>
      <c r="P19" s="39">
        <v>8.335</v>
      </c>
      <c r="Q19" s="91" t="s">
        <v>88</v>
      </c>
    </row>
    <row r="20" spans="1:17" ht="19.5" customHeight="1">
      <c r="A20" s="90" t="s">
        <v>89</v>
      </c>
      <c r="B20" t="s">
        <v>14</v>
      </c>
      <c r="C20" s="5"/>
      <c r="D20" s="83">
        <v>15.998</v>
      </c>
      <c r="E20" s="79">
        <v>16.533</v>
      </c>
      <c r="F20" s="79">
        <v>17.731</v>
      </c>
      <c r="G20" s="79">
        <v>17.353</v>
      </c>
      <c r="H20" s="79">
        <v>18.004</v>
      </c>
      <c r="I20" s="79">
        <v>18.109</v>
      </c>
      <c r="J20" s="79">
        <v>18.279</v>
      </c>
      <c r="K20" s="79">
        <v>18.567</v>
      </c>
      <c r="L20" s="79">
        <v>18.763</v>
      </c>
      <c r="M20" s="79">
        <v>18.49</v>
      </c>
      <c r="N20" s="79">
        <v>18.664</v>
      </c>
      <c r="O20" s="79">
        <v>18.751</v>
      </c>
      <c r="P20" s="39">
        <v>18.976</v>
      </c>
      <c r="Q20" s="91" t="s">
        <v>89</v>
      </c>
    </row>
    <row r="21" spans="1:17" ht="19.5" customHeight="1">
      <c r="A21" s="90" t="s">
        <v>90</v>
      </c>
      <c r="C21" s="5" t="s">
        <v>80</v>
      </c>
      <c r="D21" s="83">
        <v>8.707</v>
      </c>
      <c r="E21" s="79">
        <v>8.939</v>
      </c>
      <c r="F21" s="79">
        <v>9.697</v>
      </c>
      <c r="G21" s="79">
        <v>9.826</v>
      </c>
      <c r="H21" s="79">
        <v>9.976</v>
      </c>
      <c r="I21" s="79">
        <v>10.436</v>
      </c>
      <c r="J21" s="79">
        <v>10.597</v>
      </c>
      <c r="K21" s="79">
        <v>11.098</v>
      </c>
      <c r="L21" s="79">
        <v>11.396</v>
      </c>
      <c r="M21" s="79">
        <v>11.391</v>
      </c>
      <c r="N21" s="79">
        <v>11.772</v>
      </c>
      <c r="O21" s="92" t="s">
        <v>105</v>
      </c>
      <c r="P21" s="93" t="s">
        <v>105</v>
      </c>
      <c r="Q21" s="91" t="s">
        <v>90</v>
      </c>
    </row>
    <row r="22" spans="1:17" ht="12.75">
      <c r="A22" s="90" t="s">
        <v>91</v>
      </c>
      <c r="C22" s="5" t="s">
        <v>78</v>
      </c>
      <c r="D22" s="83">
        <v>1.6</v>
      </c>
      <c r="E22" s="79">
        <v>1.619</v>
      </c>
      <c r="F22" s="79">
        <v>1.506</v>
      </c>
      <c r="G22" s="79">
        <v>1.608</v>
      </c>
      <c r="H22" s="79">
        <v>1.725</v>
      </c>
      <c r="I22" s="79">
        <v>1.587</v>
      </c>
      <c r="J22" s="79">
        <v>1.561</v>
      </c>
      <c r="K22" s="79">
        <v>1.681</v>
      </c>
      <c r="L22" s="79">
        <v>1.759</v>
      </c>
      <c r="M22" s="79">
        <v>1.776</v>
      </c>
      <c r="N22" s="79">
        <v>1.758</v>
      </c>
      <c r="O22" s="92" t="s">
        <v>105</v>
      </c>
      <c r="P22" s="93" t="s">
        <v>105</v>
      </c>
      <c r="Q22" s="91" t="s">
        <v>91</v>
      </c>
    </row>
    <row r="23" spans="1:17" ht="12.75">
      <c r="A23" s="90" t="s">
        <v>92</v>
      </c>
      <c r="C23" s="5" t="s">
        <v>15</v>
      </c>
      <c r="D23" s="83">
        <v>5.69</v>
      </c>
      <c r="E23" s="79">
        <v>5.974</v>
      </c>
      <c r="F23" s="79">
        <v>6.527</v>
      </c>
      <c r="G23" s="79">
        <v>5.918</v>
      </c>
      <c r="H23" s="79">
        <v>6.302</v>
      </c>
      <c r="I23" s="79">
        <v>6.085</v>
      </c>
      <c r="J23" s="79">
        <v>6.12</v>
      </c>
      <c r="K23" s="79">
        <v>5.787</v>
      </c>
      <c r="L23" s="79">
        <v>5.607</v>
      </c>
      <c r="M23" s="79">
        <v>5.322</v>
      </c>
      <c r="N23" s="79">
        <v>5.133</v>
      </c>
      <c r="O23" s="92" t="s">
        <v>105</v>
      </c>
      <c r="P23" s="93" t="s">
        <v>105</v>
      </c>
      <c r="Q23" s="91" t="s">
        <v>92</v>
      </c>
    </row>
    <row r="24" spans="1:17" ht="19.5" customHeight="1">
      <c r="A24" s="90" t="s">
        <v>93</v>
      </c>
      <c r="B24" t="s">
        <v>16</v>
      </c>
      <c r="C24" s="5"/>
      <c r="D24" s="83">
        <v>7.363</v>
      </c>
      <c r="E24" s="79">
        <v>7.98</v>
      </c>
      <c r="F24" s="79">
        <v>8.507</v>
      </c>
      <c r="G24" s="79">
        <v>8.782</v>
      </c>
      <c r="H24" s="79">
        <v>9.073</v>
      </c>
      <c r="I24" s="79">
        <v>9.365</v>
      </c>
      <c r="J24" s="79">
        <v>9.744</v>
      </c>
      <c r="K24" s="79">
        <v>10.331</v>
      </c>
      <c r="L24" s="79">
        <v>10.642</v>
      </c>
      <c r="M24" s="79">
        <v>11.277</v>
      </c>
      <c r="N24" s="79">
        <v>11.472</v>
      </c>
      <c r="O24" s="79">
        <v>11.787</v>
      </c>
      <c r="P24" s="39">
        <v>12.239</v>
      </c>
      <c r="Q24" s="91" t="s">
        <v>93</v>
      </c>
    </row>
    <row r="25" spans="1:17" ht="19.5" customHeight="1">
      <c r="A25" s="90" t="s">
        <v>94</v>
      </c>
      <c r="C25" s="5" t="s">
        <v>17</v>
      </c>
      <c r="D25" s="83">
        <v>2.207</v>
      </c>
      <c r="E25" s="79">
        <v>2.329</v>
      </c>
      <c r="F25" s="79">
        <v>2.405</v>
      </c>
      <c r="G25" s="79">
        <v>2.36</v>
      </c>
      <c r="H25" s="79">
        <v>2.392</v>
      </c>
      <c r="I25" s="79">
        <v>2.439</v>
      </c>
      <c r="J25" s="79">
        <v>2.487</v>
      </c>
      <c r="K25" s="79">
        <v>2.46</v>
      </c>
      <c r="L25" s="79">
        <v>2.383</v>
      </c>
      <c r="M25" s="79">
        <v>2.502</v>
      </c>
      <c r="N25" s="79">
        <v>2.42</v>
      </c>
      <c r="O25" s="92" t="s">
        <v>105</v>
      </c>
      <c r="P25" s="93" t="s">
        <v>105</v>
      </c>
      <c r="Q25" s="91" t="s">
        <v>94</v>
      </c>
    </row>
    <row r="26" spans="1:17" ht="12.75">
      <c r="A26" s="90" t="s">
        <v>95</v>
      </c>
      <c r="C26" s="5" t="s">
        <v>18</v>
      </c>
      <c r="D26" s="83">
        <v>5.156</v>
      </c>
      <c r="E26" s="79">
        <v>5.65</v>
      </c>
      <c r="F26" s="79">
        <v>6.102</v>
      </c>
      <c r="G26" s="79">
        <v>6.422</v>
      </c>
      <c r="H26" s="79">
        <v>6.68</v>
      </c>
      <c r="I26" s="79">
        <v>6.926</v>
      </c>
      <c r="J26" s="79">
        <v>7.256</v>
      </c>
      <c r="K26" s="79">
        <v>7.871</v>
      </c>
      <c r="L26" s="79">
        <v>8.258</v>
      </c>
      <c r="M26" s="79">
        <v>8.775</v>
      </c>
      <c r="N26" s="79">
        <v>9.051</v>
      </c>
      <c r="O26" s="92" t="s">
        <v>105</v>
      </c>
      <c r="P26" s="93" t="s">
        <v>105</v>
      </c>
      <c r="Q26" s="91" t="s">
        <v>95</v>
      </c>
    </row>
    <row r="27" spans="1:17" ht="19.5" customHeight="1">
      <c r="A27" s="90" t="s">
        <v>96</v>
      </c>
      <c r="B27" t="s">
        <v>19</v>
      </c>
      <c r="C27" s="5"/>
      <c r="D27" s="83">
        <v>29.574</v>
      </c>
      <c r="E27" s="79">
        <v>35.45</v>
      </c>
      <c r="F27" s="79">
        <v>36.399</v>
      </c>
      <c r="G27" s="79">
        <v>35.084</v>
      </c>
      <c r="H27" s="79">
        <v>34.897</v>
      </c>
      <c r="I27" s="79">
        <v>35.224</v>
      </c>
      <c r="J27" s="79">
        <v>34.771</v>
      </c>
      <c r="K27" s="79">
        <v>34.537</v>
      </c>
      <c r="L27" s="79">
        <v>35.409</v>
      </c>
      <c r="M27" s="79">
        <v>34.928</v>
      </c>
      <c r="N27" s="79">
        <v>34.822</v>
      </c>
      <c r="O27" s="79">
        <v>35.191</v>
      </c>
      <c r="P27" s="39">
        <v>34.995</v>
      </c>
      <c r="Q27" s="91" t="s">
        <v>96</v>
      </c>
    </row>
    <row r="28" spans="1:17" ht="19.5" customHeight="1">
      <c r="A28" s="90" t="s">
        <v>97</v>
      </c>
      <c r="C28" s="5" t="s">
        <v>20</v>
      </c>
      <c r="D28" s="83">
        <v>7.807</v>
      </c>
      <c r="E28" s="79">
        <v>10.933</v>
      </c>
      <c r="F28" s="79">
        <v>11.277</v>
      </c>
      <c r="G28" s="79">
        <v>11.152</v>
      </c>
      <c r="H28" s="79">
        <v>10.95</v>
      </c>
      <c r="I28" s="79">
        <v>11.039</v>
      </c>
      <c r="J28" s="79">
        <v>10.798</v>
      </c>
      <c r="K28" s="79">
        <v>10.707</v>
      </c>
      <c r="L28" s="79">
        <v>10.677</v>
      </c>
      <c r="M28" s="79">
        <v>10.66</v>
      </c>
      <c r="N28" s="79">
        <v>10.659</v>
      </c>
      <c r="O28" s="92" t="s">
        <v>105</v>
      </c>
      <c r="P28" s="93" t="s">
        <v>105</v>
      </c>
      <c r="Q28" s="91" t="s">
        <v>97</v>
      </c>
    </row>
    <row r="29" spans="1:17" ht="12.75">
      <c r="A29" s="90" t="s">
        <v>98</v>
      </c>
      <c r="C29" s="5" t="s">
        <v>81</v>
      </c>
      <c r="D29" s="83"/>
      <c r="E29" s="79"/>
      <c r="F29" s="79"/>
      <c r="G29" s="79"/>
      <c r="H29" s="79"/>
      <c r="I29" s="79"/>
      <c r="J29" s="79"/>
      <c r="K29" s="79"/>
      <c r="L29" s="79"/>
      <c r="M29" s="79"/>
      <c r="N29" s="79"/>
      <c r="O29" s="79"/>
      <c r="P29" s="39"/>
      <c r="Q29" s="91"/>
    </row>
    <row r="30" spans="1:17" ht="12.75">
      <c r="A30" s="90"/>
      <c r="C30" s="5" t="s">
        <v>82</v>
      </c>
      <c r="D30" s="83">
        <f>D27-D28</f>
        <v>21.767000000000003</v>
      </c>
      <c r="E30" s="79">
        <f>E27-E28</f>
        <v>24.517000000000003</v>
      </c>
      <c r="F30" s="79">
        <f aca="true" t="shared" si="0" ref="F30:N30">F27-F28</f>
        <v>25.122</v>
      </c>
      <c r="G30" s="79">
        <f t="shared" si="0"/>
        <v>23.932000000000002</v>
      </c>
      <c r="H30" s="79">
        <f t="shared" si="0"/>
        <v>23.947</v>
      </c>
      <c r="I30" s="79">
        <f t="shared" si="0"/>
        <v>24.184999999999995</v>
      </c>
      <c r="J30" s="79">
        <f t="shared" si="0"/>
        <v>23.973</v>
      </c>
      <c r="K30" s="79">
        <f t="shared" si="0"/>
        <v>23.83</v>
      </c>
      <c r="L30" s="79">
        <f t="shared" si="0"/>
        <v>24.732</v>
      </c>
      <c r="M30" s="79">
        <f t="shared" si="0"/>
        <v>24.267999999999997</v>
      </c>
      <c r="N30" s="79">
        <f t="shared" si="0"/>
        <v>24.163000000000004</v>
      </c>
      <c r="O30" s="92" t="s">
        <v>105</v>
      </c>
      <c r="P30" s="93" t="s">
        <v>105</v>
      </c>
      <c r="Q30" s="91" t="s">
        <v>98</v>
      </c>
    </row>
    <row r="31" spans="1:17" ht="12.75">
      <c r="A31" s="16"/>
      <c r="C31" s="16"/>
      <c r="D31" s="38"/>
      <c r="E31" s="38"/>
      <c r="F31" s="38"/>
      <c r="G31" s="38"/>
      <c r="H31" s="38"/>
      <c r="I31" s="38"/>
      <c r="J31" s="40"/>
      <c r="K31" s="43"/>
      <c r="L31" s="43"/>
      <c r="M31" s="43"/>
      <c r="N31" s="43"/>
      <c r="O31" s="43"/>
      <c r="P31" s="70"/>
      <c r="Q31" s="20"/>
    </row>
    <row r="33" spans="1:18" s="12" customFormat="1" ht="12.75">
      <c r="A33" s="194" t="s">
        <v>5</v>
      </c>
      <c r="B33" s="194"/>
      <c r="C33" s="194"/>
      <c r="D33" s="194"/>
      <c r="E33" s="194"/>
      <c r="F33" s="194"/>
      <c r="G33" s="194"/>
      <c r="H33" s="194" t="s">
        <v>5</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85">
        <v>1.762</v>
      </c>
      <c r="E36" s="82">
        <v>1.844</v>
      </c>
      <c r="F36" s="82">
        <v>2.008</v>
      </c>
      <c r="G36" s="82">
        <v>2.156</v>
      </c>
      <c r="H36" s="82">
        <v>2.226</v>
      </c>
      <c r="I36" s="82">
        <v>2.229</v>
      </c>
      <c r="J36" s="82">
        <v>2.22</v>
      </c>
      <c r="K36" s="82">
        <v>2.242</v>
      </c>
      <c r="L36" s="82">
        <v>2.279</v>
      </c>
      <c r="M36" s="82">
        <v>2.221</v>
      </c>
      <c r="N36" s="82">
        <v>2.189</v>
      </c>
      <c r="O36" s="82">
        <v>2.167</v>
      </c>
      <c r="P36" s="80">
        <v>2.136</v>
      </c>
      <c r="Q36" s="117" t="s">
        <v>100</v>
      </c>
    </row>
    <row r="37" spans="1:17" ht="19.5" customHeight="1">
      <c r="A37" s="90" t="s">
        <v>83</v>
      </c>
      <c r="B37" t="s">
        <v>8</v>
      </c>
      <c r="C37" s="5"/>
      <c r="D37" s="84">
        <v>8.186</v>
      </c>
      <c r="E37" s="81">
        <v>6.734</v>
      </c>
      <c r="F37" s="81">
        <v>6.115</v>
      </c>
      <c r="G37" s="81">
        <v>6.046</v>
      </c>
      <c r="H37" s="81">
        <v>6.143</v>
      </c>
      <c r="I37" s="81">
        <v>6.489</v>
      </c>
      <c r="J37" s="81">
        <v>6.607</v>
      </c>
      <c r="K37" s="81">
        <v>6.419</v>
      </c>
      <c r="L37" s="81">
        <v>6.486</v>
      </c>
      <c r="M37" s="81">
        <v>6.01</v>
      </c>
      <c r="N37" s="81">
        <v>5.869</v>
      </c>
      <c r="O37" s="81">
        <v>5.718</v>
      </c>
      <c r="P37" s="44">
        <v>5.465</v>
      </c>
      <c r="Q37" s="91" t="s">
        <v>83</v>
      </c>
    </row>
    <row r="38" spans="1:17" ht="19.5" customHeight="1">
      <c r="A38" s="90" t="s">
        <v>84</v>
      </c>
      <c r="B38" t="s">
        <v>9</v>
      </c>
      <c r="C38" s="5"/>
      <c r="D38" s="84">
        <v>1.453</v>
      </c>
      <c r="E38" s="81">
        <v>1.161</v>
      </c>
      <c r="F38" s="81">
        <v>1.152</v>
      </c>
      <c r="G38" s="81">
        <v>1.339</v>
      </c>
      <c r="H38" s="81">
        <v>1.389</v>
      </c>
      <c r="I38" s="81">
        <v>1.439</v>
      </c>
      <c r="J38" s="81">
        <v>1.463</v>
      </c>
      <c r="K38" s="81">
        <v>1.521</v>
      </c>
      <c r="L38" s="81">
        <v>1.551</v>
      </c>
      <c r="M38" s="81">
        <v>1.587</v>
      </c>
      <c r="N38" s="81">
        <v>1.635</v>
      </c>
      <c r="O38" s="81">
        <v>1.674</v>
      </c>
      <c r="P38" s="44">
        <v>1.675</v>
      </c>
      <c r="Q38" s="91" t="s">
        <v>84</v>
      </c>
    </row>
    <row r="39" spans="1:17" ht="19.5" customHeight="1">
      <c r="A39" s="90" t="s">
        <v>85</v>
      </c>
      <c r="C39" s="5" t="s">
        <v>10</v>
      </c>
      <c r="D39" s="84">
        <v>1.418</v>
      </c>
      <c r="E39" s="81">
        <v>1.072</v>
      </c>
      <c r="F39" s="81">
        <v>1.014</v>
      </c>
      <c r="G39" s="81">
        <v>0.902</v>
      </c>
      <c r="H39" s="81">
        <v>0.644</v>
      </c>
      <c r="I39" s="81">
        <v>0.691</v>
      </c>
      <c r="J39" s="81">
        <v>0.687</v>
      </c>
      <c r="K39" s="81">
        <v>0.69</v>
      </c>
      <c r="L39" s="81">
        <v>0.69</v>
      </c>
      <c r="M39" s="81">
        <v>0.655</v>
      </c>
      <c r="N39" s="81">
        <v>0.688</v>
      </c>
      <c r="O39" s="92" t="s">
        <v>105</v>
      </c>
      <c r="P39" s="93" t="s">
        <v>105</v>
      </c>
      <c r="Q39" s="91" t="s">
        <v>85</v>
      </c>
    </row>
    <row r="40" spans="1:17" ht="12.75">
      <c r="A40" s="90" t="s">
        <v>86</v>
      </c>
      <c r="C40" s="5" t="s">
        <v>11</v>
      </c>
      <c r="D40" s="84">
        <v>1.436</v>
      </c>
      <c r="E40" s="81">
        <v>1.094</v>
      </c>
      <c r="F40" s="81">
        <v>1.081</v>
      </c>
      <c r="G40" s="81">
        <v>1.289</v>
      </c>
      <c r="H40" s="81">
        <v>1.357</v>
      </c>
      <c r="I40" s="81">
        <v>1.415</v>
      </c>
      <c r="J40" s="81">
        <v>1.443</v>
      </c>
      <c r="K40" s="81">
        <v>1.505</v>
      </c>
      <c r="L40" s="81">
        <v>1.535</v>
      </c>
      <c r="M40" s="81">
        <v>1.572</v>
      </c>
      <c r="N40" s="81">
        <v>1.62</v>
      </c>
      <c r="O40" s="81">
        <v>1.657</v>
      </c>
      <c r="P40" s="44">
        <v>1.653</v>
      </c>
      <c r="Q40" s="91" t="s">
        <v>86</v>
      </c>
    </row>
    <row r="41" spans="1:17" ht="12.75">
      <c r="A41" s="90" t="s">
        <v>87</v>
      </c>
      <c r="C41" s="5" t="s">
        <v>12</v>
      </c>
      <c r="D41" s="84">
        <v>1.798</v>
      </c>
      <c r="E41" s="81">
        <v>2.437</v>
      </c>
      <c r="F41" s="81">
        <v>2.444</v>
      </c>
      <c r="G41" s="81">
        <v>2.412</v>
      </c>
      <c r="H41" s="81">
        <v>2.339</v>
      </c>
      <c r="I41" s="81">
        <v>2.221</v>
      </c>
      <c r="J41" s="81">
        <v>2.163</v>
      </c>
      <c r="K41" s="81">
        <v>2.154</v>
      </c>
      <c r="L41" s="81">
        <v>2.181</v>
      </c>
      <c r="M41" s="81">
        <v>2.23</v>
      </c>
      <c r="N41" s="81">
        <v>2.286</v>
      </c>
      <c r="O41" s="92" t="s">
        <v>105</v>
      </c>
      <c r="P41" s="93" t="s">
        <v>105</v>
      </c>
      <c r="Q41" s="91" t="s">
        <v>87</v>
      </c>
    </row>
    <row r="42" spans="1:17" ht="19.5" customHeight="1">
      <c r="A42" s="90" t="s">
        <v>88</v>
      </c>
      <c r="B42" t="s">
        <v>13</v>
      </c>
      <c r="C42" s="5"/>
      <c r="D42" s="84">
        <v>3.038</v>
      </c>
      <c r="E42" s="81">
        <v>3.795</v>
      </c>
      <c r="F42" s="81">
        <v>4.232</v>
      </c>
      <c r="G42" s="81">
        <v>4.463</v>
      </c>
      <c r="H42" s="81">
        <v>4.545</v>
      </c>
      <c r="I42" s="81">
        <v>4.413</v>
      </c>
      <c r="J42" s="81">
        <v>4.48</v>
      </c>
      <c r="K42" s="81">
        <v>4.429</v>
      </c>
      <c r="L42" s="81">
        <v>4.374</v>
      </c>
      <c r="M42" s="81">
        <v>4.241</v>
      </c>
      <c r="N42" s="81">
        <v>4.069</v>
      </c>
      <c r="O42" s="81">
        <v>3.815</v>
      </c>
      <c r="P42" s="44">
        <v>3.692</v>
      </c>
      <c r="Q42" s="91" t="s">
        <v>88</v>
      </c>
    </row>
    <row r="43" spans="1:17" ht="19.5" customHeight="1">
      <c r="A43" s="90" t="s">
        <v>89</v>
      </c>
      <c r="B43" t="s">
        <v>14</v>
      </c>
      <c r="C43" s="5"/>
      <c r="D43" s="84">
        <v>1.398</v>
      </c>
      <c r="E43" s="81">
        <v>1.487</v>
      </c>
      <c r="F43" s="81">
        <v>1.707</v>
      </c>
      <c r="G43" s="81">
        <v>1.816</v>
      </c>
      <c r="H43" s="81">
        <v>1.963</v>
      </c>
      <c r="I43" s="81">
        <v>1.993</v>
      </c>
      <c r="J43" s="81">
        <v>2.013</v>
      </c>
      <c r="K43" s="81">
        <v>2.08</v>
      </c>
      <c r="L43" s="81">
        <v>2.128</v>
      </c>
      <c r="M43" s="81">
        <v>2.059</v>
      </c>
      <c r="N43" s="81">
        <v>2.038</v>
      </c>
      <c r="O43" s="81">
        <v>2.024</v>
      </c>
      <c r="P43" s="44">
        <v>2.03</v>
      </c>
      <c r="Q43" s="91" t="s">
        <v>89</v>
      </c>
    </row>
    <row r="44" spans="1:17" ht="19.5" customHeight="1">
      <c r="A44" s="90" t="s">
        <v>90</v>
      </c>
      <c r="C44" s="5" t="s">
        <v>80</v>
      </c>
      <c r="D44" s="84">
        <v>1.282</v>
      </c>
      <c r="E44" s="81">
        <v>1.35</v>
      </c>
      <c r="F44" s="81">
        <v>1.552</v>
      </c>
      <c r="G44" s="81">
        <v>1.709</v>
      </c>
      <c r="H44" s="81">
        <v>1.808</v>
      </c>
      <c r="I44" s="81">
        <v>1.882</v>
      </c>
      <c r="J44" s="81">
        <v>1.889</v>
      </c>
      <c r="K44" s="81">
        <v>2.014</v>
      </c>
      <c r="L44" s="81">
        <v>2.094</v>
      </c>
      <c r="M44" s="81">
        <v>2.036</v>
      </c>
      <c r="N44" s="81">
        <v>2.06</v>
      </c>
      <c r="O44" s="92" t="s">
        <v>105</v>
      </c>
      <c r="P44" s="93" t="s">
        <v>105</v>
      </c>
      <c r="Q44" s="91" t="s">
        <v>90</v>
      </c>
    </row>
    <row r="45" spans="1:17" ht="12.75">
      <c r="A45" s="90" t="s">
        <v>91</v>
      </c>
      <c r="C45" s="5" t="s">
        <v>78</v>
      </c>
      <c r="D45" s="84">
        <v>1.67</v>
      </c>
      <c r="E45" s="81">
        <v>1.693</v>
      </c>
      <c r="F45" s="81">
        <v>1.736</v>
      </c>
      <c r="G45" s="81">
        <v>1.925</v>
      </c>
      <c r="H45" s="81">
        <v>2.015</v>
      </c>
      <c r="I45" s="81">
        <v>2.037</v>
      </c>
      <c r="J45" s="81">
        <v>1.942</v>
      </c>
      <c r="K45" s="81">
        <v>2.074</v>
      </c>
      <c r="L45" s="81">
        <v>2.108</v>
      </c>
      <c r="M45" s="81">
        <v>2.034</v>
      </c>
      <c r="N45" s="81">
        <v>1.953</v>
      </c>
      <c r="O45" s="92" t="s">
        <v>105</v>
      </c>
      <c r="P45" s="93" t="s">
        <v>105</v>
      </c>
      <c r="Q45" s="91" t="s">
        <v>91</v>
      </c>
    </row>
    <row r="46" spans="1:17" ht="12.75">
      <c r="A46" s="90" t="s">
        <v>92</v>
      </c>
      <c r="C46" s="5" t="s">
        <v>15</v>
      </c>
      <c r="D46" s="84">
        <v>1.541</v>
      </c>
      <c r="E46" s="81">
        <v>1.689</v>
      </c>
      <c r="F46" s="81">
        <v>1.996</v>
      </c>
      <c r="G46" s="81">
        <v>1.994</v>
      </c>
      <c r="H46" s="81">
        <v>2.25</v>
      </c>
      <c r="I46" s="81">
        <v>2.204</v>
      </c>
      <c r="J46" s="81">
        <v>2.295</v>
      </c>
      <c r="K46" s="81">
        <v>2.221</v>
      </c>
      <c r="L46" s="81">
        <v>2.209</v>
      </c>
      <c r="M46" s="81">
        <v>2.119</v>
      </c>
      <c r="N46" s="81">
        <v>2.021</v>
      </c>
      <c r="O46" s="92" t="s">
        <v>105</v>
      </c>
      <c r="P46" s="93" t="s">
        <v>105</v>
      </c>
      <c r="Q46" s="91" t="s">
        <v>92</v>
      </c>
    </row>
    <row r="47" spans="1:17" ht="19.5" customHeight="1">
      <c r="A47" s="90" t="s">
        <v>93</v>
      </c>
      <c r="B47" t="s">
        <v>16</v>
      </c>
      <c r="C47" s="5"/>
      <c r="D47" s="84">
        <v>1.246</v>
      </c>
      <c r="E47" s="81">
        <v>1.357</v>
      </c>
      <c r="F47" s="81">
        <v>1.491</v>
      </c>
      <c r="G47" s="81">
        <v>1.601</v>
      </c>
      <c r="H47" s="81">
        <v>1.658</v>
      </c>
      <c r="I47" s="81">
        <v>1.652</v>
      </c>
      <c r="J47" s="81">
        <v>1.663</v>
      </c>
      <c r="K47" s="81">
        <v>1.697</v>
      </c>
      <c r="L47" s="81">
        <v>1.694</v>
      </c>
      <c r="M47" s="81">
        <v>1.657</v>
      </c>
      <c r="N47" s="81">
        <v>1.612</v>
      </c>
      <c r="O47" s="81">
        <v>1.611</v>
      </c>
      <c r="P47" s="44">
        <v>1.629</v>
      </c>
      <c r="Q47" s="91" t="s">
        <v>93</v>
      </c>
    </row>
    <row r="48" spans="1:17" ht="19.5" customHeight="1">
      <c r="A48" s="90" t="s">
        <v>94</v>
      </c>
      <c r="C48" s="5" t="s">
        <v>17</v>
      </c>
      <c r="D48" s="84">
        <v>0.861</v>
      </c>
      <c r="E48" s="81">
        <v>0.927</v>
      </c>
      <c r="F48" s="81">
        <v>1.013</v>
      </c>
      <c r="G48" s="81">
        <v>1.057</v>
      </c>
      <c r="H48" s="81">
        <v>1.105</v>
      </c>
      <c r="I48" s="81">
        <v>1.143</v>
      </c>
      <c r="J48" s="81">
        <v>1.156</v>
      </c>
      <c r="K48" s="81">
        <v>1.155</v>
      </c>
      <c r="L48" s="81">
        <v>1.149</v>
      </c>
      <c r="M48" s="81">
        <v>1.158</v>
      </c>
      <c r="N48" s="81">
        <v>1.092</v>
      </c>
      <c r="O48" s="92" t="s">
        <v>105</v>
      </c>
      <c r="P48" s="93" t="s">
        <v>105</v>
      </c>
      <c r="Q48" s="91" t="s">
        <v>94</v>
      </c>
    </row>
    <row r="49" spans="1:17" ht="12.75">
      <c r="A49" s="90" t="s">
        <v>95</v>
      </c>
      <c r="C49" s="5" t="s">
        <v>18</v>
      </c>
      <c r="D49" s="84">
        <v>1.541</v>
      </c>
      <c r="E49" s="81">
        <v>1.677</v>
      </c>
      <c r="F49" s="81">
        <v>1.831</v>
      </c>
      <c r="G49" s="81">
        <v>1.975</v>
      </c>
      <c r="H49" s="81">
        <v>2.02</v>
      </c>
      <c r="I49" s="81">
        <v>1.959</v>
      </c>
      <c r="J49" s="81">
        <v>1.957</v>
      </c>
      <c r="K49" s="81">
        <v>1.989</v>
      </c>
      <c r="L49" s="81">
        <v>1.962</v>
      </c>
      <c r="M49" s="81">
        <v>1.889</v>
      </c>
      <c r="N49" s="81">
        <v>1.846</v>
      </c>
      <c r="O49" s="92" t="s">
        <v>105</v>
      </c>
      <c r="P49" s="93" t="s">
        <v>105</v>
      </c>
      <c r="Q49" s="91" t="s">
        <v>95</v>
      </c>
    </row>
    <row r="50" spans="1:17" ht="19.5" customHeight="1">
      <c r="A50" s="90" t="s">
        <v>96</v>
      </c>
      <c r="B50" t="s">
        <v>19</v>
      </c>
      <c r="C50" s="5"/>
      <c r="D50" s="84">
        <v>2.034</v>
      </c>
      <c r="E50" s="81">
        <v>2.513</v>
      </c>
      <c r="F50" s="81">
        <v>2.73</v>
      </c>
      <c r="G50" s="81">
        <v>2.795</v>
      </c>
      <c r="H50" s="81">
        <v>2.829</v>
      </c>
      <c r="I50" s="81">
        <v>2.806</v>
      </c>
      <c r="J50" s="81">
        <v>2.735</v>
      </c>
      <c r="K50" s="81">
        <v>2.75</v>
      </c>
      <c r="L50" s="81">
        <v>2.848</v>
      </c>
      <c r="M50" s="81">
        <v>2.783</v>
      </c>
      <c r="N50" s="81">
        <v>2.744</v>
      </c>
      <c r="O50" s="81">
        <v>2.698</v>
      </c>
      <c r="P50" s="44">
        <v>2.614</v>
      </c>
      <c r="Q50" s="91" t="s">
        <v>96</v>
      </c>
    </row>
    <row r="51" spans="1:17" ht="19.5" customHeight="1">
      <c r="A51" s="90" t="s">
        <v>97</v>
      </c>
      <c r="C51" s="5" t="s">
        <v>20</v>
      </c>
      <c r="D51" s="84">
        <v>1.468</v>
      </c>
      <c r="E51" s="81">
        <v>2.135</v>
      </c>
      <c r="F51" s="81">
        <v>2.358</v>
      </c>
      <c r="G51" s="81">
        <v>2.516</v>
      </c>
      <c r="H51" s="81">
        <v>2.559</v>
      </c>
      <c r="I51" s="81">
        <v>2.56</v>
      </c>
      <c r="J51" s="81">
        <v>2.503</v>
      </c>
      <c r="K51" s="81">
        <v>2.545</v>
      </c>
      <c r="L51" s="81">
        <v>2.61</v>
      </c>
      <c r="M51" s="81">
        <v>2.626</v>
      </c>
      <c r="N51" s="81">
        <v>2.643</v>
      </c>
      <c r="O51" s="92" t="s">
        <v>105</v>
      </c>
      <c r="P51" s="93" t="s">
        <v>105</v>
      </c>
      <c r="Q51" s="91" t="s">
        <v>97</v>
      </c>
    </row>
    <row r="52" spans="1:17" ht="12.75">
      <c r="A52" s="90" t="s">
        <v>98</v>
      </c>
      <c r="C52" s="5" t="s">
        <v>81</v>
      </c>
      <c r="D52" s="38"/>
      <c r="E52" s="38"/>
      <c r="F52" s="38"/>
      <c r="G52" s="38"/>
      <c r="H52" s="38"/>
      <c r="I52" s="38"/>
      <c r="J52" s="40"/>
      <c r="K52" s="43"/>
      <c r="L52" s="43"/>
      <c r="M52" s="43"/>
      <c r="N52" s="43"/>
      <c r="O52" s="43"/>
      <c r="P52" s="89"/>
      <c r="Q52" s="91"/>
    </row>
    <row r="53" spans="1:17" ht="12.75">
      <c r="A53" s="90"/>
      <c r="C53" s="5" t="s">
        <v>82</v>
      </c>
      <c r="D53" s="38">
        <f>Tab02!D30/Tab04!D30*100</f>
        <v>2.3603243203848123</v>
      </c>
      <c r="E53" s="38">
        <f>Tab02!E30/Tab04!E30*100</f>
        <v>2.7293010220903393</v>
      </c>
      <c r="F53" s="38">
        <f>Tab02!F30/Tab04!F30*100</f>
        <v>2.9379848428376194</v>
      </c>
      <c r="G53" s="38">
        <f>Tab02!G30/Tab04!G30*100</f>
        <v>2.9473885918003564</v>
      </c>
      <c r="H53" s="38">
        <f>Tab02!H30/Tab04!H30*100</f>
        <v>2.9718610893636055</v>
      </c>
      <c r="I53" s="38">
        <f>Tab02!I30/Tab04!I30*100</f>
        <v>2.9354436269205797</v>
      </c>
      <c r="J53" s="38">
        <f>Tab02!J30/Tab04!J30*100</f>
        <v>2.8545812990872426</v>
      </c>
      <c r="K53" s="38">
        <f>Tab02!K30/Tab04!K30*100</f>
        <v>2.853938687794521</v>
      </c>
      <c r="L53" s="38">
        <f>Tab02!L30/Tab04!L30*100</f>
        <v>2.9642328515372767</v>
      </c>
      <c r="M53" s="38">
        <f>Tab02!M30/Tab04!M30*100</f>
        <v>2.8586331212647003</v>
      </c>
      <c r="N53" s="38">
        <f>Tab02!N30/Tab04!N30*100</f>
        <v>2.792426709331326</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6" useFirstPageNumber="1" fitToWidth="2" fitToHeight="1" horizontalDpi="600" verticalDpi="600" orientation="portrait" paperSize="9" scale="83"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C56" sqref="C5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116</v>
      </c>
      <c r="H1" s="2"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76</v>
      </c>
      <c r="B11" s="194"/>
      <c r="C11" s="194"/>
      <c r="D11" s="194"/>
      <c r="E11" s="194"/>
      <c r="F11" s="194"/>
      <c r="G11" s="194"/>
      <c r="H11" s="194" t="s">
        <v>76</v>
      </c>
      <c r="I11" s="194"/>
      <c r="J11" s="194"/>
      <c r="K11" s="194"/>
      <c r="L11" s="194"/>
      <c r="M11" s="194"/>
      <c r="N11" s="194"/>
      <c r="O11" s="194"/>
      <c r="P11" s="194"/>
      <c r="Q11" s="194"/>
      <c r="R11" s="10"/>
    </row>
    <row r="13" spans="1:17" s="12" customFormat="1" ht="12.75">
      <c r="A13" s="29" t="s">
        <v>100</v>
      </c>
      <c r="B13" s="12" t="s">
        <v>58</v>
      </c>
      <c r="C13" s="13"/>
      <c r="D13" s="94">
        <v>12742</v>
      </c>
      <c r="E13" s="110">
        <v>17210</v>
      </c>
      <c r="F13" s="110">
        <v>19720</v>
      </c>
      <c r="G13" s="110">
        <v>21321</v>
      </c>
      <c r="H13" s="110">
        <v>22723</v>
      </c>
      <c r="I13" s="110">
        <v>23194</v>
      </c>
      <c r="J13" s="110">
        <v>23517</v>
      </c>
      <c r="K13" s="110">
        <v>23768</v>
      </c>
      <c r="L13" s="110">
        <v>24341</v>
      </c>
      <c r="M13" s="110">
        <v>24967</v>
      </c>
      <c r="N13" s="110">
        <v>25462</v>
      </c>
      <c r="O13" s="110">
        <v>25990</v>
      </c>
      <c r="P13" s="114">
        <v>26395</v>
      </c>
      <c r="Q13" s="117" t="s">
        <v>100</v>
      </c>
    </row>
    <row r="14" spans="1:17" ht="19.5" customHeight="1">
      <c r="A14" s="90" t="s">
        <v>83</v>
      </c>
      <c r="B14" t="s">
        <v>8</v>
      </c>
      <c r="C14" s="5"/>
      <c r="D14" s="95">
        <v>11478</v>
      </c>
      <c r="E14" s="111">
        <v>12457</v>
      </c>
      <c r="F14" s="111">
        <v>14351</v>
      </c>
      <c r="G14" s="111">
        <v>15409</v>
      </c>
      <c r="H14" s="111">
        <v>16427</v>
      </c>
      <c r="I14" s="111">
        <v>17105</v>
      </c>
      <c r="J14" s="111">
        <v>17255</v>
      </c>
      <c r="K14" s="111">
        <v>17354</v>
      </c>
      <c r="L14" s="111">
        <v>17767</v>
      </c>
      <c r="M14" s="111">
        <v>18120</v>
      </c>
      <c r="N14" s="111">
        <v>18302</v>
      </c>
      <c r="O14" s="111">
        <v>18640</v>
      </c>
      <c r="P14" s="113">
        <v>18903</v>
      </c>
      <c r="Q14" s="91" t="s">
        <v>83</v>
      </c>
    </row>
    <row r="15" spans="1:17" ht="19.5" customHeight="1">
      <c r="A15" s="90" t="s">
        <v>84</v>
      </c>
      <c r="B15" t="s">
        <v>9</v>
      </c>
      <c r="C15" s="5"/>
      <c r="D15" s="95">
        <v>11005</v>
      </c>
      <c r="E15" s="111">
        <v>15759</v>
      </c>
      <c r="F15" s="111">
        <v>17592</v>
      </c>
      <c r="G15" s="111">
        <v>21533</v>
      </c>
      <c r="H15" s="111">
        <v>23517</v>
      </c>
      <c r="I15" s="111">
        <v>24649</v>
      </c>
      <c r="J15" s="111">
        <v>25306</v>
      </c>
      <c r="K15" s="111">
        <v>25846</v>
      </c>
      <c r="L15" s="111">
        <v>26377</v>
      </c>
      <c r="M15" s="111">
        <v>27312</v>
      </c>
      <c r="N15" s="111">
        <v>27972</v>
      </c>
      <c r="O15" s="111">
        <v>28748</v>
      </c>
      <c r="P15" s="113">
        <v>29043</v>
      </c>
      <c r="Q15" s="91" t="s">
        <v>84</v>
      </c>
    </row>
    <row r="16" spans="1:17" ht="19.5" customHeight="1">
      <c r="A16" s="90" t="s">
        <v>85</v>
      </c>
      <c r="C16" s="5" t="s">
        <v>10</v>
      </c>
      <c r="D16" s="95">
        <v>11720</v>
      </c>
      <c r="E16" s="111">
        <v>18214</v>
      </c>
      <c r="F16" s="111">
        <v>23302</v>
      </c>
      <c r="G16" s="111">
        <v>27467</v>
      </c>
      <c r="H16" s="111">
        <v>29532</v>
      </c>
      <c r="I16" s="111">
        <v>31446</v>
      </c>
      <c r="J16" s="111">
        <v>31970</v>
      </c>
      <c r="K16" s="111">
        <v>33025</v>
      </c>
      <c r="L16" s="111">
        <v>32306</v>
      </c>
      <c r="M16" s="111">
        <v>33981</v>
      </c>
      <c r="N16" s="111">
        <v>34134</v>
      </c>
      <c r="O16" s="92" t="s">
        <v>105</v>
      </c>
      <c r="P16" s="93" t="s">
        <v>105</v>
      </c>
      <c r="Q16" s="91" t="s">
        <v>85</v>
      </c>
    </row>
    <row r="17" spans="1:17" ht="12.75">
      <c r="A17" s="90" t="s">
        <v>86</v>
      </c>
      <c r="C17" s="5" t="s">
        <v>11</v>
      </c>
      <c r="D17" s="95">
        <v>10734</v>
      </c>
      <c r="E17" s="111">
        <v>14968</v>
      </c>
      <c r="F17" s="111">
        <v>16628</v>
      </c>
      <c r="G17" s="111">
        <v>20801</v>
      </c>
      <c r="H17" s="111">
        <v>22878</v>
      </c>
      <c r="I17" s="111">
        <v>24016</v>
      </c>
      <c r="J17" s="111">
        <v>24687</v>
      </c>
      <c r="K17" s="111">
        <v>25243</v>
      </c>
      <c r="L17" s="111">
        <v>25802</v>
      </c>
      <c r="M17" s="111">
        <v>26689</v>
      </c>
      <c r="N17" s="111">
        <v>27359</v>
      </c>
      <c r="O17" s="111">
        <v>28160</v>
      </c>
      <c r="P17" s="113">
        <v>28366</v>
      </c>
      <c r="Q17" s="91" t="s">
        <v>86</v>
      </c>
    </row>
    <row r="18" spans="1:17" ht="12.75">
      <c r="A18" s="90" t="s">
        <v>87</v>
      </c>
      <c r="C18" s="5" t="s">
        <v>12</v>
      </c>
      <c r="D18" s="95">
        <v>16926</v>
      </c>
      <c r="E18" s="111">
        <v>26100</v>
      </c>
      <c r="F18" s="111">
        <v>28531</v>
      </c>
      <c r="G18" s="111">
        <v>29960</v>
      </c>
      <c r="H18" s="111">
        <v>31772</v>
      </c>
      <c r="I18" s="111">
        <v>33496</v>
      </c>
      <c r="J18" s="111">
        <v>34630</v>
      </c>
      <c r="K18" s="111">
        <v>35691</v>
      </c>
      <c r="L18" s="111">
        <v>36324</v>
      </c>
      <c r="M18" s="111">
        <v>39091</v>
      </c>
      <c r="N18" s="111">
        <v>40366</v>
      </c>
      <c r="O18" s="92" t="s">
        <v>105</v>
      </c>
      <c r="P18" s="93" t="s">
        <v>105</v>
      </c>
      <c r="Q18" s="91" t="s">
        <v>87</v>
      </c>
    </row>
    <row r="19" spans="1:17" ht="19.5" customHeight="1">
      <c r="A19" s="90" t="s">
        <v>88</v>
      </c>
      <c r="B19" t="s">
        <v>13</v>
      </c>
      <c r="C19" s="5"/>
      <c r="D19" s="95">
        <v>14982</v>
      </c>
      <c r="E19" s="111">
        <v>18640</v>
      </c>
      <c r="F19" s="111">
        <v>20414</v>
      </c>
      <c r="G19" s="111">
        <v>21694</v>
      </c>
      <c r="H19" s="111">
        <v>21863</v>
      </c>
      <c r="I19" s="111">
        <v>21840</v>
      </c>
      <c r="J19" s="111">
        <v>22094</v>
      </c>
      <c r="K19" s="111">
        <v>21955</v>
      </c>
      <c r="L19" s="111">
        <v>21989</v>
      </c>
      <c r="M19" s="111">
        <v>22461</v>
      </c>
      <c r="N19" s="111">
        <v>23010</v>
      </c>
      <c r="O19" s="111">
        <v>23377</v>
      </c>
      <c r="P19" s="113">
        <v>23463</v>
      </c>
      <c r="Q19" s="91" t="s">
        <v>88</v>
      </c>
    </row>
    <row r="20" spans="1:17" ht="19.5" customHeight="1">
      <c r="A20" s="90" t="s">
        <v>89</v>
      </c>
      <c r="B20" t="s">
        <v>14</v>
      </c>
      <c r="C20" s="5"/>
      <c r="D20" s="95">
        <v>11544</v>
      </c>
      <c r="E20" s="111">
        <v>15008</v>
      </c>
      <c r="F20" s="111">
        <v>17604</v>
      </c>
      <c r="G20" s="111">
        <v>18343</v>
      </c>
      <c r="H20" s="111">
        <v>19761</v>
      </c>
      <c r="I20" s="111">
        <v>19765</v>
      </c>
      <c r="J20" s="111">
        <v>19791</v>
      </c>
      <c r="K20" s="111">
        <v>19851</v>
      </c>
      <c r="L20" s="111">
        <v>20199</v>
      </c>
      <c r="M20" s="111">
        <v>20362</v>
      </c>
      <c r="N20" s="111">
        <v>20700</v>
      </c>
      <c r="O20" s="111">
        <v>21081</v>
      </c>
      <c r="P20" s="113">
        <v>21556</v>
      </c>
      <c r="Q20" s="91" t="s">
        <v>89</v>
      </c>
    </row>
    <row r="21" spans="1:17" ht="19.5" customHeight="1">
      <c r="A21" s="90" t="s">
        <v>90</v>
      </c>
      <c r="C21" s="5" t="s">
        <v>80</v>
      </c>
      <c r="D21" s="95">
        <v>10862</v>
      </c>
      <c r="E21" s="111">
        <v>14164</v>
      </c>
      <c r="F21" s="111">
        <v>16734</v>
      </c>
      <c r="G21" s="111">
        <v>17443</v>
      </c>
      <c r="H21" s="111">
        <v>18244</v>
      </c>
      <c r="I21" s="111">
        <v>18620</v>
      </c>
      <c r="J21" s="111">
        <v>18474</v>
      </c>
      <c r="K21" s="111">
        <v>18756</v>
      </c>
      <c r="L21" s="111">
        <v>19285</v>
      </c>
      <c r="M21" s="111">
        <v>19816</v>
      </c>
      <c r="N21" s="111">
        <v>20435</v>
      </c>
      <c r="O21" s="92" t="s">
        <v>105</v>
      </c>
      <c r="P21" s="93" t="s">
        <v>105</v>
      </c>
      <c r="Q21" s="91" t="s">
        <v>90</v>
      </c>
    </row>
    <row r="22" spans="1:17" ht="12.75">
      <c r="A22" s="90" t="s">
        <v>91</v>
      </c>
      <c r="C22" s="5" t="s">
        <v>78</v>
      </c>
      <c r="D22" s="95">
        <v>11570</v>
      </c>
      <c r="E22" s="111">
        <v>13495</v>
      </c>
      <c r="F22" s="111">
        <v>13379</v>
      </c>
      <c r="G22" s="111">
        <v>14254</v>
      </c>
      <c r="H22" s="111">
        <v>15589</v>
      </c>
      <c r="I22" s="111">
        <v>14045</v>
      </c>
      <c r="J22" s="111">
        <v>13954</v>
      </c>
      <c r="K22" s="111">
        <v>13590</v>
      </c>
      <c r="L22" s="111">
        <v>13602</v>
      </c>
      <c r="M22" s="111">
        <v>13636</v>
      </c>
      <c r="N22" s="111">
        <v>13581</v>
      </c>
      <c r="O22" s="92" t="s">
        <v>105</v>
      </c>
      <c r="P22" s="93" t="s">
        <v>105</v>
      </c>
      <c r="Q22" s="91" t="s">
        <v>91</v>
      </c>
    </row>
    <row r="23" spans="1:17" ht="12.75">
      <c r="A23" s="90" t="s">
        <v>92</v>
      </c>
      <c r="C23" s="5" t="s">
        <v>15</v>
      </c>
      <c r="D23" s="95">
        <v>12762</v>
      </c>
      <c r="E23" s="111">
        <v>17045</v>
      </c>
      <c r="F23" s="111">
        <v>20713</v>
      </c>
      <c r="G23" s="111">
        <v>21931</v>
      </c>
      <c r="H23" s="111">
        <v>24854</v>
      </c>
      <c r="I23" s="111">
        <v>25072</v>
      </c>
      <c r="J23" s="111">
        <v>25709</v>
      </c>
      <c r="K23" s="111">
        <v>26322</v>
      </c>
      <c r="L23" s="111">
        <v>26881</v>
      </c>
      <c r="M23" s="111">
        <v>26226</v>
      </c>
      <c r="N23" s="111">
        <v>26180</v>
      </c>
      <c r="O23" s="92" t="s">
        <v>105</v>
      </c>
      <c r="P23" s="93" t="s">
        <v>105</v>
      </c>
      <c r="Q23" s="91" t="s">
        <v>92</v>
      </c>
    </row>
    <row r="24" spans="1:17" ht="19.5" customHeight="1">
      <c r="A24" s="90" t="s">
        <v>93</v>
      </c>
      <c r="B24" t="s">
        <v>16</v>
      </c>
      <c r="C24" s="5"/>
      <c r="D24" s="95">
        <v>18024</v>
      </c>
      <c r="E24" s="111">
        <v>20271</v>
      </c>
      <c r="F24" s="111">
        <v>22312</v>
      </c>
      <c r="G24" s="111">
        <v>22863</v>
      </c>
      <c r="H24" s="111">
        <v>24909</v>
      </c>
      <c r="I24" s="111">
        <v>25847</v>
      </c>
      <c r="J24" s="111">
        <v>25686</v>
      </c>
      <c r="K24" s="111">
        <v>25476</v>
      </c>
      <c r="L24" s="111">
        <v>25707</v>
      </c>
      <c r="M24" s="111">
        <v>26369</v>
      </c>
      <c r="N24" s="111">
        <v>26291</v>
      </c>
      <c r="O24" s="111">
        <v>26724</v>
      </c>
      <c r="P24" s="113">
        <v>27021</v>
      </c>
      <c r="Q24" s="91" t="s">
        <v>93</v>
      </c>
    </row>
    <row r="25" spans="1:17" ht="19.5" customHeight="1">
      <c r="A25" s="90" t="s">
        <v>94</v>
      </c>
      <c r="C25" s="5" t="s">
        <v>17</v>
      </c>
      <c r="D25" s="95">
        <v>21797</v>
      </c>
      <c r="E25" s="111">
        <v>24034</v>
      </c>
      <c r="F25" s="111">
        <v>26594</v>
      </c>
      <c r="G25" s="111">
        <v>28457</v>
      </c>
      <c r="H25" s="111">
        <v>30844</v>
      </c>
      <c r="I25" s="111">
        <v>32318</v>
      </c>
      <c r="J25" s="111">
        <v>33494</v>
      </c>
      <c r="K25" s="111">
        <v>34179</v>
      </c>
      <c r="L25" s="111">
        <v>34809</v>
      </c>
      <c r="M25" s="111">
        <v>37010</v>
      </c>
      <c r="N25" s="111">
        <v>36389</v>
      </c>
      <c r="O25" s="92" t="s">
        <v>105</v>
      </c>
      <c r="P25" s="93" t="s">
        <v>105</v>
      </c>
      <c r="Q25" s="91" t="s">
        <v>94</v>
      </c>
    </row>
    <row r="26" spans="1:17" ht="12.75">
      <c r="A26" s="90" t="s">
        <v>95</v>
      </c>
      <c r="C26" s="5" t="s">
        <v>18</v>
      </c>
      <c r="D26" s="95">
        <v>16781</v>
      </c>
      <c r="E26" s="111">
        <v>19042</v>
      </c>
      <c r="F26" s="111">
        <v>20981</v>
      </c>
      <c r="G26" s="111">
        <v>21322</v>
      </c>
      <c r="H26" s="111">
        <v>23303</v>
      </c>
      <c r="I26" s="111">
        <v>24144</v>
      </c>
      <c r="J26" s="111">
        <v>23786</v>
      </c>
      <c r="K26" s="111">
        <v>23598</v>
      </c>
      <c r="L26" s="111">
        <v>23902</v>
      </c>
      <c r="M26" s="111">
        <v>24371</v>
      </c>
      <c r="N26" s="111">
        <v>24474</v>
      </c>
      <c r="O26" s="92" t="s">
        <v>105</v>
      </c>
      <c r="P26" s="93" t="s">
        <v>105</v>
      </c>
      <c r="Q26" s="91" t="s">
        <v>95</v>
      </c>
    </row>
    <row r="27" spans="1:17" ht="19.5" customHeight="1">
      <c r="A27" s="90" t="s">
        <v>96</v>
      </c>
      <c r="B27" t="s">
        <v>19</v>
      </c>
      <c r="C27" s="5"/>
      <c r="D27" s="95">
        <v>14193</v>
      </c>
      <c r="E27" s="111">
        <v>19062</v>
      </c>
      <c r="F27" s="111">
        <v>22113</v>
      </c>
      <c r="G27" s="111">
        <v>23156</v>
      </c>
      <c r="H27" s="111">
        <v>24765</v>
      </c>
      <c r="I27" s="111">
        <v>25263</v>
      </c>
      <c r="J27" s="111">
        <v>25830</v>
      </c>
      <c r="K27" s="111">
        <v>26331</v>
      </c>
      <c r="L27" s="111">
        <v>27413</v>
      </c>
      <c r="M27" s="111">
        <v>28100</v>
      </c>
      <c r="N27" s="111">
        <v>28641</v>
      </c>
      <c r="O27" s="111">
        <v>29051</v>
      </c>
      <c r="P27" s="113">
        <v>29553</v>
      </c>
      <c r="Q27" s="91" t="s">
        <v>96</v>
      </c>
    </row>
    <row r="28" spans="1:17" ht="19.5" customHeight="1">
      <c r="A28" s="90" t="s">
        <v>97</v>
      </c>
      <c r="C28" s="5" t="s">
        <v>20</v>
      </c>
      <c r="D28" s="95">
        <v>12179</v>
      </c>
      <c r="E28" s="111">
        <v>19058</v>
      </c>
      <c r="F28" s="111">
        <v>22854</v>
      </c>
      <c r="G28" s="111">
        <v>24758</v>
      </c>
      <c r="H28" s="111">
        <v>26251</v>
      </c>
      <c r="I28" s="111">
        <v>26534</v>
      </c>
      <c r="J28" s="111">
        <v>27851</v>
      </c>
      <c r="K28" s="111">
        <v>28367</v>
      </c>
      <c r="L28" s="111">
        <v>29959</v>
      </c>
      <c r="M28" s="111">
        <v>30682</v>
      </c>
      <c r="N28" s="111">
        <v>31510</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Tab02!D30/Tab12!D31*1000</f>
        <v>15087.540879741355</v>
      </c>
      <c r="E30" s="111">
        <f>Tab02!E30/Tab12!E31*1000</f>
        <v>19064.526678458245</v>
      </c>
      <c r="F30" s="111">
        <f>Tab02!F30/Tab12!F31*1000</f>
        <v>21795.846889775756</v>
      </c>
      <c r="G30" s="111">
        <f>Tab02!G30/Tab12!G31*1000</f>
        <v>22478.860027552204</v>
      </c>
      <c r="H30" s="111">
        <f>Tab02!H30/Tab12!H31*1000</f>
        <v>24139.5879135854</v>
      </c>
      <c r="I30" s="111">
        <f>Tab02!I30/Tab12!I31*1000</f>
        <v>24722.84797783731</v>
      </c>
      <c r="J30" s="111">
        <f>Tab02!J30/Tab12!J31*1000</f>
        <v>25012.196482874704</v>
      </c>
      <c r="K30" s="111">
        <f>Tab02!K30/Tab12!K31*1000</f>
        <v>25508.50940732684</v>
      </c>
      <c r="L30" s="111">
        <f>Tab02!L30/Tab12!L31*1000</f>
        <v>26442.981270686654</v>
      </c>
      <c r="M30" s="111">
        <f>Tab02!M30/Tab12!M31*1000</f>
        <v>27098.574045899186</v>
      </c>
      <c r="N30" s="111">
        <f>Tab02!N30/Tab12!N31*1000</f>
        <v>27534.909403057794</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5" ht="12.75">
      <c r="P35" s="16"/>
    </row>
    <row r="36" spans="1:17" s="12" customFormat="1" ht="12.75">
      <c r="A36" s="29" t="s">
        <v>100</v>
      </c>
      <c r="B36" s="12" t="s">
        <v>58</v>
      </c>
      <c r="C36" s="13"/>
      <c r="D36" s="27" t="s">
        <v>79</v>
      </c>
      <c r="E36" s="82">
        <v>35.069</v>
      </c>
      <c r="F36" s="82">
        <v>14.585</v>
      </c>
      <c r="G36" s="82">
        <v>8.116</v>
      </c>
      <c r="H36" s="82">
        <v>6.577</v>
      </c>
      <c r="I36" s="82">
        <v>2.073</v>
      </c>
      <c r="J36" s="82">
        <v>1.389</v>
      </c>
      <c r="K36" s="82">
        <v>1.068</v>
      </c>
      <c r="L36" s="82">
        <v>2.411</v>
      </c>
      <c r="M36" s="82">
        <v>2.57</v>
      </c>
      <c r="N36" s="82">
        <v>1.981</v>
      </c>
      <c r="O36" s="82">
        <v>2.076</v>
      </c>
      <c r="P36" s="80">
        <v>1.556</v>
      </c>
      <c r="Q36" s="117" t="s">
        <v>100</v>
      </c>
    </row>
    <row r="37" spans="1:17" ht="19.5" customHeight="1">
      <c r="A37" s="90" t="s">
        <v>83</v>
      </c>
      <c r="B37" t="s">
        <v>8</v>
      </c>
      <c r="C37" s="5"/>
      <c r="D37" s="27" t="s">
        <v>79</v>
      </c>
      <c r="E37" s="81">
        <v>8.535</v>
      </c>
      <c r="F37" s="81">
        <v>15.203</v>
      </c>
      <c r="G37" s="81">
        <v>7.372</v>
      </c>
      <c r="H37" s="81">
        <v>6.607</v>
      </c>
      <c r="I37" s="81">
        <v>4.123</v>
      </c>
      <c r="J37" s="81">
        <v>0.875</v>
      </c>
      <c r="K37" s="81">
        <v>0.576</v>
      </c>
      <c r="L37" s="81">
        <v>2.377</v>
      </c>
      <c r="M37" s="81">
        <v>1.986</v>
      </c>
      <c r="N37" s="81">
        <v>1.007</v>
      </c>
      <c r="O37" s="81">
        <v>1.845</v>
      </c>
      <c r="P37" s="44">
        <v>1.412</v>
      </c>
      <c r="Q37" s="91" t="s">
        <v>83</v>
      </c>
    </row>
    <row r="38" spans="1:17" ht="19.5" customHeight="1">
      <c r="A38" s="90" t="s">
        <v>84</v>
      </c>
      <c r="B38" t="s">
        <v>9</v>
      </c>
      <c r="C38" s="5"/>
      <c r="D38" s="27" t="s">
        <v>79</v>
      </c>
      <c r="E38" s="81">
        <v>43.202</v>
      </c>
      <c r="F38" s="81">
        <v>11.634</v>
      </c>
      <c r="G38" s="81">
        <v>22.402</v>
      </c>
      <c r="H38" s="81">
        <v>9.214</v>
      </c>
      <c r="I38" s="81">
        <v>4.811</v>
      </c>
      <c r="J38" s="81">
        <v>2.663</v>
      </c>
      <c r="K38" s="81">
        <v>2.133</v>
      </c>
      <c r="L38" s="81">
        <v>2.057</v>
      </c>
      <c r="M38" s="81">
        <v>3.543</v>
      </c>
      <c r="N38" s="81">
        <v>2.416</v>
      </c>
      <c r="O38" s="81">
        <v>2.773</v>
      </c>
      <c r="P38" s="44">
        <v>1.027</v>
      </c>
      <c r="Q38" s="91" t="s">
        <v>84</v>
      </c>
    </row>
    <row r="39" spans="1:17" ht="19.5" customHeight="1">
      <c r="A39" s="90" t="s">
        <v>85</v>
      </c>
      <c r="C39" s="5" t="s">
        <v>10</v>
      </c>
      <c r="D39" s="27" t="s">
        <v>79</v>
      </c>
      <c r="E39" s="81">
        <v>55.405</v>
      </c>
      <c r="F39" s="81">
        <v>27.933</v>
      </c>
      <c r="G39" s="81">
        <v>17.872</v>
      </c>
      <c r="H39" s="81">
        <v>7.519</v>
      </c>
      <c r="I39" s="81">
        <v>6.48</v>
      </c>
      <c r="J39" s="81">
        <v>1.665</v>
      </c>
      <c r="K39" s="81">
        <v>3.301</v>
      </c>
      <c r="L39" s="81">
        <v>-2.175</v>
      </c>
      <c r="M39" s="81">
        <v>5.182</v>
      </c>
      <c r="N39" s="81">
        <v>0.451</v>
      </c>
      <c r="O39" s="92" t="s">
        <v>105</v>
      </c>
      <c r="P39" s="93" t="s">
        <v>105</v>
      </c>
      <c r="Q39" s="91" t="s">
        <v>85</v>
      </c>
    </row>
    <row r="40" spans="1:17" ht="12.75">
      <c r="A40" s="90" t="s">
        <v>86</v>
      </c>
      <c r="C40" s="5" t="s">
        <v>11</v>
      </c>
      <c r="D40" s="27" t="s">
        <v>79</v>
      </c>
      <c r="E40" s="81">
        <v>39.438</v>
      </c>
      <c r="F40" s="81">
        <v>11.093</v>
      </c>
      <c r="G40" s="81">
        <v>25.094</v>
      </c>
      <c r="H40" s="81">
        <v>9.984</v>
      </c>
      <c r="I40" s="81">
        <v>4.971</v>
      </c>
      <c r="J40" s="81">
        <v>2.796</v>
      </c>
      <c r="K40" s="81">
        <v>2.25</v>
      </c>
      <c r="L40" s="81">
        <v>2.216</v>
      </c>
      <c r="M40" s="81">
        <v>3.437</v>
      </c>
      <c r="N40" s="81">
        <v>2.507</v>
      </c>
      <c r="O40" s="81">
        <v>2.93</v>
      </c>
      <c r="P40" s="44">
        <v>0.729</v>
      </c>
      <c r="Q40" s="91" t="s">
        <v>86</v>
      </c>
    </row>
    <row r="41" spans="1:17" ht="12.75">
      <c r="A41" s="90" t="s">
        <v>87</v>
      </c>
      <c r="C41" s="5" t="s">
        <v>12</v>
      </c>
      <c r="D41" s="27" t="s">
        <v>79</v>
      </c>
      <c r="E41" s="81">
        <v>54.194</v>
      </c>
      <c r="F41" s="81">
        <v>9.314</v>
      </c>
      <c r="G41" s="81">
        <v>5.011</v>
      </c>
      <c r="H41" s="81">
        <v>6.045</v>
      </c>
      <c r="I41" s="81">
        <v>5.427</v>
      </c>
      <c r="J41" s="81">
        <v>3.385</v>
      </c>
      <c r="K41" s="81">
        <v>3.063</v>
      </c>
      <c r="L41" s="81">
        <v>1.774</v>
      </c>
      <c r="M41" s="81">
        <v>7.616</v>
      </c>
      <c r="N41" s="81">
        <v>3.262</v>
      </c>
      <c r="O41" s="92" t="s">
        <v>105</v>
      </c>
      <c r="P41" s="93" t="s">
        <v>105</v>
      </c>
      <c r="Q41" s="91" t="s">
        <v>87</v>
      </c>
    </row>
    <row r="42" spans="1:17" ht="19.5" customHeight="1">
      <c r="A42" s="90" t="s">
        <v>88</v>
      </c>
      <c r="B42" t="s">
        <v>13</v>
      </c>
      <c r="C42" s="5"/>
      <c r="D42" s="27" t="s">
        <v>79</v>
      </c>
      <c r="E42" s="81">
        <v>24.417</v>
      </c>
      <c r="F42" s="81">
        <v>9.516</v>
      </c>
      <c r="G42" s="81">
        <v>6.269</v>
      </c>
      <c r="H42" s="81">
        <v>0.781</v>
      </c>
      <c r="I42" s="81">
        <v>-0.105</v>
      </c>
      <c r="J42" s="81">
        <v>1.16</v>
      </c>
      <c r="K42" s="81">
        <v>-0.626</v>
      </c>
      <c r="L42" s="81">
        <v>0.154</v>
      </c>
      <c r="M42" s="81">
        <v>2.145</v>
      </c>
      <c r="N42" s="81">
        <v>2.446</v>
      </c>
      <c r="O42" s="81">
        <v>1.593</v>
      </c>
      <c r="P42" s="44">
        <v>0.369</v>
      </c>
      <c r="Q42" s="91" t="s">
        <v>88</v>
      </c>
    </row>
    <row r="43" spans="1:17" ht="19.5" customHeight="1">
      <c r="A43" s="90" t="s">
        <v>89</v>
      </c>
      <c r="B43" t="s">
        <v>14</v>
      </c>
      <c r="C43" s="5"/>
      <c r="D43" s="27" t="s">
        <v>79</v>
      </c>
      <c r="E43" s="81">
        <v>30.003</v>
      </c>
      <c r="F43" s="81">
        <v>17.297</v>
      </c>
      <c r="G43" s="81">
        <v>4.198</v>
      </c>
      <c r="H43" s="81">
        <v>7.732</v>
      </c>
      <c r="I43" s="81">
        <v>0.015</v>
      </c>
      <c r="J43" s="81">
        <v>0.135</v>
      </c>
      <c r="K43" s="81">
        <v>0.3</v>
      </c>
      <c r="L43" s="81">
        <v>1.754</v>
      </c>
      <c r="M43" s="81">
        <v>0.804</v>
      </c>
      <c r="N43" s="81">
        <v>1.661</v>
      </c>
      <c r="O43" s="81">
        <v>1.839</v>
      </c>
      <c r="P43" s="44">
        <v>2.255</v>
      </c>
      <c r="Q43" s="91" t="s">
        <v>89</v>
      </c>
    </row>
    <row r="44" spans="1:17" ht="19.5" customHeight="1">
      <c r="A44" s="90" t="s">
        <v>90</v>
      </c>
      <c r="C44" s="5" t="s">
        <v>80</v>
      </c>
      <c r="D44" s="27" t="s">
        <v>79</v>
      </c>
      <c r="E44" s="81">
        <v>30.397</v>
      </c>
      <c r="F44" s="81">
        <v>18.144</v>
      </c>
      <c r="G44" s="81">
        <v>4.238</v>
      </c>
      <c r="H44" s="81">
        <v>4.592</v>
      </c>
      <c r="I44" s="81">
        <v>2.056</v>
      </c>
      <c r="J44" s="81">
        <v>-0.779</v>
      </c>
      <c r="K44" s="81">
        <v>1.522</v>
      </c>
      <c r="L44" s="81">
        <v>2.821</v>
      </c>
      <c r="M44" s="81">
        <v>2.751</v>
      </c>
      <c r="N44" s="81">
        <v>3.124</v>
      </c>
      <c r="O44" s="92" t="s">
        <v>105</v>
      </c>
      <c r="P44" s="93" t="s">
        <v>105</v>
      </c>
      <c r="Q44" s="91" t="s">
        <v>90</v>
      </c>
    </row>
    <row r="45" spans="1:17" ht="12.75">
      <c r="A45" s="90" t="s">
        <v>91</v>
      </c>
      <c r="C45" s="5" t="s">
        <v>78</v>
      </c>
      <c r="D45" s="27" t="s">
        <v>79</v>
      </c>
      <c r="E45" s="81">
        <v>16.639</v>
      </c>
      <c r="F45" s="81">
        <v>-0.854</v>
      </c>
      <c r="G45" s="81">
        <v>6.534</v>
      </c>
      <c r="H45" s="81">
        <v>9.371</v>
      </c>
      <c r="I45" s="81">
        <v>-9.904</v>
      </c>
      <c r="J45" s="81">
        <v>-0.652</v>
      </c>
      <c r="K45" s="81">
        <v>-2.603</v>
      </c>
      <c r="L45" s="81">
        <v>0.089</v>
      </c>
      <c r="M45" s="81">
        <v>0.248</v>
      </c>
      <c r="N45" s="81">
        <v>-0.404</v>
      </c>
      <c r="O45" s="92" t="s">
        <v>105</v>
      </c>
      <c r="P45" s="93" t="s">
        <v>105</v>
      </c>
      <c r="Q45" s="91" t="s">
        <v>91</v>
      </c>
    </row>
    <row r="46" spans="1:17" ht="12.75">
      <c r="A46" s="90" t="s">
        <v>92</v>
      </c>
      <c r="C46" s="5" t="s">
        <v>15</v>
      </c>
      <c r="D46" s="27" t="s">
        <v>79</v>
      </c>
      <c r="E46" s="81">
        <v>33.558</v>
      </c>
      <c r="F46" s="81">
        <v>21.516</v>
      </c>
      <c r="G46" s="81">
        <v>5.879</v>
      </c>
      <c r="H46" s="81">
        <v>13.328</v>
      </c>
      <c r="I46" s="81">
        <v>0.877</v>
      </c>
      <c r="J46" s="81">
        <v>2.54</v>
      </c>
      <c r="K46" s="81">
        <v>2.385</v>
      </c>
      <c r="L46" s="81">
        <v>2.123</v>
      </c>
      <c r="M46" s="81">
        <v>-2.438</v>
      </c>
      <c r="N46" s="81">
        <v>-0.173</v>
      </c>
      <c r="O46" s="92" t="s">
        <v>105</v>
      </c>
      <c r="P46" s="93" t="s">
        <v>105</v>
      </c>
      <c r="Q46" s="91" t="s">
        <v>92</v>
      </c>
    </row>
    <row r="47" spans="1:17" ht="19.5" customHeight="1">
      <c r="A47" s="90" t="s">
        <v>93</v>
      </c>
      <c r="B47" t="s">
        <v>16</v>
      </c>
      <c r="C47" s="5"/>
      <c r="D47" s="27" t="s">
        <v>79</v>
      </c>
      <c r="E47" s="81">
        <v>12.466</v>
      </c>
      <c r="F47" s="81">
        <v>10.068</v>
      </c>
      <c r="G47" s="81">
        <v>2.466</v>
      </c>
      <c r="H47" s="81">
        <v>8.952</v>
      </c>
      <c r="I47" s="81">
        <v>3.764</v>
      </c>
      <c r="J47" s="81">
        <v>-0.621</v>
      </c>
      <c r="K47" s="81">
        <v>-0.819</v>
      </c>
      <c r="L47" s="81">
        <v>0.905</v>
      </c>
      <c r="M47" s="81">
        <v>2.577</v>
      </c>
      <c r="N47" s="81">
        <v>-0.298</v>
      </c>
      <c r="O47" s="81">
        <v>1.647</v>
      </c>
      <c r="P47" s="44">
        <v>1.114</v>
      </c>
      <c r="Q47" s="91" t="s">
        <v>93</v>
      </c>
    </row>
    <row r="48" spans="1:17" ht="19.5" customHeight="1">
      <c r="A48" s="90" t="s">
        <v>94</v>
      </c>
      <c r="C48" s="5" t="s">
        <v>17</v>
      </c>
      <c r="D48" s="27" t="s">
        <v>79</v>
      </c>
      <c r="E48" s="81">
        <v>10.263</v>
      </c>
      <c r="F48" s="81">
        <v>10.653</v>
      </c>
      <c r="G48" s="81">
        <v>7.003</v>
      </c>
      <c r="H48" s="81">
        <v>8.39</v>
      </c>
      <c r="I48" s="81">
        <v>4.778</v>
      </c>
      <c r="J48" s="81">
        <v>3.638</v>
      </c>
      <c r="K48" s="81">
        <v>2.044</v>
      </c>
      <c r="L48" s="81">
        <v>1.844</v>
      </c>
      <c r="M48" s="81">
        <v>6.322</v>
      </c>
      <c r="N48" s="81">
        <v>-1.677</v>
      </c>
      <c r="O48" s="92" t="s">
        <v>105</v>
      </c>
      <c r="P48" s="93" t="s">
        <v>105</v>
      </c>
      <c r="Q48" s="91" t="s">
        <v>94</v>
      </c>
    </row>
    <row r="49" spans="1:17" ht="12.75">
      <c r="A49" s="90" t="s">
        <v>95</v>
      </c>
      <c r="C49" s="5" t="s">
        <v>18</v>
      </c>
      <c r="D49" s="27" t="s">
        <v>79</v>
      </c>
      <c r="E49" s="81">
        <v>13.474</v>
      </c>
      <c r="F49" s="81">
        <v>10.181</v>
      </c>
      <c r="G49" s="81">
        <v>1.625</v>
      </c>
      <c r="H49" s="81">
        <v>9.291</v>
      </c>
      <c r="I49" s="81">
        <v>3.608</v>
      </c>
      <c r="J49" s="81">
        <v>-1.484</v>
      </c>
      <c r="K49" s="81">
        <v>-0.791</v>
      </c>
      <c r="L49" s="81">
        <v>1.291</v>
      </c>
      <c r="M49" s="81">
        <v>1.96</v>
      </c>
      <c r="N49" s="81">
        <v>0.424</v>
      </c>
      <c r="O49" s="92" t="s">
        <v>105</v>
      </c>
      <c r="P49" s="93" t="s">
        <v>105</v>
      </c>
      <c r="Q49" s="91" t="s">
        <v>95</v>
      </c>
    </row>
    <row r="50" spans="1:17" ht="19.5" customHeight="1">
      <c r="A50" s="90" t="s">
        <v>96</v>
      </c>
      <c r="B50" t="s">
        <v>19</v>
      </c>
      <c r="C50" s="5"/>
      <c r="D50" s="27" t="s">
        <v>79</v>
      </c>
      <c r="E50" s="81">
        <v>34.31</v>
      </c>
      <c r="F50" s="81">
        <v>16.004</v>
      </c>
      <c r="G50" s="81">
        <v>4.717</v>
      </c>
      <c r="H50" s="81">
        <v>6.944</v>
      </c>
      <c r="I50" s="81">
        <v>2.014</v>
      </c>
      <c r="J50" s="81">
        <v>2.242</v>
      </c>
      <c r="K50" s="81">
        <v>1.941</v>
      </c>
      <c r="L50" s="81">
        <v>4.108</v>
      </c>
      <c r="M50" s="81">
        <v>2.506</v>
      </c>
      <c r="N50" s="81">
        <v>1.924</v>
      </c>
      <c r="O50" s="81">
        <v>1.431</v>
      </c>
      <c r="P50" s="44">
        <v>1.728</v>
      </c>
      <c r="Q50" s="91" t="s">
        <v>96</v>
      </c>
    </row>
    <row r="51" spans="1:17" ht="19.5" customHeight="1">
      <c r="A51" s="90" t="s">
        <v>97</v>
      </c>
      <c r="C51" s="5" t="s">
        <v>20</v>
      </c>
      <c r="D51" s="27" t="s">
        <v>79</v>
      </c>
      <c r="E51" s="81">
        <v>56.478</v>
      </c>
      <c r="F51" s="81">
        <v>19.923</v>
      </c>
      <c r="G51" s="81">
        <v>8.328</v>
      </c>
      <c r="H51" s="81">
        <v>6.029</v>
      </c>
      <c r="I51" s="81">
        <v>1.079</v>
      </c>
      <c r="J51" s="81">
        <v>4.962</v>
      </c>
      <c r="K51" s="81">
        <v>1.854</v>
      </c>
      <c r="L51" s="81">
        <v>5.61</v>
      </c>
      <c r="M51" s="81">
        <v>2.412</v>
      </c>
      <c r="N51" s="81">
        <v>2.701</v>
      </c>
      <c r="O51" s="92" t="s">
        <v>105</v>
      </c>
      <c r="P51" s="93" t="s">
        <v>105</v>
      </c>
      <c r="Q51" s="91" t="s">
        <v>97</v>
      </c>
    </row>
    <row r="52" spans="1:17" ht="12.75">
      <c r="A52" s="90" t="s">
        <v>98</v>
      </c>
      <c r="C52" s="5" t="s">
        <v>81</v>
      </c>
      <c r="D52" s="72"/>
      <c r="E52" s="41"/>
      <c r="F52" s="41"/>
      <c r="G52" s="41"/>
      <c r="H52" s="41"/>
      <c r="I52" s="41"/>
      <c r="J52" s="41"/>
      <c r="K52" s="43"/>
      <c r="L52" s="43"/>
      <c r="M52" s="81"/>
      <c r="N52" s="81"/>
      <c r="O52" s="43"/>
      <c r="P52" s="89"/>
      <c r="Q52" s="91"/>
    </row>
    <row r="53" spans="1:17" ht="12.75">
      <c r="A53" s="90"/>
      <c r="C53" s="5" t="s">
        <v>82</v>
      </c>
      <c r="D53" s="27" t="s">
        <v>79</v>
      </c>
      <c r="E53" s="81">
        <f>E30/D30*100-100</f>
        <v>26.35940363254923</v>
      </c>
      <c r="F53" s="81">
        <f aca="true" t="shared" si="0" ref="F53:N53">F30/E30*100-100</f>
        <v>14.326713992872087</v>
      </c>
      <c r="G53" s="81">
        <f t="shared" si="0"/>
        <v>3.133684785136026</v>
      </c>
      <c r="H53" s="81">
        <f t="shared" si="0"/>
        <v>7.387954211190646</v>
      </c>
      <c r="I53" s="81">
        <f t="shared" si="0"/>
        <v>2.416197270391933</v>
      </c>
      <c r="J53" s="81">
        <f t="shared" si="0"/>
        <v>1.1703688235949983</v>
      </c>
      <c r="K53" s="81">
        <f t="shared" si="0"/>
        <v>1.9842836465479934</v>
      </c>
      <c r="L53" s="81">
        <f t="shared" si="0"/>
        <v>3.663373066759462</v>
      </c>
      <c r="M53" s="81">
        <f t="shared" si="0"/>
        <v>2.479269521471423</v>
      </c>
      <c r="N53" s="81">
        <f t="shared" si="0"/>
        <v>1.6101782935867845</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18" useFirstPageNumber="1" fitToWidth="2" fitToHeight="1" horizontalDpi="600" verticalDpi="600" orientation="portrait" paperSize="9" scale="83" r:id="rId1"/>
  <headerFooter alignWithMargins="0">
    <oddHeader>&amp;C&amp;11-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30" customFormat="1" ht="14.25">
      <c r="G1" s="42" t="s">
        <v>117</v>
      </c>
      <c r="H1" s="30" t="s">
        <v>108</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6"/>
      <c r="Q4" s="26"/>
    </row>
    <row r="5" spans="1:17" ht="12.75">
      <c r="A5" s="5"/>
      <c r="B5" s="208"/>
      <c r="C5" s="209"/>
      <c r="D5" s="7"/>
      <c r="E5" s="7"/>
      <c r="F5" s="7"/>
      <c r="G5" s="14"/>
      <c r="H5" s="22"/>
      <c r="I5" s="7"/>
      <c r="J5" s="7"/>
      <c r="K5" s="7"/>
      <c r="L5" s="7"/>
      <c r="M5" s="7"/>
      <c r="N5" s="7"/>
      <c r="O5" s="7"/>
      <c r="P5" s="7"/>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7">
        <v>2003</v>
      </c>
      <c r="Q6" s="14" t="s">
        <v>99</v>
      </c>
    </row>
    <row r="7" spans="1:17" ht="12.75">
      <c r="A7" s="5"/>
      <c r="B7" s="208"/>
      <c r="C7" s="209"/>
      <c r="D7" s="7"/>
      <c r="E7" s="7"/>
      <c r="F7" s="7"/>
      <c r="G7" s="14"/>
      <c r="H7" s="22"/>
      <c r="I7" s="7"/>
      <c r="J7" s="7"/>
      <c r="K7" s="7"/>
      <c r="L7" s="7"/>
      <c r="M7" s="7"/>
      <c r="N7" s="7"/>
      <c r="O7" s="7"/>
      <c r="P7" s="7"/>
      <c r="Q7" s="14"/>
    </row>
    <row r="8" spans="1:17" ht="12.75">
      <c r="A8" s="8"/>
      <c r="B8" s="23"/>
      <c r="C8" s="8"/>
      <c r="D8" s="9"/>
      <c r="E8" s="9"/>
      <c r="F8" s="9"/>
      <c r="G8" s="15"/>
      <c r="H8" s="25"/>
      <c r="I8" s="9"/>
      <c r="J8" s="9"/>
      <c r="K8" s="9"/>
      <c r="L8" s="9"/>
      <c r="M8" s="9"/>
      <c r="N8" s="9"/>
      <c r="O8" s="9"/>
      <c r="P8" s="9"/>
      <c r="Q8" s="15"/>
    </row>
    <row r="9" spans="1:17" ht="12.75">
      <c r="A9" s="16"/>
      <c r="B9" s="16"/>
      <c r="C9" s="16"/>
      <c r="D9" s="87"/>
      <c r="E9" s="87"/>
      <c r="F9" s="87"/>
      <c r="G9" s="87"/>
      <c r="H9" s="87"/>
      <c r="I9" s="87"/>
      <c r="J9" s="87"/>
      <c r="K9" s="87"/>
      <c r="L9" s="87"/>
      <c r="M9" s="87"/>
      <c r="N9" s="87"/>
      <c r="O9" s="87"/>
      <c r="P9" s="87"/>
      <c r="Q9" s="87"/>
    </row>
    <row r="11" spans="1:18" s="12" customFormat="1" ht="12.75">
      <c r="A11" s="194" t="s">
        <v>73</v>
      </c>
      <c r="B11" s="194"/>
      <c r="C11" s="194"/>
      <c r="D11" s="194"/>
      <c r="E11" s="194"/>
      <c r="F11" s="194"/>
      <c r="G11" s="194"/>
      <c r="H11" s="194" t="s">
        <v>72</v>
      </c>
      <c r="I11" s="194"/>
      <c r="J11" s="194"/>
      <c r="K11" s="194"/>
      <c r="L11" s="194"/>
      <c r="M11" s="194"/>
      <c r="N11" s="194"/>
      <c r="O11" s="194"/>
      <c r="P11" s="194"/>
      <c r="Q11" s="194"/>
      <c r="R11" s="10"/>
    </row>
    <row r="13" spans="1:17" s="12" customFormat="1" ht="12.75">
      <c r="A13" s="29" t="s">
        <v>100</v>
      </c>
      <c r="B13" s="12" t="s">
        <v>58</v>
      </c>
      <c r="C13" s="13"/>
      <c r="D13" s="94">
        <v>52.648</v>
      </c>
      <c r="E13" s="110">
        <v>64.373</v>
      </c>
      <c r="F13" s="110">
        <v>70.845</v>
      </c>
      <c r="G13" s="110">
        <v>74.362</v>
      </c>
      <c r="H13" s="110">
        <v>76.473</v>
      </c>
      <c r="I13" s="110">
        <v>77.065</v>
      </c>
      <c r="J13" s="110">
        <v>77.498</v>
      </c>
      <c r="K13" s="110">
        <v>77.524</v>
      </c>
      <c r="L13" s="110">
        <v>78.474</v>
      </c>
      <c r="M13" s="110">
        <v>78.868</v>
      </c>
      <c r="N13" s="110">
        <v>79.055</v>
      </c>
      <c r="O13" s="110">
        <v>79.466</v>
      </c>
      <c r="P13" s="114">
        <v>79.433</v>
      </c>
      <c r="Q13" s="117" t="s">
        <v>100</v>
      </c>
    </row>
    <row r="14" spans="1:17" ht="19.5" customHeight="1">
      <c r="A14" s="90" t="s">
        <v>83</v>
      </c>
      <c r="B14" t="s">
        <v>8</v>
      </c>
      <c r="C14" s="5"/>
      <c r="D14" s="95">
        <v>83.679</v>
      </c>
      <c r="E14" s="111">
        <v>80.901</v>
      </c>
      <c r="F14" s="111">
        <v>83.178</v>
      </c>
      <c r="G14" s="111">
        <v>84.642</v>
      </c>
      <c r="H14" s="111">
        <v>86.989</v>
      </c>
      <c r="I14" s="111">
        <v>88.371</v>
      </c>
      <c r="J14" s="111">
        <v>89.413</v>
      </c>
      <c r="K14" s="111">
        <v>89.327</v>
      </c>
      <c r="L14" s="111">
        <v>89.66</v>
      </c>
      <c r="M14" s="111">
        <v>89.201</v>
      </c>
      <c r="N14" s="111">
        <v>89.871</v>
      </c>
      <c r="O14" s="111">
        <v>90.464</v>
      </c>
      <c r="P14" s="113">
        <v>90.727</v>
      </c>
      <c r="Q14" s="91" t="s">
        <v>83</v>
      </c>
    </row>
    <row r="15" spans="1:17" ht="19.5" customHeight="1">
      <c r="A15" s="90" t="s">
        <v>84</v>
      </c>
      <c r="B15" t="s">
        <v>9</v>
      </c>
      <c r="C15" s="5"/>
      <c r="D15" s="95">
        <v>40.128</v>
      </c>
      <c r="E15" s="111">
        <v>50.458</v>
      </c>
      <c r="F15" s="111">
        <v>54.272</v>
      </c>
      <c r="G15" s="111">
        <v>62.965</v>
      </c>
      <c r="H15" s="111">
        <v>65.425</v>
      </c>
      <c r="I15" s="111">
        <v>66.978</v>
      </c>
      <c r="J15" s="111">
        <v>67.482</v>
      </c>
      <c r="K15" s="111">
        <v>67.589</v>
      </c>
      <c r="L15" s="111">
        <v>67.757</v>
      </c>
      <c r="M15" s="111">
        <v>67.335</v>
      </c>
      <c r="N15" s="111">
        <v>67.468</v>
      </c>
      <c r="O15" s="111">
        <v>68.217</v>
      </c>
      <c r="P15" s="113">
        <v>67.201</v>
      </c>
      <c r="Q15" s="91" t="s">
        <v>84</v>
      </c>
    </row>
    <row r="16" spans="1:17" ht="19.5" customHeight="1">
      <c r="A16" s="90" t="s">
        <v>85</v>
      </c>
      <c r="C16" s="5" t="s">
        <v>10</v>
      </c>
      <c r="D16" s="95">
        <v>39.856</v>
      </c>
      <c r="E16" s="111">
        <v>49.779</v>
      </c>
      <c r="F16" s="111">
        <v>59.101</v>
      </c>
      <c r="G16" s="111">
        <v>68.414</v>
      </c>
      <c r="H16" s="111">
        <v>70.175</v>
      </c>
      <c r="I16" s="111">
        <v>71.876</v>
      </c>
      <c r="J16" s="111">
        <v>69.578</v>
      </c>
      <c r="K16" s="111">
        <v>71.418</v>
      </c>
      <c r="L16" s="111">
        <v>69.152</v>
      </c>
      <c r="M16" s="111">
        <v>69.732</v>
      </c>
      <c r="N16" s="111">
        <v>69.102</v>
      </c>
      <c r="O16" s="92" t="s">
        <v>105</v>
      </c>
      <c r="P16" s="93" t="s">
        <v>105</v>
      </c>
      <c r="Q16" s="91" t="s">
        <v>85</v>
      </c>
    </row>
    <row r="17" spans="1:17" ht="12.75">
      <c r="A17" s="90" t="s">
        <v>86</v>
      </c>
      <c r="C17" s="5" t="s">
        <v>11</v>
      </c>
      <c r="D17" s="95">
        <v>39.687</v>
      </c>
      <c r="E17" s="111">
        <v>48.733</v>
      </c>
      <c r="F17" s="111">
        <v>52.265</v>
      </c>
      <c r="G17" s="111">
        <v>61.805</v>
      </c>
      <c r="H17" s="111">
        <v>64.565</v>
      </c>
      <c r="I17" s="111">
        <v>66.26</v>
      </c>
      <c r="J17" s="111">
        <v>66.856</v>
      </c>
      <c r="K17" s="111">
        <v>67.013</v>
      </c>
      <c r="L17" s="111">
        <v>67.241</v>
      </c>
      <c r="M17" s="111">
        <v>66.817</v>
      </c>
      <c r="N17" s="111">
        <v>66.964</v>
      </c>
      <c r="O17" s="111">
        <v>67.657</v>
      </c>
      <c r="P17" s="113">
        <v>66.45</v>
      </c>
      <c r="Q17" s="91" t="s">
        <v>86</v>
      </c>
    </row>
    <row r="18" spans="1:17" ht="12.75">
      <c r="A18" s="90" t="s">
        <v>87</v>
      </c>
      <c r="C18" s="5" t="s">
        <v>12</v>
      </c>
      <c r="D18" s="95">
        <v>48.162</v>
      </c>
      <c r="E18" s="111">
        <v>65.289</v>
      </c>
      <c r="F18" s="111">
        <v>68.213</v>
      </c>
      <c r="G18" s="111">
        <v>69.943</v>
      </c>
      <c r="H18" s="111">
        <v>72.199</v>
      </c>
      <c r="I18" s="111">
        <v>73.24</v>
      </c>
      <c r="J18" s="111">
        <v>74.191</v>
      </c>
      <c r="K18" s="111">
        <v>74.134</v>
      </c>
      <c r="L18" s="111">
        <v>73.809</v>
      </c>
      <c r="M18" s="111">
        <v>73.326</v>
      </c>
      <c r="N18" s="111">
        <v>73.535</v>
      </c>
      <c r="O18" s="92" t="s">
        <v>105</v>
      </c>
      <c r="P18" s="93" t="s">
        <v>105</v>
      </c>
      <c r="Q18" s="91" t="s">
        <v>87</v>
      </c>
    </row>
    <row r="19" spans="1:17" ht="19.5" customHeight="1">
      <c r="A19" s="90" t="s">
        <v>88</v>
      </c>
      <c r="B19" t="s">
        <v>13</v>
      </c>
      <c r="C19" s="5"/>
      <c r="D19" s="95">
        <v>65.767</v>
      </c>
      <c r="E19" s="111">
        <v>74.651</v>
      </c>
      <c r="F19" s="111">
        <v>78.958</v>
      </c>
      <c r="G19" s="111">
        <v>80.823</v>
      </c>
      <c r="H19" s="111">
        <v>81.203</v>
      </c>
      <c r="I19" s="111">
        <v>80.231</v>
      </c>
      <c r="J19" s="111">
        <v>81.105</v>
      </c>
      <c r="K19" s="111">
        <v>80.601</v>
      </c>
      <c r="L19" s="111">
        <v>80.401</v>
      </c>
      <c r="M19" s="111">
        <v>80.976</v>
      </c>
      <c r="N19" s="111">
        <v>81.582</v>
      </c>
      <c r="O19" s="111">
        <v>81.579</v>
      </c>
      <c r="P19" s="113">
        <v>80.786</v>
      </c>
      <c r="Q19" s="91" t="s">
        <v>88</v>
      </c>
    </row>
    <row r="20" spans="1:17" ht="19.5" customHeight="1">
      <c r="A20" s="90" t="s">
        <v>89</v>
      </c>
      <c r="B20" t="s">
        <v>14</v>
      </c>
      <c r="C20" s="5"/>
      <c r="D20" s="95">
        <v>55.235</v>
      </c>
      <c r="E20" s="111">
        <v>65.206</v>
      </c>
      <c r="F20" s="111">
        <v>73.169</v>
      </c>
      <c r="G20" s="111">
        <v>74.675</v>
      </c>
      <c r="H20" s="111">
        <v>78.01</v>
      </c>
      <c r="I20" s="111">
        <v>78.049</v>
      </c>
      <c r="J20" s="111">
        <v>78.297</v>
      </c>
      <c r="K20" s="111">
        <v>78.68</v>
      </c>
      <c r="L20" s="111">
        <v>79.357</v>
      </c>
      <c r="M20" s="111">
        <v>79.68</v>
      </c>
      <c r="N20" s="111">
        <v>79.57</v>
      </c>
      <c r="O20" s="111">
        <v>79.944</v>
      </c>
      <c r="P20" s="113">
        <v>80.716</v>
      </c>
      <c r="Q20" s="91" t="s">
        <v>89</v>
      </c>
    </row>
    <row r="21" spans="1:17" ht="19.5" customHeight="1">
      <c r="A21" s="90" t="s">
        <v>90</v>
      </c>
      <c r="C21" s="5" t="s">
        <v>80</v>
      </c>
      <c r="D21" s="95">
        <v>52.784</v>
      </c>
      <c r="E21" s="111">
        <v>62.428</v>
      </c>
      <c r="F21" s="111">
        <v>70.075</v>
      </c>
      <c r="G21" s="111">
        <v>72.26</v>
      </c>
      <c r="H21" s="111">
        <v>73.842</v>
      </c>
      <c r="I21" s="111">
        <v>74.738</v>
      </c>
      <c r="J21" s="111">
        <v>74</v>
      </c>
      <c r="K21" s="111">
        <v>74.996</v>
      </c>
      <c r="L21" s="111">
        <v>75.909</v>
      </c>
      <c r="M21" s="111">
        <v>76.668</v>
      </c>
      <c r="N21" s="111">
        <v>76.954</v>
      </c>
      <c r="O21" s="92" t="s">
        <v>105</v>
      </c>
      <c r="P21" s="93" t="s">
        <v>105</v>
      </c>
      <c r="Q21" s="91" t="s">
        <v>90</v>
      </c>
    </row>
    <row r="22" spans="1:17" ht="12.75">
      <c r="A22" s="90" t="s">
        <v>91</v>
      </c>
      <c r="C22" s="5" t="s">
        <v>78</v>
      </c>
      <c r="D22" s="95">
        <v>76.724</v>
      </c>
      <c r="E22" s="111">
        <v>82.523</v>
      </c>
      <c r="F22" s="111">
        <v>83.733</v>
      </c>
      <c r="G22" s="111">
        <v>85.06</v>
      </c>
      <c r="H22" s="111">
        <v>86.807</v>
      </c>
      <c r="I22" s="111">
        <v>87.822</v>
      </c>
      <c r="J22" s="111">
        <v>87.789</v>
      </c>
      <c r="K22" s="111">
        <v>86.687</v>
      </c>
      <c r="L22" s="111">
        <v>86.787</v>
      </c>
      <c r="M22" s="111">
        <v>86.2</v>
      </c>
      <c r="N22" s="111">
        <v>85.011</v>
      </c>
      <c r="O22" s="92" t="s">
        <v>105</v>
      </c>
      <c r="P22" s="93" t="s">
        <v>105</v>
      </c>
      <c r="Q22" s="91" t="s">
        <v>91</v>
      </c>
    </row>
    <row r="23" spans="1:17" ht="12.75">
      <c r="A23" s="90" t="s">
        <v>92</v>
      </c>
      <c r="C23" s="5" t="s">
        <v>15</v>
      </c>
      <c r="D23" s="95">
        <v>53.192</v>
      </c>
      <c r="E23" s="111">
        <v>63.898</v>
      </c>
      <c r="F23" s="111">
        <v>73.306</v>
      </c>
      <c r="G23" s="111">
        <v>74.54</v>
      </c>
      <c r="H23" s="111">
        <v>80.912</v>
      </c>
      <c r="I23" s="111">
        <v>79.43</v>
      </c>
      <c r="J23" s="111">
        <v>80.925</v>
      </c>
      <c r="K23" s="111">
        <v>82.6</v>
      </c>
      <c r="L23" s="111">
        <v>83.5</v>
      </c>
      <c r="M23" s="111">
        <v>83.244</v>
      </c>
      <c r="N23" s="111">
        <v>82.817</v>
      </c>
      <c r="O23" s="92" t="s">
        <v>105</v>
      </c>
      <c r="P23" s="93" t="s">
        <v>105</v>
      </c>
      <c r="Q23" s="91" t="s">
        <v>92</v>
      </c>
    </row>
    <row r="24" spans="1:17" ht="19.5" customHeight="1">
      <c r="A24" s="90" t="s">
        <v>93</v>
      </c>
      <c r="B24" t="s">
        <v>16</v>
      </c>
      <c r="C24" s="5"/>
      <c r="D24" s="95">
        <v>66.197</v>
      </c>
      <c r="E24" s="111">
        <v>69.395</v>
      </c>
      <c r="F24" s="111">
        <v>73.003</v>
      </c>
      <c r="G24" s="111">
        <v>73.734</v>
      </c>
      <c r="H24" s="111">
        <v>77.949</v>
      </c>
      <c r="I24" s="111">
        <v>79.807</v>
      </c>
      <c r="J24" s="111">
        <v>79.022</v>
      </c>
      <c r="K24" s="111">
        <v>77.691</v>
      </c>
      <c r="L24" s="111">
        <v>78.401</v>
      </c>
      <c r="M24" s="111">
        <v>78.737</v>
      </c>
      <c r="N24" s="111">
        <v>77.271</v>
      </c>
      <c r="O24" s="111">
        <v>77.023</v>
      </c>
      <c r="P24" s="113">
        <v>76.919</v>
      </c>
      <c r="Q24" s="91" t="s">
        <v>93</v>
      </c>
    </row>
    <row r="25" spans="1:17" ht="19.5" customHeight="1">
      <c r="A25" s="90" t="s">
        <v>94</v>
      </c>
      <c r="C25" s="5" t="s">
        <v>17</v>
      </c>
      <c r="D25" s="95">
        <v>62.578</v>
      </c>
      <c r="E25" s="111">
        <v>63.923</v>
      </c>
      <c r="F25" s="111">
        <v>68.42</v>
      </c>
      <c r="G25" s="111">
        <v>70.956</v>
      </c>
      <c r="H25" s="111">
        <v>73.224</v>
      </c>
      <c r="I25" s="111">
        <v>76.169</v>
      </c>
      <c r="J25" s="111">
        <v>78.009</v>
      </c>
      <c r="K25" s="111">
        <v>78.158</v>
      </c>
      <c r="L25" s="111">
        <v>78.466</v>
      </c>
      <c r="M25" s="111">
        <v>80.188</v>
      </c>
      <c r="N25" s="111">
        <v>76.71</v>
      </c>
      <c r="O25" s="92" t="s">
        <v>105</v>
      </c>
      <c r="P25" s="93" t="s">
        <v>105</v>
      </c>
      <c r="Q25" s="91" t="s">
        <v>94</v>
      </c>
    </row>
    <row r="26" spans="1:17" ht="12.75">
      <c r="A26" s="90" t="s">
        <v>95</v>
      </c>
      <c r="C26" s="5" t="s">
        <v>18</v>
      </c>
      <c r="D26" s="95">
        <v>71.938</v>
      </c>
      <c r="E26" s="111">
        <v>76.035</v>
      </c>
      <c r="F26" s="111">
        <v>79.088</v>
      </c>
      <c r="G26" s="111">
        <v>79.479</v>
      </c>
      <c r="H26" s="111">
        <v>84.441</v>
      </c>
      <c r="I26" s="111">
        <v>85.2</v>
      </c>
      <c r="J26" s="111">
        <v>83.489</v>
      </c>
      <c r="K26" s="111">
        <v>81.65</v>
      </c>
      <c r="L26" s="111">
        <v>82.271</v>
      </c>
      <c r="M26" s="111">
        <v>82.058</v>
      </c>
      <c r="N26" s="111">
        <v>81.126</v>
      </c>
      <c r="O26" s="92" t="s">
        <v>105</v>
      </c>
      <c r="P26" s="93" t="s">
        <v>105</v>
      </c>
      <c r="Q26" s="91" t="s">
        <v>95</v>
      </c>
    </row>
    <row r="27" spans="1:17" ht="19.5" customHeight="1">
      <c r="A27" s="90" t="s">
        <v>96</v>
      </c>
      <c r="B27" t="s">
        <v>19</v>
      </c>
      <c r="C27" s="5"/>
      <c r="D27" s="95">
        <v>60.417</v>
      </c>
      <c r="E27" s="111">
        <v>75.011</v>
      </c>
      <c r="F27" s="111">
        <v>82.916</v>
      </c>
      <c r="G27" s="111">
        <v>85.104</v>
      </c>
      <c r="H27" s="111">
        <v>87.523</v>
      </c>
      <c r="I27" s="111">
        <v>88.059</v>
      </c>
      <c r="J27" s="111">
        <v>89.096</v>
      </c>
      <c r="K27" s="111">
        <v>89.789</v>
      </c>
      <c r="L27" s="111">
        <v>91.848</v>
      </c>
      <c r="M27" s="111">
        <v>93.126</v>
      </c>
      <c r="N27" s="111">
        <v>93.931</v>
      </c>
      <c r="O27" s="111">
        <v>93.729</v>
      </c>
      <c r="P27" s="113">
        <v>94.13</v>
      </c>
      <c r="Q27" s="91" t="s">
        <v>96</v>
      </c>
    </row>
    <row r="28" spans="1:17" ht="19.5" customHeight="1">
      <c r="A28" s="90" t="s">
        <v>97</v>
      </c>
      <c r="C28" s="5" t="s">
        <v>20</v>
      </c>
      <c r="D28" s="95">
        <v>48.365</v>
      </c>
      <c r="E28" s="111">
        <v>68.588</v>
      </c>
      <c r="F28" s="111">
        <v>77.044</v>
      </c>
      <c r="G28" s="111">
        <v>80.756</v>
      </c>
      <c r="H28" s="111">
        <v>81.769</v>
      </c>
      <c r="I28" s="111">
        <v>80.501</v>
      </c>
      <c r="J28" s="111">
        <v>82.772</v>
      </c>
      <c r="K28" s="111">
        <v>82.503</v>
      </c>
      <c r="L28" s="111">
        <v>85.066</v>
      </c>
      <c r="M28" s="111">
        <v>85.2</v>
      </c>
      <c r="N28" s="111">
        <v>86.053</v>
      </c>
      <c r="O28" s="92" t="s">
        <v>105</v>
      </c>
      <c r="P28" s="93" t="s">
        <v>105</v>
      </c>
      <c r="Q28" s="91" t="s">
        <v>97</v>
      </c>
    </row>
    <row r="29" spans="1:17" ht="12.75">
      <c r="A29" s="90" t="s">
        <v>98</v>
      </c>
      <c r="C29" s="5" t="s">
        <v>81</v>
      </c>
      <c r="D29" s="95"/>
      <c r="E29" s="112"/>
      <c r="F29" s="112"/>
      <c r="G29" s="112"/>
      <c r="H29" s="112"/>
      <c r="I29" s="112"/>
      <c r="J29" s="112"/>
      <c r="K29" s="109"/>
      <c r="L29" s="109"/>
      <c r="M29" s="111"/>
      <c r="N29" s="111"/>
      <c r="O29" s="43"/>
      <c r="P29" s="89"/>
      <c r="Q29" s="91"/>
    </row>
    <row r="30" spans="1:17" ht="12.75">
      <c r="A30" s="90"/>
      <c r="C30" s="5" t="s">
        <v>82</v>
      </c>
      <c r="D30" s="95">
        <f>Tab03!D30/Tab05!D30*100</f>
        <v>66.7124192969833</v>
      </c>
      <c r="E30" s="111">
        <f>Tab03!E30/Tab05!E30*100</f>
        <v>78.6718153338554</v>
      </c>
      <c r="F30" s="111">
        <f>Tab03!F30/Tab05!F30*100</f>
        <v>86.34123221275935</v>
      </c>
      <c r="G30" s="111">
        <f>Tab03!G30/Tab05!G30*100</f>
        <v>87.68491745744517</v>
      </c>
      <c r="H30" s="111">
        <f>Tab03!H30/Tab05!H30*100</f>
        <v>90.68882205763713</v>
      </c>
      <c r="I30" s="111">
        <f>Tab03!I30/Tab05!I30*100</f>
        <v>92.02185354226397</v>
      </c>
      <c r="J30" s="111">
        <f>Tab03!J30/Tab05!J30*100</f>
        <v>92.4086775173921</v>
      </c>
      <c r="K30" s="111">
        <f>Tab03!K30/Tab05!K30*100</f>
        <v>93.4294894298704</v>
      </c>
      <c r="L30" s="111">
        <f>Tab03!L30/Tab05!L30*100</f>
        <v>95.22257696939266</v>
      </c>
      <c r="M30" s="111">
        <f>Tab03!M30/Tab05!M30*100</f>
        <v>96.76756077986653</v>
      </c>
      <c r="N30" s="111">
        <f>Tab03!N30/Tab05!N30*100</f>
        <v>97.34590106120805</v>
      </c>
      <c r="O30" s="92" t="s">
        <v>105</v>
      </c>
      <c r="P30" s="93" t="s">
        <v>105</v>
      </c>
      <c r="Q30" s="91" t="s">
        <v>98</v>
      </c>
    </row>
    <row r="31" spans="1:17" ht="12.75">
      <c r="A31" s="16"/>
      <c r="C31" s="16"/>
      <c r="D31" s="36"/>
      <c r="E31" s="36"/>
      <c r="F31" s="36"/>
      <c r="G31" s="36"/>
      <c r="H31" s="36"/>
      <c r="I31" s="36"/>
      <c r="J31" s="36"/>
      <c r="K31" s="43"/>
      <c r="L31" s="43"/>
      <c r="M31" s="43"/>
      <c r="N31" s="43"/>
      <c r="O31" s="43"/>
      <c r="P31" s="70"/>
      <c r="Q31" s="20"/>
    </row>
    <row r="36" ht="12.75">
      <c r="Q36" s="118"/>
    </row>
  </sheetData>
  <mergeCells count="5">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0" useFirstPageNumber="1" fitToWidth="2" fitToHeight="1" horizontalDpi="600" verticalDpi="600" orientation="portrait" paperSize="9" scale="83"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53"/>
  <sheetViews>
    <sheetView workbookViewId="0" topLeftCell="B1">
      <selection activeCell="D16" sqref="D16:P16"/>
    </sheetView>
  </sheetViews>
  <sheetFormatPr defaultColWidth="11.421875" defaultRowHeight="12.75"/>
  <cols>
    <col min="1" max="1" width="7.421875" style="0" customWidth="1"/>
    <col min="2" max="2" width="1.7109375" style="0" customWidth="1"/>
    <col min="3" max="3" width="49.421875" style="0" customWidth="1"/>
    <col min="17" max="17" width="7.421875" style="0" customWidth="1"/>
  </cols>
  <sheetData>
    <row r="1" spans="7:8" s="2" customFormat="1" ht="15">
      <c r="G1" s="31" t="s">
        <v>118</v>
      </c>
      <c r="H1" s="2" t="s">
        <v>107</v>
      </c>
    </row>
    <row r="2" s="12" customFormat="1" ht="12.75">
      <c r="F2" s="27"/>
    </row>
    <row r="3" spans="1:17" ht="12.75">
      <c r="A3" s="3"/>
      <c r="B3" s="3"/>
      <c r="C3" s="3"/>
      <c r="D3" s="3"/>
      <c r="E3" s="3"/>
      <c r="F3" s="3"/>
      <c r="G3" s="3"/>
      <c r="H3" s="3"/>
      <c r="I3" s="3"/>
      <c r="J3" s="3"/>
      <c r="K3" s="3"/>
      <c r="L3" s="3"/>
      <c r="M3" s="3"/>
      <c r="N3" s="3"/>
      <c r="O3" s="3"/>
      <c r="P3" s="3"/>
      <c r="Q3" s="3"/>
    </row>
    <row r="4" spans="1:17" ht="12.75">
      <c r="A4" s="4"/>
      <c r="B4" s="21"/>
      <c r="C4" s="4"/>
      <c r="D4" s="6"/>
      <c r="E4" s="6"/>
      <c r="F4" s="6"/>
      <c r="G4" s="26"/>
      <c r="H4" s="24"/>
      <c r="I4" s="6"/>
      <c r="J4" s="6"/>
      <c r="K4" s="6"/>
      <c r="L4" s="6"/>
      <c r="M4" s="6"/>
      <c r="N4" s="6"/>
      <c r="O4" s="6"/>
      <c r="P4" s="26"/>
      <c r="Q4" s="26"/>
    </row>
    <row r="5" spans="1:17" ht="12.75">
      <c r="A5" s="5"/>
      <c r="B5" s="208"/>
      <c r="C5" s="209"/>
      <c r="D5" s="7"/>
      <c r="E5" s="7"/>
      <c r="F5" s="7"/>
      <c r="G5" s="14"/>
      <c r="H5" s="22"/>
      <c r="I5" s="7"/>
      <c r="J5" s="7"/>
      <c r="K5" s="7"/>
      <c r="L5" s="7"/>
      <c r="M5" s="7"/>
      <c r="N5" s="7"/>
      <c r="O5" s="7"/>
      <c r="P5" s="14"/>
      <c r="Q5" s="14"/>
    </row>
    <row r="6" spans="1:17" ht="12.75">
      <c r="A6" s="5" t="s">
        <v>99</v>
      </c>
      <c r="B6" s="208" t="s">
        <v>59</v>
      </c>
      <c r="C6" s="209"/>
      <c r="D6" s="7">
        <v>1991</v>
      </c>
      <c r="E6" s="7">
        <v>1992</v>
      </c>
      <c r="F6" s="7">
        <v>1993</v>
      </c>
      <c r="G6" s="14">
        <v>1994</v>
      </c>
      <c r="H6" s="22">
        <v>1995</v>
      </c>
      <c r="I6" s="7">
        <v>1996</v>
      </c>
      <c r="J6" s="7">
        <v>1997</v>
      </c>
      <c r="K6" s="7">
        <v>1998</v>
      </c>
      <c r="L6" s="7">
        <v>1999</v>
      </c>
      <c r="M6" s="7">
        <v>2000</v>
      </c>
      <c r="N6" s="7">
        <v>2001</v>
      </c>
      <c r="O6" s="7">
        <v>2002</v>
      </c>
      <c r="P6" s="14">
        <v>2003</v>
      </c>
      <c r="Q6" s="14" t="s">
        <v>99</v>
      </c>
    </row>
    <row r="7" spans="1:17" ht="12.75">
      <c r="A7" s="5"/>
      <c r="B7" s="208"/>
      <c r="C7" s="209"/>
      <c r="D7" s="7"/>
      <c r="E7" s="7"/>
      <c r="F7" s="7"/>
      <c r="G7" s="14"/>
      <c r="H7" s="22"/>
      <c r="I7" s="7"/>
      <c r="J7" s="7"/>
      <c r="K7" s="7"/>
      <c r="L7" s="7"/>
      <c r="M7" s="7"/>
      <c r="N7" s="7"/>
      <c r="O7" s="7"/>
      <c r="P7" s="14"/>
      <c r="Q7" s="14"/>
    </row>
    <row r="8" spans="1:17" ht="12.75">
      <c r="A8" s="8"/>
      <c r="B8" s="23"/>
      <c r="C8" s="8"/>
      <c r="D8" s="9"/>
      <c r="E8" s="9"/>
      <c r="F8" s="9"/>
      <c r="G8" s="15"/>
      <c r="H8" s="25"/>
      <c r="I8" s="9"/>
      <c r="J8" s="9"/>
      <c r="K8" s="9"/>
      <c r="L8" s="9"/>
      <c r="M8" s="9"/>
      <c r="N8" s="9"/>
      <c r="O8" s="9"/>
      <c r="P8" s="15"/>
      <c r="Q8" s="15"/>
    </row>
    <row r="9" spans="1:17" ht="12.75">
      <c r="A9" s="16"/>
      <c r="B9" s="16"/>
      <c r="C9" s="16"/>
      <c r="D9" s="87"/>
      <c r="E9" s="87"/>
      <c r="F9" s="87"/>
      <c r="G9" s="87"/>
      <c r="H9" s="87"/>
      <c r="I9" s="87"/>
      <c r="J9" s="87"/>
      <c r="K9" s="87"/>
      <c r="L9" s="87"/>
      <c r="M9" s="87"/>
      <c r="N9" s="87"/>
      <c r="O9" s="87"/>
      <c r="P9" s="87"/>
      <c r="Q9" s="87"/>
    </row>
    <row r="11" spans="1:18" s="12" customFormat="1" ht="12.75">
      <c r="A11" s="194" t="s">
        <v>75</v>
      </c>
      <c r="B11" s="194"/>
      <c r="C11" s="194"/>
      <c r="D11" s="194"/>
      <c r="E11" s="194"/>
      <c r="F11" s="194"/>
      <c r="G11" s="194"/>
      <c r="H11" s="194" t="s">
        <v>75</v>
      </c>
      <c r="I11" s="194"/>
      <c r="J11" s="194"/>
      <c r="K11" s="194"/>
      <c r="L11" s="194"/>
      <c r="M11" s="194"/>
      <c r="N11" s="194"/>
      <c r="O11" s="194"/>
      <c r="P11" s="194"/>
      <c r="Q11" s="194"/>
      <c r="R11" s="10"/>
    </row>
    <row r="13" spans="1:17" s="12" customFormat="1" ht="12.75">
      <c r="A13" s="29" t="s">
        <v>100</v>
      </c>
      <c r="B13" s="12" t="s">
        <v>58</v>
      </c>
      <c r="C13" s="13"/>
      <c r="D13" s="94">
        <v>844000</v>
      </c>
      <c r="E13" s="145">
        <v>915290</v>
      </c>
      <c r="F13" s="145">
        <v>937390</v>
      </c>
      <c r="G13" s="145">
        <v>960960</v>
      </c>
      <c r="H13" s="145">
        <v>996900</v>
      </c>
      <c r="I13" s="145">
        <v>1006170</v>
      </c>
      <c r="J13" s="145">
        <v>1010300</v>
      </c>
      <c r="K13" s="145">
        <v>1031420</v>
      </c>
      <c r="L13" s="145">
        <v>1058710</v>
      </c>
      <c r="M13" s="110">
        <v>1099960</v>
      </c>
      <c r="N13" s="145">
        <v>1121900</v>
      </c>
      <c r="O13" s="110">
        <v>1131000</v>
      </c>
      <c r="P13" s="114">
        <v>1133200</v>
      </c>
      <c r="Q13" s="117" t="s">
        <v>100</v>
      </c>
    </row>
    <row r="14" spans="1:17" ht="19.5" customHeight="1">
      <c r="A14" s="90" t="s">
        <v>83</v>
      </c>
      <c r="B14" t="s">
        <v>8</v>
      </c>
      <c r="C14" s="5"/>
      <c r="D14" s="95">
        <v>10630</v>
      </c>
      <c r="E14" s="112">
        <v>8900</v>
      </c>
      <c r="F14" s="112">
        <v>8920</v>
      </c>
      <c r="G14" s="112">
        <v>9230</v>
      </c>
      <c r="H14" s="112">
        <v>9480</v>
      </c>
      <c r="I14" s="112">
        <v>9310</v>
      </c>
      <c r="J14" s="112">
        <v>9340</v>
      </c>
      <c r="K14" s="112">
        <v>9500</v>
      </c>
      <c r="L14" s="112">
        <v>9670</v>
      </c>
      <c r="M14" s="111">
        <v>9730</v>
      </c>
      <c r="N14" s="112">
        <v>9490</v>
      </c>
      <c r="O14" s="111">
        <v>9540</v>
      </c>
      <c r="P14" s="113">
        <v>9480</v>
      </c>
      <c r="Q14" s="91" t="s">
        <v>83</v>
      </c>
    </row>
    <row r="15" spans="1:17" ht="19.5" customHeight="1">
      <c r="A15" s="90" t="s">
        <v>84</v>
      </c>
      <c r="B15" t="s">
        <v>9</v>
      </c>
      <c r="C15" s="5"/>
      <c r="D15" s="95">
        <v>301160</v>
      </c>
      <c r="E15" s="112">
        <v>315840</v>
      </c>
      <c r="F15" s="112">
        <v>304050</v>
      </c>
      <c r="G15" s="112">
        <v>303480</v>
      </c>
      <c r="H15" s="112">
        <v>311000</v>
      </c>
      <c r="I15" s="112">
        <v>309280</v>
      </c>
      <c r="J15" s="112">
        <v>308920</v>
      </c>
      <c r="K15" s="112">
        <v>315700</v>
      </c>
      <c r="L15" s="112">
        <v>317700</v>
      </c>
      <c r="M15" s="111">
        <v>332560</v>
      </c>
      <c r="N15" s="112">
        <v>340130</v>
      </c>
      <c r="O15" s="111">
        <v>337930</v>
      </c>
      <c r="P15" s="113">
        <v>336840</v>
      </c>
      <c r="Q15" s="91" t="s">
        <v>84</v>
      </c>
    </row>
    <row r="16" spans="1:17" ht="19.5" customHeight="1">
      <c r="A16" s="90" t="s">
        <v>85</v>
      </c>
      <c r="C16" s="5" t="s">
        <v>10</v>
      </c>
      <c r="D16" s="95">
        <v>9410</v>
      </c>
      <c r="E16" s="112">
        <v>9550</v>
      </c>
      <c r="F16" s="112">
        <v>8950</v>
      </c>
      <c r="G16" s="112">
        <v>8150</v>
      </c>
      <c r="H16" s="112">
        <v>8080</v>
      </c>
      <c r="I16" s="112">
        <v>7700</v>
      </c>
      <c r="J16" s="112">
        <v>7030</v>
      </c>
      <c r="K16" s="112">
        <v>6520</v>
      </c>
      <c r="L16" s="112">
        <v>6120</v>
      </c>
      <c r="M16" s="111">
        <v>6140</v>
      </c>
      <c r="N16" s="112">
        <v>5730</v>
      </c>
      <c r="O16" s="92" t="s">
        <v>105</v>
      </c>
      <c r="P16" s="93" t="s">
        <v>105</v>
      </c>
      <c r="Q16" s="91" t="s">
        <v>85</v>
      </c>
    </row>
    <row r="17" spans="1:17" ht="12.75">
      <c r="A17" s="90" t="s">
        <v>86</v>
      </c>
      <c r="C17" s="5" t="s">
        <v>11</v>
      </c>
      <c r="D17" s="95">
        <v>277130</v>
      </c>
      <c r="E17" s="112">
        <v>290340</v>
      </c>
      <c r="F17" s="112">
        <v>278830</v>
      </c>
      <c r="G17" s="112">
        <v>279010</v>
      </c>
      <c r="H17" s="112">
        <v>286770</v>
      </c>
      <c r="I17" s="112">
        <v>285390</v>
      </c>
      <c r="J17" s="112">
        <v>285880</v>
      </c>
      <c r="K17" s="112">
        <v>293100</v>
      </c>
      <c r="L17" s="112">
        <v>295930</v>
      </c>
      <c r="M17" s="111">
        <v>310640</v>
      </c>
      <c r="N17" s="112">
        <v>318920</v>
      </c>
      <c r="O17" s="111">
        <v>317660</v>
      </c>
      <c r="P17" s="113">
        <v>316570</v>
      </c>
      <c r="Q17" s="91" t="s">
        <v>86</v>
      </c>
    </row>
    <row r="18" spans="1:17" ht="12.75">
      <c r="A18" s="90" t="s">
        <v>87</v>
      </c>
      <c r="C18" s="5" t="s">
        <v>12</v>
      </c>
      <c r="D18" s="95">
        <v>14620</v>
      </c>
      <c r="E18" s="112">
        <v>15950</v>
      </c>
      <c r="F18" s="112">
        <v>16270</v>
      </c>
      <c r="G18" s="112">
        <v>16320</v>
      </c>
      <c r="H18" s="112">
        <v>16150</v>
      </c>
      <c r="I18" s="112">
        <v>16190</v>
      </c>
      <c r="J18" s="112">
        <v>16010</v>
      </c>
      <c r="K18" s="112">
        <v>16080</v>
      </c>
      <c r="L18" s="112">
        <v>15650</v>
      </c>
      <c r="M18" s="111">
        <v>15780</v>
      </c>
      <c r="N18" s="112">
        <v>15480</v>
      </c>
      <c r="O18" s="92" t="s">
        <v>105</v>
      </c>
      <c r="P18" s="93" t="s">
        <v>105</v>
      </c>
      <c r="Q18" s="91" t="s">
        <v>87</v>
      </c>
    </row>
    <row r="19" spans="1:17" ht="19.5" customHeight="1">
      <c r="A19" s="90" t="s">
        <v>88</v>
      </c>
      <c r="B19" t="s">
        <v>13</v>
      </c>
      <c r="C19" s="5"/>
      <c r="D19" s="95">
        <v>57770</v>
      </c>
      <c r="E19" s="112">
        <v>65620</v>
      </c>
      <c r="F19" s="112">
        <v>70530</v>
      </c>
      <c r="G19" s="112">
        <v>76470</v>
      </c>
      <c r="H19" s="112">
        <v>77730</v>
      </c>
      <c r="I19" s="112">
        <v>75050</v>
      </c>
      <c r="J19" s="112">
        <v>71670</v>
      </c>
      <c r="K19" s="112">
        <v>68670</v>
      </c>
      <c r="L19" s="112">
        <v>67060</v>
      </c>
      <c r="M19" s="111">
        <v>65210</v>
      </c>
      <c r="N19" s="112">
        <v>61120</v>
      </c>
      <c r="O19" s="111">
        <v>57540</v>
      </c>
      <c r="P19" s="113">
        <v>54660</v>
      </c>
      <c r="Q19" s="91" t="s">
        <v>88</v>
      </c>
    </row>
    <row r="20" spans="1:17" ht="19.5" customHeight="1">
      <c r="A20" s="90" t="s">
        <v>89</v>
      </c>
      <c r="B20" t="s">
        <v>14</v>
      </c>
      <c r="C20" s="5"/>
      <c r="D20" s="95">
        <v>170190</v>
      </c>
      <c r="E20" s="112">
        <v>187580</v>
      </c>
      <c r="F20" s="112">
        <v>195480</v>
      </c>
      <c r="G20" s="112">
        <v>197960</v>
      </c>
      <c r="H20" s="112">
        <v>203540</v>
      </c>
      <c r="I20" s="112">
        <v>203800</v>
      </c>
      <c r="J20" s="112">
        <v>203710</v>
      </c>
      <c r="K20" s="112">
        <v>206430</v>
      </c>
      <c r="L20" s="112">
        <v>212690</v>
      </c>
      <c r="M20" s="111">
        <v>219460</v>
      </c>
      <c r="N20" s="112">
        <v>224820</v>
      </c>
      <c r="O20" s="111">
        <v>227040</v>
      </c>
      <c r="P20" s="113">
        <v>226280</v>
      </c>
      <c r="Q20" s="91" t="s">
        <v>89</v>
      </c>
    </row>
    <row r="21" spans="1:17" ht="19.5" customHeight="1">
      <c r="A21" s="90" t="s">
        <v>90</v>
      </c>
      <c r="C21" s="5" t="s">
        <v>80</v>
      </c>
      <c r="D21" s="95">
        <v>101020</v>
      </c>
      <c r="E21" s="112">
        <v>111740</v>
      </c>
      <c r="F21" s="112">
        <v>117610</v>
      </c>
      <c r="G21" s="112">
        <v>119130</v>
      </c>
      <c r="H21" s="112">
        <v>122400</v>
      </c>
      <c r="I21" s="112">
        <v>124390</v>
      </c>
      <c r="J21" s="112">
        <v>125850</v>
      </c>
      <c r="K21" s="112">
        <v>127420</v>
      </c>
      <c r="L21" s="112">
        <v>131320</v>
      </c>
      <c r="M21" s="111">
        <v>136750</v>
      </c>
      <c r="N21" s="112">
        <v>140340</v>
      </c>
      <c r="O21" s="92" t="s">
        <v>105</v>
      </c>
      <c r="P21" s="93" t="s">
        <v>105</v>
      </c>
      <c r="Q21" s="91" t="s">
        <v>90</v>
      </c>
    </row>
    <row r="22" spans="1:17" ht="12.75">
      <c r="A22" s="90" t="s">
        <v>91</v>
      </c>
      <c r="C22" s="5" t="s">
        <v>78</v>
      </c>
      <c r="D22" s="95">
        <v>14250</v>
      </c>
      <c r="E22" s="112">
        <v>16140</v>
      </c>
      <c r="F22" s="112">
        <v>16330</v>
      </c>
      <c r="G22" s="112">
        <v>17310</v>
      </c>
      <c r="H22" s="112">
        <v>19000</v>
      </c>
      <c r="I22" s="112">
        <v>17480</v>
      </c>
      <c r="J22" s="112">
        <v>18040</v>
      </c>
      <c r="K22" s="112">
        <v>18750</v>
      </c>
      <c r="L22" s="112">
        <v>20140</v>
      </c>
      <c r="M22" s="111">
        <v>21340</v>
      </c>
      <c r="N22" s="112">
        <v>22110</v>
      </c>
      <c r="O22" s="92" t="s">
        <v>105</v>
      </c>
      <c r="P22" s="93" t="s">
        <v>105</v>
      </c>
      <c r="Q22" s="91" t="s">
        <v>91</v>
      </c>
    </row>
    <row r="23" spans="1:17" ht="12.75">
      <c r="A23" s="90" t="s">
        <v>92</v>
      </c>
      <c r="C23" s="5" t="s">
        <v>15</v>
      </c>
      <c r="D23" s="95">
        <v>54920</v>
      </c>
      <c r="E23" s="112">
        <v>59700</v>
      </c>
      <c r="F23" s="112">
        <v>61540</v>
      </c>
      <c r="G23" s="112">
        <v>61520</v>
      </c>
      <c r="H23" s="112">
        <v>62140</v>
      </c>
      <c r="I23" s="112">
        <v>61930</v>
      </c>
      <c r="J23" s="112">
        <v>59820</v>
      </c>
      <c r="K23" s="112">
        <v>60260</v>
      </c>
      <c r="L23" s="112">
        <v>61230</v>
      </c>
      <c r="M23" s="111">
        <v>61370</v>
      </c>
      <c r="N23" s="112">
        <v>62370</v>
      </c>
      <c r="O23" s="92" t="s">
        <v>105</v>
      </c>
      <c r="P23" s="93" t="s">
        <v>105</v>
      </c>
      <c r="Q23" s="91" t="s">
        <v>92</v>
      </c>
    </row>
    <row r="24" spans="1:17" ht="19.5" customHeight="1">
      <c r="A24" s="90" t="s">
        <v>93</v>
      </c>
      <c r="B24" t="s">
        <v>16</v>
      </c>
      <c r="C24" s="5"/>
      <c r="D24" s="95">
        <v>87920</v>
      </c>
      <c r="E24" s="112">
        <v>99260</v>
      </c>
      <c r="F24" s="112">
        <v>107400</v>
      </c>
      <c r="G24" s="112">
        <v>113670</v>
      </c>
      <c r="H24" s="112">
        <v>121400</v>
      </c>
      <c r="I24" s="112">
        <v>127150</v>
      </c>
      <c r="J24" s="112">
        <v>131450</v>
      </c>
      <c r="K24" s="112">
        <v>140740</v>
      </c>
      <c r="L24" s="112">
        <v>151580</v>
      </c>
      <c r="M24" s="111">
        <v>166310</v>
      </c>
      <c r="N24" s="112">
        <v>174780</v>
      </c>
      <c r="O24" s="111">
        <v>179270</v>
      </c>
      <c r="P24" s="113">
        <v>181900</v>
      </c>
      <c r="Q24" s="91" t="s">
        <v>93</v>
      </c>
    </row>
    <row r="25" spans="1:17" ht="19.5" customHeight="1">
      <c r="A25" s="90" t="s">
        <v>94</v>
      </c>
      <c r="C25" s="5" t="s">
        <v>17</v>
      </c>
      <c r="D25" s="95">
        <v>38140</v>
      </c>
      <c r="E25" s="112">
        <v>42410</v>
      </c>
      <c r="F25" s="112">
        <v>44660</v>
      </c>
      <c r="G25" s="112">
        <v>46280</v>
      </c>
      <c r="H25" s="112">
        <v>48020</v>
      </c>
      <c r="I25" s="112">
        <v>47860</v>
      </c>
      <c r="J25" s="112">
        <v>48260</v>
      </c>
      <c r="K25" s="112">
        <v>49240</v>
      </c>
      <c r="L25" s="112">
        <v>50040</v>
      </c>
      <c r="M25" s="111">
        <v>52800</v>
      </c>
      <c r="N25" s="112">
        <v>54410</v>
      </c>
      <c r="O25" s="92" t="s">
        <v>105</v>
      </c>
      <c r="P25" s="93" t="s">
        <v>105</v>
      </c>
      <c r="Q25" s="91" t="s">
        <v>94</v>
      </c>
    </row>
    <row r="26" spans="1:17" ht="12.75">
      <c r="A26" s="90" t="s">
        <v>95</v>
      </c>
      <c r="C26" s="5" t="s">
        <v>18</v>
      </c>
      <c r="D26" s="95">
        <v>49780</v>
      </c>
      <c r="E26" s="112">
        <v>56850</v>
      </c>
      <c r="F26" s="112">
        <v>62740</v>
      </c>
      <c r="G26" s="112">
        <v>67390</v>
      </c>
      <c r="H26" s="112">
        <v>73380</v>
      </c>
      <c r="I26" s="112">
        <v>79290</v>
      </c>
      <c r="J26" s="112">
        <v>83190</v>
      </c>
      <c r="K26" s="112">
        <v>91500</v>
      </c>
      <c r="L26" s="112">
        <v>101540</v>
      </c>
      <c r="M26" s="111">
        <v>113510</v>
      </c>
      <c r="N26" s="112">
        <v>120370</v>
      </c>
      <c r="O26" s="92" t="s">
        <v>105</v>
      </c>
      <c r="P26" s="93" t="s">
        <v>105</v>
      </c>
      <c r="Q26" s="91" t="s">
        <v>95</v>
      </c>
    </row>
    <row r="27" spans="1:17" ht="19.5" customHeight="1">
      <c r="A27" s="90" t="s">
        <v>96</v>
      </c>
      <c r="B27" t="s">
        <v>19</v>
      </c>
      <c r="C27" s="5"/>
      <c r="D27" s="95">
        <v>216330</v>
      </c>
      <c r="E27" s="112">
        <v>238090</v>
      </c>
      <c r="F27" s="112">
        <v>251010</v>
      </c>
      <c r="G27" s="112">
        <v>260150</v>
      </c>
      <c r="H27" s="112">
        <v>273750</v>
      </c>
      <c r="I27" s="112">
        <v>281580</v>
      </c>
      <c r="J27" s="112">
        <v>285210</v>
      </c>
      <c r="K27" s="112">
        <v>290380</v>
      </c>
      <c r="L27" s="112">
        <v>300010</v>
      </c>
      <c r="M27" s="111">
        <v>306690</v>
      </c>
      <c r="N27" s="112">
        <v>311560</v>
      </c>
      <c r="O27" s="111">
        <v>319680</v>
      </c>
      <c r="P27" s="113">
        <v>324040</v>
      </c>
      <c r="Q27" s="91" t="s">
        <v>96</v>
      </c>
    </row>
    <row r="28" spans="1:17" ht="19.5" customHeight="1">
      <c r="A28" s="90" t="s">
        <v>97</v>
      </c>
      <c r="C28" s="5" t="s">
        <v>20</v>
      </c>
      <c r="D28" s="95">
        <v>79120</v>
      </c>
      <c r="E28" s="112">
        <v>86440</v>
      </c>
      <c r="F28" s="112">
        <v>90030</v>
      </c>
      <c r="G28" s="112">
        <v>91850</v>
      </c>
      <c r="H28" s="112">
        <v>94930</v>
      </c>
      <c r="I28" s="112">
        <v>96740</v>
      </c>
      <c r="J28" s="112">
        <v>96770</v>
      </c>
      <c r="K28" s="112">
        <v>97270</v>
      </c>
      <c r="L28" s="112">
        <v>98680</v>
      </c>
      <c r="M28" s="111">
        <v>99210</v>
      </c>
      <c r="N28" s="112">
        <v>99050</v>
      </c>
      <c r="O28" s="92" t="s">
        <v>105</v>
      </c>
      <c r="P28" s="93" t="s">
        <v>105</v>
      </c>
      <c r="Q28" s="91" t="s">
        <v>97</v>
      </c>
    </row>
    <row r="29" spans="1:17" ht="12.75">
      <c r="A29" s="90" t="s">
        <v>98</v>
      </c>
      <c r="C29" s="5" t="s">
        <v>81</v>
      </c>
      <c r="D29" s="95"/>
      <c r="E29" s="112"/>
      <c r="F29" s="112"/>
      <c r="G29" s="112"/>
      <c r="H29" s="112"/>
      <c r="I29" s="112"/>
      <c r="J29" s="112"/>
      <c r="K29" s="109"/>
      <c r="L29" s="109"/>
      <c r="M29" s="111"/>
      <c r="N29" s="43"/>
      <c r="O29" s="70"/>
      <c r="P29" s="89"/>
      <c r="Q29" s="91"/>
    </row>
    <row r="30" spans="1:17" ht="12.75">
      <c r="A30" s="90"/>
      <c r="C30" s="5" t="s">
        <v>82</v>
      </c>
      <c r="D30" s="95">
        <f>D27-D28</f>
        <v>137210</v>
      </c>
      <c r="E30" s="112">
        <f aca="true" t="shared" si="0" ref="E30:N30">E27-E28</f>
        <v>151650</v>
      </c>
      <c r="F30" s="112">
        <f t="shared" si="0"/>
        <v>160980</v>
      </c>
      <c r="G30" s="112">
        <f t="shared" si="0"/>
        <v>168300</v>
      </c>
      <c r="H30" s="112">
        <f t="shared" si="0"/>
        <v>178820</v>
      </c>
      <c r="I30" s="112">
        <f t="shared" si="0"/>
        <v>184840</v>
      </c>
      <c r="J30" s="112">
        <f t="shared" si="0"/>
        <v>188440</v>
      </c>
      <c r="K30" s="112">
        <f t="shared" si="0"/>
        <v>193110</v>
      </c>
      <c r="L30" s="112">
        <f t="shared" si="0"/>
        <v>201330</v>
      </c>
      <c r="M30" s="111">
        <f t="shared" si="0"/>
        <v>207480</v>
      </c>
      <c r="N30" s="111">
        <f t="shared" si="0"/>
        <v>212510</v>
      </c>
      <c r="O30" s="92" t="s">
        <v>105</v>
      </c>
      <c r="P30" s="93" t="s">
        <v>105</v>
      </c>
      <c r="Q30" s="91" t="s">
        <v>98</v>
      </c>
    </row>
    <row r="31" spans="1:17" ht="12.75">
      <c r="A31" s="16"/>
      <c r="C31" s="16"/>
      <c r="D31" s="41"/>
      <c r="E31" s="41"/>
      <c r="F31" s="41"/>
      <c r="G31" s="41"/>
      <c r="H31" s="41"/>
      <c r="I31" s="41"/>
      <c r="J31" s="41"/>
      <c r="K31" s="43"/>
      <c r="L31" s="43"/>
      <c r="M31" s="43"/>
      <c r="N31" s="43"/>
      <c r="O31" s="70"/>
      <c r="P31" s="70"/>
      <c r="Q31" s="20"/>
    </row>
    <row r="33" spans="1:18" s="12" customFormat="1" ht="12.75">
      <c r="A33" s="194" t="s">
        <v>1</v>
      </c>
      <c r="B33" s="194"/>
      <c r="C33" s="194"/>
      <c r="D33" s="194"/>
      <c r="E33" s="194"/>
      <c r="F33" s="194"/>
      <c r="G33" s="194"/>
      <c r="H33" s="194" t="s">
        <v>1</v>
      </c>
      <c r="I33" s="194"/>
      <c r="J33" s="194"/>
      <c r="K33" s="194"/>
      <c r="L33" s="194"/>
      <c r="M33" s="194"/>
      <c r="N33" s="194"/>
      <c r="O33" s="194"/>
      <c r="P33" s="194"/>
      <c r="Q33" s="194"/>
      <c r="R33" s="18"/>
    </row>
    <row r="34" spans="1:18" s="12" customFormat="1" ht="12.75">
      <c r="A34" s="10"/>
      <c r="B34" s="10"/>
      <c r="C34" s="10"/>
      <c r="D34" s="10"/>
      <c r="E34" s="10"/>
      <c r="F34" s="10"/>
      <c r="G34" s="10"/>
      <c r="H34" s="10"/>
      <c r="I34" s="10"/>
      <c r="J34" s="10"/>
      <c r="K34" s="10"/>
      <c r="L34" s="10"/>
      <c r="M34" s="10"/>
      <c r="N34" s="10"/>
      <c r="O34" s="10"/>
      <c r="P34" s="10"/>
      <c r="Q34" s="10"/>
      <c r="R34" s="18"/>
    </row>
    <row r="36" spans="1:17" s="12" customFormat="1" ht="12.75">
      <c r="A36" s="29" t="s">
        <v>100</v>
      </c>
      <c r="B36" s="12" t="s">
        <v>58</v>
      </c>
      <c r="C36" s="13"/>
      <c r="D36" s="27" t="s">
        <v>79</v>
      </c>
      <c r="E36" s="146">
        <v>8.446</v>
      </c>
      <c r="F36" s="146">
        <v>2.414</v>
      </c>
      <c r="G36" s="146">
        <v>2.514</v>
      </c>
      <c r="H36" s="146">
        <v>3.74</v>
      </c>
      <c r="I36" s="146">
        <v>0.929</v>
      </c>
      <c r="J36" s="146">
        <v>0.41</v>
      </c>
      <c r="K36" s="146">
        <v>2.09</v>
      </c>
      <c r="L36" s="146">
        <v>2.645</v>
      </c>
      <c r="M36" s="146">
        <v>3.896</v>
      </c>
      <c r="N36" s="146">
        <v>1.994</v>
      </c>
      <c r="O36" s="146">
        <v>0.811</v>
      </c>
      <c r="P36" s="151">
        <v>0.194</v>
      </c>
      <c r="Q36" s="117" t="s">
        <v>100</v>
      </c>
    </row>
    <row r="37" spans="1:17" ht="19.5" customHeight="1">
      <c r="A37" s="90" t="s">
        <v>83</v>
      </c>
      <c r="B37" t="s">
        <v>8</v>
      </c>
      <c r="C37" s="5"/>
      <c r="D37" s="27" t="s">
        <v>79</v>
      </c>
      <c r="E37" s="147">
        <v>-16.274</v>
      </c>
      <c r="F37" s="147">
        <v>0.224</v>
      </c>
      <c r="G37" s="147">
        <v>3.475</v>
      </c>
      <c r="H37" s="147">
        <v>2.708</v>
      </c>
      <c r="I37" s="147">
        <v>-1.793</v>
      </c>
      <c r="J37" s="147">
        <v>0.322</v>
      </c>
      <c r="K37" s="147">
        <v>1.713</v>
      </c>
      <c r="L37" s="147">
        <v>1.789</v>
      </c>
      <c r="M37" s="147">
        <v>0.62</v>
      </c>
      <c r="N37" s="147">
        <v>-2.466</v>
      </c>
      <c r="O37" s="147">
        <v>0.526</v>
      </c>
      <c r="P37" s="150">
        <v>-0.628</v>
      </c>
      <c r="Q37" s="91" t="s">
        <v>83</v>
      </c>
    </row>
    <row r="38" spans="1:17" ht="19.5" customHeight="1">
      <c r="A38" s="90" t="s">
        <v>84</v>
      </c>
      <c r="B38" t="s">
        <v>9</v>
      </c>
      <c r="C38" s="5"/>
      <c r="D38" s="27" t="s">
        <v>79</v>
      </c>
      <c r="E38" s="147">
        <v>4.874</v>
      </c>
      <c r="F38" s="147">
        <v>-3.732</v>
      </c>
      <c r="G38" s="147">
        <v>-0.187</v>
      </c>
      <c r="H38" s="147">
        <v>2.477</v>
      </c>
      <c r="I38" s="147">
        <v>-0.553</v>
      </c>
      <c r="J38" s="147">
        <v>-0.116</v>
      </c>
      <c r="K38" s="147">
        <v>2.194</v>
      </c>
      <c r="L38" s="147">
        <v>0.633</v>
      </c>
      <c r="M38" s="147">
        <v>4.677</v>
      </c>
      <c r="N38" s="147">
        <v>2.276</v>
      </c>
      <c r="O38" s="147">
        <v>-0.646</v>
      </c>
      <c r="P38" s="150">
        <v>-0.322</v>
      </c>
      <c r="Q38" s="91" t="s">
        <v>84</v>
      </c>
    </row>
    <row r="39" spans="1:17" ht="19.5" customHeight="1">
      <c r="A39" s="90" t="s">
        <v>85</v>
      </c>
      <c r="C39" s="5" t="s">
        <v>10</v>
      </c>
      <c r="D39" s="27" t="s">
        <v>79</v>
      </c>
      <c r="E39" s="147">
        <v>1.487</v>
      </c>
      <c r="F39" s="147">
        <v>-6.282</v>
      </c>
      <c r="G39" s="147">
        <v>-8.938</v>
      </c>
      <c r="H39" s="147">
        <v>-0.858</v>
      </c>
      <c r="I39" s="147">
        <v>-4.702</v>
      </c>
      <c r="J39" s="147">
        <v>-8.701</v>
      </c>
      <c r="K39" s="147">
        <v>-7.254</v>
      </c>
      <c r="L39" s="147">
        <v>-6.134</v>
      </c>
      <c r="M39" s="147">
        <v>0.326</v>
      </c>
      <c r="N39" s="147">
        <v>-6.677</v>
      </c>
      <c r="O39" s="92" t="s">
        <v>105</v>
      </c>
      <c r="P39" s="93" t="s">
        <v>105</v>
      </c>
      <c r="Q39" s="91" t="s">
        <v>85</v>
      </c>
    </row>
    <row r="40" spans="1:17" ht="12.75">
      <c r="A40" s="90" t="s">
        <v>86</v>
      </c>
      <c r="C40" s="5" t="s">
        <v>11</v>
      </c>
      <c r="D40" s="27" t="s">
        <v>79</v>
      </c>
      <c r="E40" s="147">
        <v>4.766</v>
      </c>
      <c r="F40" s="147">
        <v>-3.964</v>
      </c>
      <c r="G40" s="147">
        <v>0.064</v>
      </c>
      <c r="H40" s="147">
        <v>2.781</v>
      </c>
      <c r="I40" s="147">
        <v>-0.481</v>
      </c>
      <c r="J40" s="147">
        <v>0.171</v>
      </c>
      <c r="K40" s="147">
        <v>2.525</v>
      </c>
      <c r="L40" s="147">
        <v>0.965</v>
      </c>
      <c r="M40" s="147">
        <v>4.97</v>
      </c>
      <c r="N40" s="147">
        <v>2.665</v>
      </c>
      <c r="O40" s="147">
        <v>-0.395</v>
      </c>
      <c r="P40" s="150">
        <v>-0.343</v>
      </c>
      <c r="Q40" s="91" t="s">
        <v>86</v>
      </c>
    </row>
    <row r="41" spans="1:17" ht="12.75">
      <c r="A41" s="90" t="s">
        <v>87</v>
      </c>
      <c r="C41" s="5" t="s">
        <v>12</v>
      </c>
      <c r="D41" s="27" t="s">
        <v>79</v>
      </c>
      <c r="E41" s="147">
        <v>9.097</v>
      </c>
      <c r="F41" s="147">
        <v>2.006</v>
      </c>
      <c r="G41" s="147">
        <v>0.307</v>
      </c>
      <c r="H41" s="147">
        <v>-1.041</v>
      </c>
      <c r="I41" s="147">
        <v>0.247</v>
      </c>
      <c r="J41" s="147">
        <v>-1.111</v>
      </c>
      <c r="K41" s="147">
        <v>0.437</v>
      </c>
      <c r="L41" s="147">
        <v>-2.674</v>
      </c>
      <c r="M41" s="147">
        <v>0.83</v>
      </c>
      <c r="N41" s="147">
        <v>-1.901</v>
      </c>
      <c r="O41" s="92" t="s">
        <v>105</v>
      </c>
      <c r="P41" s="93" t="s">
        <v>105</v>
      </c>
      <c r="Q41" s="91" t="s">
        <v>87</v>
      </c>
    </row>
    <row r="42" spans="1:17" ht="19.5" customHeight="1">
      <c r="A42" s="90" t="s">
        <v>88</v>
      </c>
      <c r="B42" t="s">
        <v>13</v>
      </c>
      <c r="C42" s="5"/>
      <c r="D42" s="27" t="s">
        <v>79</v>
      </c>
      <c r="E42" s="147">
        <v>13.588</v>
      </c>
      <c r="F42" s="147">
        <v>7.482</v>
      </c>
      <c r="G42" s="147">
        <v>8.421</v>
      </c>
      <c r="H42" s="147">
        <v>1.647</v>
      </c>
      <c r="I42" s="147">
        <v>-3.447</v>
      </c>
      <c r="J42" s="147">
        <v>-4.503</v>
      </c>
      <c r="K42" s="147">
        <v>-4.185</v>
      </c>
      <c r="L42" s="147">
        <v>-2.344</v>
      </c>
      <c r="M42" s="147">
        <v>-2.758</v>
      </c>
      <c r="N42" s="147">
        <v>-6.272</v>
      </c>
      <c r="O42" s="147">
        <v>-5.857</v>
      </c>
      <c r="P42" s="150">
        <v>-5.005</v>
      </c>
      <c r="Q42" s="91" t="s">
        <v>88</v>
      </c>
    </row>
    <row r="43" spans="1:17" ht="19.5" customHeight="1">
      <c r="A43" s="90" t="s">
        <v>89</v>
      </c>
      <c r="B43" t="s">
        <v>14</v>
      </c>
      <c r="C43" s="5"/>
      <c r="D43" s="27" t="s">
        <v>79</v>
      </c>
      <c r="E43" s="147">
        <v>10.217</v>
      </c>
      <c r="F43" s="147">
        <v>4.211</v>
      </c>
      <c r="G43" s="147">
        <v>1.268</v>
      </c>
      <c r="H43" s="147">
        <v>2.818</v>
      </c>
      <c r="I43" s="147">
        <v>0.127</v>
      </c>
      <c r="J43" s="147">
        <v>-0.044</v>
      </c>
      <c r="K43" s="147">
        <v>1.335</v>
      </c>
      <c r="L43" s="147">
        <v>3.032</v>
      </c>
      <c r="M43" s="147">
        <v>3.183</v>
      </c>
      <c r="N43" s="147">
        <v>2.442</v>
      </c>
      <c r="O43" s="147">
        <v>0.987</v>
      </c>
      <c r="P43" s="150">
        <v>-0.334</v>
      </c>
      <c r="Q43" s="91" t="s">
        <v>89</v>
      </c>
    </row>
    <row r="44" spans="1:17" ht="19.5" customHeight="1">
      <c r="A44" s="90" t="s">
        <v>90</v>
      </c>
      <c r="C44" s="5" t="s">
        <v>80</v>
      </c>
      <c r="D44" s="27" t="s">
        <v>79</v>
      </c>
      <c r="E44" s="147">
        <v>10.611</v>
      </c>
      <c r="F44" s="147">
        <v>5.253</v>
      </c>
      <c r="G44" s="147">
        <v>1.292</v>
      </c>
      <c r="H44" s="147">
        <v>2.744</v>
      </c>
      <c r="I44" s="147">
        <v>1.625</v>
      </c>
      <c r="J44" s="147">
        <v>1.173</v>
      </c>
      <c r="K44" s="147">
        <v>1.247</v>
      </c>
      <c r="L44" s="147">
        <v>3.06</v>
      </c>
      <c r="M44" s="147">
        <v>4.134</v>
      </c>
      <c r="N44" s="147">
        <v>2.625</v>
      </c>
      <c r="O44" s="92" t="s">
        <v>105</v>
      </c>
      <c r="P44" s="93" t="s">
        <v>105</v>
      </c>
      <c r="Q44" s="91" t="s">
        <v>90</v>
      </c>
    </row>
    <row r="45" spans="1:17" ht="12.75">
      <c r="A45" s="90" t="s">
        <v>91</v>
      </c>
      <c r="C45" s="5" t="s">
        <v>78</v>
      </c>
      <c r="D45" s="27" t="s">
        <v>79</v>
      </c>
      <c r="E45" s="147">
        <v>13.263</v>
      </c>
      <c r="F45" s="147">
        <v>1.177</v>
      </c>
      <c r="G45" s="147">
        <v>6.001</v>
      </c>
      <c r="H45" s="147">
        <v>9.763</v>
      </c>
      <c r="I45" s="147">
        <v>-8</v>
      </c>
      <c r="J45" s="147">
        <v>3.203</v>
      </c>
      <c r="K45" s="147">
        <v>3.935</v>
      </c>
      <c r="L45" s="147">
        <v>7.413</v>
      </c>
      <c r="M45" s="147">
        <v>5.958</v>
      </c>
      <c r="N45" s="147">
        <v>3.608</v>
      </c>
      <c r="O45" s="92" t="s">
        <v>105</v>
      </c>
      <c r="P45" s="93" t="s">
        <v>105</v>
      </c>
      <c r="Q45" s="91" t="s">
        <v>91</v>
      </c>
    </row>
    <row r="46" spans="1:17" ht="12.75">
      <c r="A46" s="90" t="s">
        <v>92</v>
      </c>
      <c r="C46" s="5" t="s">
        <v>15</v>
      </c>
      <c r="D46" s="27" t="s">
        <v>79</v>
      </c>
      <c r="E46" s="147">
        <v>8.703</v>
      </c>
      <c r="F46" s="147">
        <v>3.082</v>
      </c>
      <c r="G46" s="147">
        <v>-0.032</v>
      </c>
      <c r="H46" s="147">
        <v>1.007</v>
      </c>
      <c r="I46" s="147">
        <v>-0.337</v>
      </c>
      <c r="J46" s="147">
        <v>-3.407</v>
      </c>
      <c r="K46" s="147">
        <v>0.735</v>
      </c>
      <c r="L46" s="147">
        <v>1.609</v>
      </c>
      <c r="M46" s="147">
        <v>0.228</v>
      </c>
      <c r="N46" s="147">
        <v>1.629</v>
      </c>
      <c r="O46" s="92" t="s">
        <v>105</v>
      </c>
      <c r="P46" s="93" t="s">
        <v>105</v>
      </c>
      <c r="Q46" s="91" t="s">
        <v>92</v>
      </c>
    </row>
    <row r="47" spans="1:17" ht="19.5" customHeight="1">
      <c r="A47" s="90" t="s">
        <v>93</v>
      </c>
      <c r="B47" t="s">
        <v>16</v>
      </c>
      <c r="C47" s="5"/>
      <c r="D47" s="27" t="s">
        <v>79</v>
      </c>
      <c r="E47" s="147">
        <v>12.898</v>
      </c>
      <c r="F47" s="147">
        <v>8.2</v>
      </c>
      <c r="G47" s="147">
        <v>5.837</v>
      </c>
      <c r="H47" s="147">
        <v>6.8</v>
      </c>
      <c r="I47" s="147">
        <v>4.736</v>
      </c>
      <c r="J47" s="147">
        <v>3.381</v>
      </c>
      <c r="K47" s="147">
        <v>7.067</v>
      </c>
      <c r="L47" s="147">
        <v>7.702</v>
      </c>
      <c r="M47" s="147">
        <v>9.717</v>
      </c>
      <c r="N47" s="147">
        <v>5.092</v>
      </c>
      <c r="O47" s="147">
        <v>2.568</v>
      </c>
      <c r="P47" s="150">
        <v>1.467</v>
      </c>
      <c r="Q47" s="91" t="s">
        <v>93</v>
      </c>
    </row>
    <row r="48" spans="1:17" ht="19.5" customHeight="1">
      <c r="A48" s="90" t="s">
        <v>94</v>
      </c>
      <c r="C48" s="5" t="s">
        <v>17</v>
      </c>
      <c r="D48" s="27" t="s">
        <v>79</v>
      </c>
      <c r="E48" s="147">
        <v>11.195</v>
      </c>
      <c r="F48" s="147">
        <v>5.305</v>
      </c>
      <c r="G48" s="147">
        <v>3.627</v>
      </c>
      <c r="H48" s="147">
        <v>3.759</v>
      </c>
      <c r="I48" s="147">
        <v>-0.333</v>
      </c>
      <c r="J48" s="147">
        <v>0.835</v>
      </c>
      <c r="K48" s="147">
        <v>2.03</v>
      </c>
      <c r="L48" s="147">
        <v>1.624</v>
      </c>
      <c r="M48" s="147">
        <v>5.515</v>
      </c>
      <c r="N48" s="147">
        <v>3.049</v>
      </c>
      <c r="O48" s="92" t="s">
        <v>105</v>
      </c>
      <c r="P48" s="93" t="s">
        <v>105</v>
      </c>
      <c r="Q48" s="91" t="s">
        <v>94</v>
      </c>
    </row>
    <row r="49" spans="1:17" ht="12.75">
      <c r="A49" s="90" t="s">
        <v>95</v>
      </c>
      <c r="C49" s="5" t="s">
        <v>18</v>
      </c>
      <c r="D49" s="27" t="s">
        <v>79</v>
      </c>
      <c r="E49" s="147">
        <v>14.202</v>
      </c>
      <c r="F49" s="147">
        <v>10.36</v>
      </c>
      <c r="G49" s="147">
        <v>7.411</v>
      </c>
      <c r="H49" s="147">
        <v>8.888</v>
      </c>
      <c r="I49" s="147">
        <v>8.053</v>
      </c>
      <c r="J49" s="147">
        <v>4.918</v>
      </c>
      <c r="K49" s="147">
        <v>9.989</v>
      </c>
      <c r="L49" s="147">
        <v>10.972</v>
      </c>
      <c r="M49" s="147">
        <v>11.788</v>
      </c>
      <c r="N49" s="147">
        <v>6.043</v>
      </c>
      <c r="O49" s="92" t="s">
        <v>105</v>
      </c>
      <c r="P49" s="93" t="s">
        <v>105</v>
      </c>
      <c r="Q49" s="91" t="s">
        <v>95</v>
      </c>
    </row>
    <row r="50" spans="1:17" ht="19.5" customHeight="1">
      <c r="A50" s="90" t="s">
        <v>96</v>
      </c>
      <c r="B50" t="s">
        <v>19</v>
      </c>
      <c r="C50" s="5"/>
      <c r="D50" s="27" t="s">
        <v>79</v>
      </c>
      <c r="E50" s="147">
        <v>10.058</v>
      </c>
      <c r="F50" s="147">
        <v>5.426</v>
      </c>
      <c r="G50" s="147">
        <v>3.641</v>
      </c>
      <c r="H50" s="147">
        <v>5.227</v>
      </c>
      <c r="I50" s="147">
        <v>2.86</v>
      </c>
      <c r="J50" s="147">
        <v>1.289</v>
      </c>
      <c r="K50" s="147">
        <v>1.812</v>
      </c>
      <c r="L50" s="147">
        <v>3.316</v>
      </c>
      <c r="M50" s="147">
        <v>2.226</v>
      </c>
      <c r="N50" s="147">
        <v>1.587</v>
      </c>
      <c r="O50" s="147">
        <v>2.606</v>
      </c>
      <c r="P50" s="150">
        <v>1.363</v>
      </c>
      <c r="Q50" s="91" t="s">
        <v>96</v>
      </c>
    </row>
    <row r="51" spans="1:17" ht="19.5" customHeight="1">
      <c r="A51" s="90" t="s">
        <v>97</v>
      </c>
      <c r="C51" s="5" t="s">
        <v>20</v>
      </c>
      <c r="D51" s="27" t="s">
        <v>79</v>
      </c>
      <c r="E51" s="147">
        <v>9.251</v>
      </c>
      <c r="F51" s="147">
        <v>4.153</v>
      </c>
      <c r="G51" s="147">
        <v>2.021</v>
      </c>
      <c r="H51" s="147">
        <v>3.353</v>
      </c>
      <c r="I51" s="147">
        <v>1.906</v>
      </c>
      <c r="J51" s="147">
        <v>0.031</v>
      </c>
      <c r="K51" s="147">
        <v>0.516</v>
      </c>
      <c r="L51" s="147">
        <v>1.449</v>
      </c>
      <c r="M51" s="147">
        <v>0.537</v>
      </c>
      <c r="N51" s="147">
        <v>-0.161</v>
      </c>
      <c r="O51" s="92" t="s">
        <v>105</v>
      </c>
      <c r="P51" s="93" t="s">
        <v>105</v>
      </c>
      <c r="Q51" s="91" t="s">
        <v>97</v>
      </c>
    </row>
    <row r="52" spans="1:17" ht="12.75">
      <c r="A52" s="90" t="s">
        <v>98</v>
      </c>
      <c r="C52" s="5" t="s">
        <v>81</v>
      </c>
      <c r="D52" s="27"/>
      <c r="E52" s="148"/>
      <c r="F52" s="148"/>
      <c r="G52" s="148"/>
      <c r="H52" s="148"/>
      <c r="I52" s="148"/>
      <c r="J52" s="148"/>
      <c r="K52" s="149"/>
      <c r="L52" s="149"/>
      <c r="M52" s="147"/>
      <c r="N52" s="149"/>
      <c r="O52" s="70"/>
      <c r="P52" s="89"/>
      <c r="Q52" s="91"/>
    </row>
    <row r="53" spans="1:17" ht="12.75">
      <c r="A53" s="90"/>
      <c r="C53" s="5" t="s">
        <v>82</v>
      </c>
      <c r="D53" s="27" t="s">
        <v>79</v>
      </c>
      <c r="E53" s="147">
        <f>E30/D30*100-100</f>
        <v>10.524014284673129</v>
      </c>
      <c r="F53" s="147">
        <f aca="true" t="shared" si="1" ref="F53:N53">F30/E30*100-100</f>
        <v>6.152324431256176</v>
      </c>
      <c r="G53" s="147">
        <f t="shared" si="1"/>
        <v>4.547148714125981</v>
      </c>
      <c r="H53" s="147">
        <f t="shared" si="1"/>
        <v>6.250742721330951</v>
      </c>
      <c r="I53" s="147">
        <f t="shared" si="1"/>
        <v>3.3665138127726237</v>
      </c>
      <c r="J53" s="147">
        <f t="shared" si="1"/>
        <v>1.9476303830339816</v>
      </c>
      <c r="K53" s="147">
        <f t="shared" si="1"/>
        <v>2.4782424113776216</v>
      </c>
      <c r="L53" s="147">
        <f t="shared" si="1"/>
        <v>4.25664129252759</v>
      </c>
      <c r="M53" s="147">
        <f t="shared" si="1"/>
        <v>3.054686335866492</v>
      </c>
      <c r="N53" s="147">
        <f t="shared" si="1"/>
        <v>2.42433005590901</v>
      </c>
      <c r="O53" s="92" t="s">
        <v>105</v>
      </c>
      <c r="P53" s="93" t="s">
        <v>105</v>
      </c>
      <c r="Q53" s="91" t="s">
        <v>98</v>
      </c>
    </row>
  </sheetData>
  <mergeCells count="7">
    <mergeCell ref="H33:Q33"/>
    <mergeCell ref="A33:G33"/>
    <mergeCell ref="B5:C5"/>
    <mergeCell ref="B6:C6"/>
    <mergeCell ref="B7:C7"/>
    <mergeCell ref="H11:Q11"/>
    <mergeCell ref="A11:G11"/>
  </mergeCells>
  <printOptions horizontalCentered="1"/>
  <pageMargins left="0.5905511811023623" right="0.5905511811023623" top="0.7874015748031497" bottom="0.3937007874015748" header="0.5118110236220472" footer="0.5118110236220472"/>
  <pageSetup firstPageNumber="22" useFirstPageNumber="1" fitToWidth="2" fitToHeight="1" horizontalDpi="600" verticalDpi="600" orientation="portrait" paperSize="9" scale="83" r:id="rId1"/>
  <headerFooter alignWithMargins="0">
    <oddHeader>&amp;C&amp;11-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2004-07-23T10:12:47Z</cp:lastPrinted>
  <dcterms:created xsi:type="dcterms:W3CDTF">2000-05-23T12:18:55Z</dcterms:created>
  <dcterms:modified xsi:type="dcterms:W3CDTF">2008-02-27T10:29:34Z</dcterms:modified>
  <cp:category/>
  <cp:version/>
  <cp:contentType/>
  <cp:contentStatus/>
</cp:coreProperties>
</file>