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326" windowWidth="11580" windowHeight="5520" activeTab="0"/>
  </bookViews>
  <sheets>
    <sheet name="Impressum" sheetId="1" r:id="rId1"/>
    <sheet name="Inhaltsverz." sheetId="2" r:id="rId2"/>
    <sheet name="Vorbemerk." sheetId="3" r:id="rId3"/>
    <sheet name="Grafik1+2" sheetId="4" r:id="rId4"/>
    <sheet name="Grafik3+4" sheetId="5" r:id="rId5"/>
    <sheet name="Grafik5+6" sheetId="6" r:id="rId6"/>
    <sheet name="Grafik7+8 " sheetId="7" r:id="rId7"/>
    <sheet name="Grafik9 " sheetId="8" r:id="rId8"/>
    <sheet name="TAB01+02" sheetId="9" r:id="rId9"/>
    <sheet name="TAB03" sheetId="10" r:id="rId10"/>
    <sheet name="TAB04" sheetId="11" r:id="rId11"/>
    <sheet name="TAB05" sheetId="12" r:id="rId12"/>
    <sheet name="TAB06" sheetId="13" r:id="rId13"/>
  </sheets>
  <definedNames>
    <definedName name="_xlnm.Print_Area" localSheetId="3">'Grafik1+2'!#REF!</definedName>
    <definedName name="_xlnm.Print_Area" localSheetId="4">'Grafik3+4'!#REF!</definedName>
    <definedName name="_xlnm.Print_Area" localSheetId="6">'Grafik7+8 '!#REF!</definedName>
    <definedName name="OLE_LINK1" localSheetId="1">'Inhaltsverz.'!$A$1</definedName>
    <definedName name="OLE_LINK2" localSheetId="2">'Vorbemerk.'!$A$76</definedName>
    <definedName name="test" localSheetId="10">'TAB04'!#REF!</definedName>
    <definedName name="test">#REF!</definedName>
    <definedName name="WZ10" localSheetId="10">'TAB04'!#REF!</definedName>
    <definedName name="WZ10">#REF!</definedName>
    <definedName name="WZ11" localSheetId="10">'TAB04'!#REF!</definedName>
    <definedName name="WZ11">#REF!</definedName>
    <definedName name="WZ12" localSheetId="10">'TAB04'!#REF!</definedName>
    <definedName name="WZ12">#REF!</definedName>
    <definedName name="WZ13" localSheetId="10">'TAB04'!#REF!</definedName>
    <definedName name="WZ13">#REF!</definedName>
    <definedName name="WZ14" localSheetId="10">'TAB04'!$C$15</definedName>
    <definedName name="WZ14">#REF!</definedName>
    <definedName name="WZ15" localSheetId="10">'TAB04'!$C$18</definedName>
    <definedName name="WZ15">#REF!</definedName>
    <definedName name="WZ16" localSheetId="10">'TAB04'!#REF!</definedName>
    <definedName name="WZ16">#REF!</definedName>
    <definedName name="WZ17" localSheetId="10">'TAB04'!$C$21</definedName>
    <definedName name="WZ17">#REF!</definedName>
    <definedName name="WZ18" localSheetId="10">'TAB04'!$C$24</definedName>
    <definedName name="WZ18">#REF!</definedName>
    <definedName name="WZ19" localSheetId="10">'TAB04'!$C$27</definedName>
    <definedName name="WZ19">#REF!</definedName>
    <definedName name="WZ20" localSheetId="10">'TAB04'!$C$30</definedName>
    <definedName name="WZ20">#REF!</definedName>
    <definedName name="WZ21" localSheetId="10">'TAB04'!$C$33</definedName>
    <definedName name="WZ21">#REF!</definedName>
    <definedName name="WZ22" localSheetId="10">'TAB04'!$C$36</definedName>
    <definedName name="WZ22">#REF!</definedName>
    <definedName name="WZ24" localSheetId="10">'TAB04'!$C$40</definedName>
    <definedName name="WZ24">#REF!</definedName>
    <definedName name="WZ25" localSheetId="10">'TAB04'!$C$43</definedName>
    <definedName name="WZ25">#REF!</definedName>
    <definedName name="WZ26" localSheetId="10">'TAB04'!$C$46</definedName>
    <definedName name="WZ26">#REF!</definedName>
    <definedName name="WZ27" localSheetId="10">'TAB04'!$C$50</definedName>
    <definedName name="WZ27">#REF!</definedName>
    <definedName name="WZ28" localSheetId="10">'TAB04'!$C$53</definedName>
    <definedName name="WZ28">#REF!</definedName>
    <definedName name="WZ29" localSheetId="10">'TAB04'!$C$56</definedName>
    <definedName name="WZ29">#REF!</definedName>
    <definedName name="WZ30" localSheetId="10">'TAB04'!$C$59</definedName>
    <definedName name="WZ30">#REF!</definedName>
    <definedName name="WZ31" localSheetId="10">'TAB04'!$C$63</definedName>
    <definedName name="WZ31">#REF!</definedName>
    <definedName name="WZ32" localSheetId="10">'TAB04'!$C$84</definedName>
    <definedName name="WZ32">#REF!</definedName>
    <definedName name="WZ33" localSheetId="10">'TAB04'!$C$87</definedName>
    <definedName name="WZ33">#REF!</definedName>
    <definedName name="WZ34" localSheetId="10">'TAB04'!$C$91</definedName>
    <definedName name="WZ34">#REF!</definedName>
    <definedName name="WZ35" localSheetId="10">'TAB04'!$C$94</definedName>
    <definedName name="WZ35">#REF!</definedName>
    <definedName name="WZ36" localSheetId="10">'TAB04'!$C$97</definedName>
    <definedName name="WZ36">#REF!</definedName>
    <definedName name="WZ4593" localSheetId="10">'TAB04'!$C$104</definedName>
    <definedName name="WZ4593">#REF!</definedName>
    <definedName name="WZ4596" localSheetId="10">'TAB04'!$C$107</definedName>
    <definedName name="WZ4596">#REF!</definedName>
  </definedNames>
  <calcPr fullCalcOnLoad="1"/>
</workbook>
</file>

<file path=xl/sharedStrings.xml><?xml version="1.0" encoding="utf-8"?>
<sst xmlns="http://schemas.openxmlformats.org/spreadsheetml/2006/main" count="387" uniqueCount="180">
  <si>
    <t>1. Index der Produktion im Produzierenden Gewerbe nach Wirtschaftsbereichen</t>
  </si>
  <si>
    <t xml:space="preserve"> Basis: 2000</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</si>
  <si>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</si>
  <si>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</si>
  <si>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</si>
  <si>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</si>
  <si>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</si>
  <si>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</si>
  <si>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</si>
  <si>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</si>
  <si>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</si>
  <si>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</si>
  <si>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</si>
  <si>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</si>
  <si>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</si>
  <si>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</si>
  <si>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</si>
  <si>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</si>
  <si>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</si>
  <si>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</si>
  <si>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</si>
  <si>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</si>
  <si>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Produzierendes Gewerbe insgesamt</t>
  </si>
  <si>
    <t>Bergbau und Verarbeitendes Gewerbe</t>
  </si>
  <si>
    <t>Bergbau</t>
  </si>
  <si>
    <t>Verarbeitendes Gewerbe</t>
  </si>
  <si>
    <t>Bauhauptgewerbe</t>
  </si>
  <si>
    <t>2. Index der Produktion im Bergbau und Verarbeitenden Gewerbe nach Hauptgruppen</t>
  </si>
  <si>
    <t>Vorleistungsgüterproduzenten</t>
  </si>
  <si>
    <t>Investitionsgüterproduzenten</t>
  </si>
  <si>
    <t>Gebrauchsgüterproduzenten</t>
  </si>
  <si>
    <t>Verbrauchsgüterproduzenten</t>
  </si>
  <si>
    <t>Energie</t>
  </si>
  <si>
    <t>1. Index der Produktion im Produzierenden Gewerbe</t>
  </si>
  <si>
    <t>Basis: 2000</t>
  </si>
  <si>
    <t>Thüringer Landesamt für Statistik</t>
  </si>
  <si>
    <t xml:space="preserve">3. Index der Produktion im Bergbau und Verarbeitenden Gewerbe </t>
  </si>
  <si>
    <t>nach Hauptgruppen</t>
  </si>
  <si>
    <t>Noch: 3. Index der Produktion im Bergbau und Verarbeitenden Gewerbe</t>
  </si>
  <si>
    <t>3. Index der Arbeitsproduktivität im Bergbau und Verarbeitenden Gewerbe nach Hauptgruppen</t>
  </si>
  <si>
    <t>Produktionsergebnis je Arbeitsstunde</t>
  </si>
  <si>
    <t>zeitraum</t>
  </si>
  <si>
    <t>5. Index der Arbeitsproduktivität im Bergbau und Verarbeitenden Gewerbe</t>
  </si>
  <si>
    <t>Dagegen</t>
  </si>
  <si>
    <t xml:space="preserve"> </t>
  </si>
  <si>
    <t>von Steinen und Erden</t>
  </si>
  <si>
    <t>Inhaltsverzeichnis</t>
  </si>
  <si>
    <t>Seite</t>
  </si>
  <si>
    <t>Vorbemerkungen</t>
  </si>
  <si>
    <t>Aktuelle Ergebnisse</t>
  </si>
  <si>
    <t>Grafiken</t>
  </si>
  <si>
    <t>1.</t>
  </si>
  <si>
    <t>Index der Produktion im Produzierenden Gewerbe</t>
  </si>
  <si>
    <t>2.</t>
  </si>
  <si>
    <t>Index der Produktion im Bergbau und Verarbeitenden Gewerbe</t>
  </si>
  <si>
    <t>3.</t>
  </si>
  <si>
    <t>Index der Produktion im Bergbau und Verarbeitenden Gewerbe nach Hauptgruppen</t>
  </si>
  <si>
    <t>4.</t>
  </si>
  <si>
    <t>Index der Produktion im Bauhauptgewerbe</t>
  </si>
  <si>
    <t>5.</t>
  </si>
  <si>
    <t>Index der Arbeitsproduktivität im Bergbau und Verarbeitenden Gewerbe</t>
  </si>
  <si>
    <t>Tabellen</t>
  </si>
  <si>
    <t>Index der Produktion im Produzierenden Gewerbe nach Wirtschaftsbereichen</t>
  </si>
  <si>
    <t>Index der Arbeitsproduktivität im Bergbau und Verarbeitenden Gewerbe nach Hauptgruppen</t>
  </si>
  <si>
    <t>Index der Produktion im Produzierenden Gewerbe nach Wirtschaftszweigen</t>
  </si>
  <si>
    <t>Index der Arbeitsproduktivität im Bergbau und Verarbeitenden Gewerbe nach Wirtschaftszweigen</t>
  </si>
  <si>
    <t xml:space="preserve">Aus Gründen einer möglichst zeitnahen Darstellung der wirtschaftlichen Entwicklung wird bei der Berechnung von Indizes in regelmäßigen Abständen das Basisjahr aktualisiert. Die Ermittlung und Veröffentlichung der vorliegenden Indizes für das Produzierende Gewerbe erfolgt auf der Basis des Jahres 2000. </t>
  </si>
  <si>
    <t>Index der Produktion für das Produzierende Gewerbe</t>
  </si>
  <si>
    <t>Das Produzierende Gewerbe insgesamt setzt sich zusammen aus der Energieversorgung, dem Bergbau, dem Verarbeitenden Gewerbe und dem Baugewerbe.</t>
  </si>
  <si>
    <t xml:space="preserve">Der Index der Produktion wird für die Wirtschaftszweige des Produzierenden Gewerbes (ohne Fernwärmeversorgung und Ausbaugewerbe) berechnet und soll die Entwicklung der Eigenleistung für einen Wirtschaftszweig zu Preisen des Basisjahres beschreiben. </t>
  </si>
  <si>
    <t>Als Produktion wird grundsätzlich die Menge ausgewiesen, die im Berichtsmonat fertig gestellt worden ist. In den Wert nicht mit einbezogen sind die in Rechnung gestellte Umsatzsteuer und Verbrauchssteuer sowie gesondert in Rechnung gestellte Frachtkosten.</t>
  </si>
  <si>
    <t>Die Angaben für die Betriebe des Bauhauptgewerbes bzw. der  Elektrizitätsversorgung werden den entsprechenden Monatsberichten entnommen.</t>
  </si>
  <si>
    <t>Der Index wird für fachliche Betriebsteile berechnet, Basisjahr ist das Jahr 2000.</t>
  </si>
  <si>
    <t>Die fachliche Gliederung entspricht der WZ 2003. Für die Ermittlung der Nettoproduktionswerte wurde auf die entsprechenden Wertschöpfungsanteile aus der Kostenstrukturerhebung 2000 zurückgegriffen.</t>
  </si>
  <si>
    <t>Der Nachweis der Indizes erfolgt ab 2003 nur noch kalendermonatlich.</t>
  </si>
  <si>
    <t>Unter  Produktivität   versteht  man das Verhältnis des Produktionsausstoßes (Output) zum Einsatz (Input) an Produktionsfaktoren. Bezogen auf den Produktionsfaktor Arbeit definiert sich demzufolge die „Arbeitsproduktivität“ als Verhältnis des Produktionsergebnisses zum eingesetzten Arbeitsvolumen.</t>
  </si>
  <si>
    <t>Während die Angaben zur Ausprägung des Arbeitsvolumens ab 2003 direkt aus dem Monatsbericht im Bergbau und Verarbeitenden Gewerbe vorliegen, wurden die Angaben zu den Vorjahren geschätzt.</t>
  </si>
  <si>
    <t>Für die Berechnung des Indexes der Arbeitsproduktivität werden in einem ersten Schritt monatlich eine Messzahl für die Komponente des Arbeitsvolumens pro Wirtschaftszweig bzw. Aggregationsstufe gebildet. Anschließend wird das Produktionsergebnis, repräsentiert durch den Index der Produktion, zur entsprechenden Messzahl des Arbeitsvolumens ins Verhältnis gesetzt.</t>
  </si>
  <si>
    <t>Ein Nachweis der neuen Hauptgruppe ,,Energie“ beim Index der Arbeitsproduktivität ist nicht möglich, da für die zu dieser Hauptgruppe gehörenden Wirtschaftszweige des Bergbaus und Verarbeitenden Gewerbes sowie der Energieversorgung die Angaben zum eingesetzten Arbeitsvolumen nicht vollständig erhoben werden.</t>
  </si>
  <si>
    <t>Hinweise</t>
  </si>
  <si>
    <t>Abkürzungen</t>
  </si>
  <si>
    <t>u.Ä.         und Ähnliches</t>
  </si>
  <si>
    <t xml:space="preserve">MD         Monatsdurchschnitt im Jahr  </t>
  </si>
  <si>
    <t>Als Repräsentant der Output- Komponente wird der Index der Produktion verwendet. Die Entwicklung des Produktionsfaktors Arbeit wird an Hand der tatsächlich geleisteten Arbeitsstunden aller tätigen Personen dargestellt.</t>
  </si>
  <si>
    <t xml:space="preserve">      Thüringer Landesamt für Statistik, Februar 1999, Seite 33 ff.</t>
  </si>
  <si>
    <t xml:space="preserve">   26. März 2001 zur Durchführung der Verordnung (EG) Nr. 1165/98  des Rates über Konjunkturstatistiken: </t>
  </si>
  <si>
    <t>    Definition der industriellen Hauptgruppen (MIGS)“</t>
  </si>
  <si>
    <t xml:space="preserve">3.  Die Abgrenzung der Hauptgruppen entspricht der „Verordnung (EG) Nr. 586/2001 der Kommission vom </t>
  </si>
  <si>
    <t xml:space="preserve">4.   Ab dem Berichtsmonat Januar 2004 werden in diesem Statistischen Bericht nachrichtlich auch die Indizes der </t>
  </si>
  <si>
    <t xml:space="preserve">      des Statistischen Bundesamtes entnommen. Veränderungsraten zum Vormonat und für den kumulativen </t>
  </si>
  <si>
    <t xml:space="preserve">      Produktion für Deutschland veröffentlicht. Diese Angaben sind der jeweils aktuellsten Internet-Veröffentlichung </t>
  </si>
  <si>
    <t xml:space="preserve">      Berichtszeitraum resultieren aus eigenen Berechnungen.</t>
  </si>
  <si>
    <t>6.</t>
  </si>
  <si>
    <t>Nachrichtlich: Index der Produktion im Produzierenden Gewerbe in Deutschland</t>
  </si>
  <si>
    <t xml:space="preserve">         .</t>
  </si>
  <si>
    <t xml:space="preserve">             .</t>
  </si>
  <si>
    <t>5. Index der Arbeitsproduktivität im Bergbau und Verarbeitenden Gewerbe nach Wirtschaftszweigen</t>
  </si>
  <si>
    <t>Wirtschaftszweig</t>
  </si>
  <si>
    <t>MD      2004</t>
  </si>
  <si>
    <t>Gewinnung von Steinen und Erden, sonstiger Bergbau</t>
  </si>
  <si>
    <t>Ernährungsgewerbe</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</si>
  <si>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</si>
  <si>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</si>
  <si>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</si>
  <si>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</si>
  <si>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</si>
  <si>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</si>
  <si>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</si>
  <si>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</si>
  <si>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</si>
  <si>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</si>
  <si>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</si>
  <si>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</si>
  <si>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</si>
  <si>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</si>
  <si>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</si>
  <si>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</si>
  <si>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</si>
  <si>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</si>
  <si>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</si>
  <si>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</si>
  <si>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</si>
  <si>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</si>
  <si>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</si>
  <si>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</si>
  <si>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</si>
  <si>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Recycling</t>
  </si>
  <si>
    <t>4. Index der Produktion im Produzierenden Gewerbe nach Wirtschaftszweigen</t>
  </si>
  <si>
    <t xml:space="preserve">Glasgewerbe, Herstellung von Keramik, Verarbeitung  </t>
  </si>
  <si>
    <t xml:space="preserve">Noch: 4. Index der Produktion im Produzierenden Gewerbe nach Wirtschaftszweigen </t>
  </si>
  <si>
    <t>Hochbau</t>
  </si>
  <si>
    <t>Tiefbau</t>
  </si>
  <si>
    <t>6. Nachrichtlich: Index der Produktion im Produzierenden Gewerbe in Deutschland</t>
  </si>
  <si>
    <t>Basis 2000</t>
  </si>
  <si>
    <t>Hauptgruppe</t>
  </si>
  <si>
    <t>MD        2004</t>
  </si>
  <si>
    <t>Vor-      monat</t>
  </si>
  <si>
    <t>Vorj.-   monat</t>
  </si>
  <si>
    <t>Vorj.-   zeitraum</t>
  </si>
  <si>
    <t xml:space="preserve">  Produzierendes Gewerbe</t>
  </si>
  <si>
    <t xml:space="preserve">Bergbau und Gewinnung </t>
  </si>
  <si>
    <t xml:space="preserve">Investitionsgüterproduzenten </t>
  </si>
  <si>
    <t xml:space="preserve">Gebrauchsgüterproduzenten </t>
  </si>
  <si>
    <t>Noch: 5. Index der Arbeitsproduktivität im Bergbau und Verarbeitenden Gewerbe nach Wirtschaftszweigen</t>
  </si>
  <si>
    <t xml:space="preserve">  </t>
  </si>
  <si>
    <r>
      <t>Die Mehrzahl der Daten stammt seit Januar 1999 aus der monatlichen Produktionserhebung. In diese sind für jeden Wirtschaftszweig (WZ-4-Steller) die Betriebe mit dem größten Produktionswert einbezogen, wobei so viele Betriebe ausgewählt  werden, dass für jeden Wirtschaftszweig mindestens 75 Prozent der Gesamtproduktion repräsentiert wird1</t>
    </r>
    <r>
      <rPr>
        <b/>
        <sz val="9"/>
        <rFont val="Arial"/>
        <family val="2"/>
      </rPr>
      <t>)</t>
    </r>
    <r>
      <rPr>
        <sz val="9"/>
        <rFont val="Arial"/>
        <family val="2"/>
      </rPr>
      <t>.</t>
    </r>
  </si>
  <si>
    <r>
      <t>1)</t>
    </r>
    <r>
      <rPr>
        <sz val="7"/>
        <rFont val="Arial"/>
        <family val="2"/>
      </rPr>
      <t>   </t>
    </r>
    <r>
      <rPr>
        <sz val="8"/>
        <rFont val="Arial"/>
        <family val="2"/>
      </rPr>
      <t xml:space="preserve">Vergleiche  Detlev Ewald „Zur Neukonzeption der Produktionsstatistiken“, Statistische Monatshefte Thüringen, </t>
    </r>
  </si>
  <si>
    <t xml:space="preserve">1.  Die Indizes werden z.Zt. auf der Basis 2000 berechnet, d.h. der Index für diesen Zeitraum entspricht </t>
  </si>
  <si>
    <t xml:space="preserve">    100 Prozent.</t>
  </si>
  <si>
    <t>2.   Veränderungsraten größer/gleich 1000 Prozent werden mit 999,9 Prozent ausgewiesen.</t>
  </si>
  <si>
    <t>Vorj.    Vorjahr</t>
  </si>
  <si>
    <t>Oktober        2004</t>
  </si>
  <si>
    <t>Zeichenerklärung</t>
  </si>
  <si>
    <t>0      weniger als die Hälfte von 1 in der letzten besetzten Stelle, jedoch mehr als nichts</t>
  </si>
  <si>
    <t>November</t>
  </si>
  <si>
    <t>Jan.-Nov.</t>
  </si>
  <si>
    <t>November        2004</t>
  </si>
  <si>
    <t>November        2003</t>
  </si>
  <si>
    <t>November          2004</t>
  </si>
  <si>
    <t>Oktober            2004</t>
  </si>
  <si>
    <r>
      <t xml:space="preserve">Der Monat November war durch eine Produktionssteigerung im </t>
    </r>
    <r>
      <rPr>
        <b/>
        <sz val="9"/>
        <rFont val="Arial"/>
        <family val="2"/>
      </rPr>
      <t>Bergbau</t>
    </r>
    <r>
      <rPr>
        <sz val="9"/>
        <rFont val="Arial"/>
        <family val="2"/>
      </rPr>
      <t xml:space="preserve"> </t>
    </r>
    <r>
      <rPr>
        <b/>
        <sz val="9"/>
        <rFont val="Arial"/>
        <family val="2"/>
      </rPr>
      <t xml:space="preserve">und Verarbeitenden Gewerbe </t>
    </r>
    <r>
      <rPr>
        <sz val="9"/>
        <rFont val="Arial"/>
        <family val="2"/>
      </rPr>
      <t>und einen Rückgang im</t>
    </r>
    <r>
      <rPr>
        <b/>
        <sz val="9"/>
        <rFont val="Arial"/>
        <family val="2"/>
      </rPr>
      <t xml:space="preserve"> Bauhauptgewerbe</t>
    </r>
    <r>
      <rPr>
        <sz val="9"/>
        <rFont val="Arial"/>
        <family val="2"/>
      </rPr>
      <t xml:space="preserve"> gegenüber dem vergleichbaren Vorjahresmonat gekennzeichnet.</t>
    </r>
  </si>
  <si>
    <r>
      <t xml:space="preserve">Gemessen am </t>
    </r>
    <r>
      <rPr>
        <b/>
        <sz val="9"/>
        <rFont val="Arial"/>
        <family val="2"/>
      </rPr>
      <t>Index der Produktion</t>
    </r>
    <r>
      <rPr>
        <sz val="9"/>
        <rFont val="Arial"/>
        <family val="2"/>
      </rPr>
      <t xml:space="preserve"> wurde im November in den Betrieben des Bergbaus und Verarbeitenden Gewerbes 7,1 Prozent mehr als im Vormonat und 12,8 Prozent mehr als im November 2003 produziert. Damit lag das Produktionsvolumen in den ersten elf Monaten dieses Jahres um durchschnittlich 11,0 Prozent über dem des vergleichbaren Vorjahreszeitraums.</t>
    </r>
  </si>
  <si>
    <r>
      <t xml:space="preserve">Einen deutlichen Produktionszuwachs gegenüber dem Vorjahr konnten vor allem die </t>
    </r>
    <r>
      <rPr>
        <b/>
        <sz val="9"/>
        <rFont val="Arial"/>
        <family val="2"/>
      </rPr>
      <t xml:space="preserve">Investitionsgüter- bzw. Vorleistungsgüterproduzenten </t>
    </r>
    <r>
      <rPr>
        <sz val="9"/>
        <rFont val="Arial"/>
        <family val="2"/>
      </rPr>
      <t>verbuchen. Diese Betriebe realisierten bis Ende Oktober einen um durchschnittlich jeweils 12,6 Prozent höheren Produktionsausstoß als im vergleichbaren Vorjahreszeitraum.</t>
    </r>
  </si>
  <si>
    <r>
      <t xml:space="preserve">Auch die anderen Betriebe konnten seit Jahresbeginn Steigerungsraten gegenüber dem Vorjahr vermelden. Die </t>
    </r>
    <r>
      <rPr>
        <b/>
        <sz val="9"/>
        <rFont val="Arial"/>
        <family val="2"/>
      </rPr>
      <t>Hersteller von</t>
    </r>
    <r>
      <rPr>
        <sz val="9"/>
        <rFont val="Arial"/>
        <family val="2"/>
      </rPr>
      <t xml:space="preserve"> </t>
    </r>
    <r>
      <rPr>
        <b/>
        <sz val="9"/>
        <rFont val="Arial"/>
        <family val="2"/>
      </rPr>
      <t>Verbrauchsgütern</t>
    </r>
    <r>
      <rPr>
        <sz val="9"/>
        <rFont val="Arial"/>
        <family val="2"/>
      </rPr>
      <t xml:space="preserve"> verzeichneten in den ersten elf Monaten des Jahres einen Produktionsanstieg gegenüber dem Vorjahreszeitraum von 5,9 Prozent. Das von den </t>
    </r>
    <r>
      <rPr>
        <b/>
        <sz val="9"/>
        <rFont val="Arial"/>
        <family val="2"/>
      </rPr>
      <t>Gebrauchsgüterproduzenten</t>
    </r>
    <r>
      <rPr>
        <sz val="9"/>
        <rFont val="Arial"/>
        <family val="2"/>
      </rPr>
      <t xml:space="preserve"> realisierte Produktionsvolumen lag um 5,5 Prozent über dem Durchschnitt des vergleichbaren Vorjahreszeitraumes. Die Betriebe der Hauptgruppe </t>
    </r>
    <r>
      <rPr>
        <b/>
        <sz val="9"/>
        <rFont val="Arial"/>
        <family val="2"/>
      </rPr>
      <t>Energie</t>
    </r>
    <r>
      <rPr>
        <sz val="9"/>
        <rFont val="Arial"/>
        <family val="2"/>
      </rPr>
      <t xml:space="preserve"> produzierten bis November 20,8 Prozent mehr als im Vorjahr.</t>
    </r>
  </si>
  <si>
    <r>
      <t xml:space="preserve">Bezogen auf die geleisteten Arbeitsstunden lag der </t>
    </r>
    <r>
      <rPr>
        <b/>
        <sz val="9"/>
        <rFont val="Arial"/>
        <family val="2"/>
      </rPr>
      <t>Index der Arbeitsproduktivität</t>
    </r>
    <r>
      <rPr>
        <sz val="9"/>
        <rFont val="Arial"/>
        <family val="2"/>
      </rPr>
      <t xml:space="preserve"> im November bei 137,1 Prozent. Damit erhöhte sich die Produktivität in den ersten elf Monaten diesen Jahres um durchschnittlich 8,0 Prozent gegenüber dem Vorjahr.</t>
    </r>
  </si>
  <si>
    <r>
      <t xml:space="preserve">Im November war gegenüber dem Vormonat ein Produktionsrückgang im </t>
    </r>
    <r>
      <rPr>
        <b/>
        <sz val="9"/>
        <rFont val="Arial"/>
        <family val="2"/>
      </rPr>
      <t>Bauhauptgewerbe</t>
    </r>
    <r>
      <rPr>
        <sz val="9"/>
        <rFont val="Arial"/>
        <family val="2"/>
      </rPr>
      <t xml:space="preserve"> um 2,0 Prozent zu verzeichnen. Im Vergleich zum entsprechenden Vorjahresmonat bedeutete dies einen Rückgang um 2,4 Prozent. Damit realisierten die Betriebe in den ersten elf Monaten des Jahres 2004 ein um   durchschnittlich 8,2 Prozent geringeres Produktionsvolumen als im Jahr zuvor.</t>
    </r>
    <r>
      <rPr>
        <b/>
        <sz val="10"/>
        <rFont val="Arial"/>
        <family val="2"/>
      </rPr>
      <t xml:space="preserve"> </t>
    </r>
  </si>
  <si>
    <t>Impressum</t>
  </si>
  <si>
    <t>Erscheinungsweise: monatlich</t>
  </si>
  <si>
    <t>Herausgeber: Thüringer Landesamt für Statistik, 99091 Erfurt, Europaplatz 3</t>
  </si>
  <si>
    <t>Postanschrift:</t>
  </si>
  <si>
    <t>Referat Auskunftsdienst und Veröffentlichungen</t>
  </si>
  <si>
    <t>Postfach 900163</t>
  </si>
  <si>
    <t>99104 Erfurt</t>
  </si>
  <si>
    <t>Nutzungsrechte:</t>
  </si>
  <si>
    <t>Indizes der Produktion und der Produktivität für das Produzierende Gewerbe in Thüringen Januar 2001 - November 2004</t>
  </si>
  <si>
    <r>
      <t>•</t>
    </r>
    <r>
      <rPr>
        <sz val="10"/>
        <rFont val="MS Sans Serif"/>
        <family val="0"/>
      </rPr>
      <t xml:space="preserve"> Die Datei ist gespeichert im Format EXCEL 2002</t>
    </r>
  </si>
  <si>
    <r>
      <t>Copyright:</t>
    </r>
    <r>
      <rPr>
        <sz val="10"/>
        <rFont val="MS Sans Serif"/>
        <family val="0"/>
      </rPr>
      <t xml:space="preserve"> Thüringer Landesamt für Statistik, Erfurt, 2005</t>
    </r>
  </si>
  <si>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MS Sans Serif"/>
        <family val="0"/>
      </rPr>
      <t xml:space="preserve"> Eine Weitergabe des Rechts an Dritte </t>
    </r>
    <r>
      <rPr>
        <b/>
        <sz val="10"/>
        <rFont val="Arial"/>
        <family val="2"/>
      </rPr>
      <t>(gewerblicher Gebrauch)</t>
    </r>
    <r>
      <rPr>
        <sz val="10"/>
        <rFont val="MS Sans Serif"/>
        <family val="0"/>
      </rPr>
      <t xml:space="preserve"> ist hiernach jedoch </t>
    </r>
    <r>
      <rPr>
        <b/>
        <sz val="10"/>
        <rFont val="Arial"/>
        <family val="2"/>
      </rPr>
      <t>nicht gestattet</t>
    </r>
    <r>
      <rPr>
        <sz val="10"/>
        <rFont val="MS Sans Serif"/>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</si>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</sst>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numFmt numFmtId="175" formatCode="###0.0\ \ "/>
    <numFmt numFmtId="176" formatCode="###0.0\ \ \ "/>
    <numFmt numFmtId="177" formatCode="###0.0\ \ \ \ "/>
    <numFmt numFmtId="178" formatCode="\ \ \ \ \ \ \ \ @"/>
    <numFmt numFmtId="179" formatCode="?0.0_D;\-?0.0_D"/>
    <numFmt numFmtId="180" formatCode="###0.0\ \ \ \ \ \ "/>
    <numFmt numFmtId="181" formatCode="##0.0\ \ "/>
    <numFmt numFmtId="182" formatCode="??0.0_I;\-??0.0_I"/>
    <numFmt numFmtId="183" formatCode="0.0\ "/>
    <numFmt numFmtId="184" formatCode="??0.0_H;\-??0.0_H"/>
    <numFmt numFmtId="185" formatCode="0.0\ \ \ "/>
    <numFmt numFmtId="186" formatCode="0.0\ \ \ \ \ "/>
    <numFmt numFmtId="187" formatCode="###0.0\ \ \ \ \ "/>
    <numFmt numFmtId="188" formatCode="#\ ##0.0\ \ \ \ \ "/>
    <numFmt numFmtId="189" formatCode="[$-407]d/\ mmmm\ yyyy;@"/>
    <numFmt numFmtId="190" formatCode="\ \ \ \ \ \ \ \ \ \ @"/>
    <numFmt numFmtId="191" formatCode="#\ ##0.0\ \ \ "/>
    <numFmt numFmtId="192" formatCode="#\ ###.0\ \ \ \ "/>
    <numFmt numFmtId="193" formatCode="#\ ###.0\ \r\ \ "/>
    <numFmt numFmtId="194" formatCode="#\ ###.0\ \ "/>
    <numFmt numFmtId="195" formatCode="0.0\ \ \ \ "/>
    <numFmt numFmtId="196" formatCode="#\ ###.0\ \ \ \ \ "/>
    <numFmt numFmtId="197" formatCode="0.0\ \ \ \ \ \ "/>
    <numFmt numFmtId="198" formatCode="#\ ###.0\ \r\ \ \ \ "/>
    <numFmt numFmtId="199" formatCode="0.0\r\ \ \ \ "/>
    <numFmt numFmtId="200" formatCode="&quot;Ja&quot;;&quot;Ja&quot;;&quot;Nein&quot;"/>
    <numFmt numFmtId="201" formatCode="&quot;Wahr&quot;;&quot;Wahr&quot;;&quot;Falsch&quot;"/>
    <numFmt numFmtId="202" formatCode="&quot;Ein&quot;;&quot;Ein&quot;;&quot;Aus&quot;"/>
    <numFmt numFmtId="203" formatCode="[$€-2]\ #,##0.00_);[Red]\([$€-2]\ #,##0.00\)"/>
  </numFmts>
  <fonts count="41">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8"/>
      <name val="MS Sans Serif"/>
      <family val="0"/>
    </font>
    <font>
      <sz val="9"/>
      <name val="Helvetica"/>
      <family val="2"/>
    </font>
    <font>
      <sz val="10"/>
      <name val="Helvetica"/>
      <family val="0"/>
    </font>
    <font>
      <sz val="11"/>
      <name val="Helvetica"/>
      <family val="0"/>
    </font>
    <font>
      <sz val="8"/>
      <name val="Helvetica"/>
      <family val="0"/>
    </font>
    <font>
      <b/>
      <sz val="9"/>
      <name val="Helvetica"/>
      <family val="2"/>
    </font>
    <font>
      <b/>
      <sz val="10"/>
      <name val="Helvetica"/>
      <family val="0"/>
    </font>
    <font>
      <b/>
      <sz val="10"/>
      <name val="Arial"/>
      <family val="2"/>
    </font>
    <font>
      <sz val="10"/>
      <name val="Arial"/>
      <family val="2"/>
    </font>
    <font>
      <sz val="8"/>
      <name val="Arial"/>
      <family val="2"/>
    </font>
    <font>
      <sz val="3.5"/>
      <name val="Arial"/>
      <family val="0"/>
    </font>
    <font>
      <sz val="4"/>
      <name val="Arial"/>
      <family val="0"/>
    </font>
    <font>
      <sz val="1.25"/>
      <name val="Arial"/>
      <family val="2"/>
    </font>
    <font>
      <sz val="3.75"/>
      <name val="Arial"/>
      <family val="0"/>
    </font>
    <font>
      <sz val="1.5"/>
      <name val="Arial"/>
      <family val="2"/>
    </font>
    <font>
      <b/>
      <sz val="10"/>
      <color indexed="18"/>
      <name val="Comic Sans MS"/>
      <family val="4"/>
    </font>
    <font>
      <sz val="2"/>
      <name val="Arial"/>
      <family val="2"/>
    </font>
    <font>
      <sz val="8"/>
      <color indexed="10"/>
      <name val="Helvetica"/>
      <family val="2"/>
    </font>
    <font>
      <sz val="8"/>
      <color indexed="8"/>
      <name val="Helvetica"/>
      <family val="2"/>
    </font>
    <font>
      <sz val="10"/>
      <name val="Times New Roman"/>
      <family val="1"/>
    </font>
    <font>
      <b/>
      <sz val="9"/>
      <name val="Arial"/>
      <family val="2"/>
    </font>
    <font>
      <sz val="9"/>
      <name val="Arial"/>
      <family val="2"/>
    </font>
    <font>
      <sz val="12"/>
      <name val="Arial"/>
      <family val="2"/>
    </font>
    <font>
      <sz val="1.75"/>
      <name val="Arial"/>
      <family val="2"/>
    </font>
    <font>
      <sz val="7"/>
      <name val="Arial"/>
      <family val="2"/>
    </font>
    <font>
      <sz val="3.25"/>
      <name val="Arial"/>
      <family val="0"/>
    </font>
    <font>
      <sz val="3"/>
      <name val="Arial"/>
      <family val="0"/>
    </font>
    <font>
      <sz val="11"/>
      <name val="Arial"/>
      <family val="2"/>
    </font>
    <font>
      <b/>
      <sz val="11"/>
      <name val="Arial"/>
      <family val="2"/>
    </font>
    <font>
      <sz val="16.5"/>
      <name val="Arial"/>
      <family val="0"/>
    </font>
    <font>
      <sz val="9.75"/>
      <name val="Arial"/>
      <family val="2"/>
    </font>
    <font>
      <sz val="17.5"/>
      <name val="Arial"/>
      <family val="0"/>
    </font>
    <font>
      <b/>
      <sz val="12"/>
      <name val="Arial"/>
      <family val="2"/>
    </font>
    <font>
      <sz val="11"/>
      <color indexed="10"/>
      <name val="Arial"/>
      <family val="2"/>
    </font>
    <font>
      <sz val="10"/>
      <name val="Arial Black"/>
      <family val="2"/>
    </font>
  </fonts>
  <fills count="2">
    <fill>
      <patternFill/>
    </fill>
    <fill>
      <patternFill patternType="gray125"/>
    </fill>
  </fills>
  <borders count="29">
    <border>
      <left/>
      <right/>
      <top/>
      <bottom/>
      <diagonal/>
    </border>
    <border>
      <left style="hair"/>
      <right>
        <color indexed="63"/>
      </right>
      <top style="hair"/>
      <bottom style="hair"/>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color indexed="63"/>
      </left>
      <right>
        <color indexed="63"/>
      </right>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color indexed="63"/>
      </left>
      <right style="hair"/>
      <top style="hair"/>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style="hair"/>
      <right>
        <color indexed="63"/>
      </right>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4" fillId="0" borderId="0">
      <alignment/>
      <protection/>
    </xf>
    <xf numFmtId="0" fontId="0" fillId="0" borderId="0">
      <alignment/>
      <protection/>
    </xf>
    <xf numFmtId="0" fontId="1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341">
    <xf numFmtId="0" fontId="0" fillId="0" borderId="0" xfId="0" applyAlignment="1">
      <alignment/>
    </xf>
    <xf numFmtId="0" fontId="12" fillId="0" borderId="0" xfId="0" applyFont="1" applyAlignment="1">
      <alignment/>
    </xf>
    <xf numFmtId="0" fontId="0" fillId="0" borderId="0" xfId="22">
      <alignment/>
      <protection/>
    </xf>
    <xf numFmtId="0" fontId="8" fillId="0" borderId="0" xfId="22" applyFont="1" applyAlignment="1">
      <alignment horizontal="centerContinuous" vertical="center"/>
      <protection/>
    </xf>
    <xf numFmtId="0" fontId="0" fillId="0" borderId="0" xfId="22" applyAlignment="1">
      <alignment horizontal="centerContinuous" vertical="center"/>
      <protection/>
    </xf>
    <xf numFmtId="177" fontId="0" fillId="0" borderId="0" xfId="22" applyNumberFormat="1" applyAlignment="1">
      <alignment horizontal="centerContinuous" vertical="center"/>
      <protection/>
    </xf>
    <xf numFmtId="0" fontId="0" fillId="0" borderId="0" xfId="22" applyAlignment="1">
      <alignment horizontal="centerContinuous"/>
      <protection/>
    </xf>
    <xf numFmtId="0" fontId="26" fillId="0" borderId="0" xfId="0" applyFont="1" applyAlignment="1">
      <alignment/>
    </xf>
    <xf numFmtId="0" fontId="27" fillId="0" borderId="0" xfId="0" applyFont="1" applyAlignment="1">
      <alignment/>
    </xf>
    <xf numFmtId="0" fontId="27" fillId="0" borderId="0" xfId="0" applyFont="1" applyAlignment="1">
      <alignment horizontal="right"/>
    </xf>
    <xf numFmtId="0" fontId="27" fillId="0" borderId="0" xfId="0" applyFont="1" applyAlignment="1">
      <alignment horizontal="justify"/>
    </xf>
    <xf numFmtId="0" fontId="14" fillId="0" borderId="0" xfId="0" applyFont="1" applyAlignment="1">
      <alignment horizontal="center"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27" fillId="0" borderId="0" xfId="0" applyFont="1" applyAlignment="1">
      <alignment horizontal="justify" vertical="top" wrapText="1"/>
    </xf>
    <xf numFmtId="0" fontId="28"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wrapText="1"/>
    </xf>
    <xf numFmtId="0" fontId="13" fillId="0" borderId="0" xfId="0" applyFont="1" applyAlignment="1">
      <alignment/>
    </xf>
    <xf numFmtId="0" fontId="27" fillId="0" borderId="0" xfId="0" applyFont="1" applyAlignment="1">
      <alignment horizontal="center" vertical="top" wrapText="1"/>
    </xf>
    <xf numFmtId="0" fontId="27" fillId="0" borderId="0" xfId="0" applyFont="1" applyAlignment="1" quotePrefix="1">
      <alignment horizontal="center" vertical="top" wrapText="1"/>
    </xf>
    <xf numFmtId="0" fontId="15" fillId="0" borderId="0" xfId="0" applyFont="1" applyAlignment="1">
      <alignment horizontal="left"/>
    </xf>
    <xf numFmtId="0" fontId="13" fillId="0" borderId="0" xfId="0" applyFont="1" applyAlignment="1">
      <alignment horizontal="left" vertical="top" wrapText="1"/>
    </xf>
    <xf numFmtId="0" fontId="27" fillId="0" borderId="0" xfId="0" applyFont="1" applyAlignment="1">
      <alignment horizontal="justify" wrapText="1"/>
    </xf>
    <xf numFmtId="0" fontId="15" fillId="0" borderId="0" xfId="0" applyFont="1" applyAlignment="1">
      <alignment horizontal="left" wrapText="1"/>
    </xf>
    <xf numFmtId="189" fontId="27" fillId="0" borderId="0" xfId="0" applyNumberFormat="1" applyFont="1" applyAlignment="1">
      <alignment horizontal="justify" wrapText="1"/>
    </xf>
    <xf numFmtId="0" fontId="27" fillId="0" borderId="0" xfId="0" applyFont="1" applyAlignment="1">
      <alignment horizontal="left" wrapText="1"/>
    </xf>
    <xf numFmtId="0" fontId="7" fillId="0" borderId="0" xfId="0" applyFont="1" applyAlignment="1">
      <alignment/>
    </xf>
    <xf numFmtId="174" fontId="10" fillId="0" borderId="1" xfId="0" applyNumberFormat="1" applyFont="1" applyBorder="1" applyAlignment="1">
      <alignment horizontal="center" vertical="center"/>
    </xf>
    <xf numFmtId="0" fontId="0" fillId="0" borderId="0" xfId="0" applyAlignment="1">
      <alignment horizontal="centerContinuous"/>
    </xf>
    <xf numFmtId="0" fontId="9" fillId="0" borderId="0" xfId="0" applyFont="1" applyAlignment="1">
      <alignment horizontal="centerContinuous"/>
    </xf>
    <xf numFmtId="0" fontId="8" fillId="0" borderId="0" xfId="0" applyFont="1" applyAlignment="1">
      <alignment horizontal="centerContinuous"/>
    </xf>
    <xf numFmtId="0" fontId="7" fillId="0" borderId="0" xfId="0" applyFont="1" applyAlignment="1">
      <alignment horizontal="center" vertical="center"/>
    </xf>
    <xf numFmtId="0" fontId="0" fillId="0" borderId="0" xfId="0" applyAlignment="1">
      <alignment horizontal="centerContinuous" vertical="center"/>
    </xf>
    <xf numFmtId="174" fontId="0" fillId="0" borderId="0" xfId="0" applyNumberFormat="1" applyAlignment="1">
      <alignment horizontal="centerContinuous"/>
    </xf>
    <xf numFmtId="174" fontId="8" fillId="0" borderId="0" xfId="0" applyNumberFormat="1" applyFont="1" applyAlignment="1">
      <alignment horizontal="right"/>
    </xf>
    <xf numFmtId="174" fontId="8" fillId="0" borderId="0" xfId="0" applyNumberFormat="1" applyFont="1" applyAlignment="1">
      <alignment horizontal="centerContinuous"/>
    </xf>
    <xf numFmtId="0" fontId="10" fillId="0" borderId="2" xfId="0" applyFont="1" applyBorder="1" applyAlignment="1">
      <alignment/>
    </xf>
    <xf numFmtId="0" fontId="10" fillId="0" borderId="3" xfId="0" applyFont="1" applyBorder="1" applyAlignment="1">
      <alignment horizontal="center"/>
    </xf>
    <xf numFmtId="0" fontId="10" fillId="0" borderId="4" xfId="0" applyFont="1" applyBorder="1" applyAlignment="1">
      <alignment horizontal="center"/>
    </xf>
    <xf numFmtId="174" fontId="10" fillId="0" borderId="4" xfId="0" applyNumberFormat="1" applyFont="1" applyBorder="1" applyAlignment="1">
      <alignment horizontal="right"/>
    </xf>
    <xf numFmtId="0" fontId="10" fillId="0" borderId="5" xfId="0" applyFont="1" applyBorder="1" applyAlignment="1">
      <alignment/>
    </xf>
    <xf numFmtId="0" fontId="10" fillId="0" borderId="6" xfId="0" applyFont="1" applyBorder="1" applyAlignment="1">
      <alignment horizontal="center"/>
    </xf>
    <xf numFmtId="0" fontId="10" fillId="0" borderId="7" xfId="0" applyFont="1" applyBorder="1" applyAlignment="1">
      <alignment horizontal="center"/>
    </xf>
    <xf numFmtId="174" fontId="10" fillId="0" borderId="7" xfId="0" applyNumberFormat="1" applyFont="1" applyBorder="1" applyAlignment="1">
      <alignment horizontal="right"/>
    </xf>
    <xf numFmtId="174" fontId="10" fillId="0" borderId="1" xfId="0" applyNumberFormat="1" applyFont="1" applyBorder="1" applyAlignment="1">
      <alignment horizontal="centerContinuous" vertical="center"/>
    </xf>
    <xf numFmtId="174" fontId="10" fillId="0" borderId="8" xfId="0" applyNumberFormat="1" applyFont="1" applyBorder="1" applyAlignment="1">
      <alignment horizontal="centerContinuous" vertical="center"/>
    </xf>
    <xf numFmtId="0" fontId="10" fillId="0" borderId="5" xfId="0" applyFont="1" applyBorder="1" applyAlignment="1">
      <alignment horizontal="center"/>
    </xf>
    <xf numFmtId="174" fontId="10" fillId="0" borderId="7" xfId="0" applyNumberFormat="1" applyFont="1" applyBorder="1" applyAlignment="1">
      <alignment horizontal="center"/>
    </xf>
    <xf numFmtId="174" fontId="10" fillId="0" borderId="0" xfId="0" applyNumberFormat="1" applyFont="1" applyBorder="1" applyAlignment="1">
      <alignment horizontal="center"/>
    </xf>
    <xf numFmtId="174" fontId="10" fillId="0" borderId="9" xfId="0" applyNumberFormat="1" applyFont="1" applyBorder="1" applyAlignment="1">
      <alignment horizontal="center"/>
    </xf>
    <xf numFmtId="0" fontId="10" fillId="0" borderId="10" xfId="0" applyFont="1" applyBorder="1" applyAlignment="1">
      <alignment/>
    </xf>
    <xf numFmtId="0" fontId="10" fillId="0" borderId="11" xfId="0" applyFont="1" applyBorder="1" applyAlignment="1">
      <alignment horizontal="center"/>
    </xf>
    <xf numFmtId="0" fontId="10" fillId="0" borderId="12" xfId="0" applyFont="1" applyBorder="1" applyAlignment="1">
      <alignment horizontal="center"/>
    </xf>
    <xf numFmtId="174" fontId="10" fillId="0" borderId="12" xfId="0" applyNumberFormat="1" applyFont="1" applyBorder="1" applyAlignment="1">
      <alignment horizontal="right"/>
    </xf>
    <xf numFmtId="174" fontId="10" fillId="0" borderId="12" xfId="0" applyNumberFormat="1" applyFont="1" applyBorder="1" applyAlignment="1">
      <alignment horizontal="centerContinuous"/>
    </xf>
    <xf numFmtId="174" fontId="10" fillId="0" borderId="13" xfId="0" applyNumberFormat="1" applyFont="1" applyBorder="1" applyAlignment="1">
      <alignment horizontal="center"/>
    </xf>
    <xf numFmtId="174" fontId="10" fillId="0" borderId="14"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174" fontId="10" fillId="0" borderId="0" xfId="0" applyNumberFormat="1" applyFont="1" applyBorder="1" applyAlignment="1">
      <alignment horizontal="right"/>
    </xf>
    <xf numFmtId="174" fontId="10" fillId="0" borderId="0" xfId="0" applyNumberFormat="1" applyFont="1" applyBorder="1" applyAlignment="1">
      <alignment horizontal="centerContinuous"/>
    </xf>
    <xf numFmtId="0" fontId="10" fillId="0" borderId="0" xfId="0" applyFont="1" applyAlignment="1">
      <alignment/>
    </xf>
    <xf numFmtId="0" fontId="10" fillId="0" borderId="0" xfId="0" applyFont="1" applyAlignment="1">
      <alignment horizontal="center" vertical="center"/>
    </xf>
    <xf numFmtId="175" fontId="10" fillId="0" borderId="0" xfId="0" applyNumberFormat="1" applyFont="1" applyAlignment="1">
      <alignment vertical="center"/>
    </xf>
    <xf numFmtId="179" fontId="10" fillId="0" borderId="0" xfId="0" applyNumberFormat="1" applyFont="1" applyAlignment="1">
      <alignment/>
    </xf>
    <xf numFmtId="0" fontId="10" fillId="0" borderId="0" xfId="0" applyFont="1" applyBorder="1" applyAlignment="1">
      <alignment horizontal="left" vertical="center"/>
    </xf>
    <xf numFmtId="175" fontId="23" fillId="0" borderId="0" xfId="0" applyNumberFormat="1" applyFont="1" applyAlignment="1">
      <alignment vertical="center"/>
    </xf>
    <xf numFmtId="0" fontId="10" fillId="0" borderId="5" xfId="0" applyFont="1" applyBorder="1" applyAlignment="1">
      <alignment horizontal="left" vertical="center"/>
    </xf>
    <xf numFmtId="175" fontId="24" fillId="0" borderId="0" xfId="0" applyNumberFormat="1" applyFont="1" applyAlignment="1">
      <alignment vertical="center"/>
    </xf>
    <xf numFmtId="183" fontId="10" fillId="0" borderId="0" xfId="0" applyNumberFormat="1" applyFont="1" applyAlignment="1">
      <alignment horizontal="right"/>
    </xf>
    <xf numFmtId="184" fontId="10" fillId="0" borderId="0" xfId="0" applyNumberFormat="1" applyFont="1" applyAlignment="1">
      <alignment vertical="center"/>
    </xf>
    <xf numFmtId="182" fontId="10" fillId="0" borderId="0" xfId="0" applyNumberFormat="1" applyFont="1" applyAlignment="1">
      <alignment/>
    </xf>
    <xf numFmtId="0" fontId="10" fillId="0" borderId="0" xfId="0" applyFont="1" applyBorder="1" applyAlignment="1">
      <alignment vertical="center"/>
    </xf>
    <xf numFmtId="0" fontId="10" fillId="0" borderId="0" xfId="0" applyFont="1" applyBorder="1" applyAlignment="1">
      <alignment horizontal="center" vertical="center"/>
    </xf>
    <xf numFmtId="177" fontId="10" fillId="0" borderId="0" xfId="0" applyNumberFormat="1" applyFont="1" applyBorder="1" applyAlignment="1">
      <alignment horizontal="right" vertical="center"/>
    </xf>
    <xf numFmtId="177" fontId="10" fillId="0" borderId="0" xfId="0" applyNumberFormat="1" applyFont="1" applyBorder="1" applyAlignment="1">
      <alignment horizontal="centerContinuous" vertical="center"/>
    </xf>
    <xf numFmtId="177" fontId="10" fillId="0" borderId="0" xfId="0" applyNumberFormat="1" applyFont="1" applyBorder="1" applyAlignment="1">
      <alignment horizontal="center" vertical="center"/>
    </xf>
    <xf numFmtId="177" fontId="0" fillId="0" borderId="0" xfId="0" applyNumberFormat="1" applyAlignment="1">
      <alignment vertical="center"/>
    </xf>
    <xf numFmtId="0" fontId="13" fillId="0" borderId="15" xfId="0" applyFont="1" applyBorder="1" applyAlignment="1">
      <alignment horizontal="centerContinuous"/>
    </xf>
    <xf numFmtId="0" fontId="14" fillId="0" borderId="16" xfId="0" applyFont="1" applyBorder="1" applyAlignment="1">
      <alignment horizontal="centerContinuous"/>
    </xf>
    <xf numFmtId="0" fontId="14" fillId="0" borderId="2" xfId="0" applyFont="1" applyBorder="1" applyAlignment="1">
      <alignment horizontal="centerContinuous"/>
    </xf>
    <xf numFmtId="0" fontId="14" fillId="0" borderId="17" xfId="0" applyFont="1" applyBorder="1" applyAlignment="1">
      <alignment horizontal="centerContinuous"/>
    </xf>
    <xf numFmtId="0" fontId="14" fillId="0" borderId="0" xfId="0" applyFont="1" applyBorder="1" applyAlignment="1">
      <alignment horizontal="centerContinuous"/>
    </xf>
    <xf numFmtId="0" fontId="14" fillId="0" borderId="5" xfId="0" applyFont="1" applyBorder="1" applyAlignment="1">
      <alignment horizontal="centerContinuous"/>
    </xf>
    <xf numFmtId="0" fontId="14" fillId="0" borderId="17" xfId="0" applyFont="1" applyBorder="1" applyAlignment="1">
      <alignment/>
    </xf>
    <xf numFmtId="0" fontId="14" fillId="0" borderId="0" xfId="0" applyFont="1" applyBorder="1" applyAlignment="1">
      <alignment/>
    </xf>
    <xf numFmtId="0" fontId="14" fillId="0" borderId="0" xfId="0" applyFont="1" applyBorder="1" applyAlignment="1">
      <alignment/>
    </xf>
    <xf numFmtId="0" fontId="14" fillId="0" borderId="5" xfId="0" applyFont="1" applyBorder="1" applyAlignment="1">
      <alignment/>
    </xf>
    <xf numFmtId="0" fontId="15" fillId="0" borderId="18" xfId="0" applyFont="1" applyBorder="1" applyAlignment="1">
      <alignment/>
    </xf>
    <xf numFmtId="0" fontId="14" fillId="0" borderId="13" xfId="0" applyFont="1" applyBorder="1" applyAlignment="1">
      <alignment/>
    </xf>
    <xf numFmtId="0" fontId="14" fillId="0" borderId="13" xfId="0" applyFont="1" applyBorder="1" applyAlignment="1">
      <alignment/>
    </xf>
    <xf numFmtId="0" fontId="14" fillId="0" borderId="10" xfId="0" applyFont="1" applyBorder="1" applyAlignment="1">
      <alignment/>
    </xf>
    <xf numFmtId="0" fontId="13" fillId="0" borderId="16" xfId="0" applyFont="1" applyBorder="1" applyAlignment="1">
      <alignment horizontal="centerContinuous"/>
    </xf>
    <xf numFmtId="0" fontId="13" fillId="0" borderId="2" xfId="0" applyFont="1" applyBorder="1" applyAlignment="1">
      <alignment horizontal="centerContinuous"/>
    </xf>
    <xf numFmtId="0" fontId="13" fillId="0" borderId="17" xfId="0" applyFont="1" applyBorder="1" applyAlignment="1">
      <alignment horizontal="centerContinuous"/>
    </xf>
    <xf numFmtId="0" fontId="13" fillId="0" borderId="0" xfId="0" applyFont="1" applyBorder="1" applyAlignment="1">
      <alignment horizontal="centerContinuous"/>
    </xf>
    <xf numFmtId="0" fontId="13" fillId="0" borderId="5" xfId="0" applyFont="1" applyBorder="1" applyAlignment="1">
      <alignment horizontal="centerContinuous"/>
    </xf>
    <xf numFmtId="0" fontId="14" fillId="0" borderId="15" xfId="0" applyFont="1" applyBorder="1" applyAlignment="1">
      <alignment horizontal="centerContinuous"/>
    </xf>
    <xf numFmtId="0" fontId="14" fillId="0" borderId="0" xfId="0" applyFont="1" applyAlignment="1">
      <alignment/>
    </xf>
    <xf numFmtId="183" fontId="15" fillId="0" borderId="0" xfId="0" applyNumberFormat="1" applyFont="1" applyAlignment="1">
      <alignment horizontal="right"/>
    </xf>
    <xf numFmtId="184" fontId="15" fillId="0" borderId="0" xfId="0" applyNumberFormat="1" applyFont="1" applyAlignment="1">
      <alignment vertical="center"/>
    </xf>
    <xf numFmtId="182" fontId="15" fillId="0" borderId="0" xfId="0" applyNumberFormat="1" applyFont="1" applyAlignment="1">
      <alignment/>
    </xf>
    <xf numFmtId="0" fontId="14" fillId="0" borderId="0" xfId="0" applyFont="1" applyAlignment="1">
      <alignment vertical="top" wrapText="1"/>
    </xf>
    <xf numFmtId="0" fontId="14" fillId="0" borderId="0" xfId="0" applyFont="1" applyAlignment="1">
      <alignment horizontal="center"/>
    </xf>
    <xf numFmtId="0" fontId="15" fillId="0" borderId="0" xfId="0" applyFont="1" applyAlignment="1">
      <alignment/>
    </xf>
    <xf numFmtId="0" fontId="15" fillId="0" borderId="0" xfId="0" applyFont="1" applyAlignment="1">
      <alignment horizontal="center"/>
    </xf>
    <xf numFmtId="0" fontId="14" fillId="0" borderId="0" xfId="0" applyFont="1" applyAlignment="1">
      <alignment vertical="center"/>
    </xf>
    <xf numFmtId="177" fontId="14" fillId="0" borderId="0" xfId="0" applyNumberFormat="1" applyFont="1" applyAlignment="1">
      <alignment horizontal="center" vertical="center"/>
    </xf>
    <xf numFmtId="177" fontId="14" fillId="0" borderId="0" xfId="0" applyNumberFormat="1" applyFont="1" applyAlignment="1">
      <alignment vertical="center"/>
    </xf>
    <xf numFmtId="0" fontId="33" fillId="0" borderId="0" xfId="0" applyFont="1" applyAlignment="1">
      <alignment horizontal="centerContinuous" vertical="center"/>
    </xf>
    <xf numFmtId="0" fontId="14" fillId="0" borderId="0" xfId="0" applyFont="1" applyAlignment="1">
      <alignment horizontal="centerContinuous" vertical="center"/>
    </xf>
    <xf numFmtId="177" fontId="14" fillId="0" borderId="0" xfId="0" applyNumberFormat="1" applyFont="1" applyAlignment="1">
      <alignment horizontal="centerContinuous" vertical="center"/>
    </xf>
    <xf numFmtId="0" fontId="34" fillId="0" borderId="0" xfId="0" applyFont="1" applyAlignment="1">
      <alignment horizontal="centerContinuous" vertical="center"/>
    </xf>
    <xf numFmtId="0" fontId="15" fillId="0" borderId="2" xfId="0" applyFont="1" applyBorder="1" applyAlignment="1">
      <alignmen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177" fontId="15" fillId="0" borderId="4" xfId="0" applyNumberFormat="1" applyFont="1" applyBorder="1" applyAlignment="1">
      <alignment horizontal="right" vertical="center"/>
    </xf>
    <xf numFmtId="0" fontId="15" fillId="0" borderId="5" xfId="0" applyFont="1" applyBorder="1" applyAlignment="1">
      <alignment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177" fontId="15" fillId="0" borderId="7" xfId="0" applyNumberFormat="1" applyFont="1" applyBorder="1" applyAlignment="1">
      <alignment horizontal="right" vertical="center"/>
    </xf>
    <xf numFmtId="174" fontId="15" fillId="0" borderId="1" xfId="0" applyNumberFormat="1" applyFont="1" applyBorder="1" applyAlignment="1">
      <alignment horizontal="centerContinuous" vertical="center"/>
    </xf>
    <xf numFmtId="174" fontId="15" fillId="0" borderId="8" xfId="0" applyNumberFormat="1" applyFont="1" applyBorder="1" applyAlignment="1">
      <alignment horizontal="centerContinuous" vertical="center"/>
    </xf>
    <xf numFmtId="174" fontId="15" fillId="0" borderId="1" xfId="0" applyNumberFormat="1" applyFont="1" applyBorder="1" applyAlignment="1">
      <alignment horizontal="center" vertical="center"/>
    </xf>
    <xf numFmtId="0" fontId="15" fillId="0" borderId="5" xfId="0" applyFont="1" applyBorder="1" applyAlignment="1">
      <alignment horizontal="center" vertical="center"/>
    </xf>
    <xf numFmtId="177" fontId="15" fillId="0" borderId="7" xfId="0" applyNumberFormat="1" applyFont="1" applyBorder="1" applyAlignment="1">
      <alignment horizontal="center" vertical="center"/>
    </xf>
    <xf numFmtId="174" fontId="15" fillId="0" borderId="7" xfId="0" applyNumberFormat="1" applyFont="1" applyBorder="1" applyAlignment="1">
      <alignment horizontal="center"/>
    </xf>
    <xf numFmtId="174" fontId="15" fillId="0" borderId="0" xfId="0" applyNumberFormat="1" applyFont="1" applyBorder="1" applyAlignment="1">
      <alignment horizontal="center"/>
    </xf>
    <xf numFmtId="174" fontId="15" fillId="0" borderId="9" xfId="0" applyNumberFormat="1" applyFont="1" applyBorder="1" applyAlignment="1">
      <alignment horizontal="center"/>
    </xf>
    <xf numFmtId="0" fontId="15" fillId="0" borderId="10" xfId="0" applyFont="1" applyBorder="1" applyAlignment="1">
      <alignment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177" fontId="15" fillId="0" borderId="12" xfId="0" applyNumberFormat="1" applyFont="1" applyBorder="1" applyAlignment="1">
      <alignment horizontal="right" vertical="center"/>
    </xf>
    <xf numFmtId="174" fontId="15" fillId="0" borderId="12" xfId="0" applyNumberFormat="1" applyFont="1" applyBorder="1" applyAlignment="1">
      <alignment horizontal="centerContinuous"/>
    </xf>
    <xf numFmtId="174" fontId="15" fillId="0" borderId="13" xfId="0" applyNumberFormat="1" applyFont="1" applyBorder="1" applyAlignment="1">
      <alignment horizontal="center"/>
    </xf>
    <xf numFmtId="174" fontId="15" fillId="0" borderId="14" xfId="0" applyNumberFormat="1" applyFont="1" applyBorder="1" applyAlignment="1">
      <alignment horizontal="center"/>
    </xf>
    <xf numFmtId="0" fontId="15" fillId="0" borderId="0" xfId="0" applyFont="1" applyFill="1" applyBorder="1" applyAlignment="1">
      <alignment vertical="center"/>
    </xf>
    <xf numFmtId="0" fontId="15" fillId="0" borderId="0" xfId="0" applyFont="1" applyBorder="1" applyAlignment="1">
      <alignment horizontal="center" vertical="center"/>
    </xf>
    <xf numFmtId="177" fontId="15" fillId="0" borderId="0" xfId="0" applyNumberFormat="1" applyFont="1" applyBorder="1" applyAlignment="1">
      <alignment horizontal="right" vertical="center"/>
    </xf>
    <xf numFmtId="177" fontId="15" fillId="0" borderId="0" xfId="0" applyNumberFormat="1" applyFont="1" applyBorder="1" applyAlignment="1">
      <alignment horizontal="centerContinuous" vertical="center"/>
    </xf>
    <xf numFmtId="177" fontId="15" fillId="0" borderId="0" xfId="0" applyNumberFormat="1" applyFont="1" applyBorder="1" applyAlignment="1">
      <alignment horizontal="center" vertical="center"/>
    </xf>
    <xf numFmtId="0" fontId="14" fillId="0" borderId="0" xfId="0" applyFont="1" applyBorder="1" applyAlignment="1">
      <alignment vertical="center"/>
    </xf>
    <xf numFmtId="177" fontId="14" fillId="0" borderId="0" xfId="0" applyNumberFormat="1" applyFont="1" applyBorder="1" applyAlignment="1">
      <alignment horizontal="center" vertical="center"/>
    </xf>
    <xf numFmtId="0" fontId="26" fillId="0" borderId="0" xfId="0" applyFont="1" applyAlignment="1">
      <alignment horizontal="center" vertical="center"/>
    </xf>
    <xf numFmtId="175" fontId="15" fillId="0" borderId="0" xfId="0" applyNumberFormat="1" applyFont="1" applyAlignment="1">
      <alignment vertical="center"/>
    </xf>
    <xf numFmtId="179" fontId="15" fillId="0" borderId="0" xfId="0" applyNumberFormat="1" applyFont="1" applyAlignment="1">
      <alignment/>
    </xf>
    <xf numFmtId="178" fontId="15" fillId="0" borderId="0" xfId="0" applyNumberFormat="1" applyFont="1" applyAlignment="1">
      <alignment/>
    </xf>
    <xf numFmtId="190" fontId="15" fillId="0" borderId="0" xfId="0" applyNumberFormat="1" applyFont="1" applyAlignment="1">
      <alignment horizontal="left"/>
    </xf>
    <xf numFmtId="0" fontId="15" fillId="0" borderId="0" xfId="0" applyFont="1" applyBorder="1" applyAlignment="1">
      <alignment horizontal="left" vertical="center"/>
    </xf>
    <xf numFmtId="182" fontId="15" fillId="0" borderId="0" xfId="0" applyNumberFormat="1" applyFont="1" applyAlignment="1">
      <alignment horizontal="left"/>
    </xf>
    <xf numFmtId="184" fontId="15" fillId="0" borderId="0" xfId="0" applyNumberFormat="1" applyFont="1" applyAlignment="1">
      <alignment horizontal="left" vertical="center"/>
    </xf>
    <xf numFmtId="0" fontId="15" fillId="0" borderId="5" xfId="0" applyFont="1" applyBorder="1" applyAlignment="1">
      <alignment horizontal="left" vertical="center"/>
    </xf>
    <xf numFmtId="181" fontId="15" fillId="0" borderId="0" xfId="0" applyNumberFormat="1" applyFont="1" applyAlignment="1">
      <alignment vertical="center"/>
    </xf>
    <xf numFmtId="0" fontId="15" fillId="0" borderId="0" xfId="0" applyFont="1" applyAlignment="1">
      <alignment horizontal="center" vertical="center"/>
    </xf>
    <xf numFmtId="174" fontId="14" fillId="0" borderId="0" xfId="0" applyNumberFormat="1" applyFont="1" applyAlignment="1">
      <alignment horizontal="centerContinuous" vertical="center"/>
    </xf>
    <xf numFmtId="179" fontId="15" fillId="0" borderId="0" xfId="0" applyNumberFormat="1" applyFont="1" applyAlignment="1">
      <alignment vertical="center"/>
    </xf>
    <xf numFmtId="0" fontId="26" fillId="0" borderId="0" xfId="0" applyFont="1" applyAlignment="1">
      <alignment horizontal="centerContinuous" vertical="center"/>
    </xf>
    <xf numFmtId="179" fontId="15" fillId="0" borderId="0" xfId="0" applyNumberFormat="1" applyFont="1" applyAlignment="1">
      <alignment horizontal="left" vertical="center"/>
    </xf>
    <xf numFmtId="176" fontId="15" fillId="0" borderId="0" xfId="0" applyNumberFormat="1" applyFont="1" applyAlignment="1">
      <alignment horizontal="right"/>
    </xf>
    <xf numFmtId="177" fontId="14" fillId="0" borderId="0" xfId="0" applyNumberFormat="1" applyFont="1" applyAlignment="1">
      <alignment horizontal="left" vertical="center"/>
    </xf>
    <xf numFmtId="0" fontId="15" fillId="0" borderId="0" xfId="0" applyFont="1" applyBorder="1" applyAlignment="1">
      <alignment vertical="center"/>
    </xf>
    <xf numFmtId="177" fontId="15" fillId="0" borderId="0" xfId="0" applyNumberFormat="1" applyFont="1" applyBorder="1" applyAlignment="1">
      <alignment vertical="center"/>
    </xf>
    <xf numFmtId="0" fontId="15" fillId="0" borderId="0" xfId="0" applyFont="1" applyBorder="1" applyAlignment="1">
      <alignment horizontal="centerContinuous"/>
    </xf>
    <xf numFmtId="0" fontId="15" fillId="0" borderId="0" xfId="0" applyFont="1" applyAlignment="1">
      <alignment horizontal="centerContinuous"/>
    </xf>
    <xf numFmtId="187" fontId="15" fillId="0" borderId="0" xfId="0" applyNumberFormat="1" applyFont="1" applyAlignment="1">
      <alignment horizontal="centerContinuous"/>
    </xf>
    <xf numFmtId="187" fontId="15" fillId="0" borderId="0" xfId="0" applyNumberFormat="1" applyFont="1" applyAlignment="1">
      <alignment horizontal="center"/>
    </xf>
    <xf numFmtId="0" fontId="14" fillId="0" borderId="16" xfId="0" applyFont="1" applyBorder="1" applyAlignment="1">
      <alignment/>
    </xf>
    <xf numFmtId="0" fontId="14" fillId="0" borderId="2" xfId="0" applyFont="1" applyBorder="1" applyAlignment="1">
      <alignment/>
    </xf>
    <xf numFmtId="180" fontId="15" fillId="0" borderId="16" xfId="0" applyNumberFormat="1" applyFont="1" applyBorder="1" applyAlignment="1">
      <alignment horizontal="centerContinuous"/>
    </xf>
    <xf numFmtId="174" fontId="15" fillId="0" borderId="19" xfId="0" applyNumberFormat="1" applyFont="1" applyBorder="1" applyAlignment="1">
      <alignment horizontal="centerContinuous" vertical="center"/>
    </xf>
    <xf numFmtId="0" fontId="27" fillId="0" borderId="0" xfId="0" applyFont="1" applyAlignment="1">
      <alignment horizontal="centerContinuous"/>
    </xf>
    <xf numFmtId="0" fontId="27" fillId="0" borderId="5" xfId="0" applyFont="1" applyBorder="1" applyAlignment="1">
      <alignment horizontal="centerContinuous"/>
    </xf>
    <xf numFmtId="180" fontId="15" fillId="0" borderId="8" xfId="0" applyNumberFormat="1" applyFont="1" applyBorder="1" applyAlignment="1">
      <alignment horizontal="centerContinuous"/>
    </xf>
    <xf numFmtId="180" fontId="15" fillId="0" borderId="7" xfId="0" applyNumberFormat="1" applyFont="1" applyBorder="1" applyAlignment="1">
      <alignment horizontal="center"/>
    </xf>
    <xf numFmtId="180" fontId="15" fillId="0" borderId="0" xfId="0" applyNumberFormat="1" applyFont="1" applyBorder="1" applyAlignment="1">
      <alignment horizontal="center"/>
    </xf>
    <xf numFmtId="180" fontId="15" fillId="0" borderId="9" xfId="0" applyNumberFormat="1" applyFont="1" applyBorder="1" applyAlignment="1">
      <alignment horizontal="center"/>
    </xf>
    <xf numFmtId="180" fontId="15" fillId="0" borderId="12" xfId="0" applyNumberFormat="1" applyFont="1" applyBorder="1" applyAlignment="1">
      <alignment horizontal="centerContinuous"/>
    </xf>
    <xf numFmtId="180" fontId="15" fillId="0" borderId="13" xfId="0" applyNumberFormat="1" applyFont="1" applyBorder="1" applyAlignment="1">
      <alignment horizontal="center"/>
    </xf>
    <xf numFmtId="180" fontId="15" fillId="0" borderId="14" xfId="0" applyNumberFormat="1" applyFont="1" applyBorder="1" applyAlignment="1">
      <alignment horizontal="center"/>
    </xf>
    <xf numFmtId="191" fontId="15" fillId="0" borderId="0" xfId="0" applyNumberFormat="1" applyFont="1" applyAlignment="1">
      <alignment/>
    </xf>
    <xf numFmtId="186" fontId="15" fillId="0" borderId="0" xfId="0" applyNumberFormat="1" applyFont="1" applyAlignment="1">
      <alignment/>
    </xf>
    <xf numFmtId="195" fontId="15" fillId="0" borderId="0" xfId="0" applyNumberFormat="1" applyFont="1" applyAlignment="1">
      <alignment/>
    </xf>
    <xf numFmtId="1" fontId="15" fillId="0" borderId="0" xfId="0" applyNumberFormat="1" applyFont="1" applyAlignment="1">
      <alignment/>
    </xf>
    <xf numFmtId="197" fontId="15" fillId="0" borderId="0" xfId="0" applyNumberFormat="1" applyFont="1" applyAlignment="1">
      <alignment/>
    </xf>
    <xf numFmtId="188" fontId="15" fillId="0" borderId="0" xfId="0" applyNumberFormat="1" applyFont="1" applyAlignment="1">
      <alignment/>
    </xf>
    <xf numFmtId="185" fontId="15" fillId="0" borderId="0" xfId="0" applyNumberFormat="1" applyFont="1" applyAlignment="1">
      <alignment/>
    </xf>
    <xf numFmtId="184" fontId="15" fillId="0" borderId="0" xfId="0" applyNumberFormat="1" applyFont="1" applyAlignment="1">
      <alignment/>
    </xf>
    <xf numFmtId="1" fontId="15" fillId="0" borderId="5" xfId="0" applyNumberFormat="1" applyFont="1" applyBorder="1" applyAlignment="1">
      <alignment/>
    </xf>
    <xf numFmtId="1" fontId="15" fillId="0" borderId="0" xfId="0" applyNumberFormat="1" applyFont="1" applyBorder="1" applyAlignment="1">
      <alignment/>
    </xf>
    <xf numFmtId="0" fontId="14" fillId="0" borderId="0" xfId="0" applyFont="1" applyAlignment="1">
      <alignment horizontal="centerContinuous"/>
    </xf>
    <xf numFmtId="0" fontId="33" fillId="0" borderId="0" xfId="0" applyFont="1" applyAlignment="1">
      <alignment horizontal="centerContinuous"/>
    </xf>
    <xf numFmtId="191" fontId="15" fillId="0" borderId="0" xfId="0" applyNumberFormat="1" applyFont="1" applyAlignment="1">
      <alignment/>
    </xf>
    <xf numFmtId="195" fontId="15" fillId="0" borderId="0" xfId="0" applyNumberFormat="1" applyFont="1" applyAlignment="1">
      <alignment/>
    </xf>
    <xf numFmtId="0" fontId="14" fillId="0" borderId="16" xfId="20" applyFont="1" applyBorder="1">
      <alignment/>
      <protection/>
    </xf>
    <xf numFmtId="0" fontId="14" fillId="0" borderId="2" xfId="20" applyFont="1" applyBorder="1">
      <alignment/>
      <protection/>
    </xf>
    <xf numFmtId="0" fontId="14" fillId="0" borderId="0" xfId="20" applyFont="1">
      <alignment/>
      <protection/>
    </xf>
    <xf numFmtId="0" fontId="14" fillId="0" borderId="5" xfId="20" applyFont="1" applyBorder="1">
      <alignment/>
      <protection/>
    </xf>
    <xf numFmtId="0" fontId="27" fillId="0" borderId="0" xfId="20" applyFont="1" applyAlignment="1">
      <alignment horizontal="centerContinuous"/>
      <protection/>
    </xf>
    <xf numFmtId="0" fontId="27" fillId="0" borderId="5" xfId="20" applyFont="1" applyBorder="1" applyAlignment="1">
      <alignment horizontal="centerContinuous"/>
      <protection/>
    </xf>
    <xf numFmtId="0" fontId="14" fillId="0" borderId="13" xfId="20" applyFont="1" applyBorder="1">
      <alignment/>
      <protection/>
    </xf>
    <xf numFmtId="0" fontId="14" fillId="0" borderId="10" xfId="20" applyFont="1" applyBorder="1">
      <alignment/>
      <protection/>
    </xf>
    <xf numFmtId="0" fontId="13" fillId="0" borderId="0" xfId="0" applyFont="1" applyAlignment="1">
      <alignment horizontal="justify"/>
    </xf>
    <xf numFmtId="0" fontId="27" fillId="0" borderId="0" xfId="21" applyFont="1" applyBorder="1" applyAlignment="1">
      <alignment horizontal="center"/>
      <protection/>
    </xf>
    <xf numFmtId="0" fontId="14" fillId="0" borderId="0" xfId="21" applyFont="1">
      <alignment/>
      <protection/>
    </xf>
    <xf numFmtId="0" fontId="15" fillId="0" borderId="0" xfId="21" applyFont="1" applyBorder="1" applyAlignment="1">
      <alignment horizontal="centerContinuous"/>
      <protection/>
    </xf>
    <xf numFmtId="0" fontId="15" fillId="0" borderId="0" xfId="21" applyFont="1" applyAlignment="1">
      <alignment horizontal="centerContinuous"/>
      <protection/>
    </xf>
    <xf numFmtId="187" fontId="15" fillId="0" borderId="0" xfId="21" applyNumberFormat="1" applyFont="1" applyAlignment="1">
      <alignment horizontal="centerContinuous"/>
      <protection/>
    </xf>
    <xf numFmtId="0" fontId="14" fillId="0" borderId="0" xfId="21" applyFont="1" applyAlignment="1">
      <alignment horizontal="centerContinuous"/>
      <protection/>
    </xf>
    <xf numFmtId="180" fontId="15" fillId="0" borderId="16" xfId="21" applyNumberFormat="1" applyFont="1" applyBorder="1" applyAlignment="1">
      <alignment horizontal="centerContinuous"/>
      <protection/>
    </xf>
    <xf numFmtId="174" fontId="15" fillId="0" borderId="19" xfId="21" applyNumberFormat="1" applyFont="1" applyBorder="1" applyAlignment="1">
      <alignment horizontal="centerContinuous" vertical="center"/>
      <protection/>
    </xf>
    <xf numFmtId="174" fontId="15" fillId="0" borderId="1" xfId="21" applyNumberFormat="1" applyFont="1" applyBorder="1" applyAlignment="1">
      <alignment horizontal="center" vertical="center"/>
      <protection/>
    </xf>
    <xf numFmtId="180" fontId="15" fillId="0" borderId="8" xfId="21" applyNumberFormat="1" applyFont="1" applyBorder="1" applyAlignment="1">
      <alignment horizontal="centerContinuous"/>
      <protection/>
    </xf>
    <xf numFmtId="180" fontId="15" fillId="0" borderId="7" xfId="21" applyNumberFormat="1" applyFont="1" applyBorder="1" applyAlignment="1">
      <alignment horizontal="center"/>
      <protection/>
    </xf>
    <xf numFmtId="180" fontId="15" fillId="0" borderId="0" xfId="21" applyNumberFormat="1" applyFont="1" applyBorder="1" applyAlignment="1">
      <alignment horizontal="center"/>
      <protection/>
    </xf>
    <xf numFmtId="180" fontId="15" fillId="0" borderId="9" xfId="21" applyNumberFormat="1" applyFont="1" applyBorder="1" applyAlignment="1">
      <alignment horizontal="center"/>
      <protection/>
    </xf>
    <xf numFmtId="180" fontId="15" fillId="0" borderId="12" xfId="21" applyNumberFormat="1" applyFont="1" applyBorder="1" applyAlignment="1">
      <alignment horizontal="centerContinuous"/>
      <protection/>
    </xf>
    <xf numFmtId="180" fontId="15" fillId="0" borderId="13" xfId="21" applyNumberFormat="1" applyFont="1" applyBorder="1" applyAlignment="1">
      <alignment horizontal="center"/>
      <protection/>
    </xf>
    <xf numFmtId="180" fontId="15" fillId="0" borderId="14" xfId="21" applyNumberFormat="1" applyFont="1" applyBorder="1" applyAlignment="1">
      <alignment horizontal="center"/>
      <protection/>
    </xf>
    <xf numFmtId="0" fontId="14" fillId="0" borderId="0" xfId="21" applyFont="1" applyBorder="1" applyAlignment="1">
      <alignment vertical="center" wrapText="1"/>
      <protection/>
    </xf>
    <xf numFmtId="0" fontId="14" fillId="0" borderId="5" xfId="21" applyFont="1" applyBorder="1" applyAlignment="1">
      <alignment vertical="center" wrapText="1"/>
      <protection/>
    </xf>
    <xf numFmtId="49" fontId="15" fillId="0" borderId="0" xfId="21" applyNumberFormat="1" applyFont="1" applyBorder="1" applyAlignment="1">
      <alignment horizontal="center" vertical="center" wrapText="1"/>
      <protection/>
    </xf>
    <xf numFmtId="0" fontId="14" fillId="0" borderId="0" xfId="21" applyFont="1" applyBorder="1" applyAlignment="1">
      <alignment horizontal="center" vertical="center" wrapText="1" shrinkToFit="1"/>
      <protection/>
    </xf>
    <xf numFmtId="180" fontId="15" fillId="0" borderId="0" xfId="21" applyNumberFormat="1" applyFont="1" applyBorder="1" applyAlignment="1">
      <alignment horizontal="centerContinuous" vertical="center"/>
      <protection/>
    </xf>
    <xf numFmtId="180" fontId="15" fillId="0" borderId="0" xfId="21" applyNumberFormat="1" applyFont="1" applyBorder="1" applyAlignment="1">
      <alignment horizontal="center" vertical="center"/>
      <protection/>
    </xf>
    <xf numFmtId="0" fontId="14" fillId="0" borderId="0" xfId="21" applyFont="1" applyBorder="1">
      <alignment/>
      <protection/>
    </xf>
    <xf numFmtId="1" fontId="15" fillId="0" borderId="0" xfId="21" applyNumberFormat="1" applyFont="1" applyAlignment="1">
      <alignment/>
      <protection/>
    </xf>
    <xf numFmtId="0" fontId="14" fillId="0" borderId="5" xfId="21" applyFont="1" applyBorder="1">
      <alignment/>
      <protection/>
    </xf>
    <xf numFmtId="191" fontId="15" fillId="0" borderId="0" xfId="21" applyNumberFormat="1" applyFont="1">
      <alignment/>
      <protection/>
    </xf>
    <xf numFmtId="192" fontId="15" fillId="0" borderId="0" xfId="21" applyNumberFormat="1" applyFont="1">
      <alignment/>
      <protection/>
    </xf>
    <xf numFmtId="193" fontId="15" fillId="0" borderId="0" xfId="21" applyNumberFormat="1" applyFont="1">
      <alignment/>
      <protection/>
    </xf>
    <xf numFmtId="194" fontId="15" fillId="0" borderId="0" xfId="21" applyNumberFormat="1" applyFont="1">
      <alignment/>
      <protection/>
    </xf>
    <xf numFmtId="195" fontId="15" fillId="0" borderId="0" xfId="21" applyNumberFormat="1" applyFont="1">
      <alignment/>
      <protection/>
    </xf>
    <xf numFmtId="196" fontId="15" fillId="0" borderId="0" xfId="21" applyNumberFormat="1" applyFont="1">
      <alignment/>
      <protection/>
    </xf>
    <xf numFmtId="184" fontId="15" fillId="0" borderId="0" xfId="21" applyNumberFormat="1" applyFont="1">
      <alignment/>
      <protection/>
    </xf>
    <xf numFmtId="186" fontId="15" fillId="0" borderId="0" xfId="21" applyNumberFormat="1" applyFont="1">
      <alignment/>
      <protection/>
    </xf>
    <xf numFmtId="1" fontId="15" fillId="0" borderId="5" xfId="21" applyNumberFormat="1" applyFont="1" applyBorder="1" applyAlignment="1">
      <alignment/>
      <protection/>
    </xf>
    <xf numFmtId="0" fontId="13" fillId="0" borderId="0" xfId="21" applyFont="1" applyAlignment="1">
      <alignment horizontal="centerContinuous"/>
      <protection/>
    </xf>
    <xf numFmtId="197" fontId="15" fillId="0" borderId="0" xfId="21" applyNumberFormat="1" applyFont="1">
      <alignment/>
      <protection/>
    </xf>
    <xf numFmtId="198" fontId="15" fillId="0" borderId="0" xfId="21" applyNumberFormat="1" applyFont="1">
      <alignment/>
      <protection/>
    </xf>
    <xf numFmtId="0" fontId="14" fillId="0" borderId="0" xfId="23">
      <alignment/>
      <protection/>
    </xf>
    <xf numFmtId="0" fontId="14" fillId="0" borderId="0" xfId="23" applyAlignment="1">
      <alignment horizontal="center"/>
      <protection/>
    </xf>
    <xf numFmtId="0" fontId="13" fillId="0" borderId="0" xfId="23" applyFont="1" applyAlignment="1">
      <alignment horizontal="center"/>
      <protection/>
    </xf>
    <xf numFmtId="180" fontId="10" fillId="0" borderId="16" xfId="23" applyNumberFormat="1" applyFont="1" applyBorder="1" applyAlignment="1">
      <alignment horizontal="centerContinuous"/>
      <protection/>
    </xf>
    <xf numFmtId="174" fontId="10" fillId="0" borderId="1" xfId="23" applyNumberFormat="1" applyFont="1" applyBorder="1" applyAlignment="1">
      <alignment horizontal="centerContinuous" vertical="center"/>
      <protection/>
    </xf>
    <xf numFmtId="174" fontId="10" fillId="0" borderId="20" xfId="23" applyNumberFormat="1" applyFont="1" applyBorder="1" applyAlignment="1">
      <alignment horizontal="centerContinuous" vertical="center"/>
      <protection/>
    </xf>
    <xf numFmtId="174" fontId="10" fillId="0" borderId="19" xfId="23" applyNumberFormat="1" applyFont="1" applyBorder="1" applyAlignment="1">
      <alignment horizontal="center" vertical="center"/>
      <protection/>
    </xf>
    <xf numFmtId="0" fontId="14" fillId="0" borderId="2" xfId="23" applyBorder="1">
      <alignment/>
      <protection/>
    </xf>
    <xf numFmtId="0" fontId="10" fillId="0" borderId="0" xfId="23" applyFont="1" applyBorder="1" applyAlignment="1">
      <alignment horizontal="left"/>
      <protection/>
    </xf>
    <xf numFmtId="0" fontId="10" fillId="0" borderId="5" xfId="23" applyFont="1" applyBorder="1" applyAlignment="1">
      <alignment horizontal="left"/>
      <protection/>
    </xf>
    <xf numFmtId="186" fontId="10" fillId="0" borderId="0" xfId="23" applyNumberFormat="1" applyFont="1">
      <alignment/>
      <protection/>
    </xf>
    <xf numFmtId="188" fontId="10" fillId="0" borderId="0" xfId="23" applyNumberFormat="1" applyFont="1">
      <alignment/>
      <protection/>
    </xf>
    <xf numFmtId="185" fontId="10" fillId="0" borderId="0" xfId="23" applyNumberFormat="1" applyFont="1">
      <alignment/>
      <protection/>
    </xf>
    <xf numFmtId="184" fontId="10" fillId="0" borderId="0" xfId="23" applyNumberFormat="1" applyFont="1">
      <alignment/>
      <protection/>
    </xf>
    <xf numFmtId="0" fontId="14" fillId="0" borderId="5" xfId="23" applyBorder="1">
      <alignment/>
      <protection/>
    </xf>
    <xf numFmtId="0" fontId="14" fillId="0" borderId="0" xfId="23" applyFont="1">
      <alignment/>
      <protection/>
    </xf>
    <xf numFmtId="0" fontId="10" fillId="0" borderId="0" xfId="23" applyFont="1" applyFill="1" applyBorder="1" applyAlignment="1">
      <alignment horizontal="left"/>
      <protection/>
    </xf>
    <xf numFmtId="0" fontId="38" fillId="0" borderId="0" xfId="0" applyFont="1" applyAlignment="1">
      <alignment horizontal="center" vertical="top" wrapText="1"/>
    </xf>
    <xf numFmtId="0" fontId="34" fillId="0" borderId="0" xfId="0" applyFont="1" applyAlignment="1">
      <alignment horizontal="justify" vertical="top"/>
    </xf>
    <xf numFmtId="0" fontId="33" fillId="0" borderId="0" xfId="0" applyFont="1" applyAlignment="1">
      <alignment horizontal="left" vertical="top"/>
    </xf>
    <xf numFmtId="0" fontId="39" fillId="0" borderId="0" xfId="0" applyFont="1" applyAlignment="1">
      <alignment horizontal="left" vertical="top"/>
    </xf>
    <xf numFmtId="0" fontId="40" fillId="0" borderId="0" xfId="0" applyFont="1" applyAlignment="1">
      <alignment vertical="top" wrapText="1"/>
    </xf>
    <xf numFmtId="0" fontId="0" fillId="0" borderId="0" xfId="0" applyAlignment="1">
      <alignment vertical="top" wrapText="1"/>
    </xf>
    <xf numFmtId="0" fontId="13" fillId="0" borderId="0" xfId="0" applyFont="1" applyAlignment="1">
      <alignment vertical="top" wrapText="1"/>
    </xf>
    <xf numFmtId="0" fontId="0" fillId="0" borderId="0" xfId="0" applyNumberFormat="1" applyAlignment="1">
      <alignment vertical="top"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49" fontId="15" fillId="0" borderId="3" xfId="0" applyNumberFormat="1"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4" xfId="0" applyFont="1" applyBorder="1" applyAlignment="1">
      <alignment horizontal="center" vertical="center" wrapText="1"/>
    </xf>
    <xf numFmtId="0" fontId="26" fillId="0" borderId="0" xfId="0" applyFont="1" applyAlignment="1">
      <alignment horizontal="center" vertical="center"/>
    </xf>
    <xf numFmtId="174" fontId="15" fillId="0" borderId="25" xfId="0" applyNumberFormat="1" applyFont="1" applyBorder="1" applyAlignment="1">
      <alignment horizontal="center"/>
    </xf>
    <xf numFmtId="174" fontId="15" fillId="0" borderId="26" xfId="0" applyNumberFormat="1" applyFont="1" applyBorder="1" applyAlignment="1">
      <alignment horizontal="center"/>
    </xf>
    <xf numFmtId="174" fontId="15" fillId="0" borderId="1" xfId="0" applyNumberFormat="1" applyFont="1" applyBorder="1" applyAlignment="1">
      <alignment horizontal="center" vertical="center"/>
    </xf>
    <xf numFmtId="174" fontId="15" fillId="0" borderId="8" xfId="0" applyNumberFormat="1" applyFont="1" applyBorder="1" applyAlignment="1">
      <alignment horizontal="center" vertical="center"/>
    </xf>
    <xf numFmtId="0" fontId="27"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1" fillId="0" borderId="0" xfId="0" applyFont="1" applyAlignment="1">
      <alignment horizontal="center" vertical="center"/>
    </xf>
    <xf numFmtId="174" fontId="10" fillId="0" borderId="25" xfId="0" applyNumberFormat="1" applyFont="1" applyBorder="1" applyAlignment="1">
      <alignment horizontal="center"/>
    </xf>
    <xf numFmtId="174" fontId="10" fillId="0" borderId="26" xfId="0" applyNumberFormat="1" applyFont="1" applyBorder="1" applyAlignment="1">
      <alignment horizontal="center"/>
    </xf>
    <xf numFmtId="174" fontId="10" fillId="0" borderId="1" xfId="0" applyNumberFormat="1" applyFont="1" applyBorder="1" applyAlignment="1">
      <alignment horizontal="center" vertical="center"/>
    </xf>
    <xf numFmtId="174" fontId="10" fillId="0" borderId="8" xfId="0" applyNumberFormat="1" applyFont="1" applyBorder="1" applyAlignment="1">
      <alignment horizontal="center" vertical="center"/>
    </xf>
    <xf numFmtId="0" fontId="7" fillId="0" borderId="0" xfId="0" applyFont="1" applyAlignment="1">
      <alignment horizontal="center" vertical="center"/>
    </xf>
    <xf numFmtId="0" fontId="12" fillId="0" borderId="0" xfId="22" applyFont="1" applyAlignment="1">
      <alignment horizontal="center" vertical="center"/>
      <protection/>
    </xf>
    <xf numFmtId="0" fontId="8" fillId="0" borderId="0" xfId="22" applyFont="1" applyAlignment="1">
      <alignment horizontal="center" vertical="center"/>
      <protection/>
    </xf>
    <xf numFmtId="0" fontId="14" fillId="0" borderId="0" xfId="0" applyFont="1" applyAlignment="1">
      <alignment horizontal="center"/>
    </xf>
    <xf numFmtId="0" fontId="27" fillId="0" borderId="0" xfId="0" applyFont="1" applyBorder="1" applyAlignment="1">
      <alignment horizontal="center"/>
    </xf>
    <xf numFmtId="187" fontId="15" fillId="0" borderId="4"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5" fillId="0" borderId="12" xfId="0" applyFont="1" applyBorder="1" applyAlignment="1">
      <alignment horizontal="center" vertical="center" wrapText="1"/>
    </xf>
    <xf numFmtId="49" fontId="15" fillId="0" borderId="27"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0" fontId="13" fillId="0" borderId="0" xfId="0" applyFont="1" applyAlignment="1">
      <alignment horizontal="center"/>
    </xf>
    <xf numFmtId="0" fontId="27" fillId="0" borderId="0" xfId="21" applyFont="1" applyBorder="1" applyAlignment="1">
      <alignment horizontal="center"/>
      <protection/>
    </xf>
    <xf numFmtId="0" fontId="14" fillId="0" borderId="0" xfId="21" applyFont="1" applyAlignment="1">
      <alignment horizontal="center"/>
      <protection/>
    </xf>
    <xf numFmtId="49" fontId="15" fillId="0" borderId="3" xfId="21" applyNumberFormat="1" applyFont="1" applyBorder="1" applyAlignment="1">
      <alignment horizontal="center" vertical="center" wrapText="1" shrinkToFit="1"/>
      <protection/>
    </xf>
    <xf numFmtId="0" fontId="15" fillId="0" borderId="6" xfId="21" applyFont="1" applyBorder="1" applyAlignment="1">
      <alignment horizontal="center" vertical="center" wrapText="1" shrinkToFit="1"/>
      <protection/>
    </xf>
    <xf numFmtId="0" fontId="15" fillId="0" borderId="11" xfId="21" applyFont="1" applyBorder="1" applyAlignment="1">
      <alignment horizontal="center" vertical="center" wrapText="1" shrinkToFit="1"/>
      <protection/>
    </xf>
    <xf numFmtId="0" fontId="15" fillId="0" borderId="24" xfId="21" applyFont="1" applyBorder="1" applyAlignment="1">
      <alignment horizontal="center" vertical="center" wrapText="1"/>
      <protection/>
    </xf>
    <xf numFmtId="0" fontId="15" fillId="0" borderId="21" xfId="21" applyFont="1" applyBorder="1" applyAlignment="1">
      <alignment horizontal="center" vertical="center" wrapText="1"/>
      <protection/>
    </xf>
    <xf numFmtId="0" fontId="15" fillId="0" borderId="22" xfId="21" applyFont="1" applyBorder="1" applyAlignment="1">
      <alignment horizontal="center" vertical="center" wrapText="1"/>
      <protection/>
    </xf>
    <xf numFmtId="0" fontId="15" fillId="0" borderId="23" xfId="21" applyFont="1" applyBorder="1" applyAlignment="1">
      <alignment horizontal="center" vertical="center" wrapText="1"/>
      <protection/>
    </xf>
    <xf numFmtId="187" fontId="15" fillId="0" borderId="4" xfId="21" applyNumberFormat="1" applyFont="1" applyBorder="1" applyAlignment="1">
      <alignment horizontal="center" vertical="center" wrapText="1"/>
      <protection/>
    </xf>
    <xf numFmtId="0" fontId="15" fillId="0" borderId="7" xfId="21" applyFont="1" applyBorder="1" applyAlignment="1">
      <alignment horizontal="center" vertical="center" wrapText="1"/>
      <protection/>
    </xf>
    <xf numFmtId="0" fontId="15" fillId="0" borderId="12" xfId="21" applyFont="1" applyBorder="1" applyAlignment="1">
      <alignment horizontal="center" vertical="center" wrapText="1"/>
      <protection/>
    </xf>
    <xf numFmtId="49" fontId="15" fillId="0" borderId="27" xfId="21" applyNumberFormat="1" applyFont="1" applyBorder="1" applyAlignment="1">
      <alignment horizontal="center" vertical="center" wrapText="1"/>
      <protection/>
    </xf>
    <xf numFmtId="49" fontId="14" fillId="0" borderId="7" xfId="21" applyNumberFormat="1" applyFont="1" applyBorder="1" applyAlignment="1">
      <alignment horizontal="center" vertical="center" wrapText="1"/>
      <protection/>
    </xf>
    <xf numFmtId="49" fontId="14" fillId="0" borderId="12" xfId="21" applyNumberFormat="1" applyFont="1" applyBorder="1" applyAlignment="1">
      <alignment horizontal="center" vertical="center" wrapText="1"/>
      <protection/>
    </xf>
    <xf numFmtId="0" fontId="13" fillId="0" borderId="0" xfId="21" applyFont="1" applyAlignment="1">
      <alignment horizontal="center"/>
      <protection/>
    </xf>
    <xf numFmtId="0" fontId="13" fillId="0" borderId="0" xfId="23" applyFont="1" applyAlignment="1">
      <alignment horizontal="center"/>
      <protection/>
    </xf>
    <xf numFmtId="0" fontId="14" fillId="0" borderId="0" xfId="23" applyAlignment="1">
      <alignment horizontal="center"/>
      <protection/>
    </xf>
    <xf numFmtId="0" fontId="27" fillId="0" borderId="0" xfId="23" applyFont="1" applyAlignment="1">
      <alignment horizontal="center"/>
      <protection/>
    </xf>
    <xf numFmtId="0" fontId="10" fillId="0" borderId="16" xfId="23" applyFont="1" applyBorder="1" applyAlignment="1">
      <alignment horizontal="center" vertical="center"/>
      <protection/>
    </xf>
    <xf numFmtId="0" fontId="10" fillId="0" borderId="2" xfId="23" applyFont="1" applyBorder="1" applyAlignment="1">
      <alignment horizontal="center" vertical="center"/>
      <protection/>
    </xf>
    <xf numFmtId="0" fontId="10" fillId="0" borderId="0" xfId="23" applyFont="1" applyBorder="1" applyAlignment="1">
      <alignment horizontal="center" vertical="center"/>
      <protection/>
    </xf>
    <xf numFmtId="0" fontId="10" fillId="0" borderId="5" xfId="23" applyFont="1" applyBorder="1" applyAlignment="1">
      <alignment horizontal="center" vertical="center"/>
      <protection/>
    </xf>
    <xf numFmtId="0" fontId="10" fillId="0" borderId="13" xfId="23" applyFont="1" applyBorder="1" applyAlignment="1">
      <alignment horizontal="center" vertical="center"/>
      <protection/>
    </xf>
    <xf numFmtId="0" fontId="10" fillId="0" borderId="10" xfId="23" applyFont="1" applyBorder="1" applyAlignment="1">
      <alignment horizontal="center" vertical="center"/>
      <protection/>
    </xf>
    <xf numFmtId="187" fontId="10" fillId="0" borderId="4" xfId="23" applyNumberFormat="1" applyFont="1" applyBorder="1" applyAlignment="1">
      <alignment horizontal="center" vertical="center" wrapText="1"/>
      <protection/>
    </xf>
    <xf numFmtId="0" fontId="10" fillId="0" borderId="7" xfId="23" applyFont="1" applyBorder="1" applyAlignment="1">
      <alignment horizontal="center" vertical="center" wrapText="1"/>
      <protection/>
    </xf>
    <xf numFmtId="0" fontId="10" fillId="0" borderId="12" xfId="23" applyFont="1" applyBorder="1" applyAlignment="1">
      <alignment horizontal="center" vertical="center" wrapText="1"/>
      <protection/>
    </xf>
    <xf numFmtId="49" fontId="10" fillId="0" borderId="27" xfId="23" applyNumberFormat="1" applyFont="1" applyBorder="1" applyAlignment="1">
      <alignment horizontal="center" vertical="center" wrapText="1"/>
      <protection/>
    </xf>
    <xf numFmtId="49" fontId="14" fillId="0" borderId="7" xfId="23" applyNumberFormat="1" applyBorder="1" applyAlignment="1">
      <alignment horizontal="center" vertical="center" wrapText="1"/>
      <protection/>
    </xf>
    <xf numFmtId="49" fontId="14" fillId="0" borderId="12" xfId="23" applyNumberFormat="1" applyBorder="1" applyAlignment="1">
      <alignment horizontal="center" vertical="center" wrapText="1"/>
      <protection/>
    </xf>
    <xf numFmtId="49" fontId="10" fillId="0" borderId="3" xfId="23" applyNumberFormat="1" applyFont="1" applyBorder="1" applyAlignment="1">
      <alignment horizontal="center" vertical="center" wrapText="1" shrinkToFit="1"/>
      <protection/>
    </xf>
    <xf numFmtId="0" fontId="6" fillId="0" borderId="6" xfId="23" applyFont="1" applyBorder="1" applyAlignment="1">
      <alignment horizontal="center" vertical="center" wrapText="1" shrinkToFit="1"/>
      <protection/>
    </xf>
    <xf numFmtId="0" fontId="6" fillId="0" borderId="11" xfId="23" applyFont="1" applyBorder="1" applyAlignment="1">
      <alignment horizontal="center" vertical="center" wrapText="1" shrinkToFit="1"/>
      <protection/>
    </xf>
    <xf numFmtId="0" fontId="10" fillId="0" borderId="24" xfId="23" applyFont="1" applyBorder="1" applyAlignment="1">
      <alignment horizontal="center" vertical="center" wrapText="1"/>
      <protection/>
    </xf>
    <xf numFmtId="0" fontId="6" fillId="0" borderId="21" xfId="23" applyFont="1" applyBorder="1" applyAlignment="1">
      <alignment horizontal="center" vertical="center" wrapText="1"/>
      <protection/>
    </xf>
    <xf numFmtId="0" fontId="6" fillId="0" borderId="22" xfId="23" applyFont="1" applyBorder="1" applyAlignment="1">
      <alignment horizontal="center" vertical="center" wrapText="1"/>
      <protection/>
    </xf>
    <xf numFmtId="0" fontId="6" fillId="0" borderId="23" xfId="23" applyFont="1" applyBorder="1" applyAlignment="1">
      <alignment horizontal="center" vertical="center" wrapText="1"/>
      <protection/>
    </xf>
    <xf numFmtId="49" fontId="10" fillId="0" borderId="1" xfId="23" applyNumberFormat="1" applyFont="1" applyBorder="1" applyAlignment="1">
      <alignment horizontal="center" vertical="center" shrinkToFit="1"/>
      <protection/>
    </xf>
    <xf numFmtId="0" fontId="14" fillId="0" borderId="8" xfId="23" applyBorder="1" applyAlignment="1">
      <alignment shrinkToFit="1"/>
      <protection/>
    </xf>
    <xf numFmtId="180" fontId="10" fillId="0" borderId="27" xfId="23" applyNumberFormat="1" applyFont="1" applyBorder="1" applyAlignment="1">
      <alignment horizontal="center" wrapText="1" shrinkToFit="1"/>
      <protection/>
    </xf>
    <xf numFmtId="0" fontId="14" fillId="0" borderId="12" xfId="23" applyBorder="1" applyAlignment="1">
      <alignment wrapText="1" shrinkToFit="1"/>
      <protection/>
    </xf>
    <xf numFmtId="180" fontId="10" fillId="0" borderId="28" xfId="23" applyNumberFormat="1" applyFont="1" applyBorder="1" applyAlignment="1">
      <alignment horizontal="center" wrapText="1" shrinkToFit="1"/>
      <protection/>
    </xf>
    <xf numFmtId="0" fontId="14" fillId="0" borderId="14" xfId="23" applyBorder="1" applyAlignment="1">
      <alignment wrapText="1" shrinkToFit="1"/>
      <protection/>
    </xf>
  </cellXfs>
  <cellStyles count="12">
    <cellStyle name="Normal" xfId="0"/>
    <cellStyle name="Followed Hyperlink" xfId="15"/>
    <cellStyle name="Comma" xfId="16"/>
    <cellStyle name="Comma [0]" xfId="17"/>
    <cellStyle name="Hyperlink" xfId="18"/>
    <cellStyle name="Percent" xfId="19"/>
    <cellStyle name="Standard_AE_W052004" xfId="20"/>
    <cellStyle name="Standard_AP_WZ1104" xfId="21"/>
    <cellStyle name="Standard_HG" xfId="22"/>
    <cellStyle name="Standard_Seite16(11)2004"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'Grafik1+2'!#REF!</c:f>
              <c:numCache>
                <c:ptCount val="1"/>
                <c:pt idx="0">
                  <c:v>1</c:v>
                </c:pt>
              </c:numCache>
            </c:numRef>
          </c:val>
          <c:smooth val="0"/>
        </c:ser>
        <c:axId val="18957158"/>
        <c:axId val="36396695"/>
      </c:lineChart>
      <c:catAx>
        <c:axId val="18957158"/>
        <c:scaling>
          <c:orientation val="minMax"/>
        </c:scaling>
        <c:axPos val="b"/>
        <c:majorGridlines/>
        <c:delete val="1"/>
        <c:majorTickMark val="out"/>
        <c:minorTickMark val="none"/>
        <c:tickLblPos val="nextTo"/>
        <c:crossAx val="36396695"/>
        <c:crosses val="autoZero"/>
        <c:auto val="1"/>
        <c:lblOffset val="100"/>
        <c:tickMarkSkip val="12"/>
        <c:noMultiLvlLbl val="0"/>
      </c:catAx>
      <c:valAx>
        <c:axId val="36396695"/>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pPr>
          </a:p>
        </c:txPr>
        <c:crossAx val="189571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pt idx="43">
                <c:v>129.94392826988002</c:v>
              </c:pt>
              <c:pt idx="44">
                <c:v>142.06070100236118</c:v>
              </c:pt>
              <c:pt idx="45">
                <c:v>143.12273324864543</c:v>
              </c:pt>
              <c:pt idx="46">
                <c:v>153.2169087068182</c:v>
              </c:pt>
            </c:numLit>
          </c:val>
          <c:smooth val="0"/>
        </c:ser>
        <c:axId val="42017568"/>
        <c:axId val="42613793"/>
      </c:lineChart>
      <c:catAx>
        <c:axId val="42017568"/>
        <c:scaling>
          <c:orientation val="minMax"/>
        </c:scaling>
        <c:axPos val="b"/>
        <c:majorGridlines/>
        <c:delete val="1"/>
        <c:majorTickMark val="out"/>
        <c:minorTickMark val="none"/>
        <c:tickLblPos val="nextTo"/>
        <c:crossAx val="42613793"/>
        <c:crosses val="autoZero"/>
        <c:auto val="1"/>
        <c:lblOffset val="100"/>
        <c:tickLblSkip val="1"/>
        <c:tickMarkSkip val="12"/>
        <c:noMultiLvlLbl val="0"/>
      </c:catAx>
      <c:valAx>
        <c:axId val="42613793"/>
        <c:scaling>
          <c:orientation val="minMax"/>
          <c:max val="25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4201756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'Grafik3+4'!#REF!</c:f>
              <c:numCache>
                <c:ptCount val="1"/>
                <c:pt idx="0">
                  <c:v>1</c:v>
                </c:pt>
              </c:numCache>
            </c:numRef>
          </c:val>
          <c:smooth val="0"/>
        </c:ser>
        <c:axId val="47979818"/>
        <c:axId val="29165179"/>
      </c:lineChart>
      <c:catAx>
        <c:axId val="47979818"/>
        <c:scaling>
          <c:orientation val="minMax"/>
        </c:scaling>
        <c:axPos val="b"/>
        <c:majorGridlines/>
        <c:delete val="1"/>
        <c:majorTickMark val="out"/>
        <c:minorTickMark val="none"/>
        <c:tickLblPos val="nextTo"/>
        <c:crossAx val="29165179"/>
        <c:crosses val="autoZero"/>
        <c:auto val="1"/>
        <c:lblOffset val="100"/>
        <c:tickMarkSkip val="12"/>
        <c:noMultiLvlLbl val="0"/>
      </c:catAx>
      <c:valAx>
        <c:axId val="29165179"/>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479798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'Grafik3+4'!#REF!</c:f>
              <c:numCache>
                <c:ptCount val="1"/>
                <c:pt idx="0">
                  <c:v>1</c:v>
                </c:pt>
              </c:numCache>
            </c:numRef>
          </c:val>
          <c:smooth val="0"/>
        </c:ser>
        <c:axId val="61160020"/>
        <c:axId val="13569269"/>
      </c:lineChart>
      <c:catAx>
        <c:axId val="61160020"/>
        <c:scaling>
          <c:orientation val="minMax"/>
        </c:scaling>
        <c:axPos val="b"/>
        <c:majorGridlines/>
        <c:delete val="1"/>
        <c:majorTickMark val="out"/>
        <c:minorTickMark val="none"/>
        <c:tickLblPos val="nextTo"/>
        <c:crossAx val="13569269"/>
        <c:crosses val="autoZero"/>
        <c:auto val="1"/>
        <c:lblOffset val="100"/>
        <c:tickMarkSkip val="12"/>
        <c:noMultiLvlLbl val="0"/>
      </c:catAx>
      <c:valAx>
        <c:axId val="13569269"/>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611600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pt idx="42">
                <c:v>143.2825106352232</c:v>
              </c:pt>
              <c:pt idx="43">
                <c:v>136.50620560569448</c:v>
              </c:pt>
            </c:numLit>
          </c:val>
          <c:smooth val="0"/>
        </c:ser>
        <c:axId val="55014558"/>
        <c:axId val="25368975"/>
      </c:lineChart>
      <c:catAx>
        <c:axId val="55014558"/>
        <c:scaling>
          <c:orientation val="minMax"/>
        </c:scaling>
        <c:axPos val="b"/>
        <c:majorGridlines/>
        <c:delete val="1"/>
        <c:majorTickMark val="out"/>
        <c:minorTickMark val="none"/>
        <c:tickLblPos val="nextTo"/>
        <c:crossAx val="25368975"/>
        <c:crosses val="autoZero"/>
        <c:auto val="1"/>
        <c:lblOffset val="100"/>
        <c:tickMarkSkip val="12"/>
        <c:noMultiLvlLbl val="0"/>
      </c:catAx>
      <c:valAx>
        <c:axId val="25368975"/>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550145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pt idx="42">
                <c:v>113.49737815426202</c:v>
              </c:pt>
              <c:pt idx="43">
                <c:v>130.9031587159088</c:v>
              </c:pt>
            </c:numLit>
          </c:val>
          <c:smooth val="0"/>
        </c:ser>
        <c:axId val="26994184"/>
        <c:axId val="41621065"/>
      </c:lineChart>
      <c:catAx>
        <c:axId val="26994184"/>
        <c:scaling>
          <c:orientation val="minMax"/>
        </c:scaling>
        <c:axPos val="b"/>
        <c:majorGridlines/>
        <c:delete val="1"/>
        <c:majorTickMark val="out"/>
        <c:minorTickMark val="none"/>
        <c:tickLblPos val="nextTo"/>
        <c:crossAx val="41621065"/>
        <c:crosses val="autoZero"/>
        <c:auto val="1"/>
        <c:lblOffset val="100"/>
        <c:tickMarkSkip val="12"/>
        <c:noMultiLvlLbl val="0"/>
      </c:catAx>
      <c:valAx>
        <c:axId val="41621065"/>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269941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pt idx="42">
                <c:v>143.2825106352232</c:v>
              </c:pt>
              <c:pt idx="43">
                <c:v>136.50620560569448</c:v>
              </c:pt>
              <c:pt idx="44">
                <c:v>147.51036351705181</c:v>
              </c:pt>
            </c:numLit>
          </c:val>
          <c:smooth val="0"/>
        </c:ser>
        <c:axId val="39045266"/>
        <c:axId val="15863075"/>
      </c:lineChart>
      <c:catAx>
        <c:axId val="39045266"/>
        <c:scaling>
          <c:orientation val="minMax"/>
        </c:scaling>
        <c:axPos val="b"/>
        <c:majorGridlines/>
        <c:delete val="1"/>
        <c:majorTickMark val="out"/>
        <c:minorTickMark val="none"/>
        <c:tickLblPos val="nextTo"/>
        <c:crossAx val="15863075"/>
        <c:crosses val="autoZero"/>
        <c:auto val="1"/>
        <c:lblOffset val="100"/>
        <c:tickMarkSkip val="12"/>
        <c:noMultiLvlLbl val="0"/>
      </c:catAx>
      <c:valAx>
        <c:axId val="15863075"/>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390452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pt idx="42">
                <c:v>113.49737815426202</c:v>
              </c:pt>
              <c:pt idx="43">
                <c:v>130.9031587159088</c:v>
              </c:pt>
              <c:pt idx="44">
                <c:v>144.6525257861012</c:v>
              </c:pt>
            </c:numLit>
          </c:val>
          <c:smooth val="0"/>
        </c:ser>
        <c:axId val="8549948"/>
        <c:axId val="9840669"/>
      </c:lineChart>
      <c:catAx>
        <c:axId val="8549948"/>
        <c:scaling>
          <c:orientation val="minMax"/>
        </c:scaling>
        <c:axPos val="b"/>
        <c:majorGridlines/>
        <c:delete val="1"/>
        <c:majorTickMark val="out"/>
        <c:minorTickMark val="none"/>
        <c:tickLblPos val="nextTo"/>
        <c:crossAx val="9840669"/>
        <c:crosses val="autoZero"/>
        <c:auto val="1"/>
        <c:lblOffset val="100"/>
        <c:tickMarkSkip val="12"/>
        <c:noMultiLvlLbl val="0"/>
      </c:catAx>
      <c:valAx>
        <c:axId val="9840669"/>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85499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pt idx="42">
                <c:v>143.2825106352232</c:v>
              </c:pt>
              <c:pt idx="43">
                <c:v>136.50620560569448</c:v>
              </c:pt>
              <c:pt idx="44">
                <c:v>147.51036351705181</c:v>
              </c:pt>
              <c:pt idx="45">
                <c:v>151.81862272362125</c:v>
              </c:pt>
            </c:numLit>
          </c:val>
          <c:smooth val="0"/>
        </c:ser>
        <c:axId val="21457158"/>
        <c:axId val="58896695"/>
      </c:lineChart>
      <c:catAx>
        <c:axId val="21457158"/>
        <c:scaling>
          <c:orientation val="minMax"/>
        </c:scaling>
        <c:axPos val="b"/>
        <c:majorGridlines/>
        <c:delete val="1"/>
        <c:majorTickMark val="out"/>
        <c:minorTickMark val="none"/>
        <c:tickLblPos val="nextTo"/>
        <c:crossAx val="58896695"/>
        <c:crosses val="autoZero"/>
        <c:auto val="1"/>
        <c:lblOffset val="100"/>
        <c:tickMarkSkip val="12"/>
        <c:noMultiLvlLbl val="0"/>
      </c:catAx>
      <c:valAx>
        <c:axId val="58896695"/>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214571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pt idx="42">
                <c:v>113.49737815426202</c:v>
              </c:pt>
              <c:pt idx="43">
                <c:v>130.9031587159088</c:v>
              </c:pt>
              <c:pt idx="44">
                <c:v>144.6525257861012</c:v>
              </c:pt>
              <c:pt idx="45">
                <c:v>148.9898444483748</c:v>
              </c:pt>
            </c:numLit>
          </c:val>
          <c:smooth val="0"/>
        </c:ser>
        <c:axId val="60308208"/>
        <c:axId val="5902961"/>
      </c:lineChart>
      <c:catAx>
        <c:axId val="60308208"/>
        <c:scaling>
          <c:orientation val="minMax"/>
        </c:scaling>
        <c:axPos val="b"/>
        <c:majorGridlines/>
        <c:delete val="1"/>
        <c:majorTickMark val="out"/>
        <c:minorTickMark val="none"/>
        <c:tickLblPos val="nextTo"/>
        <c:crossAx val="5902961"/>
        <c:crosses val="autoZero"/>
        <c:auto val="1"/>
        <c:lblOffset val="100"/>
        <c:tickMarkSkip val="12"/>
        <c:noMultiLvlLbl val="0"/>
      </c:catAx>
      <c:valAx>
        <c:axId val="5902961"/>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603082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pt idx="42">
                <c:v>143.2825106352232</c:v>
              </c:pt>
              <c:pt idx="43">
                <c:v>136.50620560569448</c:v>
              </c:pt>
              <c:pt idx="44">
                <c:v>147.51036351705181</c:v>
              </c:pt>
              <c:pt idx="45">
                <c:v>151.81862272362125</c:v>
              </c:pt>
            </c:numLit>
          </c:val>
          <c:smooth val="0"/>
        </c:ser>
        <c:axId val="53126650"/>
        <c:axId val="8377803"/>
      </c:lineChart>
      <c:catAx>
        <c:axId val="53126650"/>
        <c:scaling>
          <c:orientation val="minMax"/>
        </c:scaling>
        <c:axPos val="b"/>
        <c:majorGridlines/>
        <c:delete val="1"/>
        <c:majorTickMark val="out"/>
        <c:minorTickMark val="none"/>
        <c:tickLblPos val="nextTo"/>
        <c:crossAx val="8377803"/>
        <c:crosses val="autoZero"/>
        <c:auto val="1"/>
        <c:lblOffset val="100"/>
        <c:tickMarkSkip val="12"/>
        <c:noMultiLvlLbl val="0"/>
      </c:catAx>
      <c:valAx>
        <c:axId val="8377803"/>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531266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'Grafik1+2'!#REF!</c:f>
              <c:numCache>
                <c:ptCount val="1"/>
                <c:pt idx="0">
                  <c:v>1</c:v>
                </c:pt>
              </c:numCache>
            </c:numRef>
          </c:val>
          <c:smooth val="0"/>
        </c:ser>
        <c:axId val="59134800"/>
        <c:axId val="62451153"/>
      </c:lineChart>
      <c:catAx>
        <c:axId val="59134800"/>
        <c:scaling>
          <c:orientation val="minMax"/>
        </c:scaling>
        <c:axPos val="b"/>
        <c:majorGridlines/>
        <c:delete val="1"/>
        <c:majorTickMark val="out"/>
        <c:minorTickMark val="none"/>
        <c:tickLblPos val="nextTo"/>
        <c:crossAx val="62451153"/>
        <c:crosses val="autoZero"/>
        <c:auto val="1"/>
        <c:lblOffset val="100"/>
        <c:tickLblSkip val="1"/>
        <c:tickMarkSkip val="12"/>
        <c:noMultiLvlLbl val="0"/>
      </c:catAx>
      <c:valAx>
        <c:axId val="62451153"/>
        <c:scaling>
          <c:orientation val="minMax"/>
          <c:max val="25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5913480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pt idx="42">
                <c:v>113.49737815426202</c:v>
              </c:pt>
              <c:pt idx="43">
                <c:v>130.9031587159088</c:v>
              </c:pt>
              <c:pt idx="44">
                <c:v>144.6525257861012</c:v>
              </c:pt>
              <c:pt idx="45">
                <c:v>148.9898444483748</c:v>
              </c:pt>
            </c:numLit>
          </c:val>
          <c:smooth val="0"/>
        </c:ser>
        <c:axId val="8291364"/>
        <c:axId val="7513413"/>
      </c:lineChart>
      <c:catAx>
        <c:axId val="8291364"/>
        <c:scaling>
          <c:orientation val="minMax"/>
        </c:scaling>
        <c:axPos val="b"/>
        <c:majorGridlines/>
        <c:delete val="1"/>
        <c:majorTickMark val="out"/>
        <c:minorTickMark val="none"/>
        <c:tickLblPos val="nextTo"/>
        <c:crossAx val="7513413"/>
        <c:crosses val="autoZero"/>
        <c:auto val="1"/>
        <c:lblOffset val="100"/>
        <c:tickMarkSkip val="12"/>
        <c:noMultiLvlLbl val="0"/>
      </c:catAx>
      <c:valAx>
        <c:axId val="7513413"/>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82913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pt idx="42">
                <c:v>143.2825106352232</c:v>
              </c:pt>
              <c:pt idx="43">
                <c:v>136.50620560569448</c:v>
              </c:pt>
              <c:pt idx="44">
                <c:v>147.51036351705181</c:v>
              </c:pt>
              <c:pt idx="45">
                <c:v>151.81862272362125</c:v>
              </c:pt>
            </c:numLit>
          </c:val>
          <c:smooth val="0"/>
        </c:ser>
        <c:axId val="511854"/>
        <c:axId val="4606687"/>
      </c:lineChart>
      <c:catAx>
        <c:axId val="511854"/>
        <c:scaling>
          <c:orientation val="minMax"/>
        </c:scaling>
        <c:axPos val="b"/>
        <c:majorGridlines/>
        <c:delete val="1"/>
        <c:majorTickMark val="out"/>
        <c:minorTickMark val="none"/>
        <c:tickLblPos val="nextTo"/>
        <c:crossAx val="4606687"/>
        <c:crosses val="autoZero"/>
        <c:auto val="1"/>
        <c:lblOffset val="100"/>
        <c:tickMarkSkip val="12"/>
        <c:noMultiLvlLbl val="0"/>
      </c:catAx>
      <c:valAx>
        <c:axId val="4606687"/>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5118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pt idx="42">
                <c:v>113.49737815426202</c:v>
              </c:pt>
              <c:pt idx="43">
                <c:v>130.9031587159088</c:v>
              </c:pt>
              <c:pt idx="44">
                <c:v>144.6525257861012</c:v>
              </c:pt>
              <c:pt idx="45">
                <c:v>148.9898444483748</c:v>
              </c:pt>
            </c:numLit>
          </c:val>
          <c:smooth val="0"/>
        </c:ser>
        <c:axId val="41460184"/>
        <c:axId val="37597337"/>
      </c:lineChart>
      <c:catAx>
        <c:axId val="41460184"/>
        <c:scaling>
          <c:orientation val="minMax"/>
        </c:scaling>
        <c:axPos val="b"/>
        <c:majorGridlines/>
        <c:delete val="1"/>
        <c:majorTickMark val="out"/>
        <c:minorTickMark val="none"/>
        <c:tickLblPos val="nextTo"/>
        <c:crossAx val="37597337"/>
        <c:crosses val="autoZero"/>
        <c:auto val="1"/>
        <c:lblOffset val="100"/>
        <c:tickMarkSkip val="12"/>
        <c:noMultiLvlLbl val="0"/>
      </c:catAx>
      <c:valAx>
        <c:axId val="37597337"/>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414601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Vorleistungsgüterproduzenten</a:t>
            </a:r>
          </a:p>
        </c:rich>
      </c:tx>
      <c:layout/>
      <c:spPr>
        <a:noFill/>
        <a:ln>
          <a:noFill/>
        </a:ln>
      </c:spPr>
    </c:title>
    <c:plotArea>
      <c:layout>
        <c:manualLayout>
          <c:xMode val="edge"/>
          <c:yMode val="edge"/>
          <c:x val="0"/>
          <c:y val="0.08275"/>
          <c:w val="0.984"/>
          <c:h val="0.91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pt idx="42">
                <c:v>143.2825106352232</c:v>
              </c:pt>
              <c:pt idx="43">
                <c:v>136.50620560569448</c:v>
              </c:pt>
              <c:pt idx="44">
                <c:v>147.51036351705181</c:v>
              </c:pt>
              <c:pt idx="45">
                <c:v>151.81862272362125</c:v>
              </c:pt>
              <c:pt idx="46">
                <c:v>154.67239708227098</c:v>
              </c:pt>
            </c:numLit>
          </c:val>
          <c:smooth val="0"/>
        </c:ser>
        <c:axId val="2831714"/>
        <c:axId val="25485427"/>
      </c:lineChart>
      <c:catAx>
        <c:axId val="2831714"/>
        <c:scaling>
          <c:orientation val="minMax"/>
        </c:scaling>
        <c:axPos val="b"/>
        <c:majorGridlines/>
        <c:delete val="1"/>
        <c:majorTickMark val="out"/>
        <c:minorTickMark val="none"/>
        <c:tickLblPos val="nextTo"/>
        <c:crossAx val="25485427"/>
        <c:crosses val="autoZero"/>
        <c:auto val="1"/>
        <c:lblOffset val="100"/>
        <c:tickMarkSkip val="12"/>
        <c:noMultiLvlLbl val="0"/>
      </c:catAx>
      <c:valAx>
        <c:axId val="25485427"/>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28317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Investitionsgüterproduzenten</a:t>
            </a:r>
          </a:p>
        </c:rich>
      </c:tx>
      <c:layout/>
      <c:spPr>
        <a:noFill/>
        <a:ln>
          <a:noFill/>
        </a:ln>
      </c:spPr>
    </c:title>
    <c:plotArea>
      <c:layout>
        <c:manualLayout>
          <c:xMode val="edge"/>
          <c:yMode val="edge"/>
          <c:x val="0"/>
          <c:y val="0.09575"/>
          <c:w val="0.96475"/>
          <c:h val="0.89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pt idx="42">
                <c:v>113.49737815426202</c:v>
              </c:pt>
              <c:pt idx="43">
                <c:v>130.9031587159088</c:v>
              </c:pt>
              <c:pt idx="44">
                <c:v>144.6525257861012</c:v>
              </c:pt>
              <c:pt idx="45">
                <c:v>148.9898444483748</c:v>
              </c:pt>
              <c:pt idx="46">
                <c:v>176.8958163600055</c:v>
              </c:pt>
            </c:numLit>
          </c:val>
          <c:smooth val="0"/>
        </c:ser>
        <c:axId val="28042252"/>
        <c:axId val="51053677"/>
      </c:lineChart>
      <c:catAx>
        <c:axId val="28042252"/>
        <c:scaling>
          <c:orientation val="minMax"/>
        </c:scaling>
        <c:axPos val="b"/>
        <c:majorGridlines/>
        <c:delete val="1"/>
        <c:majorTickMark val="out"/>
        <c:minorTickMark val="none"/>
        <c:tickLblPos val="nextTo"/>
        <c:crossAx val="51053677"/>
        <c:crosses val="autoZero"/>
        <c:auto val="1"/>
        <c:lblOffset val="100"/>
        <c:tickMarkSkip val="12"/>
        <c:noMultiLvlLbl val="0"/>
      </c:catAx>
      <c:valAx>
        <c:axId val="51053677"/>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280422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'Grafik5+6'!#REF!</c:f>
              <c:numCache>
                <c:ptCount val="1"/>
                <c:pt idx="0">
                  <c:v>1</c:v>
                </c:pt>
              </c:numCache>
            </c:numRef>
          </c:val>
          <c:smooth val="0"/>
        </c:ser>
        <c:axId val="56829910"/>
        <c:axId val="41707143"/>
      </c:lineChart>
      <c:catAx>
        <c:axId val="56829910"/>
        <c:scaling>
          <c:orientation val="minMax"/>
        </c:scaling>
        <c:axPos val="b"/>
        <c:majorGridlines/>
        <c:delete val="1"/>
        <c:majorTickMark val="out"/>
        <c:minorTickMark val="none"/>
        <c:tickLblPos val="nextTo"/>
        <c:crossAx val="41707143"/>
        <c:crosses val="autoZero"/>
        <c:auto val="1"/>
        <c:lblOffset val="100"/>
        <c:tickMarkSkip val="12"/>
        <c:noMultiLvlLbl val="0"/>
      </c:catAx>
      <c:valAx>
        <c:axId val="41707143"/>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568299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'Grafik5+6'!#REF!</c:f>
              <c:numCache>
                <c:ptCount val="1"/>
                <c:pt idx="0">
                  <c:v>1</c:v>
                </c:pt>
              </c:numCache>
            </c:numRef>
          </c:val>
          <c:smooth val="0"/>
        </c:ser>
        <c:axId val="39819968"/>
        <c:axId val="22835393"/>
      </c:lineChart>
      <c:catAx>
        <c:axId val="39819968"/>
        <c:scaling>
          <c:orientation val="minMax"/>
        </c:scaling>
        <c:axPos val="b"/>
        <c:majorGridlines/>
        <c:delete val="1"/>
        <c:majorTickMark val="out"/>
        <c:minorTickMark val="none"/>
        <c:tickLblPos val="nextTo"/>
        <c:crossAx val="22835393"/>
        <c:crosses val="autoZero"/>
        <c:auto val="1"/>
        <c:lblOffset val="100"/>
        <c:tickMarkSkip val="12"/>
        <c:noMultiLvlLbl val="0"/>
      </c:catAx>
      <c:valAx>
        <c:axId val="22835393"/>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398199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91.8</c:v>
              </c:pt>
              <c:pt idx="40">
                <c:v>85.8</c:v>
              </c:pt>
              <c:pt idx="41">
                <c:v>105.97997950376924</c:v>
              </c:pt>
              <c:pt idx="42">
                <c:v>90.49780719435005</c:v>
              </c:pt>
              <c:pt idx="43">
                <c:v>91.90075390869245</c:v>
              </c:pt>
            </c:numLit>
          </c:val>
          <c:smooth val="0"/>
        </c:ser>
        <c:axId val="4191946"/>
        <c:axId val="37727515"/>
      </c:lineChart>
      <c:catAx>
        <c:axId val="4191946"/>
        <c:scaling>
          <c:orientation val="minMax"/>
        </c:scaling>
        <c:axPos val="b"/>
        <c:majorGridlines/>
        <c:delete val="1"/>
        <c:majorTickMark val="out"/>
        <c:minorTickMark val="none"/>
        <c:tickLblPos val="nextTo"/>
        <c:crossAx val="37727515"/>
        <c:crosses val="autoZero"/>
        <c:auto val="1"/>
        <c:lblOffset val="100"/>
        <c:tickMarkSkip val="12"/>
        <c:noMultiLvlLbl val="0"/>
      </c:catAx>
      <c:valAx>
        <c:axId val="37727515"/>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41919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c:v>
              </c:pt>
              <c:pt idx="40">
                <c:v>110.9</c:v>
              </c:pt>
              <c:pt idx="41">
                <c:v>124.39047349313712</c:v>
              </c:pt>
              <c:pt idx="42">
                <c:v>118.90820770106063</c:v>
              </c:pt>
              <c:pt idx="43">
                <c:v>125.45555290025487</c:v>
              </c:pt>
            </c:numLit>
          </c:val>
          <c:smooth val="0"/>
        </c:ser>
        <c:axId val="4003316"/>
        <c:axId val="36029845"/>
      </c:lineChart>
      <c:catAx>
        <c:axId val="4003316"/>
        <c:scaling>
          <c:orientation val="minMax"/>
        </c:scaling>
        <c:axPos val="b"/>
        <c:majorGridlines/>
        <c:delete val="1"/>
        <c:majorTickMark val="out"/>
        <c:minorTickMark val="none"/>
        <c:tickLblPos val="nextTo"/>
        <c:crossAx val="36029845"/>
        <c:crosses val="autoZero"/>
        <c:auto val="1"/>
        <c:lblOffset val="100"/>
        <c:tickMarkSkip val="12"/>
        <c:noMultiLvlLbl val="0"/>
      </c:catAx>
      <c:valAx>
        <c:axId val="36029845"/>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40033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91.8</c:v>
              </c:pt>
              <c:pt idx="40">
                <c:v>85.8</c:v>
              </c:pt>
              <c:pt idx="41">
                <c:v>105.97997950376924</c:v>
              </c:pt>
              <c:pt idx="42">
                <c:v>90.49780719435005</c:v>
              </c:pt>
              <c:pt idx="43">
                <c:v>91.90075390869245</c:v>
              </c:pt>
              <c:pt idx="44">
                <c:v>115.08172847272044</c:v>
              </c:pt>
            </c:numLit>
          </c:val>
          <c:smooth val="0"/>
        </c:ser>
        <c:axId val="55833150"/>
        <c:axId val="32736303"/>
      </c:lineChart>
      <c:catAx>
        <c:axId val="55833150"/>
        <c:scaling>
          <c:orientation val="minMax"/>
        </c:scaling>
        <c:axPos val="b"/>
        <c:majorGridlines/>
        <c:delete val="1"/>
        <c:majorTickMark val="out"/>
        <c:minorTickMark val="none"/>
        <c:tickLblPos val="nextTo"/>
        <c:crossAx val="32736303"/>
        <c:crosses val="autoZero"/>
        <c:auto val="1"/>
        <c:lblOffset val="100"/>
        <c:tickMarkSkip val="12"/>
        <c:noMultiLvlLbl val="0"/>
      </c:catAx>
      <c:valAx>
        <c:axId val="32736303"/>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558331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pt idx="43">
                <c:v>115.3303330884111</c:v>
              </c:pt>
            </c:numLit>
          </c:val>
          <c:smooth val="0"/>
        </c:ser>
        <c:axId val="25189466"/>
        <c:axId val="25378603"/>
      </c:lineChart>
      <c:catAx>
        <c:axId val="25189466"/>
        <c:scaling>
          <c:orientation val="minMax"/>
        </c:scaling>
        <c:axPos val="b"/>
        <c:majorGridlines/>
        <c:delete val="1"/>
        <c:majorTickMark val="out"/>
        <c:minorTickMark val="none"/>
        <c:tickLblPos val="nextTo"/>
        <c:crossAx val="25378603"/>
        <c:crosses val="autoZero"/>
        <c:auto val="1"/>
        <c:lblOffset val="100"/>
        <c:tickMarkSkip val="12"/>
        <c:noMultiLvlLbl val="0"/>
      </c:catAx>
      <c:valAx>
        <c:axId val="25378603"/>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pPr>
          </a:p>
        </c:txPr>
        <c:crossAx val="251894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c:v>
              </c:pt>
              <c:pt idx="40">
                <c:v>110.9</c:v>
              </c:pt>
              <c:pt idx="41">
                <c:v>124.39047349313712</c:v>
              </c:pt>
              <c:pt idx="42">
                <c:v>118.90820770106063</c:v>
              </c:pt>
              <c:pt idx="43">
                <c:v>125.45555290025487</c:v>
              </c:pt>
              <c:pt idx="44">
                <c:v>134.04122659391865</c:v>
              </c:pt>
            </c:numLit>
          </c:val>
          <c:smooth val="0"/>
        </c:ser>
        <c:axId val="26191272"/>
        <c:axId val="34394857"/>
      </c:lineChart>
      <c:catAx>
        <c:axId val="26191272"/>
        <c:scaling>
          <c:orientation val="minMax"/>
        </c:scaling>
        <c:axPos val="b"/>
        <c:majorGridlines/>
        <c:delete val="1"/>
        <c:majorTickMark val="out"/>
        <c:minorTickMark val="none"/>
        <c:tickLblPos val="nextTo"/>
        <c:crossAx val="34394857"/>
        <c:crosses val="autoZero"/>
        <c:auto val="1"/>
        <c:lblOffset val="100"/>
        <c:tickMarkSkip val="12"/>
        <c:noMultiLvlLbl val="0"/>
      </c:catAx>
      <c:valAx>
        <c:axId val="34394857"/>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261912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91.8</c:v>
              </c:pt>
              <c:pt idx="40">
                <c:v>85.8</c:v>
              </c:pt>
              <c:pt idx="41">
                <c:v>105.97997950376924</c:v>
              </c:pt>
              <c:pt idx="42">
                <c:v>90.49780719435005</c:v>
              </c:pt>
              <c:pt idx="43">
                <c:v>91.90075390869245</c:v>
              </c:pt>
              <c:pt idx="44">
                <c:v>115.08172847272044</c:v>
              </c:pt>
              <c:pt idx="45">
                <c:v>103.75571750059052</c:v>
              </c:pt>
            </c:numLit>
          </c:val>
          <c:smooth val="0"/>
        </c:ser>
        <c:axId val="41118258"/>
        <c:axId val="34520003"/>
      </c:lineChart>
      <c:catAx>
        <c:axId val="41118258"/>
        <c:scaling>
          <c:orientation val="minMax"/>
        </c:scaling>
        <c:axPos val="b"/>
        <c:majorGridlines/>
        <c:delete val="1"/>
        <c:majorTickMark val="out"/>
        <c:minorTickMark val="none"/>
        <c:tickLblPos val="nextTo"/>
        <c:crossAx val="34520003"/>
        <c:crosses val="autoZero"/>
        <c:auto val="1"/>
        <c:lblOffset val="100"/>
        <c:tickMarkSkip val="12"/>
        <c:noMultiLvlLbl val="0"/>
      </c:catAx>
      <c:valAx>
        <c:axId val="34520003"/>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411182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c:v>
              </c:pt>
              <c:pt idx="40">
                <c:v>110.9</c:v>
              </c:pt>
              <c:pt idx="41">
                <c:v>124.39047349313712</c:v>
              </c:pt>
              <c:pt idx="42">
                <c:v>118.90820770106063</c:v>
              </c:pt>
              <c:pt idx="43">
                <c:v>125.45555290025487</c:v>
              </c:pt>
              <c:pt idx="44">
                <c:v>134.04122659391865</c:v>
              </c:pt>
              <c:pt idx="45">
                <c:v>126.27652107788528</c:v>
              </c:pt>
            </c:numLit>
          </c:val>
          <c:smooth val="0"/>
        </c:ser>
        <c:axId val="42244572"/>
        <c:axId val="44656829"/>
      </c:lineChart>
      <c:catAx>
        <c:axId val="42244572"/>
        <c:scaling>
          <c:orientation val="minMax"/>
        </c:scaling>
        <c:axPos val="b"/>
        <c:majorGridlines/>
        <c:delete val="1"/>
        <c:majorTickMark val="out"/>
        <c:minorTickMark val="none"/>
        <c:tickLblPos val="nextTo"/>
        <c:crossAx val="44656829"/>
        <c:crosses val="autoZero"/>
        <c:auto val="1"/>
        <c:lblOffset val="100"/>
        <c:tickMarkSkip val="12"/>
        <c:noMultiLvlLbl val="0"/>
      </c:catAx>
      <c:valAx>
        <c:axId val="44656829"/>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422445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Gebrauchsgüterproduzenten</a:t>
            </a:r>
          </a:p>
        </c:rich>
      </c:tx>
      <c:layout/>
      <c:spPr>
        <a:noFill/>
        <a:ln>
          <a:noFill/>
        </a:ln>
      </c:spPr>
    </c:title>
    <c:plotArea>
      <c:layout>
        <c:manualLayout>
          <c:xMode val="edge"/>
          <c:yMode val="edge"/>
          <c:x val="0"/>
          <c:y val="0.0655"/>
          <c:w val="0.98725"/>
          <c:h val="0.929"/>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91.8</c:v>
              </c:pt>
              <c:pt idx="40">
                <c:v>85.8</c:v>
              </c:pt>
              <c:pt idx="41">
                <c:v>105.97997950376924</c:v>
              </c:pt>
              <c:pt idx="42">
                <c:v>90.49780719435005</c:v>
              </c:pt>
              <c:pt idx="43">
                <c:v>91.90075390869245</c:v>
              </c:pt>
              <c:pt idx="44">
                <c:v>115.08172847272044</c:v>
              </c:pt>
              <c:pt idx="45">
                <c:v>103.75571750059052</c:v>
              </c:pt>
              <c:pt idx="46">
                <c:v>109.92179530727648</c:v>
              </c:pt>
            </c:numLit>
          </c:val>
          <c:smooth val="0"/>
        </c:ser>
        <c:axId val="66367142"/>
        <c:axId val="60433367"/>
      </c:lineChart>
      <c:catAx>
        <c:axId val="66367142"/>
        <c:scaling>
          <c:orientation val="minMax"/>
        </c:scaling>
        <c:axPos val="b"/>
        <c:majorGridlines/>
        <c:delete val="1"/>
        <c:majorTickMark val="out"/>
        <c:minorTickMark val="none"/>
        <c:tickLblPos val="nextTo"/>
        <c:crossAx val="60433367"/>
        <c:crosses val="autoZero"/>
        <c:auto val="1"/>
        <c:lblOffset val="100"/>
        <c:tickMarkSkip val="12"/>
        <c:noMultiLvlLbl val="0"/>
      </c:catAx>
      <c:valAx>
        <c:axId val="60433367"/>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663671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Verbrauchsgüterproduzenten</a:t>
            </a:r>
          </a:p>
        </c:rich>
      </c:tx>
      <c:layout/>
      <c:spPr>
        <a:noFill/>
        <a:ln>
          <a:noFill/>
        </a:ln>
      </c:spPr>
    </c:title>
    <c:plotArea>
      <c:layout>
        <c:manualLayout>
          <c:xMode val="edge"/>
          <c:yMode val="edge"/>
          <c:x val="0"/>
          <c:y val="0.091"/>
          <c:w val="0.98075"/>
          <c:h val="0.900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c:v>
              </c:pt>
              <c:pt idx="40">
                <c:v>110.9</c:v>
              </c:pt>
              <c:pt idx="41">
                <c:v>124.39047349313712</c:v>
              </c:pt>
              <c:pt idx="42">
                <c:v>118.90820770106063</c:v>
              </c:pt>
              <c:pt idx="43">
                <c:v>125.45555290025487</c:v>
              </c:pt>
              <c:pt idx="44">
                <c:v>134.04122659391865</c:v>
              </c:pt>
              <c:pt idx="45">
                <c:v>126.27652107788528</c:v>
              </c:pt>
              <c:pt idx="46">
                <c:v>126.64885211645733</c:v>
              </c:pt>
            </c:numLit>
          </c:val>
          <c:smooth val="0"/>
        </c:ser>
        <c:axId val="7029392"/>
        <c:axId val="63264529"/>
      </c:lineChart>
      <c:catAx>
        <c:axId val="7029392"/>
        <c:scaling>
          <c:orientation val="minMax"/>
        </c:scaling>
        <c:axPos val="b"/>
        <c:majorGridlines/>
        <c:delete val="1"/>
        <c:majorTickMark val="out"/>
        <c:minorTickMark val="none"/>
        <c:tickLblPos val="nextTo"/>
        <c:crossAx val="63264529"/>
        <c:crosses val="autoZero"/>
        <c:auto val="1"/>
        <c:lblOffset val="100"/>
        <c:tickMarkSkip val="12"/>
        <c:noMultiLvlLbl val="0"/>
      </c:catAx>
      <c:valAx>
        <c:axId val="63264529"/>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70293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'Grafik7+8 '!#REF!</c:f>
              <c:numCache>
                <c:ptCount val="1"/>
                <c:pt idx="0">
                  <c:v>1</c:v>
                </c:pt>
              </c:numCache>
            </c:numRef>
          </c:val>
          <c:smooth val="0"/>
        </c:ser>
        <c:axId val="32509850"/>
        <c:axId val="24153195"/>
      </c:lineChart>
      <c:catAx>
        <c:axId val="32509850"/>
        <c:scaling>
          <c:orientation val="minMax"/>
        </c:scaling>
        <c:axPos val="b"/>
        <c:majorGridlines/>
        <c:delete val="1"/>
        <c:majorTickMark val="out"/>
        <c:minorTickMark val="none"/>
        <c:tickLblPos val="nextTo"/>
        <c:crossAx val="24153195"/>
        <c:crosses val="autoZero"/>
        <c:auto val="1"/>
        <c:lblOffset val="100"/>
        <c:tickMarkSkip val="12"/>
        <c:noMultiLvlLbl val="0"/>
      </c:catAx>
      <c:valAx>
        <c:axId val="24153195"/>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325098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'Grafik7+8 '!#REF!</c:f>
              <c:numCache>
                <c:ptCount val="1"/>
                <c:pt idx="0">
                  <c:v>1</c:v>
                </c:pt>
              </c:numCache>
            </c:numRef>
          </c:val>
          <c:smooth val="0"/>
        </c:ser>
        <c:axId val="16052164"/>
        <c:axId val="10251749"/>
      </c:lineChart>
      <c:catAx>
        <c:axId val="16052164"/>
        <c:scaling>
          <c:orientation val="minMax"/>
        </c:scaling>
        <c:axPos val="b"/>
        <c:majorGridlines/>
        <c:delete val="1"/>
        <c:majorTickMark val="out"/>
        <c:minorTickMark val="none"/>
        <c:tickLblPos val="nextTo"/>
        <c:crossAx val="10251749"/>
        <c:crosses val="autoZero"/>
        <c:auto val="1"/>
        <c:lblOffset val="100"/>
        <c:tickMarkSkip val="12"/>
        <c:noMultiLvlLbl val="0"/>
      </c:catAx>
      <c:valAx>
        <c:axId val="10251749"/>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200" b="0" i="0" u="none" baseline="0"/>
            </a:pPr>
          </a:p>
        </c:txPr>
        <c:crossAx val="160521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97</c:v>
              </c:pt>
              <c:pt idx="40">
                <c:v>98.4</c:v>
              </c:pt>
              <c:pt idx="41">
                <c:v>90.30711082106392</c:v>
              </c:pt>
              <c:pt idx="42">
                <c:v>90.34724360012376</c:v>
              </c:pt>
              <c:pt idx="43">
                <c:v>90.18848773719728</c:v>
              </c:pt>
              <c:pt idx="44">
                <c:v>95.0054118595597</c:v>
              </c:pt>
            </c:numLit>
          </c:val>
          <c:smooth val="0"/>
        </c:ser>
        <c:axId val="25156878"/>
        <c:axId val="25085311"/>
      </c:lineChart>
      <c:catAx>
        <c:axId val="25156878"/>
        <c:scaling>
          <c:orientation val="minMax"/>
        </c:scaling>
        <c:axPos val="b"/>
        <c:majorGridlines/>
        <c:delete val="1"/>
        <c:majorTickMark val="out"/>
        <c:minorTickMark val="none"/>
        <c:tickLblPos val="nextTo"/>
        <c:crossAx val="25085311"/>
        <c:crosses val="autoZero"/>
        <c:auto val="1"/>
        <c:lblOffset val="100"/>
        <c:tickMarkSkip val="12"/>
        <c:noMultiLvlLbl val="0"/>
      </c:catAx>
      <c:valAx>
        <c:axId val="25085311"/>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251568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64.3</c:v>
              </c:pt>
              <c:pt idx="40">
                <c:v>63.6</c:v>
              </c:pt>
              <c:pt idx="41">
                <c:v>76.35580130519618</c:v>
              </c:pt>
              <c:pt idx="42">
                <c:v>74.33544205419909</c:v>
              </c:pt>
              <c:pt idx="43">
                <c:v>76.13497110187421</c:v>
              </c:pt>
              <c:pt idx="44">
                <c:v>78.06932592580995</c:v>
              </c:pt>
            </c:numLit>
          </c:val>
          <c:smooth val="0"/>
        </c:ser>
        <c:axId val="24441208"/>
        <c:axId val="18644281"/>
      </c:lineChart>
      <c:catAx>
        <c:axId val="24441208"/>
        <c:scaling>
          <c:orientation val="minMax"/>
        </c:scaling>
        <c:axPos val="b"/>
        <c:majorGridlines/>
        <c:delete val="1"/>
        <c:majorTickMark val="out"/>
        <c:minorTickMark val="none"/>
        <c:tickLblPos val="nextTo"/>
        <c:crossAx val="18644281"/>
        <c:crosses val="autoZero"/>
        <c:auto val="1"/>
        <c:lblOffset val="100"/>
        <c:tickMarkSkip val="12"/>
        <c:noMultiLvlLbl val="0"/>
      </c:catAx>
      <c:valAx>
        <c:axId val="18644281"/>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200" b="0" i="0" u="none" baseline="0"/>
            </a:pPr>
          </a:p>
        </c:txPr>
        <c:crossAx val="244412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97</c:v>
              </c:pt>
              <c:pt idx="40">
                <c:v>98.4</c:v>
              </c:pt>
              <c:pt idx="41">
                <c:v>90.30711082106392</c:v>
              </c:pt>
              <c:pt idx="42">
                <c:v>90.34724360012376</c:v>
              </c:pt>
              <c:pt idx="43">
                <c:v>90.18848773719728</c:v>
              </c:pt>
              <c:pt idx="44">
                <c:v>95.0054118595597</c:v>
              </c:pt>
              <c:pt idx="45">
                <c:v>130.62329415317964</c:v>
              </c:pt>
            </c:numLit>
          </c:val>
          <c:smooth val="0"/>
        </c:ser>
        <c:axId val="33580802"/>
        <c:axId val="33791763"/>
      </c:lineChart>
      <c:catAx>
        <c:axId val="33580802"/>
        <c:scaling>
          <c:orientation val="minMax"/>
        </c:scaling>
        <c:axPos val="b"/>
        <c:majorGridlines/>
        <c:delete val="1"/>
        <c:majorTickMark val="out"/>
        <c:minorTickMark val="none"/>
        <c:tickLblPos val="nextTo"/>
        <c:crossAx val="33791763"/>
        <c:crosses val="autoZero"/>
        <c:auto val="1"/>
        <c:lblOffset val="100"/>
        <c:tickMarkSkip val="12"/>
        <c:noMultiLvlLbl val="0"/>
      </c:catAx>
      <c:valAx>
        <c:axId val="33791763"/>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335808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pt idx="43">
                <c:v>129.94392826988002</c:v>
              </c:pt>
            </c:numLit>
          </c:val>
          <c:smooth val="0"/>
        </c:ser>
        <c:axId val="27080836"/>
        <c:axId val="42400933"/>
      </c:lineChart>
      <c:catAx>
        <c:axId val="27080836"/>
        <c:scaling>
          <c:orientation val="minMax"/>
        </c:scaling>
        <c:axPos val="b"/>
        <c:majorGridlines/>
        <c:delete val="1"/>
        <c:majorTickMark val="out"/>
        <c:minorTickMark val="none"/>
        <c:tickLblPos val="nextTo"/>
        <c:crossAx val="42400933"/>
        <c:crosses val="autoZero"/>
        <c:auto val="1"/>
        <c:lblOffset val="100"/>
        <c:tickLblSkip val="1"/>
        <c:tickMarkSkip val="12"/>
        <c:noMultiLvlLbl val="0"/>
      </c:catAx>
      <c:valAx>
        <c:axId val="42400933"/>
        <c:scaling>
          <c:orientation val="minMax"/>
          <c:max val="25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2708083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64.3</c:v>
              </c:pt>
              <c:pt idx="40">
                <c:v>63.6</c:v>
              </c:pt>
              <c:pt idx="41">
                <c:v>76.35580130519618</c:v>
              </c:pt>
              <c:pt idx="42">
                <c:v>74.33544205419909</c:v>
              </c:pt>
              <c:pt idx="43">
                <c:v>76.13497110187421</c:v>
              </c:pt>
              <c:pt idx="44">
                <c:v>78.06932592580995</c:v>
              </c:pt>
              <c:pt idx="45">
                <c:v>77.52027882132694</c:v>
              </c:pt>
            </c:numLit>
          </c:val>
          <c:smooth val="0"/>
        </c:ser>
        <c:axId val="35690412"/>
        <c:axId val="52778253"/>
      </c:lineChart>
      <c:catAx>
        <c:axId val="35690412"/>
        <c:scaling>
          <c:orientation val="minMax"/>
        </c:scaling>
        <c:axPos val="b"/>
        <c:majorGridlines/>
        <c:delete val="1"/>
        <c:majorTickMark val="out"/>
        <c:minorTickMark val="none"/>
        <c:tickLblPos val="nextTo"/>
        <c:crossAx val="52778253"/>
        <c:crosses val="autoZero"/>
        <c:auto val="1"/>
        <c:lblOffset val="100"/>
        <c:tickMarkSkip val="12"/>
        <c:noMultiLvlLbl val="0"/>
      </c:catAx>
      <c:valAx>
        <c:axId val="52778253"/>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200" b="0" i="0" u="none" baseline="0"/>
            </a:pPr>
          </a:p>
        </c:txPr>
        <c:crossAx val="356904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97</c:v>
              </c:pt>
              <c:pt idx="40">
                <c:v>98.4</c:v>
              </c:pt>
              <c:pt idx="41">
                <c:v>90.30711082106392</c:v>
              </c:pt>
              <c:pt idx="42">
                <c:v>90.34724360012376</c:v>
              </c:pt>
              <c:pt idx="43">
                <c:v>90.18848773719728</c:v>
              </c:pt>
              <c:pt idx="44">
                <c:v>95.0054118595597</c:v>
              </c:pt>
              <c:pt idx="45">
                <c:v>130.62329415317964</c:v>
              </c:pt>
              <c:pt idx="46">
                <c:v>137.36854421974988</c:v>
              </c:pt>
            </c:numLit>
          </c:val>
          <c:smooth val="0"/>
        </c:ser>
        <c:axId val="5242230"/>
        <c:axId val="47180071"/>
      </c:lineChart>
      <c:catAx>
        <c:axId val="5242230"/>
        <c:scaling>
          <c:orientation val="minMax"/>
        </c:scaling>
        <c:axPos val="b"/>
        <c:majorGridlines/>
        <c:delete val="1"/>
        <c:majorTickMark val="out"/>
        <c:minorTickMark val="none"/>
        <c:tickLblPos val="nextTo"/>
        <c:crossAx val="47180071"/>
        <c:crosses val="autoZero"/>
        <c:auto val="1"/>
        <c:lblOffset val="100"/>
        <c:tickMarkSkip val="12"/>
        <c:noMultiLvlLbl val="0"/>
      </c:catAx>
      <c:valAx>
        <c:axId val="47180071"/>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52422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275"/>
          <c:w val="0.9815"/>
          <c:h val="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64.3</c:v>
              </c:pt>
              <c:pt idx="40">
                <c:v>63.6</c:v>
              </c:pt>
              <c:pt idx="41">
                <c:v>76.35580130519618</c:v>
              </c:pt>
              <c:pt idx="42">
                <c:v>74.33544205419909</c:v>
              </c:pt>
              <c:pt idx="43">
                <c:v>76.13497110187421</c:v>
              </c:pt>
              <c:pt idx="44">
                <c:v>78.06932592580995</c:v>
              </c:pt>
              <c:pt idx="45">
                <c:v>77.52027882132694</c:v>
              </c:pt>
              <c:pt idx="46">
                <c:v>75.96916373680381</c:v>
              </c:pt>
            </c:numLit>
          </c:val>
          <c:smooth val="0"/>
        </c:ser>
        <c:axId val="21967456"/>
        <c:axId val="63489377"/>
      </c:lineChart>
      <c:catAx>
        <c:axId val="21967456"/>
        <c:scaling>
          <c:orientation val="minMax"/>
        </c:scaling>
        <c:axPos val="b"/>
        <c:majorGridlines/>
        <c:delete val="1"/>
        <c:majorTickMark val="out"/>
        <c:minorTickMark val="none"/>
        <c:tickLblPos val="nextTo"/>
        <c:crossAx val="63489377"/>
        <c:crosses val="autoZero"/>
        <c:auto val="1"/>
        <c:lblOffset val="100"/>
        <c:tickMarkSkip val="12"/>
        <c:noMultiLvlLbl val="0"/>
      </c:catAx>
      <c:valAx>
        <c:axId val="63489377"/>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219674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'Grafik9 '!#REF!</c:f>
              <c:numCache>
                <c:ptCount val="1"/>
                <c:pt idx="0">
                  <c:v>1</c:v>
                </c:pt>
              </c:numCache>
            </c:numRef>
          </c:val>
          <c:smooth val="0"/>
        </c:ser>
        <c:axId val="34533482"/>
        <c:axId val="42365883"/>
      </c:lineChart>
      <c:catAx>
        <c:axId val="34533482"/>
        <c:scaling>
          <c:orientation val="minMax"/>
        </c:scaling>
        <c:axPos val="b"/>
        <c:majorGridlines/>
        <c:delete val="1"/>
        <c:majorTickMark val="out"/>
        <c:minorTickMark val="none"/>
        <c:tickLblPos val="nextTo"/>
        <c:crossAx val="42365883"/>
        <c:crosses val="autoZero"/>
        <c:auto val="1"/>
        <c:lblOffset val="100"/>
        <c:tickMarkSkip val="12"/>
        <c:noMultiLvlLbl val="0"/>
      </c:catAx>
      <c:valAx>
        <c:axId val="42365883"/>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5" b="0" i="0" u="none" baseline="0"/>
            </a:pPr>
          </a:p>
        </c:txPr>
        <c:crossAx val="345334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pt idx="41">
                <c:v>126.82630115683884</c:v>
              </c:pt>
              <c:pt idx="42">
                <c:v>121.1271640364484</c:v>
              </c:pt>
              <c:pt idx="43">
                <c:v>125.49490370753861</c:v>
              </c:pt>
            </c:numLit>
          </c:val>
          <c:smooth val="0"/>
        </c:ser>
        <c:axId val="45748628"/>
        <c:axId val="9084469"/>
      </c:lineChart>
      <c:catAx>
        <c:axId val="45748628"/>
        <c:scaling>
          <c:orientation val="minMax"/>
        </c:scaling>
        <c:axPos val="b"/>
        <c:majorGridlines/>
        <c:delete val="1"/>
        <c:majorTickMark val="out"/>
        <c:minorTickMark val="none"/>
        <c:tickLblPos val="nextTo"/>
        <c:crossAx val="9084469"/>
        <c:crosses val="autoZero"/>
        <c:auto val="1"/>
        <c:lblOffset val="100"/>
        <c:tickMarkSkip val="12"/>
        <c:noMultiLvlLbl val="0"/>
      </c:catAx>
      <c:valAx>
        <c:axId val="9084469"/>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5" b="0" i="0" u="none" baseline="0"/>
            </a:pPr>
          </a:p>
        </c:txPr>
        <c:crossAx val="457486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pt idx="41">
                <c:v>126.82630115683884</c:v>
              </c:pt>
              <c:pt idx="42">
                <c:v>121.1271640364484</c:v>
              </c:pt>
              <c:pt idx="43">
                <c:v>125.49490370753861</c:v>
              </c:pt>
              <c:pt idx="44">
                <c:v>127.85245731050732</c:v>
              </c:pt>
            </c:numLit>
          </c:val>
          <c:smooth val="0"/>
        </c:ser>
        <c:axId val="14651358"/>
        <c:axId val="64753359"/>
      </c:lineChart>
      <c:catAx>
        <c:axId val="14651358"/>
        <c:scaling>
          <c:orientation val="minMax"/>
        </c:scaling>
        <c:axPos val="b"/>
        <c:majorGridlines/>
        <c:delete val="1"/>
        <c:majorTickMark val="out"/>
        <c:minorTickMark val="none"/>
        <c:tickLblPos val="nextTo"/>
        <c:crossAx val="64753359"/>
        <c:crosses val="autoZero"/>
        <c:auto val="1"/>
        <c:lblOffset val="100"/>
        <c:tickMarkSkip val="12"/>
        <c:noMultiLvlLbl val="0"/>
      </c:catAx>
      <c:valAx>
        <c:axId val="64753359"/>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5" b="0" i="0" u="none" baseline="0"/>
            </a:pPr>
          </a:p>
        </c:txPr>
        <c:crossAx val="146513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pt idx="41">
                <c:v>126.82630115683884</c:v>
              </c:pt>
              <c:pt idx="42">
                <c:v>121.1271640364484</c:v>
              </c:pt>
              <c:pt idx="43">
                <c:v>125.49490370753861</c:v>
              </c:pt>
              <c:pt idx="44">
                <c:v>127.85245731050732</c:v>
              </c:pt>
              <c:pt idx="45">
                <c:v>133.2331764006732</c:v>
              </c:pt>
            </c:numLit>
          </c:val>
          <c:smooth val="0"/>
        </c:ser>
        <c:axId val="45909320"/>
        <c:axId val="10530697"/>
      </c:lineChart>
      <c:catAx>
        <c:axId val="45909320"/>
        <c:scaling>
          <c:orientation val="minMax"/>
        </c:scaling>
        <c:axPos val="b"/>
        <c:majorGridlines/>
        <c:delete val="1"/>
        <c:majorTickMark val="out"/>
        <c:minorTickMark val="none"/>
        <c:tickLblPos val="nextTo"/>
        <c:crossAx val="10530697"/>
        <c:crosses val="autoZero"/>
        <c:auto val="1"/>
        <c:lblOffset val="100"/>
        <c:tickMarkSkip val="12"/>
        <c:noMultiLvlLbl val="0"/>
      </c:catAx>
      <c:valAx>
        <c:axId val="10530697"/>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5" b="0" i="0" u="none" baseline="0"/>
            </a:pPr>
          </a:p>
        </c:txPr>
        <c:crossAx val="459093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 Produktionsergebnis je Arbeitsstunde</a:t>
            </a:r>
          </a:p>
        </c:rich>
      </c:tx>
      <c:layout>
        <c:manualLayout>
          <c:xMode val="factor"/>
          <c:yMode val="factor"/>
          <c:x val="0"/>
          <c:y val="-0.02075"/>
        </c:manualLayout>
      </c:layout>
      <c:spPr>
        <a:noFill/>
        <a:ln>
          <a:noFill/>
        </a:ln>
      </c:spPr>
    </c:title>
    <c:plotArea>
      <c:layout>
        <c:manualLayout>
          <c:xMode val="edge"/>
          <c:yMode val="edge"/>
          <c:x val="0.008"/>
          <c:y val="0.096"/>
          <c:w val="0.98175"/>
          <c:h val="0.86875"/>
        </c:manualLayout>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pt idx="41">
                <c:v>126.82630115683884</c:v>
              </c:pt>
              <c:pt idx="42">
                <c:v>121.1271640364484</c:v>
              </c:pt>
              <c:pt idx="43">
                <c:v>125.49490370753861</c:v>
              </c:pt>
              <c:pt idx="44">
                <c:v>127.85245731050732</c:v>
              </c:pt>
              <c:pt idx="45">
                <c:v>133.2331764006732</c:v>
              </c:pt>
              <c:pt idx="46">
                <c:v>137.11690745315036</c:v>
              </c:pt>
            </c:numLit>
          </c:val>
          <c:smooth val="0"/>
        </c:ser>
        <c:axId val="27667410"/>
        <c:axId val="47680099"/>
      </c:lineChart>
      <c:catAx>
        <c:axId val="27667410"/>
        <c:scaling>
          <c:orientation val="minMax"/>
        </c:scaling>
        <c:axPos val="b"/>
        <c:majorGridlines/>
        <c:delete val="1"/>
        <c:majorTickMark val="out"/>
        <c:minorTickMark val="none"/>
        <c:tickLblPos val="nextTo"/>
        <c:crossAx val="47680099"/>
        <c:crosses val="autoZero"/>
        <c:auto val="1"/>
        <c:lblOffset val="100"/>
        <c:tickMarkSkip val="12"/>
        <c:noMultiLvlLbl val="0"/>
      </c:catAx>
      <c:valAx>
        <c:axId val="47680099"/>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276674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pt idx="43">
                <c:v>115.3303330884111</c:v>
              </c:pt>
              <c:pt idx="44">
                <c:v>125.01979778030852</c:v>
              </c:pt>
            </c:numLit>
          </c:val>
          <c:smooth val="0"/>
        </c:ser>
        <c:axId val="46064078"/>
        <c:axId val="11923519"/>
      </c:lineChart>
      <c:catAx>
        <c:axId val="46064078"/>
        <c:scaling>
          <c:orientation val="minMax"/>
        </c:scaling>
        <c:axPos val="b"/>
        <c:majorGridlines/>
        <c:delete val="1"/>
        <c:majorTickMark val="out"/>
        <c:minorTickMark val="none"/>
        <c:tickLblPos val="nextTo"/>
        <c:crossAx val="11923519"/>
        <c:crosses val="autoZero"/>
        <c:auto val="1"/>
        <c:lblOffset val="100"/>
        <c:tickMarkSkip val="12"/>
        <c:noMultiLvlLbl val="0"/>
      </c:catAx>
      <c:valAx>
        <c:axId val="11923519"/>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pPr>
          </a:p>
        </c:txPr>
        <c:crossAx val="460640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pt idx="43">
                <c:v>129.94392826988002</c:v>
              </c:pt>
              <c:pt idx="44">
                <c:v>142.06070100236118</c:v>
              </c:pt>
            </c:numLit>
          </c:val>
          <c:smooth val="0"/>
        </c:ser>
        <c:axId val="40202808"/>
        <c:axId val="26280953"/>
      </c:lineChart>
      <c:catAx>
        <c:axId val="40202808"/>
        <c:scaling>
          <c:orientation val="minMax"/>
        </c:scaling>
        <c:axPos val="b"/>
        <c:majorGridlines/>
        <c:delete val="1"/>
        <c:majorTickMark val="out"/>
        <c:minorTickMark val="none"/>
        <c:tickLblPos val="nextTo"/>
        <c:crossAx val="26280953"/>
        <c:crosses val="autoZero"/>
        <c:auto val="1"/>
        <c:lblOffset val="100"/>
        <c:tickLblSkip val="1"/>
        <c:tickMarkSkip val="12"/>
        <c:noMultiLvlLbl val="0"/>
      </c:catAx>
      <c:valAx>
        <c:axId val="26280953"/>
        <c:scaling>
          <c:orientation val="minMax"/>
          <c:max val="25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4020280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pt idx="43">
                <c:v>115.3303330884111</c:v>
              </c:pt>
              <c:pt idx="44">
                <c:v>125.01979778030852</c:v>
              </c:pt>
              <c:pt idx="45">
                <c:v>126.03019491677425</c:v>
              </c:pt>
            </c:numLit>
          </c:val>
          <c:smooth val="0"/>
        </c:ser>
        <c:axId val="35201986"/>
        <c:axId val="48382419"/>
      </c:lineChart>
      <c:catAx>
        <c:axId val="35201986"/>
        <c:scaling>
          <c:orientation val="minMax"/>
        </c:scaling>
        <c:axPos val="b"/>
        <c:majorGridlines/>
        <c:delete val="1"/>
        <c:majorTickMark val="out"/>
        <c:minorTickMark val="none"/>
        <c:tickLblPos val="nextTo"/>
        <c:crossAx val="48382419"/>
        <c:crosses val="autoZero"/>
        <c:auto val="1"/>
        <c:lblOffset val="100"/>
        <c:tickMarkSkip val="12"/>
        <c:noMultiLvlLbl val="0"/>
      </c:catAx>
      <c:valAx>
        <c:axId val="48382419"/>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pPr>
          </a:p>
        </c:txPr>
        <c:crossAx val="352019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pt idx="43">
                <c:v>129.94392826988002</c:v>
              </c:pt>
              <c:pt idx="44">
                <c:v>142.06070100236118</c:v>
              </c:pt>
              <c:pt idx="45">
                <c:v>143.12273324864543</c:v>
              </c:pt>
            </c:numLit>
          </c:val>
          <c:smooth val="0"/>
        </c:ser>
        <c:axId val="32788588"/>
        <c:axId val="26661837"/>
      </c:lineChart>
      <c:catAx>
        <c:axId val="32788588"/>
        <c:scaling>
          <c:orientation val="minMax"/>
        </c:scaling>
        <c:axPos val="b"/>
        <c:majorGridlines/>
        <c:delete val="1"/>
        <c:majorTickMark val="out"/>
        <c:minorTickMark val="none"/>
        <c:tickLblPos val="nextTo"/>
        <c:crossAx val="26661837"/>
        <c:crosses val="autoZero"/>
        <c:auto val="1"/>
        <c:lblOffset val="100"/>
        <c:tickLblSkip val="1"/>
        <c:tickMarkSkip val="12"/>
        <c:noMultiLvlLbl val="0"/>
      </c:catAx>
      <c:valAx>
        <c:axId val="26661837"/>
        <c:scaling>
          <c:orientation val="minMax"/>
          <c:max val="25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3278858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2675"/>
          <c:w val="0.9805"/>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pt idx="43">
                <c:v>115.3303330884111</c:v>
              </c:pt>
              <c:pt idx="44">
                <c:v>125.01979778030852</c:v>
              </c:pt>
              <c:pt idx="45">
                <c:v>126.03019491677425</c:v>
              </c:pt>
              <c:pt idx="46">
                <c:v>132.9103446556718</c:v>
              </c:pt>
            </c:numLit>
          </c:val>
          <c:smooth val="0"/>
        </c:ser>
        <c:axId val="38629942"/>
        <c:axId val="12125159"/>
      </c:lineChart>
      <c:catAx>
        <c:axId val="38629942"/>
        <c:scaling>
          <c:orientation val="minMax"/>
        </c:scaling>
        <c:axPos val="b"/>
        <c:majorGridlines/>
        <c:delete val="1"/>
        <c:majorTickMark val="out"/>
        <c:minorTickMark val="none"/>
        <c:tickLblPos val="nextTo"/>
        <c:crossAx val="12125159"/>
        <c:crosses val="autoZero"/>
        <c:auto val="1"/>
        <c:lblOffset val="100"/>
        <c:tickMarkSkip val="12"/>
        <c:noMultiLvlLbl val="0"/>
      </c:catAx>
      <c:valAx>
        <c:axId val="12125159"/>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386299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 Id="rId4" Type="http://schemas.openxmlformats.org/officeDocument/2006/relationships/chart" Target="/xl/charts/chart38.xml" /><Relationship Id="rId5" Type="http://schemas.openxmlformats.org/officeDocument/2006/relationships/chart" Target="/xl/charts/chart39.xml" /><Relationship Id="rId6" Type="http://schemas.openxmlformats.org/officeDocument/2006/relationships/chart" Target="/xl/charts/chart40.xml" /><Relationship Id="rId7" Type="http://schemas.openxmlformats.org/officeDocument/2006/relationships/chart" Target="/xl/charts/chart41.xml" /><Relationship Id="rId8" Type="http://schemas.openxmlformats.org/officeDocument/2006/relationships/chart" Target="/xl/charts/chart4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chart" Target="/xl/charts/chart46.xml" /><Relationship Id="rId5" Type="http://schemas.openxmlformats.org/officeDocument/2006/relationships/chart" Target="/xl/charts/chart4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0</xdr:col>
      <xdr:colOff>0</xdr:colOff>
      <xdr:row>75</xdr:row>
      <xdr:rowOff>0</xdr:rowOff>
    </xdr:to>
    <xdr:sp>
      <xdr:nvSpPr>
        <xdr:cNvPr id="1" name="Rectangle 1"/>
        <xdr:cNvSpPr>
          <a:spLocks/>
        </xdr:cNvSpPr>
      </xdr:nvSpPr>
      <xdr:spPr>
        <a:xfrm>
          <a:off x="0" y="13925550"/>
          <a:ext cx="0" cy="0"/>
        </a:xfrm>
        <a:prstGeom prst="rect">
          <a:avLst/>
        </a:prstGeom>
        <a:solidFill>
          <a:srgbClr val="FFFFFF"/>
        </a:solidFill>
        <a:ln w="9525" cmpd="sng">
          <a:noFill/>
        </a:ln>
      </xdr:spPr>
      <xdr:txBody>
        <a:bodyPr vertOverflow="clip" wrap="square" lIns="0" tIns="0" rIns="0" bIns="0"/>
        <a:p>
          <a:pPr algn="l">
            <a:defRPr/>
          </a:pPr>
          <a:r>
            <a:rPr lang="en-US" cap="none" sz="1000" b="0" i="0" u="none" baseline="0"/>
            <a:t> </a:t>
          </a:r>
        </a:p>
      </xdr:txBody>
    </xdr:sp>
    <xdr:clientData/>
  </xdr:twoCellAnchor>
  <xdr:twoCellAnchor>
    <xdr:from>
      <xdr:col>0</xdr:col>
      <xdr:colOff>19050</xdr:colOff>
      <xdr:row>42</xdr:row>
      <xdr:rowOff>0</xdr:rowOff>
    </xdr:from>
    <xdr:to>
      <xdr:col>0</xdr:col>
      <xdr:colOff>1733550</xdr:colOff>
      <xdr:row>42</xdr:row>
      <xdr:rowOff>0</xdr:rowOff>
    </xdr:to>
    <xdr:sp>
      <xdr:nvSpPr>
        <xdr:cNvPr id="2" name="Line 2"/>
        <xdr:cNvSpPr>
          <a:spLocks/>
        </xdr:cNvSpPr>
      </xdr:nvSpPr>
      <xdr:spPr>
        <a:xfrm>
          <a:off x="19050" y="890587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7</xdr:col>
      <xdr:colOff>666750</xdr:colOff>
      <xdr:row>0</xdr:row>
      <xdr:rowOff>0</xdr:rowOff>
    </xdr:to>
    <xdr:graphicFrame>
      <xdr:nvGraphicFramePr>
        <xdr:cNvPr id="1" name="Chart 1"/>
        <xdr:cNvGraphicFramePr/>
      </xdr:nvGraphicFramePr>
      <xdr:xfrm>
        <a:off x="12382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 name="Chart 2"/>
        <xdr:cNvGraphicFramePr/>
      </xdr:nvGraphicFramePr>
      <xdr:xfrm>
        <a:off x="85725"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3" name="TextBox 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38100</xdr:colOff>
      <xdr:row>0</xdr:row>
      <xdr:rowOff>0</xdr:rowOff>
    </xdr:from>
    <xdr:to>
      <xdr:col>3</xdr:col>
      <xdr:colOff>409575</xdr:colOff>
      <xdr:row>0</xdr:row>
      <xdr:rowOff>0</xdr:rowOff>
    </xdr:to>
    <xdr:sp>
      <xdr:nvSpPr>
        <xdr:cNvPr id="4" name="TextBox 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628650</xdr:colOff>
      <xdr:row>0</xdr:row>
      <xdr:rowOff>0</xdr:rowOff>
    </xdr:from>
    <xdr:to>
      <xdr:col>7</xdr:col>
      <xdr:colOff>161925</xdr:colOff>
      <xdr:row>0</xdr:row>
      <xdr:rowOff>0</xdr:rowOff>
    </xdr:to>
    <xdr:sp>
      <xdr:nvSpPr>
        <xdr:cNvPr id="5" name="TextBox 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657225</xdr:colOff>
      <xdr:row>0</xdr:row>
      <xdr:rowOff>0</xdr:rowOff>
    </xdr:from>
    <xdr:to>
      <xdr:col>5</xdr:col>
      <xdr:colOff>219075</xdr:colOff>
      <xdr:row>0</xdr:row>
      <xdr:rowOff>0</xdr:rowOff>
    </xdr:to>
    <xdr:sp>
      <xdr:nvSpPr>
        <xdr:cNvPr id="6" name="TextBox 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133350</xdr:colOff>
      <xdr:row>0</xdr:row>
      <xdr:rowOff>0</xdr:rowOff>
    </xdr:from>
    <xdr:to>
      <xdr:col>1</xdr:col>
      <xdr:colOff>438150</xdr:colOff>
      <xdr:row>0</xdr:row>
      <xdr:rowOff>0</xdr:rowOff>
    </xdr:to>
    <xdr:sp>
      <xdr:nvSpPr>
        <xdr:cNvPr id="7" name="TextBox 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276225</xdr:colOff>
      <xdr:row>0</xdr:row>
      <xdr:rowOff>0</xdr:rowOff>
    </xdr:to>
    <xdr:sp>
      <xdr:nvSpPr>
        <xdr:cNvPr id="8" name="TextBox 8"/>
        <xdr:cNvSpPr txBox="1">
          <a:spLocks noChangeArrowheads="1"/>
        </xdr:cNvSpPr>
      </xdr:nvSpPr>
      <xdr:spPr>
        <a:xfrm>
          <a:off x="2286000" y="0"/>
          <a:ext cx="27622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514350</xdr:colOff>
      <xdr:row>0</xdr:row>
      <xdr:rowOff>0</xdr:rowOff>
    </xdr:from>
    <xdr:to>
      <xdr:col>7</xdr:col>
      <xdr:colOff>95250</xdr:colOff>
      <xdr:row>0</xdr:row>
      <xdr:rowOff>0</xdr:rowOff>
    </xdr:to>
    <xdr:sp>
      <xdr:nvSpPr>
        <xdr:cNvPr id="9" name="TextBox 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619125</xdr:colOff>
      <xdr:row>0</xdr:row>
      <xdr:rowOff>0</xdr:rowOff>
    </xdr:from>
    <xdr:to>
      <xdr:col>5</xdr:col>
      <xdr:colOff>133350</xdr:colOff>
      <xdr:row>0</xdr:row>
      <xdr:rowOff>0</xdr:rowOff>
    </xdr:to>
    <xdr:sp>
      <xdr:nvSpPr>
        <xdr:cNvPr id="10" name="TextBox 10"/>
        <xdr:cNvSpPr txBox="1">
          <a:spLocks noChangeArrowheads="1"/>
        </xdr:cNvSpPr>
      </xdr:nvSpPr>
      <xdr:spPr>
        <a:xfrm>
          <a:off x="3667125" y="0"/>
          <a:ext cx="2762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285750</xdr:colOff>
      <xdr:row>0</xdr:row>
      <xdr:rowOff>0</xdr:rowOff>
    </xdr:from>
    <xdr:to>
      <xdr:col>7</xdr:col>
      <xdr:colOff>571500</xdr:colOff>
      <xdr:row>0</xdr:row>
      <xdr:rowOff>0</xdr:rowOff>
    </xdr:to>
    <xdr:sp>
      <xdr:nvSpPr>
        <xdr:cNvPr id="11" name="TextBox 1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2" name="Chart 12"/>
        <xdr:cNvGraphicFramePr/>
      </xdr:nvGraphicFramePr>
      <xdr:xfrm>
        <a:off x="12382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3" name="Chart 13"/>
        <xdr:cNvGraphicFramePr/>
      </xdr:nvGraphicFramePr>
      <xdr:xfrm>
        <a:off x="85725"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4" name="TextBox 1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38100</xdr:colOff>
      <xdr:row>0</xdr:row>
      <xdr:rowOff>0</xdr:rowOff>
    </xdr:from>
    <xdr:to>
      <xdr:col>3</xdr:col>
      <xdr:colOff>409575</xdr:colOff>
      <xdr:row>0</xdr:row>
      <xdr:rowOff>0</xdr:rowOff>
    </xdr:to>
    <xdr:sp>
      <xdr:nvSpPr>
        <xdr:cNvPr id="15" name="TextBox 1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628650</xdr:colOff>
      <xdr:row>0</xdr:row>
      <xdr:rowOff>0</xdr:rowOff>
    </xdr:from>
    <xdr:to>
      <xdr:col>7</xdr:col>
      <xdr:colOff>161925</xdr:colOff>
      <xdr:row>0</xdr:row>
      <xdr:rowOff>0</xdr:rowOff>
    </xdr:to>
    <xdr:sp>
      <xdr:nvSpPr>
        <xdr:cNvPr id="16" name="TextBox 1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657225</xdr:colOff>
      <xdr:row>0</xdr:row>
      <xdr:rowOff>0</xdr:rowOff>
    </xdr:from>
    <xdr:to>
      <xdr:col>5</xdr:col>
      <xdr:colOff>219075</xdr:colOff>
      <xdr:row>0</xdr:row>
      <xdr:rowOff>0</xdr:rowOff>
    </xdr:to>
    <xdr:sp>
      <xdr:nvSpPr>
        <xdr:cNvPr id="17" name="TextBox 1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133350</xdr:colOff>
      <xdr:row>0</xdr:row>
      <xdr:rowOff>0</xdr:rowOff>
    </xdr:from>
    <xdr:to>
      <xdr:col>1</xdr:col>
      <xdr:colOff>438150</xdr:colOff>
      <xdr:row>0</xdr:row>
      <xdr:rowOff>0</xdr:rowOff>
    </xdr:to>
    <xdr:sp>
      <xdr:nvSpPr>
        <xdr:cNvPr id="18" name="TextBox 1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276225</xdr:colOff>
      <xdr:row>0</xdr:row>
      <xdr:rowOff>0</xdr:rowOff>
    </xdr:to>
    <xdr:sp>
      <xdr:nvSpPr>
        <xdr:cNvPr id="19" name="TextBox 19"/>
        <xdr:cNvSpPr txBox="1">
          <a:spLocks noChangeArrowheads="1"/>
        </xdr:cNvSpPr>
      </xdr:nvSpPr>
      <xdr:spPr>
        <a:xfrm>
          <a:off x="2286000" y="0"/>
          <a:ext cx="27622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514350</xdr:colOff>
      <xdr:row>0</xdr:row>
      <xdr:rowOff>0</xdr:rowOff>
    </xdr:from>
    <xdr:to>
      <xdr:col>7</xdr:col>
      <xdr:colOff>95250</xdr:colOff>
      <xdr:row>0</xdr:row>
      <xdr:rowOff>0</xdr:rowOff>
    </xdr:to>
    <xdr:sp>
      <xdr:nvSpPr>
        <xdr:cNvPr id="20" name="TextBox 2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619125</xdr:colOff>
      <xdr:row>0</xdr:row>
      <xdr:rowOff>0</xdr:rowOff>
    </xdr:from>
    <xdr:to>
      <xdr:col>5</xdr:col>
      <xdr:colOff>133350</xdr:colOff>
      <xdr:row>0</xdr:row>
      <xdr:rowOff>0</xdr:rowOff>
    </xdr:to>
    <xdr:sp>
      <xdr:nvSpPr>
        <xdr:cNvPr id="21" name="TextBox 21"/>
        <xdr:cNvSpPr txBox="1">
          <a:spLocks noChangeArrowheads="1"/>
        </xdr:cNvSpPr>
      </xdr:nvSpPr>
      <xdr:spPr>
        <a:xfrm>
          <a:off x="3667125" y="0"/>
          <a:ext cx="2762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285750</xdr:colOff>
      <xdr:row>0</xdr:row>
      <xdr:rowOff>0</xdr:rowOff>
    </xdr:from>
    <xdr:to>
      <xdr:col>7</xdr:col>
      <xdr:colOff>571500</xdr:colOff>
      <xdr:row>0</xdr:row>
      <xdr:rowOff>0</xdr:rowOff>
    </xdr:to>
    <xdr:sp>
      <xdr:nvSpPr>
        <xdr:cNvPr id="22" name="TextBox 2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3" name="Chart 23"/>
        <xdr:cNvGraphicFramePr/>
      </xdr:nvGraphicFramePr>
      <xdr:xfrm>
        <a:off x="12382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4" name="Chart 24"/>
        <xdr:cNvGraphicFramePr/>
      </xdr:nvGraphicFramePr>
      <xdr:xfrm>
        <a:off x="85725"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5" name="TextBox 2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38100</xdr:colOff>
      <xdr:row>0</xdr:row>
      <xdr:rowOff>0</xdr:rowOff>
    </xdr:from>
    <xdr:to>
      <xdr:col>3</xdr:col>
      <xdr:colOff>409575</xdr:colOff>
      <xdr:row>0</xdr:row>
      <xdr:rowOff>0</xdr:rowOff>
    </xdr:to>
    <xdr:sp>
      <xdr:nvSpPr>
        <xdr:cNvPr id="26" name="TextBox 2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628650</xdr:colOff>
      <xdr:row>0</xdr:row>
      <xdr:rowOff>0</xdr:rowOff>
    </xdr:from>
    <xdr:to>
      <xdr:col>7</xdr:col>
      <xdr:colOff>161925</xdr:colOff>
      <xdr:row>0</xdr:row>
      <xdr:rowOff>0</xdr:rowOff>
    </xdr:to>
    <xdr:sp>
      <xdr:nvSpPr>
        <xdr:cNvPr id="27" name="TextBox 2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657225</xdr:colOff>
      <xdr:row>0</xdr:row>
      <xdr:rowOff>0</xdr:rowOff>
    </xdr:from>
    <xdr:to>
      <xdr:col>5</xdr:col>
      <xdr:colOff>219075</xdr:colOff>
      <xdr:row>0</xdr:row>
      <xdr:rowOff>0</xdr:rowOff>
    </xdr:to>
    <xdr:sp>
      <xdr:nvSpPr>
        <xdr:cNvPr id="28" name="TextBox 2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133350</xdr:colOff>
      <xdr:row>0</xdr:row>
      <xdr:rowOff>0</xdr:rowOff>
    </xdr:from>
    <xdr:to>
      <xdr:col>1</xdr:col>
      <xdr:colOff>438150</xdr:colOff>
      <xdr:row>0</xdr:row>
      <xdr:rowOff>0</xdr:rowOff>
    </xdr:to>
    <xdr:sp>
      <xdr:nvSpPr>
        <xdr:cNvPr id="29" name="TextBox 2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276225</xdr:colOff>
      <xdr:row>0</xdr:row>
      <xdr:rowOff>0</xdr:rowOff>
    </xdr:to>
    <xdr:sp>
      <xdr:nvSpPr>
        <xdr:cNvPr id="30" name="TextBox 30"/>
        <xdr:cNvSpPr txBox="1">
          <a:spLocks noChangeArrowheads="1"/>
        </xdr:cNvSpPr>
      </xdr:nvSpPr>
      <xdr:spPr>
        <a:xfrm>
          <a:off x="2286000" y="0"/>
          <a:ext cx="27622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514350</xdr:colOff>
      <xdr:row>0</xdr:row>
      <xdr:rowOff>0</xdr:rowOff>
    </xdr:from>
    <xdr:to>
      <xdr:col>7</xdr:col>
      <xdr:colOff>95250</xdr:colOff>
      <xdr:row>0</xdr:row>
      <xdr:rowOff>0</xdr:rowOff>
    </xdr:to>
    <xdr:sp>
      <xdr:nvSpPr>
        <xdr:cNvPr id="31" name="TextBox 3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619125</xdr:colOff>
      <xdr:row>0</xdr:row>
      <xdr:rowOff>0</xdr:rowOff>
    </xdr:from>
    <xdr:to>
      <xdr:col>5</xdr:col>
      <xdr:colOff>133350</xdr:colOff>
      <xdr:row>0</xdr:row>
      <xdr:rowOff>0</xdr:rowOff>
    </xdr:to>
    <xdr:sp>
      <xdr:nvSpPr>
        <xdr:cNvPr id="32" name="TextBox 32"/>
        <xdr:cNvSpPr txBox="1">
          <a:spLocks noChangeArrowheads="1"/>
        </xdr:cNvSpPr>
      </xdr:nvSpPr>
      <xdr:spPr>
        <a:xfrm>
          <a:off x="3667125" y="0"/>
          <a:ext cx="2762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285750</xdr:colOff>
      <xdr:row>0</xdr:row>
      <xdr:rowOff>0</xdr:rowOff>
    </xdr:from>
    <xdr:to>
      <xdr:col>7</xdr:col>
      <xdr:colOff>571500</xdr:colOff>
      <xdr:row>0</xdr:row>
      <xdr:rowOff>0</xdr:rowOff>
    </xdr:to>
    <xdr:sp>
      <xdr:nvSpPr>
        <xdr:cNvPr id="33" name="TextBox 3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34" name="Chart 34"/>
        <xdr:cNvGraphicFramePr/>
      </xdr:nvGraphicFramePr>
      <xdr:xfrm>
        <a:off x="123825"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35" name="Chart 35"/>
        <xdr:cNvGraphicFramePr/>
      </xdr:nvGraphicFramePr>
      <xdr:xfrm>
        <a:off x="85725"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36" name="TextBox 36"/>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38100</xdr:colOff>
      <xdr:row>0</xdr:row>
      <xdr:rowOff>0</xdr:rowOff>
    </xdr:from>
    <xdr:to>
      <xdr:col>3</xdr:col>
      <xdr:colOff>409575</xdr:colOff>
      <xdr:row>0</xdr:row>
      <xdr:rowOff>0</xdr:rowOff>
    </xdr:to>
    <xdr:sp>
      <xdr:nvSpPr>
        <xdr:cNvPr id="37" name="TextBox 37"/>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628650</xdr:colOff>
      <xdr:row>0</xdr:row>
      <xdr:rowOff>0</xdr:rowOff>
    </xdr:from>
    <xdr:to>
      <xdr:col>7</xdr:col>
      <xdr:colOff>161925</xdr:colOff>
      <xdr:row>0</xdr:row>
      <xdr:rowOff>0</xdr:rowOff>
    </xdr:to>
    <xdr:sp>
      <xdr:nvSpPr>
        <xdr:cNvPr id="38" name="TextBox 38"/>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657225</xdr:colOff>
      <xdr:row>0</xdr:row>
      <xdr:rowOff>0</xdr:rowOff>
    </xdr:from>
    <xdr:to>
      <xdr:col>5</xdr:col>
      <xdr:colOff>219075</xdr:colOff>
      <xdr:row>0</xdr:row>
      <xdr:rowOff>0</xdr:rowOff>
    </xdr:to>
    <xdr:sp>
      <xdr:nvSpPr>
        <xdr:cNvPr id="39" name="TextBox 39"/>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133350</xdr:colOff>
      <xdr:row>0</xdr:row>
      <xdr:rowOff>0</xdr:rowOff>
    </xdr:from>
    <xdr:to>
      <xdr:col>1</xdr:col>
      <xdr:colOff>438150</xdr:colOff>
      <xdr:row>0</xdr:row>
      <xdr:rowOff>0</xdr:rowOff>
    </xdr:to>
    <xdr:sp>
      <xdr:nvSpPr>
        <xdr:cNvPr id="40" name="TextBox 40"/>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276225</xdr:colOff>
      <xdr:row>0</xdr:row>
      <xdr:rowOff>0</xdr:rowOff>
    </xdr:to>
    <xdr:sp>
      <xdr:nvSpPr>
        <xdr:cNvPr id="41" name="TextBox 41"/>
        <xdr:cNvSpPr txBox="1">
          <a:spLocks noChangeArrowheads="1"/>
        </xdr:cNvSpPr>
      </xdr:nvSpPr>
      <xdr:spPr>
        <a:xfrm>
          <a:off x="2286000" y="0"/>
          <a:ext cx="27622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514350</xdr:colOff>
      <xdr:row>0</xdr:row>
      <xdr:rowOff>0</xdr:rowOff>
    </xdr:from>
    <xdr:to>
      <xdr:col>7</xdr:col>
      <xdr:colOff>95250</xdr:colOff>
      <xdr:row>0</xdr:row>
      <xdr:rowOff>0</xdr:rowOff>
    </xdr:to>
    <xdr:sp>
      <xdr:nvSpPr>
        <xdr:cNvPr id="42" name="TextBox 42"/>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619125</xdr:colOff>
      <xdr:row>0</xdr:row>
      <xdr:rowOff>0</xdr:rowOff>
    </xdr:from>
    <xdr:to>
      <xdr:col>5</xdr:col>
      <xdr:colOff>133350</xdr:colOff>
      <xdr:row>0</xdr:row>
      <xdr:rowOff>0</xdr:rowOff>
    </xdr:to>
    <xdr:sp>
      <xdr:nvSpPr>
        <xdr:cNvPr id="43" name="TextBox 43"/>
        <xdr:cNvSpPr txBox="1">
          <a:spLocks noChangeArrowheads="1"/>
        </xdr:cNvSpPr>
      </xdr:nvSpPr>
      <xdr:spPr>
        <a:xfrm>
          <a:off x="3667125" y="0"/>
          <a:ext cx="2762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285750</xdr:colOff>
      <xdr:row>0</xdr:row>
      <xdr:rowOff>0</xdr:rowOff>
    </xdr:from>
    <xdr:to>
      <xdr:col>7</xdr:col>
      <xdr:colOff>571500</xdr:colOff>
      <xdr:row>0</xdr:row>
      <xdr:rowOff>0</xdr:rowOff>
    </xdr:to>
    <xdr:sp>
      <xdr:nvSpPr>
        <xdr:cNvPr id="44" name="TextBox 44"/>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45" name="Chart 45"/>
        <xdr:cNvGraphicFramePr/>
      </xdr:nvGraphicFramePr>
      <xdr:xfrm>
        <a:off x="123825" y="476250"/>
        <a:ext cx="5876925" cy="3857625"/>
      </xdr:xfrm>
      <a:graphic>
        <a:graphicData uri="http://schemas.openxmlformats.org/drawingml/2006/chart">
          <c:chart xmlns:c="http://schemas.openxmlformats.org/drawingml/2006/chart" r:id="rId9"/>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46" name="Chart 46"/>
        <xdr:cNvGraphicFramePr/>
      </xdr:nvGraphicFramePr>
      <xdr:xfrm>
        <a:off x="85725" y="5057775"/>
        <a:ext cx="5876925" cy="3905250"/>
      </xdr:xfrm>
      <a:graphic>
        <a:graphicData uri="http://schemas.openxmlformats.org/drawingml/2006/chart">
          <c:chart xmlns:c="http://schemas.openxmlformats.org/drawingml/2006/chart" r:id="rId10"/>
        </a:graphicData>
      </a:graphic>
    </xdr:graphicFrame>
    <xdr:clientData/>
  </xdr:twoCellAnchor>
  <xdr:twoCellAnchor>
    <xdr:from>
      <xdr:col>1</xdr:col>
      <xdr:colOff>66675</xdr:colOff>
      <xdr:row>26</xdr:row>
      <xdr:rowOff>47625</xdr:rowOff>
    </xdr:from>
    <xdr:to>
      <xdr:col>1</xdr:col>
      <xdr:colOff>381000</xdr:colOff>
      <xdr:row>27</xdr:row>
      <xdr:rowOff>57150</xdr:rowOff>
    </xdr:to>
    <xdr:sp>
      <xdr:nvSpPr>
        <xdr:cNvPr id="47" name="TextBox 47"/>
        <xdr:cNvSpPr txBox="1">
          <a:spLocks noChangeArrowheads="1"/>
        </xdr:cNvSpPr>
      </xdr:nvSpPr>
      <xdr:spPr>
        <a:xfrm>
          <a:off x="828675" y="4257675"/>
          <a:ext cx="314325" cy="17145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38100</xdr:colOff>
      <xdr:row>26</xdr:row>
      <xdr:rowOff>57150</xdr:rowOff>
    </xdr:from>
    <xdr:to>
      <xdr:col>3</xdr:col>
      <xdr:colOff>409575</xdr:colOff>
      <xdr:row>27</xdr:row>
      <xdr:rowOff>66675</xdr:rowOff>
    </xdr:to>
    <xdr:sp>
      <xdr:nvSpPr>
        <xdr:cNvPr id="48" name="TextBox 48"/>
        <xdr:cNvSpPr txBox="1">
          <a:spLocks noChangeArrowheads="1"/>
        </xdr:cNvSpPr>
      </xdr:nvSpPr>
      <xdr:spPr>
        <a:xfrm>
          <a:off x="2324100" y="4267200"/>
          <a:ext cx="371475" cy="17145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628650</xdr:colOff>
      <xdr:row>26</xdr:row>
      <xdr:rowOff>47625</xdr:rowOff>
    </xdr:from>
    <xdr:to>
      <xdr:col>7</xdr:col>
      <xdr:colOff>161925</xdr:colOff>
      <xdr:row>27</xdr:row>
      <xdr:rowOff>76200</xdr:rowOff>
    </xdr:to>
    <xdr:sp>
      <xdr:nvSpPr>
        <xdr:cNvPr id="49" name="TextBox 49"/>
        <xdr:cNvSpPr txBox="1">
          <a:spLocks noChangeArrowheads="1"/>
        </xdr:cNvSpPr>
      </xdr:nvSpPr>
      <xdr:spPr>
        <a:xfrm>
          <a:off x="5200650" y="4257675"/>
          <a:ext cx="295275" cy="1905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657225</xdr:colOff>
      <xdr:row>26</xdr:row>
      <xdr:rowOff>57150</xdr:rowOff>
    </xdr:from>
    <xdr:to>
      <xdr:col>5</xdr:col>
      <xdr:colOff>219075</xdr:colOff>
      <xdr:row>27</xdr:row>
      <xdr:rowOff>57150</xdr:rowOff>
    </xdr:to>
    <xdr:sp>
      <xdr:nvSpPr>
        <xdr:cNvPr id="50" name="TextBox 50"/>
        <xdr:cNvSpPr txBox="1">
          <a:spLocks noChangeArrowheads="1"/>
        </xdr:cNvSpPr>
      </xdr:nvSpPr>
      <xdr:spPr>
        <a:xfrm>
          <a:off x="3705225" y="4267200"/>
          <a:ext cx="323850" cy="1619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133350</xdr:colOff>
      <xdr:row>53</xdr:row>
      <xdr:rowOff>28575</xdr:rowOff>
    </xdr:from>
    <xdr:to>
      <xdr:col>1</xdr:col>
      <xdr:colOff>438150</xdr:colOff>
      <xdr:row>54</xdr:row>
      <xdr:rowOff>38100</xdr:rowOff>
    </xdr:to>
    <xdr:sp>
      <xdr:nvSpPr>
        <xdr:cNvPr id="51" name="TextBox 51"/>
        <xdr:cNvSpPr txBox="1">
          <a:spLocks noChangeArrowheads="1"/>
        </xdr:cNvSpPr>
      </xdr:nvSpPr>
      <xdr:spPr>
        <a:xfrm>
          <a:off x="895350" y="8610600"/>
          <a:ext cx="304800" cy="17145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53</xdr:row>
      <xdr:rowOff>9525</xdr:rowOff>
    </xdr:from>
    <xdr:to>
      <xdr:col>3</xdr:col>
      <xdr:colOff>276225</xdr:colOff>
      <xdr:row>54</xdr:row>
      <xdr:rowOff>0</xdr:rowOff>
    </xdr:to>
    <xdr:sp>
      <xdr:nvSpPr>
        <xdr:cNvPr id="52" name="TextBox 52"/>
        <xdr:cNvSpPr txBox="1">
          <a:spLocks noChangeArrowheads="1"/>
        </xdr:cNvSpPr>
      </xdr:nvSpPr>
      <xdr:spPr>
        <a:xfrm>
          <a:off x="2286000" y="8591550"/>
          <a:ext cx="276225" cy="15240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514350</xdr:colOff>
      <xdr:row>53</xdr:row>
      <xdr:rowOff>0</xdr:rowOff>
    </xdr:from>
    <xdr:to>
      <xdr:col>7</xdr:col>
      <xdr:colOff>95250</xdr:colOff>
      <xdr:row>54</xdr:row>
      <xdr:rowOff>28575</xdr:rowOff>
    </xdr:to>
    <xdr:sp>
      <xdr:nvSpPr>
        <xdr:cNvPr id="53" name="TextBox 53"/>
        <xdr:cNvSpPr txBox="1">
          <a:spLocks noChangeArrowheads="1"/>
        </xdr:cNvSpPr>
      </xdr:nvSpPr>
      <xdr:spPr>
        <a:xfrm>
          <a:off x="5086350" y="8582025"/>
          <a:ext cx="342900" cy="1905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619125</xdr:colOff>
      <xdr:row>53</xdr:row>
      <xdr:rowOff>9525</xdr:rowOff>
    </xdr:from>
    <xdr:to>
      <xdr:col>5</xdr:col>
      <xdr:colOff>133350</xdr:colOff>
      <xdr:row>54</xdr:row>
      <xdr:rowOff>9525</xdr:rowOff>
    </xdr:to>
    <xdr:sp>
      <xdr:nvSpPr>
        <xdr:cNvPr id="54" name="TextBox 54"/>
        <xdr:cNvSpPr txBox="1">
          <a:spLocks noChangeArrowheads="1"/>
        </xdr:cNvSpPr>
      </xdr:nvSpPr>
      <xdr:spPr>
        <a:xfrm>
          <a:off x="3667125" y="8591550"/>
          <a:ext cx="276225" cy="1619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55" name="TextBox 55"/>
        <xdr:cNvSpPr txBox="1">
          <a:spLocks noChangeArrowheads="1"/>
        </xdr:cNvSpPr>
      </xdr:nvSpPr>
      <xdr:spPr>
        <a:xfrm>
          <a:off x="285750" y="4905375"/>
          <a:ext cx="56197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 name="Chart 21"/>
        <xdr:cNvGraphicFramePr/>
      </xdr:nvGraphicFramePr>
      <xdr:xfrm>
        <a:off x="1143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 name="Chart 22"/>
        <xdr:cNvGraphicFramePr/>
      </xdr:nvGraphicFramePr>
      <xdr:xfrm>
        <a:off x="114300" y="0"/>
        <a:ext cx="5905500" cy="0"/>
      </xdr:xfrm>
      <a:graphic>
        <a:graphicData uri="http://schemas.openxmlformats.org/drawingml/2006/chart">
          <c:chart xmlns:c="http://schemas.openxmlformats.org/drawingml/2006/chart" r:id="rId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 name="TextBox 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323850</xdr:colOff>
      <xdr:row>0</xdr:row>
      <xdr:rowOff>0</xdr:rowOff>
    </xdr:to>
    <xdr:sp>
      <xdr:nvSpPr>
        <xdr:cNvPr id="14" name="TextBox 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57150</xdr:colOff>
      <xdr:row>0</xdr:row>
      <xdr:rowOff>0</xdr:rowOff>
    </xdr:to>
    <xdr:sp>
      <xdr:nvSpPr>
        <xdr:cNvPr id="15" name="TextBox 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0</xdr:row>
      <xdr:rowOff>0</xdr:rowOff>
    </xdr:from>
    <xdr:to>
      <xdr:col>5</xdr:col>
      <xdr:colOff>190500</xdr:colOff>
      <xdr:row>0</xdr:row>
      <xdr:rowOff>0</xdr:rowOff>
    </xdr:to>
    <xdr:sp>
      <xdr:nvSpPr>
        <xdr:cNvPr id="16" name="TextBox 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0</xdr:row>
      <xdr:rowOff>0</xdr:rowOff>
    </xdr:from>
    <xdr:to>
      <xdr:col>1</xdr:col>
      <xdr:colOff>504825</xdr:colOff>
      <xdr:row>0</xdr:row>
      <xdr:rowOff>0</xdr:rowOff>
    </xdr:to>
    <xdr:sp>
      <xdr:nvSpPr>
        <xdr:cNvPr id="17" name="TextBox 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342900</xdr:colOff>
      <xdr:row>0</xdr:row>
      <xdr:rowOff>0</xdr:rowOff>
    </xdr:to>
    <xdr:sp>
      <xdr:nvSpPr>
        <xdr:cNvPr id="18" name="TextBox 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0</xdr:row>
      <xdr:rowOff>0</xdr:rowOff>
    </xdr:from>
    <xdr:to>
      <xdr:col>7</xdr:col>
      <xdr:colOff>0</xdr:colOff>
      <xdr:row>0</xdr:row>
      <xdr:rowOff>0</xdr:rowOff>
    </xdr:to>
    <xdr:sp>
      <xdr:nvSpPr>
        <xdr:cNvPr id="19" name="TextBox 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0</xdr:row>
      <xdr:rowOff>0</xdr:rowOff>
    </xdr:from>
    <xdr:to>
      <xdr:col>5</xdr:col>
      <xdr:colOff>180975</xdr:colOff>
      <xdr:row>0</xdr:row>
      <xdr:rowOff>0</xdr:rowOff>
    </xdr:to>
    <xdr:sp>
      <xdr:nvSpPr>
        <xdr:cNvPr id="20" name="TextBox 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1" name="Chart 31"/>
        <xdr:cNvGraphicFramePr/>
      </xdr:nvGraphicFramePr>
      <xdr:xfrm>
        <a:off x="1143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2" name="Chart 32"/>
        <xdr:cNvGraphicFramePr/>
      </xdr:nvGraphicFramePr>
      <xdr:xfrm>
        <a:off x="114300" y="0"/>
        <a:ext cx="5905500" cy="0"/>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23" name="TextBox 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323850</xdr:colOff>
      <xdr:row>0</xdr:row>
      <xdr:rowOff>0</xdr:rowOff>
    </xdr:to>
    <xdr:sp>
      <xdr:nvSpPr>
        <xdr:cNvPr id="24" name="TextBox 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57150</xdr:colOff>
      <xdr:row>0</xdr:row>
      <xdr:rowOff>0</xdr:rowOff>
    </xdr:to>
    <xdr:sp>
      <xdr:nvSpPr>
        <xdr:cNvPr id="25" name="TextBox 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0</xdr:row>
      <xdr:rowOff>0</xdr:rowOff>
    </xdr:from>
    <xdr:to>
      <xdr:col>5</xdr:col>
      <xdr:colOff>190500</xdr:colOff>
      <xdr:row>0</xdr:row>
      <xdr:rowOff>0</xdr:rowOff>
    </xdr:to>
    <xdr:sp>
      <xdr:nvSpPr>
        <xdr:cNvPr id="26" name="TextBox 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0</xdr:row>
      <xdr:rowOff>0</xdr:rowOff>
    </xdr:from>
    <xdr:to>
      <xdr:col>1</xdr:col>
      <xdr:colOff>504825</xdr:colOff>
      <xdr:row>0</xdr:row>
      <xdr:rowOff>0</xdr:rowOff>
    </xdr:to>
    <xdr:sp>
      <xdr:nvSpPr>
        <xdr:cNvPr id="27" name="TextBox 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342900</xdr:colOff>
      <xdr:row>0</xdr:row>
      <xdr:rowOff>0</xdr:rowOff>
    </xdr:to>
    <xdr:sp>
      <xdr:nvSpPr>
        <xdr:cNvPr id="28" name="TextBox 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0</xdr:row>
      <xdr:rowOff>0</xdr:rowOff>
    </xdr:from>
    <xdr:to>
      <xdr:col>7</xdr:col>
      <xdr:colOff>0</xdr:colOff>
      <xdr:row>0</xdr:row>
      <xdr:rowOff>0</xdr:rowOff>
    </xdr:to>
    <xdr:sp>
      <xdr:nvSpPr>
        <xdr:cNvPr id="29" name="TextBox 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0</xdr:row>
      <xdr:rowOff>0</xdr:rowOff>
    </xdr:from>
    <xdr:to>
      <xdr:col>5</xdr:col>
      <xdr:colOff>180975</xdr:colOff>
      <xdr:row>0</xdr:row>
      <xdr:rowOff>0</xdr:rowOff>
    </xdr:to>
    <xdr:sp>
      <xdr:nvSpPr>
        <xdr:cNvPr id="30" name="TextBox 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31" name="Chart 41"/>
        <xdr:cNvGraphicFramePr/>
      </xdr:nvGraphicFramePr>
      <xdr:xfrm>
        <a:off x="1143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32" name="Chart 42"/>
        <xdr:cNvGraphicFramePr/>
      </xdr:nvGraphicFramePr>
      <xdr:xfrm>
        <a:off x="114300" y="0"/>
        <a:ext cx="5905500" cy="0"/>
      </xdr:xfrm>
      <a:graphic>
        <a:graphicData uri="http://schemas.openxmlformats.org/drawingml/2006/chart">
          <c:chart xmlns:c="http://schemas.openxmlformats.org/drawingml/2006/chart" r:id="rId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3" name="TextBox 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323850</xdr:colOff>
      <xdr:row>0</xdr:row>
      <xdr:rowOff>0</xdr:rowOff>
    </xdr:to>
    <xdr:sp>
      <xdr:nvSpPr>
        <xdr:cNvPr id="34" name="TextBox 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57150</xdr:colOff>
      <xdr:row>0</xdr:row>
      <xdr:rowOff>0</xdr:rowOff>
    </xdr:to>
    <xdr:sp>
      <xdr:nvSpPr>
        <xdr:cNvPr id="35" name="TextBox 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0</xdr:row>
      <xdr:rowOff>0</xdr:rowOff>
    </xdr:from>
    <xdr:to>
      <xdr:col>5</xdr:col>
      <xdr:colOff>190500</xdr:colOff>
      <xdr:row>0</xdr:row>
      <xdr:rowOff>0</xdr:rowOff>
    </xdr:to>
    <xdr:sp>
      <xdr:nvSpPr>
        <xdr:cNvPr id="36" name="TextBox 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0</xdr:row>
      <xdr:rowOff>0</xdr:rowOff>
    </xdr:from>
    <xdr:to>
      <xdr:col>1</xdr:col>
      <xdr:colOff>504825</xdr:colOff>
      <xdr:row>0</xdr:row>
      <xdr:rowOff>0</xdr:rowOff>
    </xdr:to>
    <xdr:sp>
      <xdr:nvSpPr>
        <xdr:cNvPr id="37" name="TextBox 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342900</xdr:colOff>
      <xdr:row>0</xdr:row>
      <xdr:rowOff>0</xdr:rowOff>
    </xdr:to>
    <xdr:sp>
      <xdr:nvSpPr>
        <xdr:cNvPr id="38" name="TextBox 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0</xdr:row>
      <xdr:rowOff>0</xdr:rowOff>
    </xdr:from>
    <xdr:to>
      <xdr:col>7</xdr:col>
      <xdr:colOff>0</xdr:colOff>
      <xdr:row>0</xdr:row>
      <xdr:rowOff>0</xdr:rowOff>
    </xdr:to>
    <xdr:sp>
      <xdr:nvSpPr>
        <xdr:cNvPr id="39" name="TextBox 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0</xdr:row>
      <xdr:rowOff>0</xdr:rowOff>
    </xdr:from>
    <xdr:to>
      <xdr:col>5</xdr:col>
      <xdr:colOff>180975</xdr:colOff>
      <xdr:row>0</xdr:row>
      <xdr:rowOff>0</xdr:rowOff>
    </xdr:to>
    <xdr:sp>
      <xdr:nvSpPr>
        <xdr:cNvPr id="40" name="TextBox 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41" name="Chart 51"/>
        <xdr:cNvGraphicFramePr/>
      </xdr:nvGraphicFramePr>
      <xdr:xfrm>
        <a:off x="1143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42" name="Chart 52"/>
        <xdr:cNvGraphicFramePr/>
      </xdr:nvGraphicFramePr>
      <xdr:xfrm>
        <a:off x="114300" y="0"/>
        <a:ext cx="5905500" cy="0"/>
      </xdr:xfrm>
      <a:graphic>
        <a:graphicData uri="http://schemas.openxmlformats.org/drawingml/2006/chart">
          <c:chart xmlns:c="http://schemas.openxmlformats.org/drawingml/2006/chart" r:id="rId1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43" name="TextBox 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323850</xdr:colOff>
      <xdr:row>0</xdr:row>
      <xdr:rowOff>0</xdr:rowOff>
    </xdr:to>
    <xdr:sp>
      <xdr:nvSpPr>
        <xdr:cNvPr id="44" name="TextBox 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57150</xdr:colOff>
      <xdr:row>0</xdr:row>
      <xdr:rowOff>0</xdr:rowOff>
    </xdr:to>
    <xdr:sp>
      <xdr:nvSpPr>
        <xdr:cNvPr id="45" name="TextBox 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0</xdr:row>
      <xdr:rowOff>0</xdr:rowOff>
    </xdr:from>
    <xdr:to>
      <xdr:col>5</xdr:col>
      <xdr:colOff>190500</xdr:colOff>
      <xdr:row>0</xdr:row>
      <xdr:rowOff>0</xdr:rowOff>
    </xdr:to>
    <xdr:sp>
      <xdr:nvSpPr>
        <xdr:cNvPr id="46" name="TextBox 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0</xdr:row>
      <xdr:rowOff>0</xdr:rowOff>
    </xdr:from>
    <xdr:to>
      <xdr:col>1</xdr:col>
      <xdr:colOff>504825</xdr:colOff>
      <xdr:row>0</xdr:row>
      <xdr:rowOff>0</xdr:rowOff>
    </xdr:to>
    <xdr:sp>
      <xdr:nvSpPr>
        <xdr:cNvPr id="47" name="TextBox 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342900</xdr:colOff>
      <xdr:row>0</xdr:row>
      <xdr:rowOff>0</xdr:rowOff>
    </xdr:to>
    <xdr:sp>
      <xdr:nvSpPr>
        <xdr:cNvPr id="48" name="TextBox 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0</xdr:row>
      <xdr:rowOff>0</xdr:rowOff>
    </xdr:from>
    <xdr:to>
      <xdr:col>7</xdr:col>
      <xdr:colOff>0</xdr:colOff>
      <xdr:row>0</xdr:row>
      <xdr:rowOff>0</xdr:rowOff>
    </xdr:to>
    <xdr:sp>
      <xdr:nvSpPr>
        <xdr:cNvPr id="49" name="TextBox 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0</xdr:row>
      <xdr:rowOff>0</xdr:rowOff>
    </xdr:from>
    <xdr:to>
      <xdr:col>5</xdr:col>
      <xdr:colOff>180975</xdr:colOff>
      <xdr:row>0</xdr:row>
      <xdr:rowOff>0</xdr:rowOff>
    </xdr:to>
    <xdr:sp>
      <xdr:nvSpPr>
        <xdr:cNvPr id="50" name="TextBox 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51" name="Chart 61"/>
        <xdr:cNvGraphicFramePr/>
      </xdr:nvGraphicFramePr>
      <xdr:xfrm>
        <a:off x="1143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52" name="Chart 62"/>
        <xdr:cNvGraphicFramePr/>
      </xdr:nvGraphicFramePr>
      <xdr:xfrm>
        <a:off x="114300" y="0"/>
        <a:ext cx="5905500" cy="0"/>
      </xdr:xfrm>
      <a:graphic>
        <a:graphicData uri="http://schemas.openxmlformats.org/drawingml/2006/chart">
          <c:chart xmlns:c="http://schemas.openxmlformats.org/drawingml/2006/chart" r:id="rId1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53" name="TextBox 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323850</xdr:colOff>
      <xdr:row>0</xdr:row>
      <xdr:rowOff>0</xdr:rowOff>
    </xdr:to>
    <xdr:sp>
      <xdr:nvSpPr>
        <xdr:cNvPr id="54" name="TextBox 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57150</xdr:colOff>
      <xdr:row>0</xdr:row>
      <xdr:rowOff>0</xdr:rowOff>
    </xdr:to>
    <xdr:sp>
      <xdr:nvSpPr>
        <xdr:cNvPr id="55" name="TextBox 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0</xdr:row>
      <xdr:rowOff>0</xdr:rowOff>
    </xdr:from>
    <xdr:to>
      <xdr:col>5</xdr:col>
      <xdr:colOff>190500</xdr:colOff>
      <xdr:row>0</xdr:row>
      <xdr:rowOff>0</xdr:rowOff>
    </xdr:to>
    <xdr:sp>
      <xdr:nvSpPr>
        <xdr:cNvPr id="56" name="TextBox 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0</xdr:row>
      <xdr:rowOff>0</xdr:rowOff>
    </xdr:from>
    <xdr:to>
      <xdr:col>1</xdr:col>
      <xdr:colOff>504825</xdr:colOff>
      <xdr:row>0</xdr:row>
      <xdr:rowOff>0</xdr:rowOff>
    </xdr:to>
    <xdr:sp>
      <xdr:nvSpPr>
        <xdr:cNvPr id="57" name="TextBox 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342900</xdr:colOff>
      <xdr:row>0</xdr:row>
      <xdr:rowOff>0</xdr:rowOff>
    </xdr:to>
    <xdr:sp>
      <xdr:nvSpPr>
        <xdr:cNvPr id="58" name="TextBox 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0</xdr:row>
      <xdr:rowOff>0</xdr:rowOff>
    </xdr:from>
    <xdr:to>
      <xdr:col>7</xdr:col>
      <xdr:colOff>0</xdr:colOff>
      <xdr:row>0</xdr:row>
      <xdr:rowOff>0</xdr:rowOff>
    </xdr:to>
    <xdr:sp>
      <xdr:nvSpPr>
        <xdr:cNvPr id="59" name="TextBox 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0</xdr:row>
      <xdr:rowOff>0</xdr:rowOff>
    </xdr:from>
    <xdr:to>
      <xdr:col>5</xdr:col>
      <xdr:colOff>180975</xdr:colOff>
      <xdr:row>0</xdr:row>
      <xdr:rowOff>0</xdr:rowOff>
    </xdr:to>
    <xdr:sp>
      <xdr:nvSpPr>
        <xdr:cNvPr id="60" name="TextBox 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61" name="Chart 71"/>
        <xdr:cNvGraphicFramePr/>
      </xdr:nvGraphicFramePr>
      <xdr:xfrm>
        <a:off x="114300" y="647700"/>
        <a:ext cx="5876925" cy="3743325"/>
      </xdr:xfrm>
      <a:graphic>
        <a:graphicData uri="http://schemas.openxmlformats.org/drawingml/2006/chart">
          <c:chart xmlns:c="http://schemas.openxmlformats.org/drawingml/2006/chart" r:id="rId13"/>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62" name="Chart 72"/>
        <xdr:cNvGraphicFramePr/>
      </xdr:nvGraphicFramePr>
      <xdr:xfrm>
        <a:off x="114300" y="4857750"/>
        <a:ext cx="5905500" cy="3743325"/>
      </xdr:xfrm>
      <a:graphic>
        <a:graphicData uri="http://schemas.openxmlformats.org/drawingml/2006/chart">
          <c:chart xmlns:c="http://schemas.openxmlformats.org/drawingml/2006/chart" r:id="rId14"/>
        </a:graphicData>
      </a:graphic>
    </xdr:graphicFrame>
    <xdr:clientData/>
  </xdr:twoCellAnchor>
  <xdr:twoCellAnchor>
    <xdr:from>
      <xdr:col>1</xdr:col>
      <xdr:colOff>171450</xdr:colOff>
      <xdr:row>26</xdr:row>
      <xdr:rowOff>47625</xdr:rowOff>
    </xdr:from>
    <xdr:to>
      <xdr:col>1</xdr:col>
      <xdr:colOff>533400</xdr:colOff>
      <xdr:row>27</xdr:row>
      <xdr:rowOff>85725</xdr:rowOff>
    </xdr:to>
    <xdr:sp>
      <xdr:nvSpPr>
        <xdr:cNvPr id="63" name="TextBox 73"/>
        <xdr:cNvSpPr txBox="1">
          <a:spLocks noChangeArrowheads="1"/>
        </xdr:cNvSpPr>
      </xdr:nvSpPr>
      <xdr:spPr>
        <a:xfrm>
          <a:off x="933450" y="4257675"/>
          <a:ext cx="361950" cy="200025"/>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26</xdr:row>
      <xdr:rowOff>66675</xdr:rowOff>
    </xdr:from>
    <xdr:to>
      <xdr:col>3</xdr:col>
      <xdr:colOff>323850</xdr:colOff>
      <xdr:row>27</xdr:row>
      <xdr:rowOff>66675</xdr:rowOff>
    </xdr:to>
    <xdr:sp>
      <xdr:nvSpPr>
        <xdr:cNvPr id="64" name="TextBox 74"/>
        <xdr:cNvSpPr txBox="1">
          <a:spLocks noChangeArrowheads="1"/>
        </xdr:cNvSpPr>
      </xdr:nvSpPr>
      <xdr:spPr>
        <a:xfrm>
          <a:off x="2286000" y="4276725"/>
          <a:ext cx="323850" cy="1619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26</xdr:row>
      <xdr:rowOff>47625</xdr:rowOff>
    </xdr:from>
    <xdr:to>
      <xdr:col>7</xdr:col>
      <xdr:colOff>57150</xdr:colOff>
      <xdr:row>27</xdr:row>
      <xdr:rowOff>66675</xdr:rowOff>
    </xdr:to>
    <xdr:sp>
      <xdr:nvSpPr>
        <xdr:cNvPr id="65" name="TextBox 75"/>
        <xdr:cNvSpPr txBox="1">
          <a:spLocks noChangeArrowheads="1"/>
        </xdr:cNvSpPr>
      </xdr:nvSpPr>
      <xdr:spPr>
        <a:xfrm>
          <a:off x="5067300" y="4257675"/>
          <a:ext cx="323850" cy="1809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26</xdr:row>
      <xdr:rowOff>66675</xdr:rowOff>
    </xdr:from>
    <xdr:to>
      <xdr:col>5</xdr:col>
      <xdr:colOff>190500</xdr:colOff>
      <xdr:row>27</xdr:row>
      <xdr:rowOff>152400</xdr:rowOff>
    </xdr:to>
    <xdr:sp>
      <xdr:nvSpPr>
        <xdr:cNvPr id="66" name="TextBox 76"/>
        <xdr:cNvSpPr txBox="1">
          <a:spLocks noChangeArrowheads="1"/>
        </xdr:cNvSpPr>
      </xdr:nvSpPr>
      <xdr:spPr>
        <a:xfrm>
          <a:off x="3657600" y="4276725"/>
          <a:ext cx="342900" cy="2476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52</xdr:row>
      <xdr:rowOff>38100</xdr:rowOff>
    </xdr:from>
    <xdr:to>
      <xdr:col>1</xdr:col>
      <xdr:colOff>504825</xdr:colOff>
      <xdr:row>53</xdr:row>
      <xdr:rowOff>28575</xdr:rowOff>
    </xdr:to>
    <xdr:sp>
      <xdr:nvSpPr>
        <xdr:cNvPr id="67" name="TextBox 77"/>
        <xdr:cNvSpPr txBox="1">
          <a:spLocks noChangeArrowheads="1"/>
        </xdr:cNvSpPr>
      </xdr:nvSpPr>
      <xdr:spPr>
        <a:xfrm>
          <a:off x="942975" y="8458200"/>
          <a:ext cx="32385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52</xdr:row>
      <xdr:rowOff>47625</xdr:rowOff>
    </xdr:from>
    <xdr:to>
      <xdr:col>3</xdr:col>
      <xdr:colOff>342900</xdr:colOff>
      <xdr:row>53</xdr:row>
      <xdr:rowOff>76200</xdr:rowOff>
    </xdr:to>
    <xdr:sp>
      <xdr:nvSpPr>
        <xdr:cNvPr id="68" name="TextBox 78"/>
        <xdr:cNvSpPr txBox="1">
          <a:spLocks noChangeArrowheads="1"/>
        </xdr:cNvSpPr>
      </xdr:nvSpPr>
      <xdr:spPr>
        <a:xfrm>
          <a:off x="2286000" y="8467725"/>
          <a:ext cx="342900" cy="19050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52</xdr:row>
      <xdr:rowOff>38100</xdr:rowOff>
    </xdr:from>
    <xdr:to>
      <xdr:col>7</xdr:col>
      <xdr:colOff>0</xdr:colOff>
      <xdr:row>53</xdr:row>
      <xdr:rowOff>57150</xdr:rowOff>
    </xdr:to>
    <xdr:sp>
      <xdr:nvSpPr>
        <xdr:cNvPr id="69" name="TextBox 79"/>
        <xdr:cNvSpPr txBox="1">
          <a:spLocks noChangeArrowheads="1"/>
        </xdr:cNvSpPr>
      </xdr:nvSpPr>
      <xdr:spPr>
        <a:xfrm>
          <a:off x="5010150" y="8458200"/>
          <a:ext cx="323850" cy="1809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52</xdr:row>
      <xdr:rowOff>47625</xdr:rowOff>
    </xdr:from>
    <xdr:to>
      <xdr:col>5</xdr:col>
      <xdr:colOff>180975</xdr:colOff>
      <xdr:row>53</xdr:row>
      <xdr:rowOff>57150</xdr:rowOff>
    </xdr:to>
    <xdr:sp>
      <xdr:nvSpPr>
        <xdr:cNvPr id="70" name="TextBox 80"/>
        <xdr:cNvSpPr txBox="1">
          <a:spLocks noChangeArrowheads="1"/>
        </xdr:cNvSpPr>
      </xdr:nvSpPr>
      <xdr:spPr>
        <a:xfrm>
          <a:off x="3676650" y="8467725"/>
          <a:ext cx="314325" cy="1714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7</xdr:col>
      <xdr:colOff>695325</xdr:colOff>
      <xdr:row>0</xdr:row>
      <xdr:rowOff>0</xdr:rowOff>
    </xdr:to>
    <xdr:graphicFrame>
      <xdr:nvGraphicFramePr>
        <xdr:cNvPr id="1" name="Chart 1"/>
        <xdr:cNvGraphicFramePr/>
      </xdr:nvGraphicFramePr>
      <xdr:xfrm>
        <a:off x="1524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 name="Chart 2"/>
        <xdr:cNvGraphicFramePr/>
      </xdr:nvGraphicFramePr>
      <xdr:xfrm>
        <a:off x="1524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3" name="TextBox 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0</xdr:row>
      <xdr:rowOff>0</xdr:rowOff>
    </xdr:from>
    <xdr:to>
      <xdr:col>3</xdr:col>
      <xdr:colOff>428625</xdr:colOff>
      <xdr:row>0</xdr:row>
      <xdr:rowOff>0</xdr:rowOff>
    </xdr:to>
    <xdr:sp>
      <xdr:nvSpPr>
        <xdr:cNvPr id="4" name="TextBox 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161925</xdr:colOff>
      <xdr:row>0</xdr:row>
      <xdr:rowOff>0</xdr:rowOff>
    </xdr:to>
    <xdr:sp>
      <xdr:nvSpPr>
        <xdr:cNvPr id="5" name="TextBox 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666750</xdr:colOff>
      <xdr:row>0</xdr:row>
      <xdr:rowOff>0</xdr:rowOff>
    </xdr:from>
    <xdr:to>
      <xdr:col>5</xdr:col>
      <xdr:colOff>257175</xdr:colOff>
      <xdr:row>0</xdr:row>
      <xdr:rowOff>0</xdr:rowOff>
    </xdr:to>
    <xdr:sp>
      <xdr:nvSpPr>
        <xdr:cNvPr id="6" name="TextBox 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238125</xdr:colOff>
      <xdr:row>0</xdr:row>
      <xdr:rowOff>0</xdr:rowOff>
    </xdr:from>
    <xdr:to>
      <xdr:col>1</xdr:col>
      <xdr:colOff>685800</xdr:colOff>
      <xdr:row>0</xdr:row>
      <xdr:rowOff>0</xdr:rowOff>
    </xdr:to>
    <xdr:sp>
      <xdr:nvSpPr>
        <xdr:cNvPr id="7" name="TextBox 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0</xdr:row>
      <xdr:rowOff>0</xdr:rowOff>
    </xdr:from>
    <xdr:to>
      <xdr:col>3</xdr:col>
      <xdr:colOff>561975</xdr:colOff>
      <xdr:row>0</xdr:row>
      <xdr:rowOff>0</xdr:rowOff>
    </xdr:to>
    <xdr:sp>
      <xdr:nvSpPr>
        <xdr:cNvPr id="8" name="TextBox 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552450</xdr:colOff>
      <xdr:row>0</xdr:row>
      <xdr:rowOff>0</xdr:rowOff>
    </xdr:from>
    <xdr:to>
      <xdr:col>7</xdr:col>
      <xdr:colOff>276225</xdr:colOff>
      <xdr:row>0</xdr:row>
      <xdr:rowOff>0</xdr:rowOff>
    </xdr:to>
    <xdr:sp>
      <xdr:nvSpPr>
        <xdr:cNvPr id="9" name="TextBox 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733425</xdr:colOff>
      <xdr:row>0</xdr:row>
      <xdr:rowOff>0</xdr:rowOff>
    </xdr:from>
    <xdr:to>
      <xdr:col>5</xdr:col>
      <xdr:colOff>457200</xdr:colOff>
      <xdr:row>0</xdr:row>
      <xdr:rowOff>0</xdr:rowOff>
    </xdr:to>
    <xdr:sp>
      <xdr:nvSpPr>
        <xdr:cNvPr id="10" name="TextBox 1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1" name="Chart 11"/>
        <xdr:cNvGraphicFramePr/>
      </xdr:nvGraphicFramePr>
      <xdr:xfrm>
        <a:off x="1524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2" name="Chart 12"/>
        <xdr:cNvGraphicFramePr/>
      </xdr:nvGraphicFramePr>
      <xdr:xfrm>
        <a:off x="1524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13" name="TextBox 1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0</xdr:row>
      <xdr:rowOff>0</xdr:rowOff>
    </xdr:from>
    <xdr:to>
      <xdr:col>3</xdr:col>
      <xdr:colOff>428625</xdr:colOff>
      <xdr:row>0</xdr:row>
      <xdr:rowOff>0</xdr:rowOff>
    </xdr:to>
    <xdr:sp>
      <xdr:nvSpPr>
        <xdr:cNvPr id="14" name="TextBox 1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161925</xdr:colOff>
      <xdr:row>0</xdr:row>
      <xdr:rowOff>0</xdr:rowOff>
    </xdr:to>
    <xdr:sp>
      <xdr:nvSpPr>
        <xdr:cNvPr id="15" name="TextBox 1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666750</xdr:colOff>
      <xdr:row>0</xdr:row>
      <xdr:rowOff>0</xdr:rowOff>
    </xdr:from>
    <xdr:to>
      <xdr:col>5</xdr:col>
      <xdr:colOff>257175</xdr:colOff>
      <xdr:row>0</xdr:row>
      <xdr:rowOff>0</xdr:rowOff>
    </xdr:to>
    <xdr:sp>
      <xdr:nvSpPr>
        <xdr:cNvPr id="16" name="TextBox 1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238125</xdr:colOff>
      <xdr:row>0</xdr:row>
      <xdr:rowOff>0</xdr:rowOff>
    </xdr:from>
    <xdr:to>
      <xdr:col>1</xdr:col>
      <xdr:colOff>685800</xdr:colOff>
      <xdr:row>0</xdr:row>
      <xdr:rowOff>0</xdr:rowOff>
    </xdr:to>
    <xdr:sp>
      <xdr:nvSpPr>
        <xdr:cNvPr id="17" name="TextBox 1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0</xdr:row>
      <xdr:rowOff>0</xdr:rowOff>
    </xdr:from>
    <xdr:to>
      <xdr:col>3</xdr:col>
      <xdr:colOff>561975</xdr:colOff>
      <xdr:row>0</xdr:row>
      <xdr:rowOff>0</xdr:rowOff>
    </xdr:to>
    <xdr:sp>
      <xdr:nvSpPr>
        <xdr:cNvPr id="18" name="TextBox 1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552450</xdr:colOff>
      <xdr:row>0</xdr:row>
      <xdr:rowOff>0</xdr:rowOff>
    </xdr:from>
    <xdr:to>
      <xdr:col>7</xdr:col>
      <xdr:colOff>276225</xdr:colOff>
      <xdr:row>0</xdr:row>
      <xdr:rowOff>0</xdr:rowOff>
    </xdr:to>
    <xdr:sp>
      <xdr:nvSpPr>
        <xdr:cNvPr id="19" name="TextBox 1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733425</xdr:colOff>
      <xdr:row>0</xdr:row>
      <xdr:rowOff>0</xdr:rowOff>
    </xdr:from>
    <xdr:to>
      <xdr:col>5</xdr:col>
      <xdr:colOff>457200</xdr:colOff>
      <xdr:row>0</xdr:row>
      <xdr:rowOff>0</xdr:rowOff>
    </xdr:to>
    <xdr:sp>
      <xdr:nvSpPr>
        <xdr:cNvPr id="20" name="TextBox 2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21" name="Chart 21"/>
        <xdr:cNvGraphicFramePr/>
      </xdr:nvGraphicFramePr>
      <xdr:xfrm>
        <a:off x="1524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2" name="Chart 22"/>
        <xdr:cNvGraphicFramePr/>
      </xdr:nvGraphicFramePr>
      <xdr:xfrm>
        <a:off x="1524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23" name="TextBox 2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0</xdr:row>
      <xdr:rowOff>0</xdr:rowOff>
    </xdr:from>
    <xdr:to>
      <xdr:col>3</xdr:col>
      <xdr:colOff>428625</xdr:colOff>
      <xdr:row>0</xdr:row>
      <xdr:rowOff>0</xdr:rowOff>
    </xdr:to>
    <xdr:sp>
      <xdr:nvSpPr>
        <xdr:cNvPr id="24" name="TextBox 2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161925</xdr:colOff>
      <xdr:row>0</xdr:row>
      <xdr:rowOff>0</xdr:rowOff>
    </xdr:to>
    <xdr:sp>
      <xdr:nvSpPr>
        <xdr:cNvPr id="25" name="TextBox 2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666750</xdr:colOff>
      <xdr:row>0</xdr:row>
      <xdr:rowOff>0</xdr:rowOff>
    </xdr:from>
    <xdr:to>
      <xdr:col>5</xdr:col>
      <xdr:colOff>257175</xdr:colOff>
      <xdr:row>0</xdr:row>
      <xdr:rowOff>0</xdr:rowOff>
    </xdr:to>
    <xdr:sp>
      <xdr:nvSpPr>
        <xdr:cNvPr id="26" name="TextBox 2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238125</xdr:colOff>
      <xdr:row>0</xdr:row>
      <xdr:rowOff>0</xdr:rowOff>
    </xdr:from>
    <xdr:to>
      <xdr:col>1</xdr:col>
      <xdr:colOff>685800</xdr:colOff>
      <xdr:row>0</xdr:row>
      <xdr:rowOff>0</xdr:rowOff>
    </xdr:to>
    <xdr:sp>
      <xdr:nvSpPr>
        <xdr:cNvPr id="27" name="TextBox 2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0</xdr:row>
      <xdr:rowOff>0</xdr:rowOff>
    </xdr:from>
    <xdr:to>
      <xdr:col>3</xdr:col>
      <xdr:colOff>561975</xdr:colOff>
      <xdr:row>0</xdr:row>
      <xdr:rowOff>0</xdr:rowOff>
    </xdr:to>
    <xdr:sp>
      <xdr:nvSpPr>
        <xdr:cNvPr id="28" name="TextBox 2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552450</xdr:colOff>
      <xdr:row>0</xdr:row>
      <xdr:rowOff>0</xdr:rowOff>
    </xdr:from>
    <xdr:to>
      <xdr:col>7</xdr:col>
      <xdr:colOff>276225</xdr:colOff>
      <xdr:row>0</xdr:row>
      <xdr:rowOff>0</xdr:rowOff>
    </xdr:to>
    <xdr:sp>
      <xdr:nvSpPr>
        <xdr:cNvPr id="29" name="TextBox 2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733425</xdr:colOff>
      <xdr:row>0</xdr:row>
      <xdr:rowOff>0</xdr:rowOff>
    </xdr:from>
    <xdr:to>
      <xdr:col>5</xdr:col>
      <xdr:colOff>457200</xdr:colOff>
      <xdr:row>0</xdr:row>
      <xdr:rowOff>0</xdr:rowOff>
    </xdr:to>
    <xdr:sp>
      <xdr:nvSpPr>
        <xdr:cNvPr id="30" name="TextBox 3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31" name="Chart 31"/>
        <xdr:cNvGraphicFramePr/>
      </xdr:nvGraphicFramePr>
      <xdr:xfrm>
        <a:off x="1524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32" name="Chart 32"/>
        <xdr:cNvGraphicFramePr/>
      </xdr:nvGraphicFramePr>
      <xdr:xfrm>
        <a:off x="1524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33" name="TextBox 3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0</xdr:row>
      <xdr:rowOff>0</xdr:rowOff>
    </xdr:from>
    <xdr:to>
      <xdr:col>3</xdr:col>
      <xdr:colOff>428625</xdr:colOff>
      <xdr:row>0</xdr:row>
      <xdr:rowOff>0</xdr:rowOff>
    </xdr:to>
    <xdr:sp>
      <xdr:nvSpPr>
        <xdr:cNvPr id="34" name="TextBox 3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161925</xdr:colOff>
      <xdr:row>0</xdr:row>
      <xdr:rowOff>0</xdr:rowOff>
    </xdr:to>
    <xdr:sp>
      <xdr:nvSpPr>
        <xdr:cNvPr id="35" name="TextBox 3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666750</xdr:colOff>
      <xdr:row>0</xdr:row>
      <xdr:rowOff>0</xdr:rowOff>
    </xdr:from>
    <xdr:to>
      <xdr:col>5</xdr:col>
      <xdr:colOff>257175</xdr:colOff>
      <xdr:row>0</xdr:row>
      <xdr:rowOff>0</xdr:rowOff>
    </xdr:to>
    <xdr:sp>
      <xdr:nvSpPr>
        <xdr:cNvPr id="36" name="TextBox 3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238125</xdr:colOff>
      <xdr:row>0</xdr:row>
      <xdr:rowOff>0</xdr:rowOff>
    </xdr:from>
    <xdr:to>
      <xdr:col>1</xdr:col>
      <xdr:colOff>685800</xdr:colOff>
      <xdr:row>0</xdr:row>
      <xdr:rowOff>0</xdr:rowOff>
    </xdr:to>
    <xdr:sp>
      <xdr:nvSpPr>
        <xdr:cNvPr id="37" name="TextBox 3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0</xdr:row>
      <xdr:rowOff>0</xdr:rowOff>
    </xdr:from>
    <xdr:to>
      <xdr:col>3</xdr:col>
      <xdr:colOff>561975</xdr:colOff>
      <xdr:row>0</xdr:row>
      <xdr:rowOff>0</xdr:rowOff>
    </xdr:to>
    <xdr:sp>
      <xdr:nvSpPr>
        <xdr:cNvPr id="38" name="TextBox 3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552450</xdr:colOff>
      <xdr:row>0</xdr:row>
      <xdr:rowOff>0</xdr:rowOff>
    </xdr:from>
    <xdr:to>
      <xdr:col>7</xdr:col>
      <xdr:colOff>276225</xdr:colOff>
      <xdr:row>0</xdr:row>
      <xdr:rowOff>0</xdr:rowOff>
    </xdr:to>
    <xdr:sp>
      <xdr:nvSpPr>
        <xdr:cNvPr id="39" name="TextBox 3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733425</xdr:colOff>
      <xdr:row>0</xdr:row>
      <xdr:rowOff>0</xdr:rowOff>
    </xdr:from>
    <xdr:to>
      <xdr:col>5</xdr:col>
      <xdr:colOff>457200</xdr:colOff>
      <xdr:row>0</xdr:row>
      <xdr:rowOff>0</xdr:rowOff>
    </xdr:to>
    <xdr:sp>
      <xdr:nvSpPr>
        <xdr:cNvPr id="40" name="TextBox 4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41" name="Chart 41"/>
        <xdr:cNvGraphicFramePr/>
      </xdr:nvGraphicFramePr>
      <xdr:xfrm>
        <a:off x="152400" y="647700"/>
        <a:ext cx="5876925" cy="3752850"/>
      </xdr:xfrm>
      <a:graphic>
        <a:graphicData uri="http://schemas.openxmlformats.org/drawingml/2006/chart">
          <c:chart xmlns:c="http://schemas.openxmlformats.org/drawingml/2006/chart" r:id="rId9"/>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42" name="Chart 42"/>
        <xdr:cNvGraphicFramePr/>
      </xdr:nvGraphicFramePr>
      <xdr:xfrm>
        <a:off x="152400" y="4857750"/>
        <a:ext cx="5876925" cy="3752850"/>
      </xdr:xfrm>
      <a:graphic>
        <a:graphicData uri="http://schemas.openxmlformats.org/drawingml/2006/chart">
          <c:chart xmlns:c="http://schemas.openxmlformats.org/drawingml/2006/chart" r:id="rId10"/>
        </a:graphicData>
      </a:graphic>
    </xdr:graphicFrame>
    <xdr:clientData/>
  </xdr:twoCellAnchor>
  <xdr:twoCellAnchor>
    <xdr:from>
      <xdr:col>1</xdr:col>
      <xdr:colOff>276225</xdr:colOff>
      <xdr:row>52</xdr:row>
      <xdr:rowOff>38100</xdr:rowOff>
    </xdr:from>
    <xdr:to>
      <xdr:col>1</xdr:col>
      <xdr:colOff>657225</xdr:colOff>
      <xdr:row>53</xdr:row>
      <xdr:rowOff>114300</xdr:rowOff>
    </xdr:to>
    <xdr:sp>
      <xdr:nvSpPr>
        <xdr:cNvPr id="43" name="TextBox 43"/>
        <xdr:cNvSpPr txBox="1">
          <a:spLocks noChangeArrowheads="1"/>
        </xdr:cNvSpPr>
      </xdr:nvSpPr>
      <xdr:spPr>
        <a:xfrm>
          <a:off x="1038225" y="8458200"/>
          <a:ext cx="381000" cy="238125"/>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52</xdr:row>
      <xdr:rowOff>57150</xdr:rowOff>
    </xdr:from>
    <xdr:to>
      <xdr:col>3</xdr:col>
      <xdr:colOff>428625</xdr:colOff>
      <xdr:row>54</xdr:row>
      <xdr:rowOff>0</xdr:rowOff>
    </xdr:to>
    <xdr:sp>
      <xdr:nvSpPr>
        <xdr:cNvPr id="44" name="TextBox 44"/>
        <xdr:cNvSpPr txBox="1">
          <a:spLocks noChangeArrowheads="1"/>
        </xdr:cNvSpPr>
      </xdr:nvSpPr>
      <xdr:spPr>
        <a:xfrm>
          <a:off x="2371725" y="8477250"/>
          <a:ext cx="342900" cy="26670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52</xdr:row>
      <xdr:rowOff>47625</xdr:rowOff>
    </xdr:from>
    <xdr:to>
      <xdr:col>7</xdr:col>
      <xdr:colOff>161925</xdr:colOff>
      <xdr:row>53</xdr:row>
      <xdr:rowOff>114300</xdr:rowOff>
    </xdr:to>
    <xdr:sp>
      <xdr:nvSpPr>
        <xdr:cNvPr id="45" name="TextBox 45"/>
        <xdr:cNvSpPr txBox="1">
          <a:spLocks noChangeArrowheads="1"/>
        </xdr:cNvSpPr>
      </xdr:nvSpPr>
      <xdr:spPr>
        <a:xfrm>
          <a:off x="5133975" y="8467725"/>
          <a:ext cx="361950" cy="2286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666750</xdr:colOff>
      <xdr:row>52</xdr:row>
      <xdr:rowOff>47625</xdr:rowOff>
    </xdr:from>
    <xdr:to>
      <xdr:col>5</xdr:col>
      <xdr:colOff>257175</xdr:colOff>
      <xdr:row>53</xdr:row>
      <xdr:rowOff>123825</xdr:rowOff>
    </xdr:to>
    <xdr:sp>
      <xdr:nvSpPr>
        <xdr:cNvPr id="46" name="TextBox 46"/>
        <xdr:cNvSpPr txBox="1">
          <a:spLocks noChangeArrowheads="1"/>
        </xdr:cNvSpPr>
      </xdr:nvSpPr>
      <xdr:spPr>
        <a:xfrm>
          <a:off x="3714750" y="8467725"/>
          <a:ext cx="352425" cy="2381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238125</xdr:colOff>
      <xdr:row>26</xdr:row>
      <xdr:rowOff>57150</xdr:rowOff>
    </xdr:from>
    <xdr:to>
      <xdr:col>1</xdr:col>
      <xdr:colOff>685800</xdr:colOff>
      <xdr:row>27</xdr:row>
      <xdr:rowOff>142875</xdr:rowOff>
    </xdr:to>
    <xdr:sp>
      <xdr:nvSpPr>
        <xdr:cNvPr id="47" name="TextBox 47"/>
        <xdr:cNvSpPr txBox="1">
          <a:spLocks noChangeArrowheads="1"/>
        </xdr:cNvSpPr>
      </xdr:nvSpPr>
      <xdr:spPr>
        <a:xfrm>
          <a:off x="1000125" y="4267200"/>
          <a:ext cx="447675" cy="24765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26</xdr:row>
      <xdr:rowOff>76200</xdr:rowOff>
    </xdr:from>
    <xdr:to>
      <xdr:col>3</xdr:col>
      <xdr:colOff>561975</xdr:colOff>
      <xdr:row>28</xdr:row>
      <xdr:rowOff>9525</xdr:rowOff>
    </xdr:to>
    <xdr:sp>
      <xdr:nvSpPr>
        <xdr:cNvPr id="48" name="TextBox 48"/>
        <xdr:cNvSpPr txBox="1">
          <a:spLocks noChangeArrowheads="1"/>
        </xdr:cNvSpPr>
      </xdr:nvSpPr>
      <xdr:spPr>
        <a:xfrm>
          <a:off x="2333625" y="4286250"/>
          <a:ext cx="514350" cy="25717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552450</xdr:colOff>
      <xdr:row>26</xdr:row>
      <xdr:rowOff>57150</xdr:rowOff>
    </xdr:from>
    <xdr:to>
      <xdr:col>7</xdr:col>
      <xdr:colOff>276225</xdr:colOff>
      <xdr:row>27</xdr:row>
      <xdr:rowOff>95250</xdr:rowOff>
    </xdr:to>
    <xdr:sp>
      <xdr:nvSpPr>
        <xdr:cNvPr id="49" name="TextBox 49"/>
        <xdr:cNvSpPr txBox="1">
          <a:spLocks noChangeArrowheads="1"/>
        </xdr:cNvSpPr>
      </xdr:nvSpPr>
      <xdr:spPr>
        <a:xfrm>
          <a:off x="5124450" y="4267200"/>
          <a:ext cx="485775" cy="20002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733425</xdr:colOff>
      <xdr:row>26</xdr:row>
      <xdr:rowOff>57150</xdr:rowOff>
    </xdr:from>
    <xdr:to>
      <xdr:col>5</xdr:col>
      <xdr:colOff>457200</xdr:colOff>
      <xdr:row>28</xdr:row>
      <xdr:rowOff>0</xdr:rowOff>
    </xdr:to>
    <xdr:sp>
      <xdr:nvSpPr>
        <xdr:cNvPr id="50" name="TextBox 50"/>
        <xdr:cNvSpPr txBox="1">
          <a:spLocks noChangeArrowheads="1"/>
        </xdr:cNvSpPr>
      </xdr:nvSpPr>
      <xdr:spPr>
        <a:xfrm>
          <a:off x="3781425" y="4267200"/>
          <a:ext cx="485775" cy="26670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7</xdr:col>
      <xdr:colOff>647700</xdr:colOff>
      <xdr:row>0</xdr:row>
      <xdr:rowOff>0</xdr:rowOff>
    </xdr:to>
    <xdr:graphicFrame>
      <xdr:nvGraphicFramePr>
        <xdr:cNvPr id="1" name="Chart 1"/>
        <xdr:cNvGraphicFramePr/>
      </xdr:nvGraphicFramePr>
      <xdr:xfrm>
        <a:off x="10477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 name="Chart 2"/>
        <xdr:cNvGraphicFramePr/>
      </xdr:nvGraphicFramePr>
      <xdr:xfrm>
        <a:off x="762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 name="TextBox 4"/>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0</xdr:row>
      <xdr:rowOff>0</xdr:rowOff>
    </xdr:from>
    <xdr:to>
      <xdr:col>3</xdr:col>
      <xdr:colOff>352425</xdr:colOff>
      <xdr:row>0</xdr:row>
      <xdr:rowOff>0</xdr:rowOff>
    </xdr:to>
    <xdr:sp>
      <xdr:nvSpPr>
        <xdr:cNvPr id="4" name="TextBox 5"/>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609600</xdr:colOff>
      <xdr:row>0</xdr:row>
      <xdr:rowOff>0</xdr:rowOff>
    </xdr:from>
    <xdr:to>
      <xdr:col>7</xdr:col>
      <xdr:colOff>152400</xdr:colOff>
      <xdr:row>0</xdr:row>
      <xdr:rowOff>0</xdr:rowOff>
    </xdr:to>
    <xdr:sp>
      <xdr:nvSpPr>
        <xdr:cNvPr id="5" name="TextBox 6"/>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590550</xdr:colOff>
      <xdr:row>0</xdr:row>
      <xdr:rowOff>0</xdr:rowOff>
    </xdr:from>
    <xdr:to>
      <xdr:col>5</xdr:col>
      <xdr:colOff>419100</xdr:colOff>
      <xdr:row>0</xdr:row>
      <xdr:rowOff>0</xdr:rowOff>
    </xdr:to>
    <xdr:sp>
      <xdr:nvSpPr>
        <xdr:cNvPr id="6" name="TextBox 7"/>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3</xdr:col>
      <xdr:colOff>561975</xdr:colOff>
      <xdr:row>0</xdr:row>
      <xdr:rowOff>0</xdr:rowOff>
    </xdr:from>
    <xdr:to>
      <xdr:col>4</xdr:col>
      <xdr:colOff>333375</xdr:colOff>
      <xdr:row>0</xdr:row>
      <xdr:rowOff>0</xdr:rowOff>
    </xdr:to>
    <xdr:sp>
      <xdr:nvSpPr>
        <xdr:cNvPr id="7" name="TextBox 9"/>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8" name="TextBox 11"/>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504825</xdr:colOff>
      <xdr:row>0</xdr:row>
      <xdr:rowOff>0</xdr:rowOff>
    </xdr:to>
    <xdr:sp>
      <xdr:nvSpPr>
        <xdr:cNvPr id="9" name="TextBox 12"/>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219075</xdr:colOff>
      <xdr:row>0</xdr:row>
      <xdr:rowOff>0</xdr:rowOff>
    </xdr:to>
    <xdr:sp>
      <xdr:nvSpPr>
        <xdr:cNvPr id="10" name="TextBox 13"/>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676275</xdr:colOff>
      <xdr:row>0</xdr:row>
      <xdr:rowOff>0</xdr:rowOff>
    </xdr:from>
    <xdr:to>
      <xdr:col>5</xdr:col>
      <xdr:colOff>400050</xdr:colOff>
      <xdr:row>0</xdr:row>
      <xdr:rowOff>0</xdr:rowOff>
    </xdr:to>
    <xdr:sp>
      <xdr:nvSpPr>
        <xdr:cNvPr id="11" name="TextBox 14"/>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419100</xdr:colOff>
      <xdr:row>0</xdr:row>
      <xdr:rowOff>0</xdr:rowOff>
    </xdr:from>
    <xdr:to>
      <xdr:col>1</xdr:col>
      <xdr:colOff>85725</xdr:colOff>
      <xdr:row>0</xdr:row>
      <xdr:rowOff>0</xdr:rowOff>
    </xdr:to>
    <xdr:sp>
      <xdr:nvSpPr>
        <xdr:cNvPr id="12" name="TextBox 15"/>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13" name="Chart 16"/>
        <xdr:cNvGraphicFramePr/>
      </xdr:nvGraphicFramePr>
      <xdr:xfrm>
        <a:off x="10477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14" name="Chart 17"/>
        <xdr:cNvGraphicFramePr/>
      </xdr:nvGraphicFramePr>
      <xdr:xfrm>
        <a:off x="762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15" name="TextBox 18"/>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0</xdr:row>
      <xdr:rowOff>0</xdr:rowOff>
    </xdr:from>
    <xdr:to>
      <xdr:col>3</xdr:col>
      <xdr:colOff>352425</xdr:colOff>
      <xdr:row>0</xdr:row>
      <xdr:rowOff>0</xdr:rowOff>
    </xdr:to>
    <xdr:sp>
      <xdr:nvSpPr>
        <xdr:cNvPr id="16" name="TextBox 19"/>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609600</xdr:colOff>
      <xdr:row>0</xdr:row>
      <xdr:rowOff>0</xdr:rowOff>
    </xdr:from>
    <xdr:to>
      <xdr:col>7</xdr:col>
      <xdr:colOff>152400</xdr:colOff>
      <xdr:row>0</xdr:row>
      <xdr:rowOff>0</xdr:rowOff>
    </xdr:to>
    <xdr:sp>
      <xdr:nvSpPr>
        <xdr:cNvPr id="17" name="TextBox 20"/>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590550</xdr:colOff>
      <xdr:row>0</xdr:row>
      <xdr:rowOff>0</xdr:rowOff>
    </xdr:from>
    <xdr:to>
      <xdr:col>5</xdr:col>
      <xdr:colOff>419100</xdr:colOff>
      <xdr:row>0</xdr:row>
      <xdr:rowOff>0</xdr:rowOff>
    </xdr:to>
    <xdr:sp>
      <xdr:nvSpPr>
        <xdr:cNvPr id="18" name="TextBox 21"/>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3</xdr:col>
      <xdr:colOff>561975</xdr:colOff>
      <xdr:row>0</xdr:row>
      <xdr:rowOff>0</xdr:rowOff>
    </xdr:from>
    <xdr:to>
      <xdr:col>4</xdr:col>
      <xdr:colOff>333375</xdr:colOff>
      <xdr:row>0</xdr:row>
      <xdr:rowOff>0</xdr:rowOff>
    </xdr:to>
    <xdr:sp>
      <xdr:nvSpPr>
        <xdr:cNvPr id="19" name="TextBox 22"/>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20" name="TextBox 24"/>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504825</xdr:colOff>
      <xdr:row>0</xdr:row>
      <xdr:rowOff>0</xdr:rowOff>
    </xdr:to>
    <xdr:sp>
      <xdr:nvSpPr>
        <xdr:cNvPr id="21" name="TextBox 25"/>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219075</xdr:colOff>
      <xdr:row>0</xdr:row>
      <xdr:rowOff>0</xdr:rowOff>
    </xdr:to>
    <xdr:sp>
      <xdr:nvSpPr>
        <xdr:cNvPr id="22" name="TextBox 26"/>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676275</xdr:colOff>
      <xdr:row>0</xdr:row>
      <xdr:rowOff>0</xdr:rowOff>
    </xdr:from>
    <xdr:to>
      <xdr:col>5</xdr:col>
      <xdr:colOff>400050</xdr:colOff>
      <xdr:row>0</xdr:row>
      <xdr:rowOff>0</xdr:rowOff>
    </xdr:to>
    <xdr:sp>
      <xdr:nvSpPr>
        <xdr:cNvPr id="23" name="TextBox 27"/>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419100</xdr:colOff>
      <xdr:row>0</xdr:row>
      <xdr:rowOff>0</xdr:rowOff>
    </xdr:from>
    <xdr:to>
      <xdr:col>1</xdr:col>
      <xdr:colOff>85725</xdr:colOff>
      <xdr:row>0</xdr:row>
      <xdr:rowOff>0</xdr:rowOff>
    </xdr:to>
    <xdr:sp>
      <xdr:nvSpPr>
        <xdr:cNvPr id="24" name="TextBox 28"/>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25" name="Chart 29"/>
        <xdr:cNvGraphicFramePr/>
      </xdr:nvGraphicFramePr>
      <xdr:xfrm>
        <a:off x="10477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6" name="Chart 30"/>
        <xdr:cNvGraphicFramePr/>
      </xdr:nvGraphicFramePr>
      <xdr:xfrm>
        <a:off x="762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27" name="TextBox 31"/>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0</xdr:row>
      <xdr:rowOff>0</xdr:rowOff>
    </xdr:from>
    <xdr:to>
      <xdr:col>3</xdr:col>
      <xdr:colOff>352425</xdr:colOff>
      <xdr:row>0</xdr:row>
      <xdr:rowOff>0</xdr:rowOff>
    </xdr:to>
    <xdr:sp>
      <xdr:nvSpPr>
        <xdr:cNvPr id="28" name="TextBox 32"/>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609600</xdr:colOff>
      <xdr:row>0</xdr:row>
      <xdr:rowOff>0</xdr:rowOff>
    </xdr:from>
    <xdr:to>
      <xdr:col>7</xdr:col>
      <xdr:colOff>152400</xdr:colOff>
      <xdr:row>0</xdr:row>
      <xdr:rowOff>0</xdr:rowOff>
    </xdr:to>
    <xdr:sp>
      <xdr:nvSpPr>
        <xdr:cNvPr id="29" name="TextBox 33"/>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590550</xdr:colOff>
      <xdr:row>0</xdr:row>
      <xdr:rowOff>0</xdr:rowOff>
    </xdr:from>
    <xdr:to>
      <xdr:col>5</xdr:col>
      <xdr:colOff>419100</xdr:colOff>
      <xdr:row>0</xdr:row>
      <xdr:rowOff>0</xdr:rowOff>
    </xdr:to>
    <xdr:sp>
      <xdr:nvSpPr>
        <xdr:cNvPr id="30" name="TextBox 34"/>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3</xdr:col>
      <xdr:colOff>561975</xdr:colOff>
      <xdr:row>0</xdr:row>
      <xdr:rowOff>0</xdr:rowOff>
    </xdr:from>
    <xdr:to>
      <xdr:col>4</xdr:col>
      <xdr:colOff>333375</xdr:colOff>
      <xdr:row>0</xdr:row>
      <xdr:rowOff>0</xdr:rowOff>
    </xdr:to>
    <xdr:sp>
      <xdr:nvSpPr>
        <xdr:cNvPr id="31" name="TextBox 35"/>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32" name="TextBox 37"/>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504825</xdr:colOff>
      <xdr:row>0</xdr:row>
      <xdr:rowOff>0</xdr:rowOff>
    </xdr:to>
    <xdr:sp>
      <xdr:nvSpPr>
        <xdr:cNvPr id="33" name="TextBox 38"/>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219075</xdr:colOff>
      <xdr:row>0</xdr:row>
      <xdr:rowOff>0</xdr:rowOff>
    </xdr:to>
    <xdr:sp>
      <xdr:nvSpPr>
        <xdr:cNvPr id="34" name="TextBox 39"/>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676275</xdr:colOff>
      <xdr:row>0</xdr:row>
      <xdr:rowOff>0</xdr:rowOff>
    </xdr:from>
    <xdr:to>
      <xdr:col>5</xdr:col>
      <xdr:colOff>400050</xdr:colOff>
      <xdr:row>0</xdr:row>
      <xdr:rowOff>0</xdr:rowOff>
    </xdr:to>
    <xdr:sp>
      <xdr:nvSpPr>
        <xdr:cNvPr id="35" name="TextBox 40"/>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419100</xdr:colOff>
      <xdr:row>0</xdr:row>
      <xdr:rowOff>0</xdr:rowOff>
    </xdr:from>
    <xdr:to>
      <xdr:col>1</xdr:col>
      <xdr:colOff>85725</xdr:colOff>
      <xdr:row>0</xdr:row>
      <xdr:rowOff>0</xdr:rowOff>
    </xdr:to>
    <xdr:sp>
      <xdr:nvSpPr>
        <xdr:cNvPr id="36" name="TextBox 41"/>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t>Prozent</a:t>
          </a:r>
        </a:p>
      </xdr:txBody>
    </xdr:sp>
    <xdr:clientData/>
  </xdr:twoCellAnchor>
  <xdr:twoCellAnchor>
    <xdr:from>
      <xdr:col>0</xdr:col>
      <xdr:colOff>104775</xdr:colOff>
      <xdr:row>3</xdr:row>
      <xdr:rowOff>0</xdr:rowOff>
    </xdr:from>
    <xdr:to>
      <xdr:col>7</xdr:col>
      <xdr:colOff>647700</xdr:colOff>
      <xdr:row>29</xdr:row>
      <xdr:rowOff>57150</xdr:rowOff>
    </xdr:to>
    <xdr:graphicFrame>
      <xdr:nvGraphicFramePr>
        <xdr:cNvPr id="37" name="Chart 42"/>
        <xdr:cNvGraphicFramePr/>
      </xdr:nvGraphicFramePr>
      <xdr:xfrm>
        <a:off x="104775" y="485775"/>
        <a:ext cx="5876925" cy="4267200"/>
      </xdr:xfrm>
      <a:graphic>
        <a:graphicData uri="http://schemas.openxmlformats.org/drawingml/2006/chart">
          <c:chart xmlns:c="http://schemas.openxmlformats.org/drawingml/2006/chart" r:id="rId7"/>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38" name="Chart 43"/>
        <xdr:cNvGraphicFramePr/>
      </xdr:nvGraphicFramePr>
      <xdr:xfrm>
        <a:off x="76200" y="5143500"/>
        <a:ext cx="5876925" cy="3429000"/>
      </xdr:xfrm>
      <a:graphic>
        <a:graphicData uri="http://schemas.openxmlformats.org/drawingml/2006/chart">
          <c:chart xmlns:c="http://schemas.openxmlformats.org/drawingml/2006/chart" r:id="rId8"/>
        </a:graphicData>
      </a:graphic>
    </xdr:graphicFrame>
    <xdr:clientData/>
  </xdr:twoCellAnchor>
  <xdr:twoCellAnchor>
    <xdr:from>
      <xdr:col>1</xdr:col>
      <xdr:colOff>238125</xdr:colOff>
      <xdr:row>26</xdr:row>
      <xdr:rowOff>76200</xdr:rowOff>
    </xdr:from>
    <xdr:to>
      <xdr:col>1</xdr:col>
      <xdr:colOff>638175</xdr:colOff>
      <xdr:row>27</xdr:row>
      <xdr:rowOff>114300</xdr:rowOff>
    </xdr:to>
    <xdr:sp>
      <xdr:nvSpPr>
        <xdr:cNvPr id="39" name="TextBox 44"/>
        <xdr:cNvSpPr txBox="1">
          <a:spLocks noChangeArrowheads="1"/>
        </xdr:cNvSpPr>
      </xdr:nvSpPr>
      <xdr:spPr>
        <a:xfrm>
          <a:off x="1000125" y="4286250"/>
          <a:ext cx="400050" cy="200025"/>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26</xdr:row>
      <xdr:rowOff>76200</xdr:rowOff>
    </xdr:from>
    <xdr:to>
      <xdr:col>3</xdr:col>
      <xdr:colOff>352425</xdr:colOff>
      <xdr:row>27</xdr:row>
      <xdr:rowOff>114300</xdr:rowOff>
    </xdr:to>
    <xdr:sp>
      <xdr:nvSpPr>
        <xdr:cNvPr id="40" name="TextBox 45"/>
        <xdr:cNvSpPr txBox="1">
          <a:spLocks noChangeArrowheads="1"/>
        </xdr:cNvSpPr>
      </xdr:nvSpPr>
      <xdr:spPr>
        <a:xfrm>
          <a:off x="2333625" y="4286250"/>
          <a:ext cx="304800" cy="2000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609600</xdr:colOff>
      <xdr:row>26</xdr:row>
      <xdr:rowOff>76200</xdr:rowOff>
    </xdr:from>
    <xdr:to>
      <xdr:col>7</xdr:col>
      <xdr:colOff>152400</xdr:colOff>
      <xdr:row>27</xdr:row>
      <xdr:rowOff>104775</xdr:rowOff>
    </xdr:to>
    <xdr:sp>
      <xdr:nvSpPr>
        <xdr:cNvPr id="41" name="TextBox 46"/>
        <xdr:cNvSpPr txBox="1">
          <a:spLocks noChangeArrowheads="1"/>
        </xdr:cNvSpPr>
      </xdr:nvSpPr>
      <xdr:spPr>
        <a:xfrm>
          <a:off x="5181600" y="4286250"/>
          <a:ext cx="304800" cy="1905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590550</xdr:colOff>
      <xdr:row>26</xdr:row>
      <xdr:rowOff>57150</xdr:rowOff>
    </xdr:from>
    <xdr:to>
      <xdr:col>5</xdr:col>
      <xdr:colOff>419100</xdr:colOff>
      <xdr:row>28</xdr:row>
      <xdr:rowOff>38100</xdr:rowOff>
    </xdr:to>
    <xdr:sp>
      <xdr:nvSpPr>
        <xdr:cNvPr id="42" name="TextBox 47"/>
        <xdr:cNvSpPr txBox="1">
          <a:spLocks noChangeArrowheads="1"/>
        </xdr:cNvSpPr>
      </xdr:nvSpPr>
      <xdr:spPr>
        <a:xfrm>
          <a:off x="3638550" y="4267200"/>
          <a:ext cx="590550" cy="30480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3</xdr:col>
      <xdr:colOff>561975</xdr:colOff>
      <xdr:row>4</xdr:row>
      <xdr:rowOff>123825</xdr:rowOff>
    </xdr:from>
    <xdr:to>
      <xdr:col>4</xdr:col>
      <xdr:colOff>333375</xdr:colOff>
      <xdr:row>6</xdr:row>
      <xdr:rowOff>19050</xdr:rowOff>
    </xdr:to>
    <xdr:sp>
      <xdr:nvSpPr>
        <xdr:cNvPr id="43" name="TextBox 48"/>
        <xdr:cNvSpPr txBox="1">
          <a:spLocks noChangeArrowheads="1"/>
        </xdr:cNvSpPr>
      </xdr:nvSpPr>
      <xdr:spPr>
        <a:xfrm>
          <a:off x="2847975" y="771525"/>
          <a:ext cx="533400" cy="219075"/>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oneCellAnchor>
    <xdr:from>
      <xdr:col>2</xdr:col>
      <xdr:colOff>161925</xdr:colOff>
      <xdr:row>30</xdr:row>
      <xdr:rowOff>38100</xdr:rowOff>
    </xdr:from>
    <xdr:ext cx="2838450" cy="342900"/>
    <xdr:sp>
      <xdr:nvSpPr>
        <xdr:cNvPr id="44" name="TextBox 49"/>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1</xdr:col>
      <xdr:colOff>180975</xdr:colOff>
      <xdr:row>52</xdr:row>
      <xdr:rowOff>66675</xdr:rowOff>
    </xdr:from>
    <xdr:to>
      <xdr:col>1</xdr:col>
      <xdr:colOff>628650</xdr:colOff>
      <xdr:row>54</xdr:row>
      <xdr:rowOff>9525</xdr:rowOff>
    </xdr:to>
    <xdr:sp>
      <xdr:nvSpPr>
        <xdr:cNvPr id="45" name="TextBox 50"/>
        <xdr:cNvSpPr txBox="1">
          <a:spLocks noChangeArrowheads="1"/>
        </xdr:cNvSpPr>
      </xdr:nvSpPr>
      <xdr:spPr>
        <a:xfrm>
          <a:off x="942975" y="8486775"/>
          <a:ext cx="447675" cy="2667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52</xdr:row>
      <xdr:rowOff>76200</xdr:rowOff>
    </xdr:from>
    <xdr:to>
      <xdr:col>3</xdr:col>
      <xdr:colOff>504825</xdr:colOff>
      <xdr:row>54</xdr:row>
      <xdr:rowOff>28575</xdr:rowOff>
    </xdr:to>
    <xdr:sp>
      <xdr:nvSpPr>
        <xdr:cNvPr id="46" name="TextBox 51"/>
        <xdr:cNvSpPr txBox="1">
          <a:spLocks noChangeArrowheads="1"/>
        </xdr:cNvSpPr>
      </xdr:nvSpPr>
      <xdr:spPr>
        <a:xfrm>
          <a:off x="2286000" y="8496300"/>
          <a:ext cx="504825" cy="2762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52</xdr:row>
      <xdr:rowOff>57150</xdr:rowOff>
    </xdr:from>
    <xdr:to>
      <xdr:col>7</xdr:col>
      <xdr:colOff>219075</xdr:colOff>
      <xdr:row>53</xdr:row>
      <xdr:rowOff>114300</xdr:rowOff>
    </xdr:to>
    <xdr:sp>
      <xdr:nvSpPr>
        <xdr:cNvPr id="47" name="TextBox 52"/>
        <xdr:cNvSpPr txBox="1">
          <a:spLocks noChangeArrowheads="1"/>
        </xdr:cNvSpPr>
      </xdr:nvSpPr>
      <xdr:spPr>
        <a:xfrm>
          <a:off x="5067300" y="8477250"/>
          <a:ext cx="485775" cy="2190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676275</xdr:colOff>
      <xdr:row>52</xdr:row>
      <xdr:rowOff>66675</xdr:rowOff>
    </xdr:from>
    <xdr:to>
      <xdr:col>5</xdr:col>
      <xdr:colOff>400050</xdr:colOff>
      <xdr:row>54</xdr:row>
      <xdr:rowOff>19050</xdr:rowOff>
    </xdr:to>
    <xdr:sp>
      <xdr:nvSpPr>
        <xdr:cNvPr id="48" name="TextBox 53"/>
        <xdr:cNvSpPr txBox="1">
          <a:spLocks noChangeArrowheads="1"/>
        </xdr:cNvSpPr>
      </xdr:nvSpPr>
      <xdr:spPr>
        <a:xfrm>
          <a:off x="3724275" y="8486775"/>
          <a:ext cx="485775" cy="2762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419100</xdr:colOff>
      <xdr:row>31</xdr:row>
      <xdr:rowOff>104775</xdr:rowOff>
    </xdr:from>
    <xdr:to>
      <xdr:col>1</xdr:col>
      <xdr:colOff>85725</xdr:colOff>
      <xdr:row>32</xdr:row>
      <xdr:rowOff>104775</xdr:rowOff>
    </xdr:to>
    <xdr:sp>
      <xdr:nvSpPr>
        <xdr:cNvPr id="49" name="TextBox 54"/>
        <xdr:cNvSpPr txBox="1">
          <a:spLocks noChangeArrowheads="1"/>
        </xdr:cNvSpPr>
      </xdr:nvSpPr>
      <xdr:spPr>
        <a:xfrm>
          <a:off x="419100" y="5124450"/>
          <a:ext cx="428625" cy="161925"/>
        </a:xfrm>
        <a:prstGeom prst="rect">
          <a:avLst/>
        </a:prstGeom>
        <a:solidFill>
          <a:srgbClr val="FFFFFF"/>
        </a:solidFill>
        <a:ln w="9525" cmpd="sng">
          <a:noFill/>
        </a:ln>
      </xdr:spPr>
      <xdr:txBody>
        <a:bodyPr vertOverflow="clip" wrap="square"/>
        <a:p>
          <a:pPr algn="l">
            <a:defRPr/>
          </a:pPr>
          <a:r>
            <a:rPr lang="en-US" cap="none" sz="800" b="0" i="0" u="none" baseline="0"/>
            <a:t>Prozent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7</xdr:col>
      <xdr:colOff>685800</xdr:colOff>
      <xdr:row>0</xdr:row>
      <xdr:rowOff>0</xdr:rowOff>
    </xdr:to>
    <xdr:graphicFrame>
      <xdr:nvGraphicFramePr>
        <xdr:cNvPr id="1" name="Chart 1"/>
        <xdr:cNvGraphicFramePr/>
      </xdr:nvGraphicFramePr>
      <xdr:xfrm>
        <a:off x="133350" y="0"/>
        <a:ext cx="5886450"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 name="TextBox 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0</xdr:row>
      <xdr:rowOff>0</xdr:rowOff>
    </xdr:from>
    <xdr:to>
      <xdr:col>3</xdr:col>
      <xdr:colOff>676275</xdr:colOff>
      <xdr:row>0</xdr:row>
      <xdr:rowOff>0</xdr:rowOff>
    </xdr:to>
    <xdr:sp>
      <xdr:nvSpPr>
        <xdr:cNvPr id="3" name="TextBox 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171450</xdr:colOff>
      <xdr:row>0</xdr:row>
      <xdr:rowOff>0</xdr:rowOff>
    </xdr:to>
    <xdr:sp>
      <xdr:nvSpPr>
        <xdr:cNvPr id="4" name="TextBox 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742950</xdr:colOff>
      <xdr:row>0</xdr:row>
      <xdr:rowOff>0</xdr:rowOff>
    </xdr:from>
    <xdr:to>
      <xdr:col>5</xdr:col>
      <xdr:colOff>409575</xdr:colOff>
      <xdr:row>0</xdr:row>
      <xdr:rowOff>0</xdr:rowOff>
    </xdr:to>
    <xdr:sp>
      <xdr:nvSpPr>
        <xdr:cNvPr id="5" name="TextBox 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 name="Chart 6"/>
        <xdr:cNvGraphicFramePr/>
      </xdr:nvGraphicFramePr>
      <xdr:xfrm>
        <a:off x="133350" y="0"/>
        <a:ext cx="5886450" cy="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7" name="TextBox 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0</xdr:row>
      <xdr:rowOff>0</xdr:rowOff>
    </xdr:from>
    <xdr:to>
      <xdr:col>3</xdr:col>
      <xdr:colOff>676275</xdr:colOff>
      <xdr:row>0</xdr:row>
      <xdr:rowOff>0</xdr:rowOff>
    </xdr:to>
    <xdr:sp>
      <xdr:nvSpPr>
        <xdr:cNvPr id="8" name="TextBox 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171450</xdr:colOff>
      <xdr:row>0</xdr:row>
      <xdr:rowOff>0</xdr:rowOff>
    </xdr:to>
    <xdr:sp>
      <xdr:nvSpPr>
        <xdr:cNvPr id="9" name="TextBox 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742950</xdr:colOff>
      <xdr:row>0</xdr:row>
      <xdr:rowOff>0</xdr:rowOff>
    </xdr:from>
    <xdr:to>
      <xdr:col>5</xdr:col>
      <xdr:colOff>409575</xdr:colOff>
      <xdr:row>0</xdr:row>
      <xdr:rowOff>0</xdr:rowOff>
    </xdr:to>
    <xdr:sp>
      <xdr:nvSpPr>
        <xdr:cNvPr id="10" name="TextBox 1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 name="Chart 11"/>
        <xdr:cNvGraphicFramePr/>
      </xdr:nvGraphicFramePr>
      <xdr:xfrm>
        <a:off x="133350" y="0"/>
        <a:ext cx="5886450" cy="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2" name="TextBox 1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0</xdr:row>
      <xdr:rowOff>0</xdr:rowOff>
    </xdr:from>
    <xdr:to>
      <xdr:col>3</xdr:col>
      <xdr:colOff>676275</xdr:colOff>
      <xdr:row>0</xdr:row>
      <xdr:rowOff>0</xdr:rowOff>
    </xdr:to>
    <xdr:sp>
      <xdr:nvSpPr>
        <xdr:cNvPr id="13" name="TextBox 1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171450</xdr:colOff>
      <xdr:row>0</xdr:row>
      <xdr:rowOff>0</xdr:rowOff>
    </xdr:to>
    <xdr:sp>
      <xdr:nvSpPr>
        <xdr:cNvPr id="14" name="TextBox 1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742950</xdr:colOff>
      <xdr:row>0</xdr:row>
      <xdr:rowOff>0</xdr:rowOff>
    </xdr:from>
    <xdr:to>
      <xdr:col>5</xdr:col>
      <xdr:colOff>409575</xdr:colOff>
      <xdr:row>0</xdr:row>
      <xdr:rowOff>0</xdr:rowOff>
    </xdr:to>
    <xdr:sp>
      <xdr:nvSpPr>
        <xdr:cNvPr id="15" name="TextBox 1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6" name="Chart 16"/>
        <xdr:cNvGraphicFramePr/>
      </xdr:nvGraphicFramePr>
      <xdr:xfrm>
        <a:off x="133350" y="0"/>
        <a:ext cx="5886450" cy="0"/>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7" name="TextBox 1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0</xdr:row>
      <xdr:rowOff>0</xdr:rowOff>
    </xdr:from>
    <xdr:to>
      <xdr:col>3</xdr:col>
      <xdr:colOff>676275</xdr:colOff>
      <xdr:row>0</xdr:row>
      <xdr:rowOff>0</xdr:rowOff>
    </xdr:to>
    <xdr:sp>
      <xdr:nvSpPr>
        <xdr:cNvPr id="18" name="TextBox 1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171450</xdr:colOff>
      <xdr:row>0</xdr:row>
      <xdr:rowOff>0</xdr:rowOff>
    </xdr:to>
    <xdr:sp>
      <xdr:nvSpPr>
        <xdr:cNvPr id="19" name="TextBox 1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742950</xdr:colOff>
      <xdr:row>0</xdr:row>
      <xdr:rowOff>0</xdr:rowOff>
    </xdr:from>
    <xdr:to>
      <xdr:col>5</xdr:col>
      <xdr:colOff>409575</xdr:colOff>
      <xdr:row>0</xdr:row>
      <xdr:rowOff>0</xdr:rowOff>
    </xdr:to>
    <xdr:sp>
      <xdr:nvSpPr>
        <xdr:cNvPr id="20" name="TextBox 2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21" name="Chart 21"/>
        <xdr:cNvGraphicFramePr/>
      </xdr:nvGraphicFramePr>
      <xdr:xfrm>
        <a:off x="133350" y="485775"/>
        <a:ext cx="5886450" cy="388620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25</xdr:row>
      <xdr:rowOff>76200</xdr:rowOff>
    </xdr:from>
    <xdr:to>
      <xdr:col>2</xdr:col>
      <xdr:colOff>0</xdr:colOff>
      <xdr:row>26</xdr:row>
      <xdr:rowOff>142875</xdr:rowOff>
    </xdr:to>
    <xdr:sp>
      <xdr:nvSpPr>
        <xdr:cNvPr id="22" name="TextBox 22"/>
        <xdr:cNvSpPr txBox="1">
          <a:spLocks noChangeArrowheads="1"/>
        </xdr:cNvSpPr>
      </xdr:nvSpPr>
      <xdr:spPr>
        <a:xfrm>
          <a:off x="1104900" y="4124325"/>
          <a:ext cx="419100" cy="2286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25</xdr:row>
      <xdr:rowOff>95250</xdr:rowOff>
    </xdr:from>
    <xdr:to>
      <xdr:col>3</xdr:col>
      <xdr:colOff>676275</xdr:colOff>
      <xdr:row>27</xdr:row>
      <xdr:rowOff>9525</xdr:rowOff>
    </xdr:to>
    <xdr:sp>
      <xdr:nvSpPr>
        <xdr:cNvPr id="23" name="TextBox 23"/>
        <xdr:cNvSpPr txBox="1">
          <a:spLocks noChangeArrowheads="1"/>
        </xdr:cNvSpPr>
      </xdr:nvSpPr>
      <xdr:spPr>
        <a:xfrm>
          <a:off x="2438400" y="4143375"/>
          <a:ext cx="523875" cy="2381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25</xdr:row>
      <xdr:rowOff>85725</xdr:rowOff>
    </xdr:from>
    <xdr:to>
      <xdr:col>7</xdr:col>
      <xdr:colOff>171450</xdr:colOff>
      <xdr:row>26</xdr:row>
      <xdr:rowOff>152400</xdr:rowOff>
    </xdr:to>
    <xdr:sp>
      <xdr:nvSpPr>
        <xdr:cNvPr id="24" name="TextBox 24"/>
        <xdr:cNvSpPr txBox="1">
          <a:spLocks noChangeArrowheads="1"/>
        </xdr:cNvSpPr>
      </xdr:nvSpPr>
      <xdr:spPr>
        <a:xfrm>
          <a:off x="5133975" y="4133850"/>
          <a:ext cx="371475" cy="2286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742950</xdr:colOff>
      <xdr:row>25</xdr:row>
      <xdr:rowOff>85725</xdr:rowOff>
    </xdr:from>
    <xdr:to>
      <xdr:col>5</xdr:col>
      <xdr:colOff>409575</xdr:colOff>
      <xdr:row>26</xdr:row>
      <xdr:rowOff>133350</xdr:rowOff>
    </xdr:to>
    <xdr:sp>
      <xdr:nvSpPr>
        <xdr:cNvPr id="25" name="TextBox 25"/>
        <xdr:cNvSpPr txBox="1">
          <a:spLocks noChangeArrowheads="1"/>
        </xdr:cNvSpPr>
      </xdr:nvSpPr>
      <xdr:spPr>
        <a:xfrm>
          <a:off x="3790950" y="4133850"/>
          <a:ext cx="428625" cy="2095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16</xdr:col>
      <xdr:colOff>438150</xdr:colOff>
      <xdr:row>28</xdr:row>
      <xdr:rowOff>0</xdr:rowOff>
    </xdr:to>
    <xdr:sp>
      <xdr:nvSpPr>
        <xdr:cNvPr id="1" name="Text 43"/>
        <xdr:cNvSpPr txBox="1">
          <a:spLocks noChangeArrowheads="1"/>
        </xdr:cNvSpPr>
      </xdr:nvSpPr>
      <xdr:spPr>
        <a:xfrm>
          <a:off x="0" y="4410075"/>
          <a:ext cx="6334125" cy="200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55</xdr:row>
      <xdr:rowOff>0</xdr:rowOff>
    </xdr:from>
    <xdr:to>
      <xdr:col>16</xdr:col>
      <xdr:colOff>428625</xdr:colOff>
      <xdr:row>56</xdr:row>
      <xdr:rowOff>0</xdr:rowOff>
    </xdr:to>
    <xdr:sp>
      <xdr:nvSpPr>
        <xdr:cNvPr id="2" name="Text 46"/>
        <xdr:cNvSpPr txBox="1">
          <a:spLocks noChangeArrowheads="1"/>
        </xdr:cNvSpPr>
      </xdr:nvSpPr>
      <xdr:spPr>
        <a:xfrm>
          <a:off x="0" y="9029700"/>
          <a:ext cx="63246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77</xdr:row>
      <xdr:rowOff>142875</xdr:rowOff>
    </xdr:from>
    <xdr:to>
      <xdr:col>16</xdr:col>
      <xdr:colOff>438150</xdr:colOff>
      <xdr:row>78</xdr:row>
      <xdr:rowOff>142875</xdr:rowOff>
    </xdr:to>
    <xdr:sp>
      <xdr:nvSpPr>
        <xdr:cNvPr id="3" name="Text 48"/>
        <xdr:cNvSpPr txBox="1">
          <a:spLocks noChangeArrowheads="1"/>
        </xdr:cNvSpPr>
      </xdr:nvSpPr>
      <xdr:spPr>
        <a:xfrm>
          <a:off x="0" y="12811125"/>
          <a:ext cx="6334125"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87</xdr:row>
      <xdr:rowOff>9525</xdr:rowOff>
    </xdr:from>
    <xdr:to>
      <xdr:col>16</xdr:col>
      <xdr:colOff>457200</xdr:colOff>
      <xdr:row>87</xdr:row>
      <xdr:rowOff>142875</xdr:rowOff>
    </xdr:to>
    <xdr:sp>
      <xdr:nvSpPr>
        <xdr:cNvPr id="4" name="Text 49"/>
        <xdr:cNvSpPr txBox="1">
          <a:spLocks noChangeArrowheads="1"/>
        </xdr:cNvSpPr>
      </xdr:nvSpPr>
      <xdr:spPr>
        <a:xfrm>
          <a:off x="0" y="14525625"/>
          <a:ext cx="6353175" cy="1333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96</xdr:row>
      <xdr:rowOff>9525</xdr:rowOff>
    </xdr:from>
    <xdr:to>
      <xdr:col>16</xdr:col>
      <xdr:colOff>447675</xdr:colOff>
      <xdr:row>97</xdr:row>
      <xdr:rowOff>0</xdr:rowOff>
    </xdr:to>
    <xdr:sp>
      <xdr:nvSpPr>
        <xdr:cNvPr id="5" name="Text 50"/>
        <xdr:cNvSpPr txBox="1">
          <a:spLocks noChangeArrowheads="1"/>
        </xdr:cNvSpPr>
      </xdr:nvSpPr>
      <xdr:spPr>
        <a:xfrm>
          <a:off x="9525" y="16078200"/>
          <a:ext cx="6334125" cy="1428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105</xdr:row>
      <xdr:rowOff>9525</xdr:rowOff>
    </xdr:from>
    <xdr:to>
      <xdr:col>16</xdr:col>
      <xdr:colOff>428625</xdr:colOff>
      <xdr:row>105</xdr:row>
      <xdr:rowOff>142875</xdr:rowOff>
    </xdr:to>
    <xdr:sp>
      <xdr:nvSpPr>
        <xdr:cNvPr id="6" name="Text 51"/>
        <xdr:cNvSpPr txBox="1">
          <a:spLocks noChangeArrowheads="1"/>
        </xdr:cNvSpPr>
      </xdr:nvSpPr>
      <xdr:spPr>
        <a:xfrm>
          <a:off x="0" y="17640300"/>
          <a:ext cx="6324600" cy="1333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xdr:row>
      <xdr:rowOff>133350</xdr:rowOff>
    </xdr:from>
    <xdr:to>
      <xdr:col>16</xdr:col>
      <xdr:colOff>438150</xdr:colOff>
      <xdr:row>18</xdr:row>
      <xdr:rowOff>142875</xdr:rowOff>
    </xdr:to>
    <xdr:sp>
      <xdr:nvSpPr>
        <xdr:cNvPr id="7" name="Text 43"/>
        <xdr:cNvSpPr txBox="1">
          <a:spLocks noChangeArrowheads="1"/>
        </xdr:cNvSpPr>
      </xdr:nvSpPr>
      <xdr:spPr>
        <a:xfrm>
          <a:off x="0" y="2905125"/>
          <a:ext cx="6334125" cy="1619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xdr:colOff>
      <xdr:row>45</xdr:row>
      <xdr:rowOff>0</xdr:rowOff>
    </xdr:from>
    <xdr:to>
      <xdr:col>16</xdr:col>
      <xdr:colOff>409575</xdr:colOff>
      <xdr:row>46</xdr:row>
      <xdr:rowOff>0</xdr:rowOff>
    </xdr:to>
    <xdr:sp>
      <xdr:nvSpPr>
        <xdr:cNvPr id="8" name="Text 43"/>
        <xdr:cNvSpPr txBox="1">
          <a:spLocks noChangeArrowheads="1"/>
        </xdr:cNvSpPr>
      </xdr:nvSpPr>
      <xdr:spPr>
        <a:xfrm>
          <a:off x="314325" y="7534275"/>
          <a:ext cx="5991225"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51</xdr:row>
      <xdr:rowOff>0</xdr:rowOff>
    </xdr:from>
    <xdr:to>
      <xdr:col>16</xdr:col>
      <xdr:colOff>428625</xdr:colOff>
      <xdr:row>51</xdr:row>
      <xdr:rowOff>0</xdr:rowOff>
    </xdr:to>
    <xdr:sp>
      <xdr:nvSpPr>
        <xdr:cNvPr id="9" name="Text 46"/>
        <xdr:cNvSpPr txBox="1">
          <a:spLocks noChangeArrowheads="1"/>
        </xdr:cNvSpPr>
      </xdr:nvSpPr>
      <xdr:spPr>
        <a:xfrm>
          <a:off x="0" y="8477250"/>
          <a:ext cx="632460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74</xdr:row>
      <xdr:rowOff>0</xdr:rowOff>
    </xdr:from>
    <xdr:to>
      <xdr:col>16</xdr:col>
      <xdr:colOff>438150</xdr:colOff>
      <xdr:row>74</xdr:row>
      <xdr:rowOff>0</xdr:rowOff>
    </xdr:to>
    <xdr:sp>
      <xdr:nvSpPr>
        <xdr:cNvPr id="10" name="Text 48"/>
        <xdr:cNvSpPr txBox="1">
          <a:spLocks noChangeArrowheads="1"/>
        </xdr:cNvSpPr>
      </xdr:nvSpPr>
      <xdr:spPr>
        <a:xfrm>
          <a:off x="0" y="12096750"/>
          <a:ext cx="633412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35</xdr:row>
      <xdr:rowOff>85725</xdr:rowOff>
    </xdr:from>
    <xdr:to>
      <xdr:col>16</xdr:col>
      <xdr:colOff>457200</xdr:colOff>
      <xdr:row>36</xdr:row>
      <xdr:rowOff>133350</xdr:rowOff>
    </xdr:to>
    <xdr:sp>
      <xdr:nvSpPr>
        <xdr:cNvPr id="11" name="Text 43"/>
        <xdr:cNvSpPr txBox="1">
          <a:spLocks noChangeArrowheads="1"/>
        </xdr:cNvSpPr>
      </xdr:nvSpPr>
      <xdr:spPr>
        <a:xfrm>
          <a:off x="19050" y="5905500"/>
          <a:ext cx="6334125" cy="200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116</xdr:row>
      <xdr:rowOff>0</xdr:rowOff>
    </xdr:from>
    <xdr:to>
      <xdr:col>16</xdr:col>
      <xdr:colOff>428625</xdr:colOff>
      <xdr:row>117</xdr:row>
      <xdr:rowOff>0</xdr:rowOff>
    </xdr:to>
    <xdr:sp>
      <xdr:nvSpPr>
        <xdr:cNvPr id="12" name="Text 46"/>
        <xdr:cNvSpPr txBox="1">
          <a:spLocks noChangeArrowheads="1"/>
        </xdr:cNvSpPr>
      </xdr:nvSpPr>
      <xdr:spPr>
        <a:xfrm>
          <a:off x="0" y="19183350"/>
          <a:ext cx="63246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104775</xdr:rowOff>
    </xdr:from>
    <xdr:to>
      <xdr:col>13</xdr:col>
      <xdr:colOff>28575</xdr:colOff>
      <xdr:row>18</xdr:row>
      <xdr:rowOff>152400</xdr:rowOff>
    </xdr:to>
    <xdr:sp>
      <xdr:nvSpPr>
        <xdr:cNvPr id="1" name="Text 6"/>
        <xdr:cNvSpPr txBox="1">
          <a:spLocks noChangeArrowheads="1"/>
        </xdr:cNvSpPr>
      </xdr:nvSpPr>
      <xdr:spPr>
        <a:xfrm>
          <a:off x="0" y="2895600"/>
          <a:ext cx="4686300" cy="2095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28</xdr:row>
      <xdr:rowOff>0</xdr:rowOff>
    </xdr:from>
    <xdr:to>
      <xdr:col>13</xdr:col>
      <xdr:colOff>104775</xdr:colOff>
      <xdr:row>28</xdr:row>
      <xdr:rowOff>152400</xdr:rowOff>
    </xdr:to>
    <xdr:sp>
      <xdr:nvSpPr>
        <xdr:cNvPr id="2" name="Text 7"/>
        <xdr:cNvSpPr txBox="1">
          <a:spLocks noChangeArrowheads="1"/>
        </xdr:cNvSpPr>
      </xdr:nvSpPr>
      <xdr:spPr>
        <a:xfrm>
          <a:off x="0" y="4572000"/>
          <a:ext cx="47625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37</xdr:row>
      <xdr:rowOff>152400</xdr:rowOff>
    </xdr:from>
    <xdr:to>
      <xdr:col>13</xdr:col>
      <xdr:colOff>28575</xdr:colOff>
      <xdr:row>39</xdr:row>
      <xdr:rowOff>0</xdr:rowOff>
    </xdr:to>
    <xdr:sp>
      <xdr:nvSpPr>
        <xdr:cNvPr id="3" name="Text 8"/>
        <xdr:cNvSpPr txBox="1">
          <a:spLocks noChangeArrowheads="1"/>
        </xdr:cNvSpPr>
      </xdr:nvSpPr>
      <xdr:spPr>
        <a:xfrm>
          <a:off x="0" y="6181725"/>
          <a:ext cx="4686300" cy="171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48</xdr:row>
      <xdr:rowOff>0</xdr:rowOff>
    </xdr:from>
    <xdr:to>
      <xdr:col>13</xdr:col>
      <xdr:colOff>38100</xdr:colOff>
      <xdr:row>49</xdr:row>
      <xdr:rowOff>0</xdr:rowOff>
    </xdr:to>
    <xdr:sp>
      <xdr:nvSpPr>
        <xdr:cNvPr id="4" name="Text 9"/>
        <xdr:cNvSpPr txBox="1">
          <a:spLocks noChangeArrowheads="1"/>
        </xdr:cNvSpPr>
      </xdr:nvSpPr>
      <xdr:spPr>
        <a:xfrm>
          <a:off x="0" y="7810500"/>
          <a:ext cx="4695825" cy="1619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57</xdr:row>
      <xdr:rowOff>142875</xdr:rowOff>
    </xdr:from>
    <xdr:to>
      <xdr:col>13</xdr:col>
      <xdr:colOff>123825</xdr:colOff>
      <xdr:row>58</xdr:row>
      <xdr:rowOff>152400</xdr:rowOff>
    </xdr:to>
    <xdr:sp>
      <xdr:nvSpPr>
        <xdr:cNvPr id="5" name="Text 10"/>
        <xdr:cNvSpPr txBox="1">
          <a:spLocks noChangeArrowheads="1"/>
        </xdr:cNvSpPr>
      </xdr:nvSpPr>
      <xdr:spPr>
        <a:xfrm>
          <a:off x="0" y="9410700"/>
          <a:ext cx="4781550" cy="171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5.8515625" style="262" customWidth="1"/>
  </cols>
  <sheetData>
    <row r="1" ht="15.75">
      <c r="A1" s="257" t="s">
        <v>166</v>
      </c>
    </row>
    <row r="4" ht="30">
      <c r="A4" s="258" t="s">
        <v>174</v>
      </c>
    </row>
    <row r="5" ht="14.25">
      <c r="A5" s="259"/>
    </row>
    <row r="6" ht="14.25">
      <c r="A6" s="260"/>
    </row>
    <row r="7" ht="15">
      <c r="A7" s="261" t="s">
        <v>175</v>
      </c>
    </row>
    <row r="10" ht="12.75">
      <c r="A10" s="262" t="s">
        <v>167</v>
      </c>
    </row>
    <row r="11" ht="12.75">
      <c r="A11" s="262" t="s">
        <v>179</v>
      </c>
    </row>
    <row r="14" ht="12.75">
      <c r="A14" s="262" t="s">
        <v>168</v>
      </c>
    </row>
    <row r="17" ht="12.75">
      <c r="A17" s="262" t="s">
        <v>169</v>
      </c>
    </row>
    <row r="18" ht="12.75">
      <c r="A18" s="262" t="s">
        <v>35</v>
      </c>
    </row>
    <row r="19" ht="12.75">
      <c r="A19" s="262" t="s">
        <v>170</v>
      </c>
    </row>
    <row r="20" ht="12.75">
      <c r="A20" s="262" t="s">
        <v>171</v>
      </c>
    </row>
    <row r="22" ht="12.75">
      <c r="A22" s="262" t="s">
        <v>172</v>
      </c>
    </row>
    <row r="25" ht="12.75">
      <c r="A25" s="263" t="s">
        <v>173</v>
      </c>
    </row>
    <row r="26" ht="51">
      <c r="A26" s="264" t="s">
        <v>177</v>
      </c>
    </row>
    <row r="29" ht="12.75">
      <c r="A29" s="263" t="s">
        <v>176</v>
      </c>
    </row>
    <row r="30" ht="53.25" customHeight="1">
      <c r="A30" s="264" t="s">
        <v>178</v>
      </c>
    </row>
    <row r="31" ht="12.75">
      <c r="A31" s="262" t="s">
        <v>44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63"/>
  <sheetViews>
    <sheetView workbookViewId="0" topLeftCell="A1">
      <selection activeCell="R27" sqref="R27"/>
    </sheetView>
  </sheetViews>
  <sheetFormatPr defaultColWidth="11.421875" defaultRowHeight="12.75"/>
  <cols>
    <col min="1" max="1" width="4.7109375" style="0" customWidth="1"/>
    <col min="2" max="14" width="5.421875" style="0" customWidth="1"/>
    <col min="15" max="15" width="7.00390625" style="0" customWidth="1"/>
    <col min="16" max="16" width="6.7109375" style="0" customWidth="1"/>
    <col min="17" max="17" width="6.8515625" style="0" customWidth="1"/>
  </cols>
  <sheetData>
    <row r="1" spans="1:17" ht="12.75">
      <c r="A1" s="285"/>
      <c r="B1" s="285"/>
      <c r="C1" s="285"/>
      <c r="D1" s="285"/>
      <c r="E1" s="285"/>
      <c r="F1" s="285"/>
      <c r="G1" s="285"/>
      <c r="H1" s="285"/>
      <c r="I1" s="285"/>
      <c r="J1" s="285"/>
      <c r="K1" s="285"/>
      <c r="L1" s="285"/>
      <c r="M1" s="285"/>
      <c r="N1" s="285"/>
      <c r="O1" s="285"/>
      <c r="P1" s="285"/>
      <c r="Q1" s="285"/>
    </row>
    <row r="2" spans="1:17" ht="12.75">
      <c r="A2" s="32"/>
      <c r="B2" s="32"/>
      <c r="C2" s="32"/>
      <c r="D2" s="32"/>
      <c r="E2" s="32"/>
      <c r="F2" s="32"/>
      <c r="G2" s="32"/>
      <c r="H2" s="32"/>
      <c r="I2" s="32"/>
      <c r="J2" s="32"/>
      <c r="K2" s="32"/>
      <c r="L2" s="32"/>
      <c r="M2" s="32"/>
      <c r="N2" s="32"/>
      <c r="O2" s="32"/>
      <c r="P2" s="32"/>
      <c r="Q2" s="29"/>
    </row>
    <row r="3" spans="1:16" ht="13.5" customHeight="1">
      <c r="A3" s="33"/>
      <c r="B3" s="29"/>
      <c r="C3" s="29"/>
      <c r="D3" s="29"/>
      <c r="E3" s="29"/>
      <c r="F3" s="29"/>
      <c r="G3" s="29"/>
      <c r="H3" s="29"/>
      <c r="I3" s="29"/>
      <c r="J3" s="29"/>
      <c r="K3" s="29"/>
      <c r="L3" s="29"/>
      <c r="M3" s="29"/>
      <c r="N3" s="34"/>
      <c r="O3" s="34"/>
      <c r="P3" s="34"/>
    </row>
    <row r="4" spans="1:17" s="2" customFormat="1" ht="12.75" customHeight="1">
      <c r="A4" s="286" t="s">
        <v>39</v>
      </c>
      <c r="B4" s="286"/>
      <c r="C4" s="286"/>
      <c r="D4" s="286"/>
      <c r="E4" s="286"/>
      <c r="F4" s="286"/>
      <c r="G4" s="286"/>
      <c r="H4" s="286"/>
      <c r="I4" s="286"/>
      <c r="J4" s="286"/>
      <c r="K4" s="286"/>
      <c r="L4" s="286"/>
      <c r="M4" s="286"/>
      <c r="N4" s="286"/>
      <c r="O4" s="286"/>
      <c r="P4" s="286"/>
      <c r="Q4" s="286"/>
    </row>
    <row r="5" spans="1:17" s="2" customFormat="1" ht="13.5" customHeight="1">
      <c r="A5" s="287" t="s">
        <v>40</v>
      </c>
      <c r="B5" s="287"/>
      <c r="C5" s="287"/>
      <c r="D5" s="287"/>
      <c r="E5" s="287"/>
      <c r="F5" s="287"/>
      <c r="G5" s="287"/>
      <c r="H5" s="287"/>
      <c r="I5" s="287"/>
      <c r="J5" s="287"/>
      <c r="K5" s="287"/>
      <c r="L5" s="287"/>
      <c r="M5" s="287"/>
      <c r="N5" s="287"/>
      <c r="O5" s="287"/>
      <c r="P5" s="287"/>
      <c r="Q5" s="287"/>
    </row>
    <row r="6" spans="1:17" s="2" customFormat="1" ht="12.75" customHeight="1">
      <c r="A6" s="287" t="s">
        <v>34</v>
      </c>
      <c r="B6" s="287"/>
      <c r="C6" s="287"/>
      <c r="D6" s="287"/>
      <c r="E6" s="287"/>
      <c r="F6" s="287"/>
      <c r="G6" s="287"/>
      <c r="H6" s="287"/>
      <c r="I6" s="287"/>
      <c r="J6" s="287"/>
      <c r="K6" s="287"/>
      <c r="L6" s="287"/>
      <c r="M6" s="287"/>
      <c r="N6" s="287"/>
      <c r="O6" s="287"/>
      <c r="P6" s="287"/>
      <c r="Q6" s="287"/>
    </row>
    <row r="7" spans="1:16" s="2" customFormat="1" ht="12.75" customHeight="1">
      <c r="A7" s="3"/>
      <c r="B7" s="4"/>
      <c r="C7" s="4"/>
      <c r="D7" s="4"/>
      <c r="E7" s="4"/>
      <c r="F7" s="4"/>
      <c r="G7" s="4"/>
      <c r="H7" s="4"/>
      <c r="I7" s="4"/>
      <c r="J7" s="4"/>
      <c r="K7" s="4"/>
      <c r="L7" s="4"/>
      <c r="M7" s="4"/>
      <c r="N7" s="5"/>
      <c r="O7" s="6"/>
      <c r="P7" s="6"/>
    </row>
    <row r="8" spans="1:16" ht="14.25">
      <c r="A8" s="30"/>
      <c r="B8" s="30"/>
      <c r="C8" s="31"/>
      <c r="D8" s="31"/>
      <c r="E8" s="31"/>
      <c r="F8" s="31"/>
      <c r="G8" s="31"/>
      <c r="H8" s="31"/>
      <c r="I8" s="31"/>
      <c r="J8" s="31"/>
      <c r="K8" s="31"/>
      <c r="L8" s="31"/>
      <c r="M8" s="31"/>
      <c r="N8" s="35"/>
      <c r="O8" s="36"/>
      <c r="P8" s="36"/>
    </row>
    <row r="9" spans="1:17" ht="12.75">
      <c r="A9" s="37"/>
      <c r="B9" s="38"/>
      <c r="C9" s="39"/>
      <c r="D9" s="39"/>
      <c r="E9" s="39"/>
      <c r="F9" s="39"/>
      <c r="G9" s="39"/>
      <c r="H9" s="39"/>
      <c r="I9" s="39"/>
      <c r="J9" s="39"/>
      <c r="K9" s="39"/>
      <c r="L9" s="39"/>
      <c r="M9" s="39"/>
      <c r="N9" s="40"/>
      <c r="O9" s="281" t="s">
        <v>2</v>
      </c>
      <c r="P9" s="282"/>
      <c r="Q9" s="282"/>
    </row>
    <row r="10" spans="1:17" ht="12.75">
      <c r="A10" s="41"/>
      <c r="B10" s="42"/>
      <c r="C10" s="43"/>
      <c r="D10" s="43"/>
      <c r="E10" s="43"/>
      <c r="F10" s="43"/>
      <c r="G10" s="43"/>
      <c r="H10" s="43"/>
      <c r="I10" s="43"/>
      <c r="J10" s="43"/>
      <c r="K10" s="43"/>
      <c r="L10" s="43"/>
      <c r="M10" s="43"/>
      <c r="N10" s="44"/>
      <c r="O10" s="45" t="s">
        <v>154</v>
      </c>
      <c r="P10" s="46"/>
      <c r="Q10" s="28" t="s">
        <v>155</v>
      </c>
    </row>
    <row r="11" spans="1:17" ht="12.75">
      <c r="A11" s="47" t="s">
        <v>3</v>
      </c>
      <c r="B11" s="42" t="s">
        <v>4</v>
      </c>
      <c r="C11" s="43" t="s">
        <v>5</v>
      </c>
      <c r="D11" s="43" t="s">
        <v>6</v>
      </c>
      <c r="E11" s="43" t="s">
        <v>7</v>
      </c>
      <c r="F11" s="43" t="s">
        <v>8</v>
      </c>
      <c r="G11" s="43" t="s">
        <v>9</v>
      </c>
      <c r="H11" s="43" t="s">
        <v>10</v>
      </c>
      <c r="I11" s="43" t="s">
        <v>11</v>
      </c>
      <c r="J11" s="43" t="s">
        <v>12</v>
      </c>
      <c r="K11" s="43" t="s">
        <v>13</v>
      </c>
      <c r="L11" s="43" t="s">
        <v>14</v>
      </c>
      <c r="M11" s="43" t="s">
        <v>15</v>
      </c>
      <c r="N11" s="48" t="s">
        <v>16</v>
      </c>
      <c r="O11" s="283" t="s">
        <v>17</v>
      </c>
      <c r="P11" s="284"/>
      <c r="Q11" s="284"/>
    </row>
    <row r="12" spans="1:17" ht="12.75">
      <c r="A12" s="41"/>
      <c r="B12" s="42"/>
      <c r="C12" s="43"/>
      <c r="D12" s="43"/>
      <c r="E12" s="43"/>
      <c r="F12" s="43"/>
      <c r="G12" s="43"/>
      <c r="H12" s="43"/>
      <c r="I12" s="43"/>
      <c r="J12" s="43"/>
      <c r="K12" s="43"/>
      <c r="L12" s="43"/>
      <c r="M12" s="43"/>
      <c r="N12" s="44"/>
      <c r="O12" s="48" t="s">
        <v>18</v>
      </c>
      <c r="P12" s="49" t="s">
        <v>19</v>
      </c>
      <c r="Q12" s="50" t="s">
        <v>19</v>
      </c>
    </row>
    <row r="13" spans="1:17" ht="12.75">
      <c r="A13" s="51"/>
      <c r="B13" s="52"/>
      <c r="C13" s="53"/>
      <c r="D13" s="53"/>
      <c r="E13" s="53"/>
      <c r="F13" s="53"/>
      <c r="G13" s="53"/>
      <c r="H13" s="53"/>
      <c r="I13" s="53"/>
      <c r="J13" s="53"/>
      <c r="K13" s="53"/>
      <c r="L13" s="53"/>
      <c r="M13" s="53"/>
      <c r="N13" s="54"/>
      <c r="O13" s="55" t="s">
        <v>20</v>
      </c>
      <c r="P13" s="56" t="s">
        <v>21</v>
      </c>
      <c r="Q13" s="57" t="s">
        <v>41</v>
      </c>
    </row>
    <row r="14" spans="1:16" ht="12.75" customHeight="1">
      <c r="A14" s="58"/>
      <c r="B14" s="59"/>
      <c r="C14" s="59"/>
      <c r="D14" s="59"/>
      <c r="E14" s="59"/>
      <c r="F14" s="59"/>
      <c r="G14" s="59"/>
      <c r="H14" s="59"/>
      <c r="I14" s="59"/>
      <c r="J14" s="59"/>
      <c r="K14" s="59"/>
      <c r="L14" s="59"/>
      <c r="M14" s="59"/>
      <c r="N14" s="60"/>
      <c r="O14" s="61"/>
      <c r="P14" s="49"/>
    </row>
    <row r="15" spans="1:16" ht="12.75" customHeight="1">
      <c r="A15" s="58"/>
      <c r="B15" s="59"/>
      <c r="C15" s="59"/>
      <c r="D15" s="59"/>
      <c r="E15" s="59"/>
      <c r="F15" s="59"/>
      <c r="G15" s="59"/>
      <c r="H15" s="59"/>
      <c r="I15" s="59"/>
      <c r="J15" s="59"/>
      <c r="K15" s="59"/>
      <c r="L15" s="59"/>
      <c r="M15" s="59"/>
      <c r="N15" s="60"/>
      <c r="O15" s="61"/>
      <c r="P15" s="49"/>
    </row>
    <row r="16" spans="1:17" s="62" customFormat="1" ht="12.75" customHeight="1">
      <c r="A16" s="280" t="s">
        <v>23</v>
      </c>
      <c r="B16" s="280"/>
      <c r="C16" s="280"/>
      <c r="D16" s="280"/>
      <c r="E16" s="280"/>
      <c r="F16" s="280"/>
      <c r="G16" s="280"/>
      <c r="H16" s="280"/>
      <c r="I16" s="280"/>
      <c r="J16" s="280"/>
      <c r="K16" s="280"/>
      <c r="L16" s="280"/>
      <c r="M16" s="280"/>
      <c r="N16" s="280"/>
      <c r="O16" s="280"/>
      <c r="P16" s="280"/>
      <c r="Q16" s="280"/>
    </row>
    <row r="17" spans="1:17" s="62" customFormat="1" ht="12.75" customHeight="1">
      <c r="A17" s="63"/>
      <c r="B17" s="64"/>
      <c r="C17" s="64"/>
      <c r="D17" s="64"/>
      <c r="E17" s="64"/>
      <c r="F17" s="64"/>
      <c r="G17" s="64"/>
      <c r="H17" s="64"/>
      <c r="I17" s="64"/>
      <c r="J17" s="64"/>
      <c r="K17" s="64"/>
      <c r="L17" s="64"/>
      <c r="M17" s="64"/>
      <c r="N17" s="64"/>
      <c r="O17" s="65"/>
      <c r="P17" s="65"/>
      <c r="Q17" s="65"/>
    </row>
    <row r="18" spans="1:17" s="62" customFormat="1" ht="12.75" customHeight="1">
      <c r="A18" s="66"/>
      <c r="B18" s="67"/>
      <c r="C18" s="67"/>
      <c r="D18" s="67"/>
      <c r="E18" s="67"/>
      <c r="F18" s="67"/>
      <c r="G18" s="67"/>
      <c r="H18" s="67"/>
      <c r="I18" s="67"/>
      <c r="J18" s="67"/>
      <c r="K18" s="67"/>
      <c r="L18" s="67"/>
      <c r="M18" s="67"/>
      <c r="N18" s="64"/>
      <c r="O18" s="65"/>
      <c r="P18" s="65"/>
      <c r="Q18" s="65"/>
    </row>
    <row r="19" spans="1:17" ht="12.75" customHeight="1">
      <c r="A19" s="68">
        <v>2000</v>
      </c>
      <c r="B19" s="69">
        <v>85.8</v>
      </c>
      <c r="C19" s="69">
        <v>97.6</v>
      </c>
      <c r="D19" s="69">
        <v>97.3</v>
      </c>
      <c r="E19" s="69">
        <v>102.1</v>
      </c>
      <c r="F19" s="69">
        <v>101.4</v>
      </c>
      <c r="G19" s="69">
        <v>97.5</v>
      </c>
      <c r="H19" s="69">
        <v>100.8</v>
      </c>
      <c r="I19" s="69">
        <v>101.8</v>
      </c>
      <c r="J19" s="69">
        <v>100.6</v>
      </c>
      <c r="K19" s="69">
        <v>105.4</v>
      </c>
      <c r="L19" s="69">
        <v>107.3</v>
      </c>
      <c r="M19" s="69">
        <v>101.7</v>
      </c>
      <c r="N19" s="70"/>
      <c r="O19" s="71"/>
      <c r="P19" s="71"/>
      <c r="Q19" s="72"/>
    </row>
    <row r="20" spans="1:17" ht="12.75" customHeight="1">
      <c r="A20" s="68">
        <v>2001</v>
      </c>
      <c r="B20" s="69">
        <v>94.08199216919478</v>
      </c>
      <c r="C20" s="69">
        <v>99.7</v>
      </c>
      <c r="D20" s="69">
        <v>102.3</v>
      </c>
      <c r="E20" s="69">
        <v>100.5</v>
      </c>
      <c r="F20" s="69">
        <v>103.5</v>
      </c>
      <c r="G20" s="69">
        <v>102.1</v>
      </c>
      <c r="H20" s="69">
        <v>102.3</v>
      </c>
      <c r="I20" s="69">
        <v>100.7</v>
      </c>
      <c r="J20" s="69">
        <v>104.8</v>
      </c>
      <c r="K20" s="69">
        <v>102.9</v>
      </c>
      <c r="L20" s="69">
        <v>107.1</v>
      </c>
      <c r="M20" s="69">
        <v>102.62059112170645</v>
      </c>
      <c r="N20" s="100">
        <f>(B20+C20+D20+E20+F20+G20+H20+I20+J20+K20+L20+M20)/12</f>
        <v>101.8835486075751</v>
      </c>
      <c r="O20" s="101">
        <f>100*(L20-K20)/K20</f>
        <v>4.081632653061213</v>
      </c>
      <c r="P20" s="101">
        <f>100*(L20-L19)/L19</f>
        <v>-0.18639328984156836</v>
      </c>
      <c r="Q20" s="102">
        <f>(((B20+C20+D20+E20+F20+G20+H20+I20+J20+K20+L20)/11)-((B19+C19+D19+E19+F19+G19+H19+I19+J19+K19+L19)/11))/((B19+C19+D19+E19+F19+G19+H19+I19+J19+K19+L19)/11)*100</f>
        <v>2.0391756713916562</v>
      </c>
    </row>
    <row r="21" spans="1:17" ht="12.75" customHeight="1">
      <c r="A21" s="68">
        <v>2002</v>
      </c>
      <c r="B21" s="69">
        <v>95.20354248322597</v>
      </c>
      <c r="C21" s="69">
        <v>100.98279754251355</v>
      </c>
      <c r="D21" s="69">
        <v>109.68256775782032</v>
      </c>
      <c r="E21" s="69">
        <v>105.4</v>
      </c>
      <c r="F21" s="69">
        <v>102.8</v>
      </c>
      <c r="G21" s="69">
        <v>108.1</v>
      </c>
      <c r="H21" s="69">
        <v>104.4</v>
      </c>
      <c r="I21" s="69">
        <v>104.6</v>
      </c>
      <c r="J21" s="69">
        <v>112.1</v>
      </c>
      <c r="K21" s="69">
        <v>112.8</v>
      </c>
      <c r="L21" s="69">
        <v>112.8</v>
      </c>
      <c r="M21" s="69">
        <v>107.5</v>
      </c>
      <c r="N21" s="100">
        <f>(B21+C21+D21+E21+F21+G21+H21+I21+J21+K21+L21+M21)/12</f>
        <v>106.36407564862998</v>
      </c>
      <c r="O21" s="101">
        <f>100*(L21-K21)/K21</f>
        <v>0</v>
      </c>
      <c r="P21" s="101">
        <f>100*(L21-L20)/L20</f>
        <v>5.322128851540619</v>
      </c>
      <c r="Q21" s="102">
        <f>(((B21+C21+D21+E21+F21+G21+H21+I21+J21+K21+L21)/11)-((B20+C20+D20+E20+F20+G20+H20+I20+J20+K20+L20)/11))/((B20+C20+D20+E20+F20+G20+H20+I20+J20+K20+L20)/11)*100</f>
        <v>4.364973361730607</v>
      </c>
    </row>
    <row r="22" spans="1:17" s="27" customFormat="1" ht="12.75" customHeight="1">
      <c r="A22" s="68">
        <v>2003</v>
      </c>
      <c r="B22" s="69">
        <v>103.81555953512243</v>
      </c>
      <c r="C22" s="69">
        <v>109.34756889705213</v>
      </c>
      <c r="D22" s="69">
        <v>118.4</v>
      </c>
      <c r="E22" s="64">
        <v>111.4717401108879</v>
      </c>
      <c r="F22" s="64">
        <v>113.31708706806928</v>
      </c>
      <c r="G22" s="64">
        <v>118.11906720002034</v>
      </c>
      <c r="H22" s="64">
        <v>113.07469773366101</v>
      </c>
      <c r="I22" s="64">
        <v>114.46872941999153</v>
      </c>
      <c r="J22" s="64">
        <v>123.26400736009882</v>
      </c>
      <c r="K22" s="64">
        <v>124.51130429158405</v>
      </c>
      <c r="L22" s="64">
        <v>126.68662465979013</v>
      </c>
      <c r="M22" s="64">
        <v>124.3</v>
      </c>
      <c r="N22" s="100">
        <f>(B22+C22+D22+E22+F22+G22+H22+I22+J22+K22+L22+M22)/12</f>
        <v>116.73136552302314</v>
      </c>
      <c r="O22" s="101">
        <f>100*(L22-K22)/K22</f>
        <v>1.747086644528152</v>
      </c>
      <c r="P22" s="101">
        <f>100*(L22-L21)/L21</f>
        <v>12.310837464352952</v>
      </c>
      <c r="Q22" s="102">
        <f>(((B22+C22+D22+E22+F22+G22+H22+I22+J22+K22+L22)/11)-((B21+C21+D21+E21+F21+G21+H21+I21+J21+K21+L21)/11))/((B21+C21+D21+E21+F21+G21+H21+I21+J21+K21+L21)/11)*100</f>
        <v>9.206120359276731</v>
      </c>
    </row>
    <row r="23" spans="1:17" s="27" customFormat="1" ht="12.75" customHeight="1">
      <c r="A23" s="68">
        <v>2004</v>
      </c>
      <c r="B23" s="69">
        <v>119.10950234727684</v>
      </c>
      <c r="C23" s="69">
        <v>124.93609470394722</v>
      </c>
      <c r="D23" s="69">
        <v>123.24099712355236</v>
      </c>
      <c r="E23" s="64">
        <v>119.65138826424746</v>
      </c>
      <c r="F23" s="64">
        <v>119.54587044486024</v>
      </c>
      <c r="G23" s="64">
        <v>126.82630115683884</v>
      </c>
      <c r="H23" s="64">
        <v>121.1271640364484</v>
      </c>
      <c r="I23" s="64">
        <v>125.49490370753861</v>
      </c>
      <c r="J23" s="64">
        <v>127.85245731050732</v>
      </c>
      <c r="K23" s="64">
        <v>133.2331764006732</v>
      </c>
      <c r="L23" s="64">
        <v>137.11690745315036</v>
      </c>
      <c r="M23" s="64" t="s">
        <v>44</v>
      </c>
      <c r="N23" s="100">
        <f>(B23+C23+D23+E23+F23+G23+H23+I23+J23+K23+L23)/11</f>
        <v>125.28497844991283</v>
      </c>
      <c r="O23" s="101">
        <f>100*(L23-K23)/K23</f>
        <v>2.9149879612549343</v>
      </c>
      <c r="P23" s="101">
        <f>100*(L23-L22)/L22</f>
        <v>8.23313654568521</v>
      </c>
      <c r="Q23" s="102">
        <f>(((B23+C23+D23+E23+F23+G23+H23+I23+J23+K23+L23)/11)-((B22+C22+D22+E22+F22+G22+H22+I22+J22+K22+L22)/11))/((B22+C22+D22+E22+F22+G22+H22+I22+J22+K22+L22)/11)*100</f>
        <v>7.963984117976527</v>
      </c>
    </row>
    <row r="24" spans="1:17" s="62" customFormat="1" ht="12.75" customHeight="1">
      <c r="A24"/>
      <c r="B24" s="64"/>
      <c r="C24" s="64"/>
      <c r="D24" s="64"/>
      <c r="E24" s="64"/>
      <c r="F24" s="64"/>
      <c r="G24" s="64"/>
      <c r="H24" s="64"/>
      <c r="I24" s="64"/>
      <c r="J24"/>
      <c r="K24"/>
      <c r="L24"/>
      <c r="M24"/>
      <c r="N24"/>
      <c r="O24"/>
      <c r="P24"/>
      <c r="Q24"/>
    </row>
    <row r="25" spans="1:17" s="62" customFormat="1" ht="12.75" customHeight="1">
      <c r="A25" s="73"/>
      <c r="B25" s="74"/>
      <c r="C25" s="74"/>
      <c r="D25" s="74"/>
      <c r="E25" s="74"/>
      <c r="F25" s="74"/>
      <c r="G25" s="74"/>
      <c r="H25" s="74"/>
      <c r="I25" s="74"/>
      <c r="J25" s="74"/>
      <c r="K25" s="74"/>
      <c r="L25" s="74"/>
      <c r="M25" s="74"/>
      <c r="N25" s="75"/>
      <c r="O25" s="76"/>
      <c r="P25" s="77"/>
      <c r="Q25" s="64"/>
    </row>
    <row r="26" spans="1:17" s="62" customFormat="1" ht="12.75" customHeight="1">
      <c r="A26" s="280" t="s">
        <v>28</v>
      </c>
      <c r="B26" s="280"/>
      <c r="C26" s="280"/>
      <c r="D26" s="280"/>
      <c r="E26" s="280"/>
      <c r="F26" s="280"/>
      <c r="G26" s="280"/>
      <c r="H26" s="280"/>
      <c r="I26" s="280"/>
      <c r="J26" s="280"/>
      <c r="K26" s="280"/>
      <c r="L26" s="280"/>
      <c r="M26" s="280"/>
      <c r="N26" s="280"/>
      <c r="O26" s="280"/>
      <c r="P26" s="280"/>
      <c r="Q26" s="280"/>
    </row>
    <row r="27" spans="1:17" s="62" customFormat="1" ht="12.75" customHeight="1">
      <c r="A27" s="66"/>
      <c r="B27" s="64"/>
      <c r="C27" s="64"/>
      <c r="D27" s="64"/>
      <c r="E27" s="64"/>
      <c r="F27" s="64"/>
      <c r="G27" s="64"/>
      <c r="H27" s="64"/>
      <c r="I27" s="64"/>
      <c r="J27" s="64"/>
      <c r="K27" s="64"/>
      <c r="L27" s="64"/>
      <c r="M27" s="64"/>
      <c r="N27" s="64"/>
      <c r="O27" s="65"/>
      <c r="P27" s="65"/>
      <c r="Q27" s="65"/>
    </row>
    <row r="28" spans="1:17" s="1" customFormat="1" ht="12.75" customHeight="1">
      <c r="A28" s="66"/>
      <c r="B28" s="67"/>
      <c r="C28" s="67"/>
      <c r="D28" s="67"/>
      <c r="E28" s="67"/>
      <c r="F28" s="67"/>
      <c r="G28" s="67"/>
      <c r="H28" s="67"/>
      <c r="I28" s="67"/>
      <c r="J28" s="67"/>
      <c r="K28" s="67"/>
      <c r="L28" s="67"/>
      <c r="M28" s="67"/>
      <c r="N28" s="64"/>
      <c r="O28" s="65"/>
      <c r="P28" s="65"/>
      <c r="Q28" s="65"/>
    </row>
    <row r="29" spans="1:17" ht="12.75" customHeight="1">
      <c r="A29" s="68">
        <v>2000</v>
      </c>
      <c r="B29" s="69">
        <v>88.5</v>
      </c>
      <c r="C29" s="69">
        <v>95</v>
      </c>
      <c r="D29" s="69">
        <v>97.1</v>
      </c>
      <c r="E29" s="69">
        <v>100</v>
      </c>
      <c r="F29" s="69">
        <v>102</v>
      </c>
      <c r="G29" s="69">
        <v>101</v>
      </c>
      <c r="H29" s="69">
        <v>106.8</v>
      </c>
      <c r="I29" s="69">
        <v>102.6</v>
      </c>
      <c r="J29" s="69">
        <v>102.5</v>
      </c>
      <c r="K29" s="69">
        <v>105.3</v>
      </c>
      <c r="L29" s="69">
        <v>100.9</v>
      </c>
      <c r="M29" s="69">
        <v>98.9</v>
      </c>
      <c r="N29" s="70"/>
      <c r="O29" s="71"/>
      <c r="P29" s="71"/>
      <c r="Q29" s="72"/>
    </row>
    <row r="30" spans="1:17" ht="12.75" customHeight="1">
      <c r="A30" s="68">
        <v>2001</v>
      </c>
      <c r="B30" s="69">
        <v>94.70125781117376</v>
      </c>
      <c r="C30" s="69">
        <v>99.2</v>
      </c>
      <c r="D30" s="69">
        <v>102.2</v>
      </c>
      <c r="E30" s="69">
        <v>101.7</v>
      </c>
      <c r="F30" s="69">
        <v>103.7</v>
      </c>
      <c r="G30" s="69">
        <v>110.2</v>
      </c>
      <c r="H30" s="69">
        <v>106.4</v>
      </c>
      <c r="I30" s="69">
        <v>103.5</v>
      </c>
      <c r="J30" s="69">
        <v>109.6</v>
      </c>
      <c r="K30" s="69">
        <v>105.6</v>
      </c>
      <c r="L30" s="69">
        <v>105.9</v>
      </c>
      <c r="M30" s="69">
        <v>93.74379490316512</v>
      </c>
      <c r="N30" s="100">
        <f>(B30+C30+D30+E30+F30+G30+H30+I30+J30+K30+L30+M30)/12</f>
        <v>103.0370877261949</v>
      </c>
      <c r="O30" s="101">
        <f>100*(L30-K30)/K30</f>
        <v>0.2840909090909199</v>
      </c>
      <c r="P30" s="101">
        <f>100*(L30-L29)/L29</f>
        <v>4.955401387512389</v>
      </c>
      <c r="Q30" s="102">
        <f>(((B30+C30+D30+E30+F30+G30+H30+I30+J30+K30+L30)/11)-((B29+C29+D29+E29+F29+G29+H29+I29+J29+K29+L29)/11))/((B29+C29+D29+E29+F29+G29+H29+I29+J29+K29+L29)/11)*100</f>
        <v>3.721635455312123</v>
      </c>
    </row>
    <row r="31" spans="1:17" s="27" customFormat="1" ht="12.75" customHeight="1">
      <c r="A31" s="68">
        <v>2002</v>
      </c>
      <c r="B31" s="69">
        <v>97.67566892563731</v>
      </c>
      <c r="C31" s="69">
        <v>101.59496628011621</v>
      </c>
      <c r="D31" s="69">
        <v>108.5582306472124</v>
      </c>
      <c r="E31" s="69">
        <v>107</v>
      </c>
      <c r="F31" s="69">
        <v>109.8</v>
      </c>
      <c r="G31" s="69">
        <v>114.1</v>
      </c>
      <c r="H31" s="69">
        <v>113.8</v>
      </c>
      <c r="I31" s="69">
        <v>110.2</v>
      </c>
      <c r="J31" s="69">
        <v>111.5</v>
      </c>
      <c r="K31" s="69">
        <v>114.5</v>
      </c>
      <c r="L31" s="69">
        <v>110.3</v>
      </c>
      <c r="M31" s="69">
        <v>107.1</v>
      </c>
      <c r="N31" s="100">
        <f>(B31+C31+D31+E31+F31+G31+H31+I31+J31+K31+L31+M31)/12</f>
        <v>108.84407215441382</v>
      </c>
      <c r="O31" s="101">
        <f>100*(L31-K31)/K31</f>
        <v>-3.6681222707423604</v>
      </c>
      <c r="P31" s="101">
        <f>100*(L31-L30)/L30</f>
        <v>4.154863078375818</v>
      </c>
      <c r="Q31" s="102">
        <f>(((B31+C31+D31+E31+F31+G31+H31+I31+J31+K31+L31)/11)-((B30+C30+D30+E30+F30+G30+H30+I30+J30+K30+L30)/11))/((B30+C30+D30+E30+F30+G30+H30+I30+J30+K30+L30)/11)*100</f>
        <v>4.929338062485981</v>
      </c>
    </row>
    <row r="32" spans="1:17" s="27" customFormat="1" ht="12.75" customHeight="1">
      <c r="A32" s="68">
        <v>2003</v>
      </c>
      <c r="B32" s="69">
        <v>106.5979085377534</v>
      </c>
      <c r="C32" s="69">
        <v>110.77956668191769</v>
      </c>
      <c r="D32" s="69">
        <v>116.4</v>
      </c>
      <c r="E32" s="69">
        <v>113.73112841489291</v>
      </c>
      <c r="F32" s="69">
        <v>121.79987360691999</v>
      </c>
      <c r="G32" s="69">
        <v>122.32786161602831</v>
      </c>
      <c r="H32" s="69">
        <v>114.85536859399295</v>
      </c>
      <c r="I32" s="69">
        <v>115.07730387935588</v>
      </c>
      <c r="J32" s="69">
        <v>121.41955023320827</v>
      </c>
      <c r="K32" s="69">
        <v>118.79481848022888</v>
      </c>
      <c r="L32" s="69">
        <v>120.91015395746506</v>
      </c>
      <c r="M32" s="69">
        <v>121.5</v>
      </c>
      <c r="N32" s="100">
        <f>(B32+C32+D32+E32+F32+G32+H32+I32+J32+K32+L32+M32)/12</f>
        <v>117.0161278334803</v>
      </c>
      <c r="O32" s="101">
        <f>100*(L32-K32)/K32</f>
        <v>1.78066308303525</v>
      </c>
      <c r="P32" s="101">
        <f>100*(L32-L31)/L31</f>
        <v>9.619359888907578</v>
      </c>
      <c r="Q32" s="102">
        <f>(((B32+C32+D32+E32+F32+G32+H32+I32+J32+K32+L32)/11)-((B31+C31+D31+E31+F31+G31+H31+I31+J31+K31+L31)/11))/((B31+C31+D31+E31+F31+G31+H31+I31+J31+K31+L31)/11)*100</f>
        <v>6.977702583438653</v>
      </c>
    </row>
    <row r="33" spans="1:17" s="62" customFormat="1" ht="12.75" customHeight="1">
      <c r="A33" s="68">
        <v>2004</v>
      </c>
      <c r="B33" s="69">
        <v>123.87008733144582</v>
      </c>
      <c r="C33" s="69">
        <v>125.54187966027466</v>
      </c>
      <c r="D33" s="69">
        <v>119.02191498796188</v>
      </c>
      <c r="E33" s="69">
        <v>122.08712789984608</v>
      </c>
      <c r="F33" s="69">
        <v>124.18759551029525</v>
      </c>
      <c r="G33" s="69">
        <v>129.9215282303609</v>
      </c>
      <c r="H33" s="69">
        <v>126.51361290177674</v>
      </c>
      <c r="I33" s="69">
        <v>121.31299362674137</v>
      </c>
      <c r="J33" s="69">
        <v>122.6730714157147</v>
      </c>
      <c r="K33" s="64">
        <v>128.52468098100323</v>
      </c>
      <c r="L33" s="64">
        <v>126.97979562883286</v>
      </c>
      <c r="M33" s="64" t="s">
        <v>44</v>
      </c>
      <c r="N33" s="100">
        <f>(B33+C33+D33+E33+F33+G33+H33+I33+J33+K33+L33)/11</f>
        <v>124.60311710675032</v>
      </c>
      <c r="O33" s="101">
        <f>100*(L33-K33)/K33</f>
        <v>-1.2020145394476507</v>
      </c>
      <c r="P33" s="101">
        <f>100*(L33-L32)/L32</f>
        <v>5.0199602537128865</v>
      </c>
      <c r="Q33" s="102">
        <f>(((B33+C33+D33+E33+F33+G33+H33+I33+J33+K33+L33)/11)-((B32+C32+D32+E32+F32+G32+H32+I32+J32+K32+L32)/11))/((B32+C32+D32+E32+F32+G32+H32+I32+J32+K32+L32)/11)*100</f>
        <v>6.855944295449228</v>
      </c>
    </row>
    <row r="34" spans="1:17" s="62" customFormat="1" ht="12.75" customHeight="1">
      <c r="A34"/>
      <c r="B34"/>
      <c r="C34"/>
      <c r="D34"/>
      <c r="E34"/>
      <c r="F34"/>
      <c r="G34"/>
      <c r="H34"/>
      <c r="I34"/>
      <c r="J34"/>
      <c r="K34"/>
      <c r="L34"/>
      <c r="M34"/>
      <c r="N34"/>
      <c r="O34"/>
      <c r="P34"/>
      <c r="Q34"/>
    </row>
    <row r="35" spans="1:17" s="62" customFormat="1" ht="12.75">
      <c r="A35" s="73"/>
      <c r="B35" s="74"/>
      <c r="C35" s="74"/>
      <c r="D35" s="74"/>
      <c r="E35" s="74"/>
      <c r="F35" s="74"/>
      <c r="G35" s="74"/>
      <c r="H35" s="74"/>
      <c r="I35" s="74"/>
      <c r="J35" s="74"/>
      <c r="K35" s="74"/>
      <c r="L35" s="74"/>
      <c r="M35" s="74"/>
      <c r="N35" s="75"/>
      <c r="O35" s="76"/>
      <c r="P35" s="77"/>
      <c r="Q35" s="78"/>
    </row>
    <row r="36" spans="1:17" s="62" customFormat="1" ht="12.75" customHeight="1">
      <c r="A36" s="280" t="s">
        <v>29</v>
      </c>
      <c r="B36" s="280"/>
      <c r="C36" s="280"/>
      <c r="D36" s="280"/>
      <c r="E36" s="280"/>
      <c r="F36" s="280"/>
      <c r="G36" s="280"/>
      <c r="H36" s="280"/>
      <c r="I36" s="280"/>
      <c r="J36" s="280"/>
      <c r="K36" s="280"/>
      <c r="L36" s="280"/>
      <c r="M36" s="280"/>
      <c r="N36" s="280"/>
      <c r="O36" s="280"/>
      <c r="P36" s="280"/>
      <c r="Q36" s="280"/>
    </row>
    <row r="37" spans="1:17" s="1" customFormat="1" ht="12.75" customHeight="1">
      <c r="A37" s="66"/>
      <c r="B37" s="64"/>
      <c r="C37" s="64"/>
      <c r="D37" s="64"/>
      <c r="E37" s="64"/>
      <c r="F37" s="64"/>
      <c r="G37" s="64"/>
      <c r="H37" s="64"/>
      <c r="I37" s="64"/>
      <c r="J37" s="64"/>
      <c r="K37" s="64"/>
      <c r="L37" s="64"/>
      <c r="M37" s="64"/>
      <c r="N37" s="64"/>
      <c r="O37" s="65"/>
      <c r="P37" s="65"/>
      <c r="Q37" s="65"/>
    </row>
    <row r="38" spans="1:17" ht="12.75" customHeight="1">
      <c r="A38" s="66"/>
      <c r="B38" s="67"/>
      <c r="C38" s="67"/>
      <c r="D38" s="67"/>
      <c r="E38" s="67"/>
      <c r="F38" s="67"/>
      <c r="G38" s="67"/>
      <c r="H38" s="67"/>
      <c r="I38" s="67"/>
      <c r="J38" s="67"/>
      <c r="K38" s="67"/>
      <c r="L38" s="67"/>
      <c r="M38" s="67"/>
      <c r="N38" s="64"/>
      <c r="O38" s="65"/>
      <c r="P38" s="65"/>
      <c r="Q38" s="65"/>
    </row>
    <row r="39" spans="1:17" ht="12.75" customHeight="1">
      <c r="A39" s="68">
        <v>2000</v>
      </c>
      <c r="B39" s="69">
        <v>78.3</v>
      </c>
      <c r="C39" s="69">
        <v>103.5</v>
      </c>
      <c r="D39" s="69">
        <v>96.2</v>
      </c>
      <c r="E39" s="69">
        <v>107.4</v>
      </c>
      <c r="F39" s="69">
        <v>100.6</v>
      </c>
      <c r="G39" s="69">
        <v>90.3</v>
      </c>
      <c r="H39" s="69">
        <v>92.4</v>
      </c>
      <c r="I39" s="69">
        <v>100.2</v>
      </c>
      <c r="J39" s="69">
        <v>93.3</v>
      </c>
      <c r="K39" s="69">
        <v>108.5</v>
      </c>
      <c r="L39" s="69">
        <v>119.6</v>
      </c>
      <c r="M39" s="69">
        <v>107.5</v>
      </c>
      <c r="N39" s="70"/>
      <c r="O39" s="71"/>
      <c r="P39" s="71"/>
      <c r="Q39" s="72"/>
    </row>
    <row r="40" spans="1:17" s="27" customFormat="1" ht="12.75" customHeight="1">
      <c r="A40" s="68">
        <v>2001</v>
      </c>
      <c r="B40" s="69">
        <v>89.78392967918843</v>
      </c>
      <c r="C40" s="69">
        <v>96.4</v>
      </c>
      <c r="D40" s="69">
        <v>96.5</v>
      </c>
      <c r="E40" s="69">
        <v>91.5</v>
      </c>
      <c r="F40" s="69">
        <v>95.4</v>
      </c>
      <c r="G40" s="69">
        <v>83.1</v>
      </c>
      <c r="H40" s="69">
        <v>89.2</v>
      </c>
      <c r="I40" s="69">
        <v>86.8</v>
      </c>
      <c r="J40" s="69">
        <v>95</v>
      </c>
      <c r="K40" s="69">
        <v>91.5</v>
      </c>
      <c r="L40" s="69">
        <v>109.9</v>
      </c>
      <c r="M40" s="69">
        <v>112.82887581713746</v>
      </c>
      <c r="N40" s="100">
        <f>(B40+C40+D40+E40+F40+G40+H40+I40+J40+K40+L40+M40)/12</f>
        <v>94.82606712469384</v>
      </c>
      <c r="O40" s="101">
        <f>100*(L40-K40)/K40</f>
        <v>20.109289617486343</v>
      </c>
      <c r="P40" s="101">
        <f>100*(L40-L39)/L39</f>
        <v>-8.11036789297658</v>
      </c>
      <c r="Q40" s="102">
        <f>(((B40+C40+D40+E40+F40+G40+H40+I40+J40+K40+L40)/11)-((B39+C39+D39+E39+F39+G39+H39+I39+J39+K39+L39)/11))/((B39+C39+D39+E39+F39+G39+H39+I39+J39+K39+L39)/11)*100</f>
        <v>-5.981479438761024</v>
      </c>
    </row>
    <row r="41" spans="1:17" s="27" customFormat="1" ht="12.75" customHeight="1">
      <c r="A41" s="68">
        <v>2002</v>
      </c>
      <c r="B41" s="69">
        <v>90.66405047806268</v>
      </c>
      <c r="C41" s="69">
        <v>94.88777833622044</v>
      </c>
      <c r="D41" s="69">
        <v>111.5935281487067</v>
      </c>
      <c r="E41" s="69">
        <v>103</v>
      </c>
      <c r="F41" s="69">
        <v>90.1</v>
      </c>
      <c r="G41" s="69">
        <v>98.2</v>
      </c>
      <c r="H41" s="69">
        <v>90.4</v>
      </c>
      <c r="I41" s="69">
        <v>94.5</v>
      </c>
      <c r="J41" s="69">
        <v>116.8</v>
      </c>
      <c r="K41" s="69">
        <v>114.9</v>
      </c>
      <c r="L41" s="69">
        <v>118.8</v>
      </c>
      <c r="M41" s="69">
        <v>110.8</v>
      </c>
      <c r="N41" s="100">
        <f>(B41+C41+D41+E41+F41+G41+H41+I41+J41+K41+L41+M41)/12</f>
        <v>102.88711308024915</v>
      </c>
      <c r="O41" s="101">
        <f>100*(L41-K41)/K41</f>
        <v>3.3942558746736218</v>
      </c>
      <c r="P41" s="101">
        <f>100*(L41-L40)/L40</f>
        <v>8.098271155595988</v>
      </c>
      <c r="Q41" s="102">
        <f>(((B41+C41+D41+E41+F41+G41+H41+I41+J41+K41+L41)/11)-((B40+C40+D40+E40+F40+G40+H40+I40+J40+K40+L40)/11))/((B40+C40+D40+E40+F40+G40+H40+I40+J40+K40+L40)/11)*100</f>
        <v>9.634472302644507</v>
      </c>
    </row>
    <row r="42" spans="1:17" s="62" customFormat="1" ht="12.75" customHeight="1">
      <c r="A42" s="68">
        <v>2003</v>
      </c>
      <c r="B42" s="69">
        <v>98.64548072393966</v>
      </c>
      <c r="C42" s="69">
        <v>109.24275483566701</v>
      </c>
      <c r="D42" s="69">
        <v>127.8</v>
      </c>
      <c r="E42" s="64">
        <v>104.51848738700467</v>
      </c>
      <c r="F42" s="64">
        <v>99.73709111538068</v>
      </c>
      <c r="G42" s="64">
        <v>114.41713153900754</v>
      </c>
      <c r="H42" s="64">
        <v>107.79536690094109</v>
      </c>
      <c r="I42" s="64">
        <v>114.16401185701429</v>
      </c>
      <c r="J42" s="64">
        <v>132.94573363943917</v>
      </c>
      <c r="K42" s="64">
        <v>141.83965105293402</v>
      </c>
      <c r="L42" s="64">
        <v>143.43235878109684</v>
      </c>
      <c r="M42" s="64">
        <v>133</v>
      </c>
      <c r="N42" s="100">
        <f>(B42+C42+D42+E42+F42+G42+H42+I42+J42+K42+L42+M42)/12</f>
        <v>118.96150565270209</v>
      </c>
      <c r="O42" s="101">
        <f>100*(L42-K42)/K42</f>
        <v>1.122893151766447</v>
      </c>
      <c r="P42" s="101">
        <f>100*(L42-L41)/L41</f>
        <v>20.734308738297006</v>
      </c>
      <c r="Q42" s="102">
        <f>(((B42+C42+D42+E42+F42+G42+H42+I42+J42+K42+L42)/11)-((B41+C41+D41+E41+F41+G41+H41+I41+J41+K41+L41)/11))/((B41+C41+D41+E41+F41+G41+H41+I41+J41+K41+L41)/11)*100</f>
        <v>15.188273885893397</v>
      </c>
    </row>
    <row r="43" spans="1:17" s="62" customFormat="1" ht="12.75" customHeight="1">
      <c r="A43" s="68">
        <v>2004</v>
      </c>
      <c r="B43" s="69">
        <v>114.02411278113075</v>
      </c>
      <c r="C43" s="69">
        <v>126.73560862716839</v>
      </c>
      <c r="D43" s="69">
        <v>132.7702258205853</v>
      </c>
      <c r="E43" s="64">
        <v>117.56512741246074</v>
      </c>
      <c r="F43" s="64">
        <v>116.51171072727632</v>
      </c>
      <c r="G43" s="64">
        <v>127.82940323184961</v>
      </c>
      <c r="H43" s="64">
        <v>115.3022925688866</v>
      </c>
      <c r="I43" s="64">
        <v>137.03679455556045</v>
      </c>
      <c r="J43" s="64">
        <v>138.70888104466087</v>
      </c>
      <c r="K43" s="64">
        <v>151.63270174453604</v>
      </c>
      <c r="L43" s="64">
        <v>169.40858389412466</v>
      </c>
      <c r="M43" s="64" t="s">
        <v>44</v>
      </c>
      <c r="N43" s="100">
        <f>(B43+C43+D43+E43+F43+G43+H43+I43+J43+K43+L43)/11</f>
        <v>131.5932220371127</v>
      </c>
      <c r="O43" s="101">
        <f>100*(L43-K43)/K43</f>
        <v>11.72298715585549</v>
      </c>
      <c r="P43" s="101">
        <f>100*(L43-L42)/L42</f>
        <v>18.110435702080405</v>
      </c>
      <c r="Q43" s="102">
        <f>(((B43+C43+D43+E43+F43+G43+H43+I43+J43+K43+L43)/11)-((B42+C42+D42+E42+F42+G42+H42+I42+J42+K42+L42)/11))/((B42+C42+D42+E42+F42+G42+H42+I42+J42+K42+L42)/11)*100</f>
        <v>11.817912379508218</v>
      </c>
    </row>
    <row r="44" spans="1:17" s="62" customFormat="1" ht="12.75" customHeight="1">
      <c r="A44"/>
      <c r="B44"/>
      <c r="C44"/>
      <c r="D44"/>
      <c r="E44"/>
      <c r="F44"/>
      <c r="G44"/>
      <c r="H44"/>
      <c r="I44"/>
      <c r="J44"/>
      <c r="K44"/>
      <c r="L44"/>
      <c r="M44"/>
      <c r="N44"/>
      <c r="O44"/>
      <c r="P44"/>
      <c r="Q44"/>
    </row>
    <row r="45" spans="1:17" s="62" customFormat="1" ht="12.75">
      <c r="A45" s="73"/>
      <c r="B45" s="74"/>
      <c r="C45" s="74"/>
      <c r="D45" s="74"/>
      <c r="E45" s="74"/>
      <c r="F45" s="74"/>
      <c r="G45" s="74"/>
      <c r="H45" s="74"/>
      <c r="I45" s="74"/>
      <c r="J45" s="74"/>
      <c r="K45" s="74"/>
      <c r="L45" s="74"/>
      <c r="M45" s="74"/>
      <c r="N45" s="75"/>
      <c r="O45" s="76"/>
      <c r="P45" s="77"/>
      <c r="Q45" s="78"/>
    </row>
    <row r="46" spans="1:17" s="1" customFormat="1" ht="12.75">
      <c r="A46" s="280" t="s">
        <v>30</v>
      </c>
      <c r="B46" s="280"/>
      <c r="C46" s="280"/>
      <c r="D46" s="280"/>
      <c r="E46" s="280"/>
      <c r="F46" s="280"/>
      <c r="G46" s="280"/>
      <c r="H46" s="280"/>
      <c r="I46" s="280"/>
      <c r="J46" s="280"/>
      <c r="K46" s="280"/>
      <c r="L46" s="280"/>
      <c r="M46" s="280"/>
      <c r="N46" s="280"/>
      <c r="O46" s="280"/>
      <c r="P46" s="280"/>
      <c r="Q46" s="280"/>
    </row>
    <row r="47" spans="1:17" ht="12.75" customHeight="1">
      <c r="A47" s="66"/>
      <c r="B47" s="64"/>
      <c r="C47" s="64"/>
      <c r="D47" s="64"/>
      <c r="E47" s="64"/>
      <c r="F47" s="64"/>
      <c r="G47" s="64"/>
      <c r="H47" s="64"/>
      <c r="I47" s="64"/>
      <c r="J47" s="64"/>
      <c r="K47" s="64"/>
      <c r="L47" s="64"/>
      <c r="M47" s="64"/>
      <c r="N47" s="64"/>
      <c r="O47" s="65"/>
      <c r="P47" s="65"/>
      <c r="Q47" s="65"/>
    </row>
    <row r="48" spans="1:17" ht="12.75" customHeight="1">
      <c r="A48" s="66"/>
      <c r="B48" s="67"/>
      <c r="C48" s="67"/>
      <c r="D48" s="67"/>
      <c r="E48" s="67"/>
      <c r="F48" s="67"/>
      <c r="G48" s="67"/>
      <c r="H48" s="67"/>
      <c r="I48" s="67"/>
      <c r="J48" s="67"/>
      <c r="K48" s="67"/>
      <c r="L48" s="67"/>
      <c r="M48" s="67"/>
      <c r="N48" s="64"/>
      <c r="O48" s="65"/>
      <c r="P48" s="65"/>
      <c r="Q48" s="65"/>
    </row>
    <row r="49" spans="1:17" s="27" customFormat="1" ht="12.75" customHeight="1">
      <c r="A49" s="68">
        <v>2000</v>
      </c>
      <c r="B49" s="69">
        <v>93.5</v>
      </c>
      <c r="C49" s="69">
        <v>98.8</v>
      </c>
      <c r="D49" s="69">
        <v>103</v>
      </c>
      <c r="E49" s="69">
        <v>104.4</v>
      </c>
      <c r="F49" s="69">
        <v>97.4</v>
      </c>
      <c r="G49" s="69">
        <v>99.3</v>
      </c>
      <c r="H49" s="69">
        <v>103.9</v>
      </c>
      <c r="I49" s="69">
        <v>97.9</v>
      </c>
      <c r="J49" s="69">
        <v>108.8</v>
      </c>
      <c r="K49" s="69">
        <v>99.7</v>
      </c>
      <c r="L49" s="69">
        <v>98.6</v>
      </c>
      <c r="M49" s="69">
        <v>94.1</v>
      </c>
      <c r="N49" s="70"/>
      <c r="O49" s="71"/>
      <c r="P49" s="71"/>
      <c r="Q49" s="72"/>
    </row>
    <row r="50" spans="1:17" s="27" customFormat="1" ht="12.75" customHeight="1">
      <c r="A50" s="68">
        <v>2001</v>
      </c>
      <c r="B50" s="69">
        <v>92.69808855945753</v>
      </c>
      <c r="C50" s="69">
        <v>103.7</v>
      </c>
      <c r="D50" s="69">
        <v>106.9</v>
      </c>
      <c r="E50" s="69">
        <v>97.3</v>
      </c>
      <c r="F50" s="69">
        <v>99.4</v>
      </c>
      <c r="G50" s="69">
        <v>100.3</v>
      </c>
      <c r="H50" s="69">
        <v>94.2</v>
      </c>
      <c r="I50" s="69">
        <v>93.8</v>
      </c>
      <c r="J50" s="69">
        <v>102.1</v>
      </c>
      <c r="K50" s="69">
        <v>100.4</v>
      </c>
      <c r="L50" s="69">
        <v>96.6</v>
      </c>
      <c r="M50" s="69">
        <v>98.91206392546528</v>
      </c>
      <c r="N50" s="100">
        <f>(B50+C50+D50+E50+F50+G50+H50+I50+J50+K50+L50+M50)/12</f>
        <v>98.85917937374354</v>
      </c>
      <c r="O50" s="101">
        <f>100*(L50-K50)/K50</f>
        <v>-3.7848605577689356</v>
      </c>
      <c r="P50" s="101">
        <f>100*(L50-L49)/L49</f>
        <v>-2.028397565922921</v>
      </c>
      <c r="Q50" s="102">
        <f>(((B50+C50+D50+E50+F50+G50+H50+I50+J50+K50+L50)/11)-((B49+C49+D49+E49+F49+G49+H49+I49+J49+K49+L49)/11))/((B49+C49+D49+E49+F49+G49+H49+I49+J49+K49+L49)/11)*100</f>
        <v>-1.6196427612903792</v>
      </c>
    </row>
    <row r="51" spans="1:17" s="62" customFormat="1" ht="12.75" customHeight="1">
      <c r="A51" s="68">
        <v>2002</v>
      </c>
      <c r="B51" s="69">
        <v>90.83912689177438</v>
      </c>
      <c r="C51" s="69">
        <v>106.20634304128387</v>
      </c>
      <c r="D51" s="69">
        <v>108.24948794374953</v>
      </c>
      <c r="E51" s="69">
        <v>100.6</v>
      </c>
      <c r="F51" s="69">
        <v>95.8</v>
      </c>
      <c r="G51" s="69">
        <v>104.7</v>
      </c>
      <c r="H51" s="69">
        <v>94</v>
      </c>
      <c r="I51" s="69">
        <v>107.2</v>
      </c>
      <c r="J51" s="69">
        <v>114.3</v>
      </c>
      <c r="K51" s="69">
        <v>108.2</v>
      </c>
      <c r="L51" s="69">
        <v>122.7</v>
      </c>
      <c r="M51" s="69">
        <v>113</v>
      </c>
      <c r="N51" s="100">
        <f>(B51+C51+D51+E51+F51+G51+H51+I51+J51+K51+L51+M51)/12</f>
        <v>105.48291315640064</v>
      </c>
      <c r="O51" s="101">
        <f>100*(L51-K51)/K51</f>
        <v>13.401109057301294</v>
      </c>
      <c r="P51" s="101">
        <f>100*(L51-L50)/L50</f>
        <v>27.018633540372683</v>
      </c>
      <c r="Q51" s="102">
        <f>(((B51+C51+D51+E51+F51+G51+H51+I51+J51+K51+L51)/11)-((B50+C50+D50+E50+F50+G50+H50+I50+J50+K50+L50)/11))/((B50+C50+D50+E50+F50+G50+H50+I50+J50+K50+L50)/11)*100</f>
        <v>6.014068813012672</v>
      </c>
    </row>
    <row r="52" spans="1:17" s="62" customFormat="1" ht="12.75" customHeight="1">
      <c r="A52" s="68">
        <v>2003</v>
      </c>
      <c r="B52" s="69">
        <v>102.65807764304078</v>
      </c>
      <c r="C52" s="69">
        <v>106.37546653668674</v>
      </c>
      <c r="D52" s="69">
        <v>110.7</v>
      </c>
      <c r="E52" s="69">
        <v>106.3654482398065</v>
      </c>
      <c r="F52" s="69">
        <v>104.71635519670686</v>
      </c>
      <c r="G52" s="69">
        <v>98.7044704242814</v>
      </c>
      <c r="H52" s="69">
        <v>105.33860056187888</v>
      </c>
      <c r="I52" s="69">
        <v>97.79092741157422</v>
      </c>
      <c r="J52" s="69">
        <v>115.8097718016212</v>
      </c>
      <c r="K52" s="69">
        <v>115.016260196465</v>
      </c>
      <c r="L52" s="69">
        <v>107.08662138660124</v>
      </c>
      <c r="M52" s="69">
        <v>116.4</v>
      </c>
      <c r="N52" s="100">
        <f>(B52+C52+D52+E52+F52+G52+H52+I52+J52+K52+L52+M52)/12</f>
        <v>107.24683328322192</v>
      </c>
      <c r="O52" s="101">
        <f>100*(L52-K52)/K52</f>
        <v>-6.894363280738524</v>
      </c>
      <c r="P52" s="101">
        <f>100*(L52-L51)/L51</f>
        <v>-12.724839945720266</v>
      </c>
      <c r="Q52" s="102">
        <f>(((B52+C52+D52+E52+F52+G52+H52+I52+J52+K52+L52)/11)-((B51+C51+D51+E51+F51+G51+H51+I51+J51+K51+L51)/11))/((B51+C51+D51+E51+F51+G51+H51+I51+J51+K51+L51)/11)*100</f>
        <v>1.541214367781252</v>
      </c>
    </row>
    <row r="53" spans="1:17" s="62" customFormat="1" ht="12.75" customHeight="1">
      <c r="A53" s="68">
        <v>2004</v>
      </c>
      <c r="B53" s="69">
        <v>105.36373674786557</v>
      </c>
      <c r="C53" s="69">
        <v>119.51805494033962</v>
      </c>
      <c r="D53" s="69">
        <v>111.06719533898084</v>
      </c>
      <c r="E53" s="69">
        <v>104.69784954516605</v>
      </c>
      <c r="F53" s="69">
        <v>107.4088064127469</v>
      </c>
      <c r="G53" s="69">
        <v>114.3828854567229</v>
      </c>
      <c r="H53" s="69">
        <v>112.9824272212802</v>
      </c>
      <c r="I53" s="69">
        <v>115.79063068722436</v>
      </c>
      <c r="J53" s="69">
        <v>127.44496117340458</v>
      </c>
      <c r="K53" s="64">
        <v>122.21255115969277</v>
      </c>
      <c r="L53" s="64">
        <v>122.57928462310774</v>
      </c>
      <c r="M53" s="64" t="s">
        <v>44</v>
      </c>
      <c r="N53" s="100">
        <f>(B53+C53+D53+E53+F53+G53+H53+I53+J53+K53+L53)/11</f>
        <v>114.8589439369574</v>
      </c>
      <c r="O53" s="101">
        <f>100*(L53-K53)/K53</f>
        <v>0.3000783961507934</v>
      </c>
      <c r="P53" s="101">
        <f>100*(L53-L52)/L52</f>
        <v>14.467412488974981</v>
      </c>
      <c r="Q53" s="102">
        <f>(((B53+C53+D53+E53+F53+G53+H53+I53+J53+K53+L53)/11)-((B52+C52+D52+E52+F52+G52+H52+I52+J52+K52+L52)/11))/((B52+C52+D52+E52+F52+G52+H52+I52+J52+K52+L52)/11)*100</f>
        <v>7.935195568930633</v>
      </c>
    </row>
    <row r="54" spans="1:17" s="62" customFormat="1" ht="12.75">
      <c r="A54"/>
      <c r="B54"/>
      <c r="C54"/>
      <c r="D54"/>
      <c r="E54"/>
      <c r="F54"/>
      <c r="G54"/>
      <c r="H54"/>
      <c r="I54"/>
      <c r="J54"/>
      <c r="K54"/>
      <c r="L54"/>
      <c r="M54"/>
      <c r="N54"/>
      <c r="O54"/>
      <c r="P54"/>
      <c r="Q54"/>
    </row>
    <row r="55" spans="1:17" ht="12.75">
      <c r="A55" s="73"/>
      <c r="B55" s="74"/>
      <c r="C55" s="74"/>
      <c r="D55" s="74"/>
      <c r="E55" s="74"/>
      <c r="F55" s="74"/>
      <c r="G55" s="74"/>
      <c r="H55" s="74"/>
      <c r="I55" s="74"/>
      <c r="J55" s="74"/>
      <c r="K55" s="74"/>
      <c r="L55" s="74"/>
      <c r="M55" s="74"/>
      <c r="N55" s="75"/>
      <c r="O55" s="76"/>
      <c r="P55" s="77"/>
      <c r="Q55" s="78"/>
    </row>
    <row r="56" spans="1:17" ht="12.75">
      <c r="A56" s="280" t="s">
        <v>31</v>
      </c>
      <c r="B56" s="280"/>
      <c r="C56" s="280"/>
      <c r="D56" s="280"/>
      <c r="E56" s="280"/>
      <c r="F56" s="280"/>
      <c r="G56" s="280"/>
      <c r="H56" s="280"/>
      <c r="I56" s="280"/>
      <c r="J56" s="280"/>
      <c r="K56" s="280"/>
      <c r="L56" s="280"/>
      <c r="M56" s="280"/>
      <c r="N56" s="280"/>
      <c r="O56" s="280"/>
      <c r="P56" s="280"/>
      <c r="Q56" s="280"/>
    </row>
    <row r="57" spans="1:17" ht="12.75" customHeight="1">
      <c r="A57" s="66"/>
      <c r="B57" s="64"/>
      <c r="C57" s="64"/>
      <c r="D57" s="64"/>
      <c r="E57" s="64"/>
      <c r="F57" s="64"/>
      <c r="G57" s="64"/>
      <c r="H57" s="64"/>
      <c r="I57" s="64"/>
      <c r="J57" s="64"/>
      <c r="K57" s="64"/>
      <c r="L57" s="64"/>
      <c r="M57" s="64"/>
      <c r="N57" s="64"/>
      <c r="O57" s="65"/>
      <c r="P57" s="65"/>
      <c r="Q57" s="65"/>
    </row>
    <row r="58" spans="1:17" ht="12.75" customHeight="1">
      <c r="A58" s="66"/>
      <c r="B58" s="67"/>
      <c r="C58" s="67"/>
      <c r="D58" s="67"/>
      <c r="E58" s="67"/>
      <c r="F58" s="67"/>
      <c r="G58" s="67"/>
      <c r="H58" s="67"/>
      <c r="I58" s="67"/>
      <c r="J58" s="67"/>
      <c r="K58" s="67"/>
      <c r="L58" s="67"/>
      <c r="M58" s="67"/>
      <c r="N58" s="64"/>
      <c r="O58" s="65"/>
      <c r="P58" s="65"/>
      <c r="Q58" s="65"/>
    </row>
    <row r="59" spans="1:17" ht="12.75" customHeight="1">
      <c r="A59" s="68">
        <v>2000</v>
      </c>
      <c r="B59" s="69">
        <v>88.9</v>
      </c>
      <c r="C59" s="69">
        <v>94.3</v>
      </c>
      <c r="D59" s="69">
        <v>97.6</v>
      </c>
      <c r="E59" s="69">
        <v>97.8</v>
      </c>
      <c r="F59" s="69">
        <v>102.8</v>
      </c>
      <c r="G59" s="69">
        <v>99.5</v>
      </c>
      <c r="H59" s="69">
        <v>98.4</v>
      </c>
      <c r="I59" s="69">
        <v>104</v>
      </c>
      <c r="J59" s="69">
        <v>104.8</v>
      </c>
      <c r="K59" s="69">
        <v>102.8</v>
      </c>
      <c r="L59" s="69">
        <v>105.9</v>
      </c>
      <c r="M59" s="69">
        <v>101.7</v>
      </c>
      <c r="N59" s="70"/>
      <c r="O59" s="71"/>
      <c r="P59" s="71"/>
      <c r="Q59" s="72"/>
    </row>
    <row r="60" spans="1:17" ht="12.75" customHeight="1">
      <c r="A60" s="68">
        <v>2001</v>
      </c>
      <c r="B60" s="69">
        <v>100.38872149152567</v>
      </c>
      <c r="C60" s="69">
        <v>104.9</v>
      </c>
      <c r="D60" s="69">
        <v>110.8</v>
      </c>
      <c r="E60" s="69">
        <v>113.7</v>
      </c>
      <c r="F60" s="69">
        <v>117.6</v>
      </c>
      <c r="G60" s="69">
        <v>114.4</v>
      </c>
      <c r="H60" s="69">
        <v>115</v>
      </c>
      <c r="I60" s="69">
        <v>118.6</v>
      </c>
      <c r="J60" s="69">
        <v>110.1</v>
      </c>
      <c r="K60" s="69">
        <v>115.9</v>
      </c>
      <c r="L60" s="69">
        <v>108.5</v>
      </c>
      <c r="M60" s="69">
        <v>106.53056315863007</v>
      </c>
      <c r="N60" s="100">
        <f>(B60+C60+D60+E60+F60+G60+H60+I60+J60+K60+L60+M60)/12</f>
        <v>111.36827372084632</v>
      </c>
      <c r="O60" s="101">
        <f>100*(L60-K60)/K60</f>
        <v>-6.384814495254535</v>
      </c>
      <c r="P60" s="101">
        <f>100*(L60-L59)/L59</f>
        <v>2.455146364494801</v>
      </c>
      <c r="Q60" s="102">
        <f>(((B60+C60+D60+E60+F60+G60+H60+I60+J60+K60+L60)/11)-((B59+C59+D59+E59+F59+G59+H59+I59+J59+K59+L59)/11))/((B59+C59+D59+E59+F59+G59+H59+I59+J59+K59+L59)/11)*100</f>
        <v>12.134274388359398</v>
      </c>
    </row>
    <row r="61" spans="1:17" ht="12.75" customHeight="1">
      <c r="A61" s="68">
        <v>2002</v>
      </c>
      <c r="B61" s="69">
        <v>97.8900544699531</v>
      </c>
      <c r="C61" s="69">
        <v>107.39071450750173</v>
      </c>
      <c r="D61" s="69">
        <v>108.8829451037135</v>
      </c>
      <c r="E61" s="69">
        <v>106.2</v>
      </c>
      <c r="F61" s="69">
        <v>107.4</v>
      </c>
      <c r="G61" s="69">
        <v>109.2</v>
      </c>
      <c r="H61" s="69">
        <v>104.6</v>
      </c>
      <c r="I61" s="69">
        <v>105</v>
      </c>
      <c r="J61" s="69">
        <v>104.1</v>
      </c>
      <c r="K61" s="69">
        <v>105.4</v>
      </c>
      <c r="L61" s="69">
        <v>105.2</v>
      </c>
      <c r="M61" s="69">
        <v>101.3</v>
      </c>
      <c r="N61" s="100">
        <f>(B61+C61+D61+E61+F61+G61+H61+I61+J61+K61+L61+M61)/12</f>
        <v>105.21364284009736</v>
      </c>
      <c r="O61" s="101">
        <f>100*(L61-K61)/K61</f>
        <v>-0.18975332068311465</v>
      </c>
      <c r="P61" s="101">
        <f>100*(L61-L60)/L60</f>
        <v>-3.0414746543778777</v>
      </c>
      <c r="Q61" s="102">
        <f>(((B61+C61+D61+E61+F61+G61+H61+I61+J61+K61+L61)/11)-((B60+C60+D60+E60+F60+G60+H60+I60+J60+K60+L60)/11))/((B60+C60+D60+E60+F60+G60+H60+I60+J60+K60+L60)/11)*100</f>
        <v>-5.579773699130564</v>
      </c>
    </row>
    <row r="62" spans="1:17" ht="12.75" customHeight="1">
      <c r="A62" s="68">
        <v>2003</v>
      </c>
      <c r="B62" s="69">
        <v>105.29364733956557</v>
      </c>
      <c r="C62" s="69">
        <v>106.78174834563727</v>
      </c>
      <c r="D62" s="69">
        <v>111.3</v>
      </c>
      <c r="E62" s="64">
        <v>117.41030490778606</v>
      </c>
      <c r="F62" s="64">
        <v>114.27970603279451</v>
      </c>
      <c r="G62" s="64">
        <v>117.65442813225688</v>
      </c>
      <c r="H62" s="64">
        <v>117.57122053357303</v>
      </c>
      <c r="I62" s="64">
        <v>116.59886865511211</v>
      </c>
      <c r="J62" s="64">
        <v>114.91754188217318</v>
      </c>
      <c r="K62" s="64">
        <v>115.10308397962605</v>
      </c>
      <c r="L62" s="64">
        <v>119.3931611585094</v>
      </c>
      <c r="M62" s="64">
        <v>119.8</v>
      </c>
      <c r="N62" s="100">
        <f>(B62+C62+D62+E62+F62+G62+H62+I62+J62+K62+L62+M62)/12</f>
        <v>114.67530924725283</v>
      </c>
      <c r="O62" s="101">
        <f>100*(L62-K62)/K62</f>
        <v>3.7271609331012545</v>
      </c>
      <c r="P62" s="101">
        <f>100*(L62-L61)/L61</f>
        <v>13.491598059419578</v>
      </c>
      <c r="Q62" s="102">
        <f>(((B62+C62+D62+E62+F62+G62+H62+I62+J62+K62+L62)/11)-((B61+C61+D61+E61+F61+G61+H61+I61+J61+K61+L61)/11))/((B61+C61+D61+E61+F61+G61+H61+I61+J61+K61+L61)/11)*100</f>
        <v>8.184187255094285</v>
      </c>
    </row>
    <row r="63" spans="1:17" ht="12.75" customHeight="1">
      <c r="A63" s="68">
        <v>2004</v>
      </c>
      <c r="B63" s="69">
        <v>118.08484848424932</v>
      </c>
      <c r="C63" s="69">
        <v>121.69116759701521</v>
      </c>
      <c r="D63" s="69">
        <v>122.3203024091747</v>
      </c>
      <c r="E63" s="64">
        <v>119.5669180414435</v>
      </c>
      <c r="F63" s="64">
        <v>113.96740386226791</v>
      </c>
      <c r="G63" s="64">
        <v>119.25630427312774</v>
      </c>
      <c r="H63" s="64">
        <v>116.5325644183997</v>
      </c>
      <c r="I63" s="64">
        <v>120.87079876710654</v>
      </c>
      <c r="J63" s="64">
        <v>123.9974203793007</v>
      </c>
      <c r="K63" s="64">
        <v>120.46620472780243</v>
      </c>
      <c r="L63" s="64">
        <v>117.47172344165853</v>
      </c>
      <c r="M63" s="64" t="s">
        <v>44</v>
      </c>
      <c r="N63" s="100">
        <f>(B63+C63+D63+E63+F63+G63+H63+I63+J63+K63+L63)/11</f>
        <v>119.47505967286784</v>
      </c>
      <c r="O63" s="101">
        <f>100*(L63-K63)/K63</f>
        <v>-2.4857438589603142</v>
      </c>
      <c r="P63" s="101">
        <f>100*(L63-L62)/L62</f>
        <v>-1.6093364965016088</v>
      </c>
      <c r="Q63" s="102">
        <f>(((B63+C63+D63+E63+F63+G63+H63+I63+J63+K63+L63)/11)-((B62+C62+D62+E62+F62+G62+H62+I62+J62+K62+L62)/11))/((B62+C62+D62+E62+F62+G62+H62+I62+J62+K62+L62)/11)*100</f>
        <v>4.6105050020052145</v>
      </c>
    </row>
  </sheetData>
  <mergeCells count="11">
    <mergeCell ref="O9:Q9"/>
    <mergeCell ref="O11:Q11"/>
    <mergeCell ref="A1:Q1"/>
    <mergeCell ref="A4:Q4"/>
    <mergeCell ref="A5:Q5"/>
    <mergeCell ref="A6:Q6"/>
    <mergeCell ref="A56:Q56"/>
    <mergeCell ref="A16:Q16"/>
    <mergeCell ref="A26:Q26"/>
    <mergeCell ref="A36:Q36"/>
    <mergeCell ref="A46:Q46"/>
  </mergeCells>
  <printOptions/>
  <pageMargins left="0.5905511811023623" right="0.3937007874015748" top="0.5905511811023623" bottom="0.3937007874015748" header="0.5118110236220472" footer="0.5118110236220472"/>
  <pageSetup firstPageNumber="11" useFirstPageNumber="1" horizontalDpi="600" verticalDpi="600" orientation="portrait" paperSize="9" scale="95" r:id="rId2"/>
  <headerFooter alignWithMargins="0">
    <oddHeader>&amp;C&amp;"Arial,Standard"&amp;9- 11 -</oddHeader>
  </headerFooter>
  <drawing r:id="rId1"/>
</worksheet>
</file>

<file path=xl/worksheets/sheet11.xml><?xml version="1.0" encoding="utf-8"?>
<worksheet xmlns="http://schemas.openxmlformats.org/spreadsheetml/2006/main" xmlns:r="http://schemas.openxmlformats.org/officeDocument/2006/relationships">
  <dimension ref="A1:J108"/>
  <sheetViews>
    <sheetView workbookViewId="0" topLeftCell="A1">
      <selection activeCell="G67" sqref="G67"/>
    </sheetView>
  </sheetViews>
  <sheetFormatPr defaultColWidth="11.421875" defaultRowHeight="12.75"/>
  <cols>
    <col min="1" max="1" width="1.1484375" style="99" customWidth="1"/>
    <col min="2" max="2" width="11.140625" style="99" customWidth="1"/>
    <col min="3" max="3" width="25.00390625" style="99" customWidth="1"/>
    <col min="4" max="5" width="8.8515625" style="106" customWidth="1"/>
    <col min="6" max="6" width="9.421875" style="106" customWidth="1"/>
    <col min="7" max="7" width="7.140625" style="166" customWidth="1"/>
    <col min="8" max="8" width="8.28125" style="164" customWidth="1"/>
    <col min="9" max="9" width="8.57421875" style="164" customWidth="1"/>
    <col min="10" max="10" width="8.57421875" style="99" customWidth="1"/>
    <col min="11" max="16384" width="11.421875" style="99" customWidth="1"/>
  </cols>
  <sheetData>
    <row r="1" spans="1:10" ht="12.75" customHeight="1">
      <c r="A1" s="289"/>
      <c r="B1" s="289"/>
      <c r="C1" s="289"/>
      <c r="D1" s="289"/>
      <c r="E1" s="289"/>
      <c r="F1" s="289"/>
      <c r="G1" s="289"/>
      <c r="H1" s="289"/>
      <c r="I1" s="289"/>
      <c r="J1" s="289"/>
    </row>
    <row r="2" spans="1:10" ht="12.75" customHeight="1">
      <c r="A2" s="163"/>
      <c r="B2" s="164"/>
      <c r="C2" s="164"/>
      <c r="D2" s="164"/>
      <c r="E2" s="164"/>
      <c r="F2" s="164"/>
      <c r="G2" s="165"/>
      <c r="J2" s="164"/>
    </row>
    <row r="3" spans="1:10" s="18" customFormat="1" ht="12.75" customHeight="1">
      <c r="A3" s="296" t="s">
        <v>127</v>
      </c>
      <c r="B3" s="296"/>
      <c r="C3" s="296"/>
      <c r="D3" s="296"/>
      <c r="E3" s="296"/>
      <c r="F3" s="296"/>
      <c r="G3" s="296"/>
      <c r="H3" s="296"/>
      <c r="I3" s="296"/>
      <c r="J3" s="296"/>
    </row>
    <row r="4" spans="1:10" s="18" customFormat="1" ht="12.75" customHeight="1">
      <c r="A4" s="296"/>
      <c r="B4" s="296"/>
      <c r="C4" s="296"/>
      <c r="D4" s="296"/>
      <c r="E4" s="296"/>
      <c r="F4" s="296"/>
      <c r="G4" s="296"/>
      <c r="H4" s="296"/>
      <c r="I4" s="296"/>
      <c r="J4" s="296"/>
    </row>
    <row r="5" spans="1:10" ht="12.75" customHeight="1">
      <c r="A5" s="288" t="s">
        <v>34</v>
      </c>
      <c r="B5" s="288"/>
      <c r="C5" s="288"/>
      <c r="D5" s="288"/>
      <c r="E5" s="288"/>
      <c r="F5" s="288"/>
      <c r="G5" s="288"/>
      <c r="H5" s="288"/>
      <c r="I5" s="288"/>
      <c r="J5" s="288"/>
    </row>
    <row r="6" ht="12" customHeight="1"/>
    <row r="7" ht="12" customHeight="1"/>
    <row r="8" spans="1:10" ht="11.25" customHeight="1">
      <c r="A8" s="167"/>
      <c r="B8" s="167"/>
      <c r="C8" s="168"/>
      <c r="D8" s="268" t="s">
        <v>156</v>
      </c>
      <c r="E8" s="271" t="s">
        <v>43</v>
      </c>
      <c r="F8" s="265"/>
      <c r="G8" s="290" t="s">
        <v>98</v>
      </c>
      <c r="H8" s="169" t="s">
        <v>2</v>
      </c>
      <c r="I8" s="169"/>
      <c r="J8" s="169"/>
    </row>
    <row r="9" spans="3:10" ht="11.25" customHeight="1">
      <c r="C9" s="88"/>
      <c r="D9" s="269"/>
      <c r="E9" s="266"/>
      <c r="F9" s="267"/>
      <c r="G9" s="291"/>
      <c r="H9" s="170" t="s">
        <v>154</v>
      </c>
      <c r="I9" s="170"/>
      <c r="J9" s="124" t="s">
        <v>155</v>
      </c>
    </row>
    <row r="10" spans="1:10" ht="11.25" customHeight="1">
      <c r="A10" s="171" t="s">
        <v>97</v>
      </c>
      <c r="B10" s="171"/>
      <c r="C10" s="172"/>
      <c r="D10" s="269"/>
      <c r="E10" s="293" t="s">
        <v>151</v>
      </c>
      <c r="F10" s="293" t="s">
        <v>157</v>
      </c>
      <c r="G10" s="291"/>
      <c r="H10" s="173" t="s">
        <v>17</v>
      </c>
      <c r="I10" s="173"/>
      <c r="J10" s="173"/>
    </row>
    <row r="11" spans="3:10" ht="11.25" customHeight="1">
      <c r="C11" s="88"/>
      <c r="D11" s="269"/>
      <c r="E11" s="294"/>
      <c r="F11" s="294" t="s">
        <v>44</v>
      </c>
      <c r="G11" s="291"/>
      <c r="H11" s="174" t="s">
        <v>18</v>
      </c>
      <c r="I11" s="175" t="s">
        <v>19</v>
      </c>
      <c r="J11" s="176" t="s">
        <v>19</v>
      </c>
    </row>
    <row r="12" spans="1:10" ht="10.5" customHeight="1">
      <c r="A12" s="90"/>
      <c r="B12" s="90"/>
      <c r="C12" s="92"/>
      <c r="D12" s="270"/>
      <c r="E12" s="295"/>
      <c r="F12" s="295" t="s">
        <v>44</v>
      </c>
      <c r="G12" s="292"/>
      <c r="H12" s="177" t="s">
        <v>20</v>
      </c>
      <c r="I12" s="178" t="s">
        <v>21</v>
      </c>
      <c r="J12" s="179" t="s">
        <v>41</v>
      </c>
    </row>
    <row r="13" spans="1:10" ht="12" customHeight="1">
      <c r="A13" s="86"/>
      <c r="B13" s="86"/>
      <c r="C13" s="88"/>
      <c r="D13" s="180"/>
      <c r="E13" s="180"/>
      <c r="F13" s="180"/>
      <c r="G13" s="181"/>
      <c r="H13" s="182"/>
      <c r="I13" s="182"/>
      <c r="J13" s="182"/>
    </row>
    <row r="14" spans="1:10" ht="12" customHeight="1">
      <c r="A14" s="86"/>
      <c r="B14" s="183"/>
      <c r="C14" s="88"/>
      <c r="D14" s="180"/>
      <c r="E14" s="180"/>
      <c r="F14" s="184"/>
      <c r="G14" s="181"/>
      <c r="H14" s="182"/>
      <c r="I14" s="182"/>
      <c r="J14" s="182"/>
    </row>
    <row r="15" spans="1:10" ht="12" customHeight="1">
      <c r="A15" s="183" t="s">
        <v>99</v>
      </c>
      <c r="B15" s="86"/>
      <c r="C15" s="88"/>
      <c r="D15" s="181">
        <v>88.681961424464</v>
      </c>
      <c r="E15" s="181">
        <v>97.75931360519048</v>
      </c>
      <c r="F15" s="185">
        <v>81.24876601304337</v>
      </c>
      <c r="G15" s="186">
        <v>75.13975379920224</v>
      </c>
      <c r="H15" s="187">
        <v>-9.285409078654293</v>
      </c>
      <c r="I15" s="187">
        <v>9.148687144648257</v>
      </c>
      <c r="J15" s="187">
        <v>-9.688651985118751</v>
      </c>
    </row>
    <row r="16" spans="1:10" ht="12" customHeight="1">
      <c r="A16" s="183"/>
      <c r="B16" s="86"/>
      <c r="C16" s="88"/>
      <c r="D16" s="181"/>
      <c r="E16" s="184"/>
      <c r="F16" s="185"/>
      <c r="G16" s="186"/>
      <c r="H16" s="187"/>
      <c r="I16" s="187"/>
      <c r="J16" s="182"/>
    </row>
    <row r="17" spans="1:10" ht="12" customHeight="1">
      <c r="A17" s="86"/>
      <c r="B17" s="86"/>
      <c r="C17" s="88"/>
      <c r="D17" s="181"/>
      <c r="E17" s="184"/>
      <c r="F17" s="185"/>
      <c r="G17" s="186"/>
      <c r="H17" s="187"/>
      <c r="I17" s="187"/>
      <c r="J17" s="182"/>
    </row>
    <row r="18" spans="1:10" ht="12" customHeight="1">
      <c r="A18" s="183" t="s">
        <v>100</v>
      </c>
      <c r="B18" s="183"/>
      <c r="C18" s="188"/>
      <c r="D18" s="181">
        <v>134.5276334528989</v>
      </c>
      <c r="E18" s="181">
        <v>135.7582932696205</v>
      </c>
      <c r="F18" s="185">
        <v>130.83860137079185</v>
      </c>
      <c r="G18" s="186">
        <v>134.8579531536793</v>
      </c>
      <c r="H18" s="187">
        <v>-0.906508020307445</v>
      </c>
      <c r="I18" s="187">
        <v>2.819528826704945</v>
      </c>
      <c r="J18" s="187">
        <v>3.5880514925408877</v>
      </c>
    </row>
    <row r="19" spans="1:10" ht="12" customHeight="1">
      <c r="A19" s="183"/>
      <c r="B19" s="183"/>
      <c r="C19" s="188"/>
      <c r="D19" s="181"/>
      <c r="E19" s="184"/>
      <c r="F19" s="185"/>
      <c r="G19" s="186"/>
      <c r="H19" s="187"/>
      <c r="I19" s="187"/>
      <c r="J19" s="182"/>
    </row>
    <row r="20" spans="1:10" ht="12" customHeight="1">
      <c r="A20" s="183"/>
      <c r="B20" s="183"/>
      <c r="C20" s="188"/>
      <c r="D20" s="181"/>
      <c r="E20" s="184"/>
      <c r="F20" s="185"/>
      <c r="G20" s="186"/>
      <c r="H20" s="187"/>
      <c r="I20" s="187"/>
      <c r="J20" s="182"/>
    </row>
    <row r="21" spans="1:10" ht="12" customHeight="1">
      <c r="A21" s="183" t="s">
        <v>101</v>
      </c>
      <c r="B21" s="183"/>
      <c r="C21" s="188"/>
      <c r="D21" s="181">
        <v>99.87156041249887</v>
      </c>
      <c r="E21" s="181">
        <v>93.23192693338201</v>
      </c>
      <c r="F21" s="185">
        <v>94.91175406633914</v>
      </c>
      <c r="G21" s="186">
        <v>88.0609128185629</v>
      </c>
      <c r="H21" s="187">
        <v>7.121630644683704</v>
      </c>
      <c r="I21" s="187">
        <v>5.225702964769819</v>
      </c>
      <c r="J21" s="187">
        <v>-6.0676436704039975</v>
      </c>
    </row>
    <row r="22" spans="1:10" ht="12" customHeight="1">
      <c r="A22" s="183"/>
      <c r="B22" s="183"/>
      <c r="C22" s="188"/>
      <c r="D22" s="181"/>
      <c r="E22" s="181"/>
      <c r="F22" s="185"/>
      <c r="G22" s="186"/>
      <c r="H22" s="187"/>
      <c r="I22" s="187"/>
      <c r="J22" s="187"/>
    </row>
    <row r="23" spans="1:10" ht="12" customHeight="1">
      <c r="A23" s="183"/>
      <c r="B23" s="183"/>
      <c r="C23" s="188"/>
      <c r="D23" s="181"/>
      <c r="E23" s="181"/>
      <c r="F23" s="185"/>
      <c r="G23" s="186"/>
      <c r="H23" s="187"/>
      <c r="I23" s="187"/>
      <c r="J23" s="187"/>
    </row>
    <row r="24" spans="1:10" ht="12" customHeight="1">
      <c r="A24" s="183" t="s">
        <v>102</v>
      </c>
      <c r="B24" s="183"/>
      <c r="C24" s="188"/>
      <c r="D24" s="181">
        <v>29.808312645719827</v>
      </c>
      <c r="E24" s="181">
        <v>27.1917755281361</v>
      </c>
      <c r="F24" s="185">
        <v>74.07730650152317</v>
      </c>
      <c r="G24" s="186">
        <v>37.51933607820598</v>
      </c>
      <c r="H24" s="187">
        <v>9.622531323400784</v>
      </c>
      <c r="I24" s="187">
        <v>-59.76053388886797</v>
      </c>
      <c r="J24" s="187">
        <v>-56.865455388223396</v>
      </c>
    </row>
    <row r="25" spans="1:10" ht="12" customHeight="1">
      <c r="A25" s="183"/>
      <c r="B25" s="183"/>
      <c r="C25" s="188"/>
      <c r="D25" s="181"/>
      <c r="E25" s="181"/>
      <c r="F25" s="185"/>
      <c r="G25" s="186"/>
      <c r="H25" s="187"/>
      <c r="I25" s="187"/>
      <c r="J25" s="187"/>
    </row>
    <row r="26" spans="1:10" ht="12" customHeight="1">
      <c r="A26" s="183"/>
      <c r="B26" s="183"/>
      <c r="C26" s="188"/>
      <c r="D26" s="181"/>
      <c r="E26" s="181"/>
      <c r="F26" s="185"/>
      <c r="G26" s="186"/>
      <c r="H26" s="187"/>
      <c r="I26" s="187"/>
      <c r="J26" s="187"/>
    </row>
    <row r="27" spans="1:10" ht="12" customHeight="1">
      <c r="A27" s="183" t="s">
        <v>103</v>
      </c>
      <c r="B27" s="183"/>
      <c r="C27" s="188"/>
      <c r="D27" s="181">
        <v>137.30840386205122</v>
      </c>
      <c r="E27" s="181">
        <v>150.28538077876493</v>
      </c>
      <c r="F27" s="185">
        <v>191.82553590153174</v>
      </c>
      <c r="G27" s="186">
        <v>149.67043301451534</v>
      </c>
      <c r="H27" s="187">
        <v>-8.634889734096701</v>
      </c>
      <c r="I27" s="187">
        <v>-28.420164074226985</v>
      </c>
      <c r="J27" s="187">
        <v>-6.473463290739759</v>
      </c>
    </row>
    <row r="28" spans="1:10" ht="12" customHeight="1">
      <c r="A28" s="183"/>
      <c r="B28" s="183"/>
      <c r="C28" s="188"/>
      <c r="D28" s="181"/>
      <c r="E28" s="181"/>
      <c r="F28" s="185"/>
      <c r="G28" s="186"/>
      <c r="H28" s="187"/>
      <c r="I28" s="187"/>
      <c r="J28" s="187"/>
    </row>
    <row r="29" spans="1:10" ht="12" customHeight="1">
      <c r="A29" s="183"/>
      <c r="B29" s="183"/>
      <c r="C29" s="188"/>
      <c r="D29" s="181"/>
      <c r="E29" s="181"/>
      <c r="F29" s="185"/>
      <c r="G29" s="186"/>
      <c r="H29" s="187"/>
      <c r="I29" s="187"/>
      <c r="J29" s="187"/>
    </row>
    <row r="30" spans="1:10" ht="12" customHeight="1">
      <c r="A30" s="183" t="s">
        <v>104</v>
      </c>
      <c r="B30" s="183"/>
      <c r="C30" s="188"/>
      <c r="D30" s="181">
        <v>129.9826353958927</v>
      </c>
      <c r="E30" s="181">
        <v>133.02502164777005</v>
      </c>
      <c r="F30" s="185">
        <v>129.98074075954293</v>
      </c>
      <c r="G30" s="186">
        <v>128.9127046329053</v>
      </c>
      <c r="H30" s="187">
        <v>-2.2870781858868137</v>
      </c>
      <c r="I30" s="187">
        <v>0.001457628521494176</v>
      </c>
      <c r="J30" s="187">
        <v>10.205244699346588</v>
      </c>
    </row>
    <row r="31" spans="1:10" ht="12" customHeight="1">
      <c r="A31" s="183"/>
      <c r="B31" s="183"/>
      <c r="C31" s="188"/>
      <c r="D31" s="181"/>
      <c r="E31" s="181"/>
      <c r="F31" s="185"/>
      <c r="G31" s="186"/>
      <c r="H31" s="187"/>
      <c r="I31" s="187"/>
      <c r="J31" s="187"/>
    </row>
    <row r="32" spans="1:10" ht="12" customHeight="1">
      <c r="A32" s="183"/>
      <c r="B32" s="183"/>
      <c r="C32" s="188"/>
      <c r="D32" s="181"/>
      <c r="E32" s="181"/>
      <c r="F32" s="185"/>
      <c r="G32" s="186"/>
      <c r="H32" s="187"/>
      <c r="I32" s="187"/>
      <c r="J32" s="187"/>
    </row>
    <row r="33" spans="1:10" ht="12" customHeight="1">
      <c r="A33" s="183" t="s">
        <v>105</v>
      </c>
      <c r="B33" s="183"/>
      <c r="C33" s="188"/>
      <c r="D33" s="181">
        <v>153.84286224764477</v>
      </c>
      <c r="E33" s="181">
        <v>157.43197680260573</v>
      </c>
      <c r="F33" s="185">
        <v>158.5333827115306</v>
      </c>
      <c r="G33" s="186">
        <v>155.89597409829597</v>
      </c>
      <c r="H33" s="187">
        <v>-2.279787517031008</v>
      </c>
      <c r="I33" s="187">
        <v>-2.958695754584865</v>
      </c>
      <c r="J33" s="187">
        <v>6.087373980066799</v>
      </c>
    </row>
    <row r="34" spans="1:10" ht="12" customHeight="1">
      <c r="A34" s="183"/>
      <c r="B34" s="183"/>
      <c r="C34" s="188"/>
      <c r="D34" s="181"/>
      <c r="E34" s="181"/>
      <c r="F34" s="185"/>
      <c r="G34" s="186"/>
      <c r="H34" s="187"/>
      <c r="I34" s="187"/>
      <c r="J34" s="182"/>
    </row>
    <row r="35" spans="1:10" ht="12" customHeight="1">
      <c r="A35" s="183"/>
      <c r="B35" s="183"/>
      <c r="C35" s="188"/>
      <c r="D35" s="181"/>
      <c r="E35" s="181"/>
      <c r="F35" s="185"/>
      <c r="G35" s="186"/>
      <c r="H35" s="187"/>
      <c r="I35" s="187"/>
      <c r="J35" s="182"/>
    </row>
    <row r="36" spans="1:10" ht="12" customHeight="1">
      <c r="A36" s="183" t="s">
        <v>106</v>
      </c>
      <c r="B36" s="183"/>
      <c r="C36" s="188"/>
      <c r="D36" s="181"/>
      <c r="E36" s="181"/>
      <c r="F36" s="185"/>
      <c r="G36" s="186"/>
      <c r="H36" s="187"/>
      <c r="I36" s="187"/>
      <c r="J36" s="182"/>
    </row>
    <row r="37" spans="1:10" ht="12" customHeight="1">
      <c r="A37" s="183" t="s">
        <v>44</v>
      </c>
      <c r="B37" s="183" t="s">
        <v>107</v>
      </c>
      <c r="C37" s="188"/>
      <c r="D37" s="181">
        <v>143.6249643202621</v>
      </c>
      <c r="E37" s="181">
        <v>142.04212973321327</v>
      </c>
      <c r="F37" s="185">
        <v>148.9911455170289</v>
      </c>
      <c r="G37" s="186">
        <v>135.6656688632543</v>
      </c>
      <c r="H37" s="187">
        <v>1.1143416323183495</v>
      </c>
      <c r="I37" s="187">
        <v>-3.601677923976681</v>
      </c>
      <c r="J37" s="187">
        <v>6.378194790429339</v>
      </c>
    </row>
    <row r="38" spans="1:10" ht="12" customHeight="1">
      <c r="A38" s="183"/>
      <c r="B38" s="183"/>
      <c r="C38" s="188"/>
      <c r="D38" s="181"/>
      <c r="E38" s="181"/>
      <c r="F38" s="185"/>
      <c r="G38" s="186"/>
      <c r="H38" s="187"/>
      <c r="I38" s="187"/>
      <c r="J38" s="187"/>
    </row>
    <row r="39" spans="1:10" ht="12" customHeight="1">
      <c r="A39" s="86"/>
      <c r="B39" s="86"/>
      <c r="C39" s="88"/>
      <c r="D39" s="181"/>
      <c r="E39" s="181"/>
      <c r="F39" s="185"/>
      <c r="G39" s="186"/>
      <c r="H39" s="187"/>
      <c r="I39" s="187"/>
      <c r="J39" s="187"/>
    </row>
    <row r="40" spans="1:10" ht="12" customHeight="1">
      <c r="A40" s="183" t="s">
        <v>108</v>
      </c>
      <c r="B40" s="183"/>
      <c r="C40" s="188"/>
      <c r="D40" s="181">
        <v>134.17305997078606</v>
      </c>
      <c r="E40" s="181">
        <v>142.8453275298672</v>
      </c>
      <c r="F40" s="185">
        <v>138.22752663953023</v>
      </c>
      <c r="G40" s="186">
        <v>148.29927570306234</v>
      </c>
      <c r="H40" s="187">
        <v>-6.071089414715287</v>
      </c>
      <c r="I40" s="187">
        <v>-2.933183257570258</v>
      </c>
      <c r="J40" s="187">
        <v>11.714250031256206</v>
      </c>
    </row>
    <row r="41" spans="1:10" ht="12" customHeight="1">
      <c r="A41" s="183"/>
      <c r="B41" s="183"/>
      <c r="C41" s="188"/>
      <c r="D41" s="181"/>
      <c r="E41" s="181"/>
      <c r="F41" s="185"/>
      <c r="G41" s="186"/>
      <c r="H41" s="187"/>
      <c r="I41" s="187"/>
      <c r="J41" s="187"/>
    </row>
    <row r="42" spans="1:10" ht="12" customHeight="1">
      <c r="A42" s="183"/>
      <c r="B42" s="183"/>
      <c r="C42" s="188"/>
      <c r="D42" s="181"/>
      <c r="E42" s="181"/>
      <c r="F42" s="185"/>
      <c r="G42" s="186"/>
      <c r="H42" s="187"/>
      <c r="I42" s="187"/>
      <c r="J42" s="182"/>
    </row>
    <row r="43" spans="1:10" ht="12" customHeight="1">
      <c r="A43" s="183" t="s">
        <v>109</v>
      </c>
      <c r="B43" s="183"/>
      <c r="C43" s="188"/>
      <c r="D43" s="181">
        <v>167.15469199991136</v>
      </c>
      <c r="E43" s="181">
        <v>152.98497161874022</v>
      </c>
      <c r="F43" s="185">
        <v>138.80038189070362</v>
      </c>
      <c r="G43" s="186">
        <v>157.44787074382708</v>
      </c>
      <c r="H43" s="187">
        <v>9.262164924594067</v>
      </c>
      <c r="I43" s="187">
        <v>20.42812110670916</v>
      </c>
      <c r="J43" s="187">
        <v>20.360871767052373</v>
      </c>
    </row>
    <row r="44" spans="1:10" ht="12" customHeight="1">
      <c r="A44" s="183"/>
      <c r="B44" s="183"/>
      <c r="C44" s="188"/>
      <c r="D44" s="181"/>
      <c r="E44" s="181"/>
      <c r="F44" s="185"/>
      <c r="G44" s="186"/>
      <c r="H44" s="187"/>
      <c r="I44" s="187"/>
      <c r="J44" s="187"/>
    </row>
    <row r="45" spans="1:10" ht="12" customHeight="1">
      <c r="A45" s="183"/>
      <c r="B45" s="183"/>
      <c r="C45" s="188"/>
      <c r="D45" s="181"/>
      <c r="E45" s="181"/>
      <c r="F45" s="185"/>
      <c r="G45" s="186"/>
      <c r="H45" s="187"/>
      <c r="I45" s="187"/>
      <c r="J45" s="187"/>
    </row>
    <row r="46" spans="1:10" ht="12" customHeight="1">
      <c r="A46" s="183" t="s">
        <v>128</v>
      </c>
      <c r="B46" s="183"/>
      <c r="C46" s="188"/>
      <c r="D46" s="181"/>
      <c r="E46" s="181"/>
      <c r="F46" s="185"/>
      <c r="G46" s="186"/>
      <c r="H46" s="187"/>
      <c r="I46" s="187"/>
      <c r="J46" s="187"/>
    </row>
    <row r="47" spans="1:10" ht="12" customHeight="1">
      <c r="A47" s="183"/>
      <c r="B47" s="183" t="s">
        <v>45</v>
      </c>
      <c r="C47" s="188"/>
      <c r="D47" s="181">
        <v>100.37788988990006</v>
      </c>
      <c r="E47" s="181">
        <v>104.59559505448344</v>
      </c>
      <c r="F47" s="185">
        <v>101.57736246201338</v>
      </c>
      <c r="G47" s="186">
        <v>99.9906067737296</v>
      </c>
      <c r="H47" s="187">
        <v>-4.032392723982681</v>
      </c>
      <c r="I47" s="187">
        <v>-1.1808463451311662</v>
      </c>
      <c r="J47" s="187">
        <v>5.596700491857631</v>
      </c>
    </row>
    <row r="48" spans="1:10" ht="12" customHeight="1">
      <c r="A48" s="183"/>
      <c r="B48" s="183"/>
      <c r="C48" s="188"/>
      <c r="D48" s="181"/>
      <c r="E48" s="181"/>
      <c r="F48" s="185"/>
      <c r="G48" s="186"/>
      <c r="H48" s="187"/>
      <c r="I48" s="187"/>
      <c r="J48" s="187"/>
    </row>
    <row r="49" spans="1:10" ht="12" customHeight="1">
      <c r="A49" s="183"/>
      <c r="B49" s="183"/>
      <c r="C49" s="188"/>
      <c r="D49" s="181"/>
      <c r="E49" s="181"/>
      <c r="F49" s="185"/>
      <c r="G49" s="186"/>
      <c r="H49" s="187"/>
      <c r="I49" s="187"/>
      <c r="J49" s="187"/>
    </row>
    <row r="50" spans="1:10" ht="12" customHeight="1">
      <c r="A50" s="183" t="s">
        <v>112</v>
      </c>
      <c r="B50" s="183"/>
      <c r="C50" s="188"/>
      <c r="D50" s="181">
        <v>101.34001192744881</v>
      </c>
      <c r="E50" s="181">
        <v>102.24644771161964</v>
      </c>
      <c r="F50" s="185">
        <v>113.12539237221142</v>
      </c>
      <c r="G50" s="186">
        <v>108.98147638140254</v>
      </c>
      <c r="H50" s="187">
        <v>-0.8865205632643351</v>
      </c>
      <c r="I50" s="187">
        <v>-10.41797972818136</v>
      </c>
      <c r="J50" s="187">
        <v>2.6776235885104347</v>
      </c>
    </row>
    <row r="51" spans="1:10" ht="12" customHeight="1">
      <c r="A51" s="183"/>
      <c r="B51" s="183"/>
      <c r="C51" s="188"/>
      <c r="D51" s="181"/>
      <c r="E51" s="181"/>
      <c r="F51" s="185"/>
      <c r="G51" s="186"/>
      <c r="H51" s="187"/>
      <c r="I51" s="187"/>
      <c r="J51" s="187"/>
    </row>
    <row r="52" spans="1:10" ht="12" customHeight="1">
      <c r="A52" s="183"/>
      <c r="B52" s="183"/>
      <c r="C52" s="188"/>
      <c r="D52" s="181"/>
      <c r="E52" s="181"/>
      <c r="F52" s="185"/>
      <c r="G52" s="186"/>
      <c r="H52" s="187"/>
      <c r="I52" s="187"/>
      <c r="J52" s="187"/>
    </row>
    <row r="53" spans="1:10" ht="12" customHeight="1">
      <c r="A53" s="183" t="s">
        <v>113</v>
      </c>
      <c r="B53" s="183"/>
      <c r="C53" s="188"/>
      <c r="D53" s="181">
        <v>182.97112205452152</v>
      </c>
      <c r="E53" s="181">
        <v>155.51071106660808</v>
      </c>
      <c r="F53" s="185">
        <v>153.98723569613756</v>
      </c>
      <c r="G53" s="186">
        <v>155.8083228150963</v>
      </c>
      <c r="H53" s="187">
        <v>17.65821196467402</v>
      </c>
      <c r="I53" s="187">
        <v>18.82226551269337</v>
      </c>
      <c r="J53" s="187">
        <v>14.388628958992165</v>
      </c>
    </row>
    <row r="54" spans="1:10" ht="12" customHeight="1">
      <c r="A54" s="183"/>
      <c r="B54" s="183"/>
      <c r="C54" s="188"/>
      <c r="D54" s="181"/>
      <c r="E54" s="181"/>
      <c r="F54" s="185"/>
      <c r="G54" s="186"/>
      <c r="H54" s="187"/>
      <c r="I54" s="187"/>
      <c r="J54" s="187"/>
    </row>
    <row r="55" spans="1:10" ht="12" customHeight="1">
      <c r="A55" s="183"/>
      <c r="B55" s="183"/>
      <c r="C55" s="188"/>
      <c r="D55" s="181"/>
      <c r="E55" s="181"/>
      <c r="F55" s="185"/>
      <c r="G55" s="186"/>
      <c r="H55" s="187"/>
      <c r="I55" s="187"/>
      <c r="J55" s="187"/>
    </row>
    <row r="56" spans="1:10" ht="12" customHeight="1">
      <c r="A56" s="183" t="s">
        <v>114</v>
      </c>
      <c r="B56" s="183"/>
      <c r="C56" s="188"/>
      <c r="D56" s="181">
        <v>139.32945538634905</v>
      </c>
      <c r="E56" s="181">
        <v>135.0157088235228</v>
      </c>
      <c r="F56" s="185">
        <v>121.24008308205391</v>
      </c>
      <c r="G56" s="186">
        <v>125.86099682207883</v>
      </c>
      <c r="H56" s="187">
        <v>3.194996049285415</v>
      </c>
      <c r="I56" s="187">
        <v>14.920290257515294</v>
      </c>
      <c r="J56" s="187">
        <v>5.026586572796774</v>
      </c>
    </row>
    <row r="57" spans="1:10" ht="12" customHeight="1">
      <c r="A57" s="183"/>
      <c r="B57" s="183"/>
      <c r="C57" s="188"/>
      <c r="D57" s="181"/>
      <c r="E57" s="181"/>
      <c r="F57" s="185"/>
      <c r="G57" s="186"/>
      <c r="H57" s="187"/>
      <c r="I57" s="187"/>
      <c r="J57" s="187"/>
    </row>
    <row r="58" spans="1:10" ht="12" customHeight="1">
      <c r="A58" s="183"/>
      <c r="B58" s="183"/>
      <c r="C58" s="188"/>
      <c r="D58" s="181"/>
      <c r="E58" s="181"/>
      <c r="F58" s="185"/>
      <c r="G58" s="186"/>
      <c r="H58" s="187"/>
      <c r="I58" s="187"/>
      <c r="J58" s="187"/>
    </row>
    <row r="59" spans="1:10" ht="12" customHeight="1">
      <c r="A59" s="183" t="s">
        <v>115</v>
      </c>
      <c r="B59" s="183"/>
      <c r="C59" s="188"/>
      <c r="D59" s="181"/>
      <c r="E59" s="181"/>
      <c r="F59" s="185"/>
      <c r="G59" s="186"/>
      <c r="H59" s="187"/>
      <c r="I59" s="187"/>
      <c r="J59" s="187"/>
    </row>
    <row r="60" spans="1:10" ht="12" customHeight="1">
      <c r="A60" s="183"/>
      <c r="B60" s="183" t="s">
        <v>116</v>
      </c>
      <c r="C60" s="188"/>
      <c r="D60" s="185">
        <v>339.96083545019115</v>
      </c>
      <c r="E60" s="181">
        <v>243.61639428976636</v>
      </c>
      <c r="F60" s="185">
        <v>230.29156892465582</v>
      </c>
      <c r="G60" s="186">
        <v>152.22843485358715</v>
      </c>
      <c r="H60" s="187">
        <v>39.54760164696845</v>
      </c>
      <c r="I60" s="187">
        <v>47.62191991553789</v>
      </c>
      <c r="J60" s="187">
        <v>33.15459412716411</v>
      </c>
    </row>
    <row r="61" spans="1:10" ht="12" customHeight="1">
      <c r="A61" s="183"/>
      <c r="B61" s="183"/>
      <c r="C61" s="188"/>
      <c r="D61" s="181"/>
      <c r="E61" s="181"/>
      <c r="F61" s="185"/>
      <c r="G61" s="186"/>
      <c r="H61" s="187"/>
      <c r="I61" s="187"/>
      <c r="J61" s="187"/>
    </row>
    <row r="62" spans="1:10" ht="12" customHeight="1">
      <c r="A62" s="183"/>
      <c r="B62" s="183"/>
      <c r="C62" s="188"/>
      <c r="D62" s="181"/>
      <c r="E62" s="181"/>
      <c r="F62" s="185"/>
      <c r="G62" s="186"/>
      <c r="H62" s="187"/>
      <c r="I62" s="187"/>
      <c r="J62" s="187"/>
    </row>
    <row r="63" spans="1:10" ht="12" customHeight="1">
      <c r="A63" s="183" t="s">
        <v>117</v>
      </c>
      <c r="B63" s="183"/>
      <c r="C63" s="188"/>
      <c r="D63" s="181"/>
      <c r="E63" s="181"/>
      <c r="F63" s="185"/>
      <c r="G63" s="186"/>
      <c r="H63" s="187"/>
      <c r="I63" s="187"/>
      <c r="J63" s="187"/>
    </row>
    <row r="64" spans="1:10" ht="12" customHeight="1">
      <c r="A64" s="183"/>
      <c r="B64" s="183" t="s">
        <v>118</v>
      </c>
      <c r="C64" s="188"/>
      <c r="D64" s="181">
        <v>207.1873185304464</v>
      </c>
      <c r="E64" s="181">
        <v>221.6724539007602</v>
      </c>
      <c r="F64" s="185">
        <v>173.50303260937477</v>
      </c>
      <c r="G64" s="186">
        <v>176.20564462508526</v>
      </c>
      <c r="H64" s="187">
        <v>-6.534476934512847</v>
      </c>
      <c r="I64" s="187">
        <v>19.41423467617913</v>
      </c>
      <c r="J64" s="187">
        <v>11.717151062705641</v>
      </c>
    </row>
    <row r="65" spans="1:10" ht="12" customHeight="1">
      <c r="A65" s="183"/>
      <c r="B65" s="183"/>
      <c r="C65" s="189"/>
      <c r="D65" s="181"/>
      <c r="E65" s="184"/>
      <c r="F65" s="180"/>
      <c r="G65" s="186"/>
      <c r="H65" s="187"/>
      <c r="I65" s="182"/>
      <c r="J65" s="182"/>
    </row>
    <row r="66" spans="1:10" ht="12" customHeight="1">
      <c r="A66" s="183"/>
      <c r="B66" s="183"/>
      <c r="C66" s="189"/>
      <c r="D66" s="181"/>
      <c r="E66" s="184"/>
      <c r="F66" s="180"/>
      <c r="G66" s="186"/>
      <c r="H66" s="187"/>
      <c r="I66" s="182"/>
      <c r="J66" s="182"/>
    </row>
    <row r="67" spans="1:10" ht="12" customHeight="1">
      <c r="A67" s="183"/>
      <c r="B67" s="183"/>
      <c r="C67" s="189"/>
      <c r="D67" s="181"/>
      <c r="E67" s="184"/>
      <c r="F67" s="180"/>
      <c r="G67" s="186"/>
      <c r="H67" s="187"/>
      <c r="I67" s="182"/>
      <c r="J67" s="182"/>
    </row>
    <row r="68" spans="1:10" ht="12" customHeight="1">
      <c r="A68" s="183"/>
      <c r="B68" s="183"/>
      <c r="C68" s="189"/>
      <c r="D68" s="181"/>
      <c r="E68" s="184"/>
      <c r="F68" s="180"/>
      <c r="G68" s="186"/>
      <c r="H68" s="187"/>
      <c r="I68" s="182"/>
      <c r="J68" s="182"/>
    </row>
    <row r="69" spans="1:10" ht="12.75" customHeight="1">
      <c r="A69" s="289"/>
      <c r="B69" s="289"/>
      <c r="C69" s="289"/>
      <c r="D69" s="289"/>
      <c r="E69" s="289"/>
      <c r="F69" s="289"/>
      <c r="G69" s="289"/>
      <c r="H69" s="289"/>
      <c r="I69" s="289"/>
      <c r="J69" s="289"/>
    </row>
    <row r="70" spans="1:10" ht="12.75" customHeight="1">
      <c r="A70" s="163"/>
      <c r="B70" s="164"/>
      <c r="C70" s="164"/>
      <c r="D70" s="164"/>
      <c r="E70" s="164"/>
      <c r="F70" s="164"/>
      <c r="G70" s="165"/>
      <c r="J70" s="190"/>
    </row>
    <row r="71" spans="1:10" ht="14.25" customHeight="1">
      <c r="A71" s="288" t="s">
        <v>129</v>
      </c>
      <c r="B71" s="288"/>
      <c r="C71" s="288"/>
      <c r="D71" s="288"/>
      <c r="E71" s="288"/>
      <c r="F71" s="288"/>
      <c r="G71" s="288"/>
      <c r="H71" s="288"/>
      <c r="I71" s="288"/>
      <c r="J71" s="288"/>
    </row>
    <row r="72" spans="1:10" ht="14.25" customHeight="1">
      <c r="A72" s="288"/>
      <c r="B72" s="288"/>
      <c r="C72" s="288"/>
      <c r="D72" s="288"/>
      <c r="E72" s="288"/>
      <c r="F72" s="288"/>
      <c r="G72" s="288"/>
      <c r="H72" s="288"/>
      <c r="I72" s="288"/>
      <c r="J72" s="288"/>
    </row>
    <row r="73" spans="1:10" ht="12.75" customHeight="1">
      <c r="A73" s="288" t="s">
        <v>34</v>
      </c>
      <c r="B73" s="288"/>
      <c r="C73" s="288"/>
      <c r="D73" s="288"/>
      <c r="E73" s="288"/>
      <c r="F73" s="288"/>
      <c r="G73" s="288"/>
      <c r="H73" s="288"/>
      <c r="I73" s="288"/>
      <c r="J73" s="288"/>
    </row>
    <row r="74" spans="1:7" ht="12" customHeight="1">
      <c r="A74" s="191"/>
      <c r="B74" s="190"/>
      <c r="C74" s="190"/>
      <c r="D74" s="164"/>
      <c r="E74" s="164"/>
      <c r="F74" s="164"/>
      <c r="G74" s="165"/>
    </row>
    <row r="75" ht="12" customHeight="1"/>
    <row r="76" spans="1:10" ht="11.25" customHeight="1">
      <c r="A76" s="167"/>
      <c r="B76" s="167"/>
      <c r="C76" s="168"/>
      <c r="D76" s="268" t="s">
        <v>156</v>
      </c>
      <c r="E76" s="271" t="s">
        <v>43</v>
      </c>
      <c r="F76" s="265"/>
      <c r="G76" s="290" t="s">
        <v>98</v>
      </c>
      <c r="H76" s="169" t="s">
        <v>2</v>
      </c>
      <c r="I76" s="169"/>
      <c r="J76" s="169"/>
    </row>
    <row r="77" spans="3:10" ht="11.25" customHeight="1">
      <c r="C77" s="88"/>
      <c r="D77" s="269"/>
      <c r="E77" s="266"/>
      <c r="F77" s="267"/>
      <c r="G77" s="291"/>
      <c r="H77" s="170" t="s">
        <v>154</v>
      </c>
      <c r="I77" s="170"/>
      <c r="J77" s="124" t="s">
        <v>155</v>
      </c>
    </row>
    <row r="78" spans="1:10" ht="11.25" customHeight="1">
      <c r="A78" s="171" t="s">
        <v>97</v>
      </c>
      <c r="B78" s="171"/>
      <c r="C78" s="172"/>
      <c r="D78" s="269"/>
      <c r="E78" s="293" t="s">
        <v>151</v>
      </c>
      <c r="F78" s="293" t="s">
        <v>157</v>
      </c>
      <c r="G78" s="291"/>
      <c r="H78" s="173" t="s">
        <v>17</v>
      </c>
      <c r="I78" s="173"/>
      <c r="J78" s="173"/>
    </row>
    <row r="79" spans="3:10" ht="11.25" customHeight="1">
      <c r="C79" s="88"/>
      <c r="D79" s="269"/>
      <c r="E79" s="294"/>
      <c r="F79" s="294" t="s">
        <v>44</v>
      </c>
      <c r="G79" s="291"/>
      <c r="H79" s="174" t="s">
        <v>18</v>
      </c>
      <c r="I79" s="175" t="s">
        <v>19</v>
      </c>
      <c r="J79" s="176" t="s">
        <v>19</v>
      </c>
    </row>
    <row r="80" spans="1:10" ht="11.25" customHeight="1">
      <c r="A80" s="90"/>
      <c r="B80" s="90"/>
      <c r="C80" s="92"/>
      <c r="D80" s="270"/>
      <c r="E80" s="295"/>
      <c r="F80" s="295" t="s">
        <v>44</v>
      </c>
      <c r="G80" s="292"/>
      <c r="H80" s="177" t="s">
        <v>20</v>
      </c>
      <c r="I80" s="178" t="s">
        <v>21</v>
      </c>
      <c r="J80" s="179" t="s">
        <v>41</v>
      </c>
    </row>
    <row r="81" spans="1:10" ht="12" customHeight="1">
      <c r="A81" s="183"/>
      <c r="B81" s="183"/>
      <c r="C81" s="188"/>
      <c r="D81" s="180"/>
      <c r="E81" s="180"/>
      <c r="F81" s="180"/>
      <c r="G81" s="181"/>
      <c r="H81" s="182"/>
      <c r="I81" s="182"/>
      <c r="J81" s="182"/>
    </row>
    <row r="82" spans="1:10" ht="12" customHeight="1">
      <c r="A82" s="183"/>
      <c r="B82" s="183"/>
      <c r="C82" s="188"/>
      <c r="D82" s="180"/>
      <c r="E82" s="180"/>
      <c r="F82" s="184"/>
      <c r="G82" s="181"/>
      <c r="H82" s="182"/>
      <c r="I82" s="182"/>
      <c r="J82" s="182"/>
    </row>
    <row r="83" spans="1:10" ht="12" customHeight="1">
      <c r="A83" s="183"/>
      <c r="B83" s="183"/>
      <c r="C83" s="188"/>
      <c r="D83" s="180"/>
      <c r="E83" s="180"/>
      <c r="F83" s="184"/>
      <c r="G83" s="181"/>
      <c r="H83" s="182"/>
      <c r="I83" s="182"/>
      <c r="J83" s="182"/>
    </row>
    <row r="84" spans="1:10" ht="12" customHeight="1">
      <c r="A84" s="183" t="s">
        <v>119</v>
      </c>
      <c r="B84" s="183"/>
      <c r="C84" s="188"/>
      <c r="D84" s="181">
        <v>171.00836465876944</v>
      </c>
      <c r="E84" s="181">
        <v>178.03628819058218</v>
      </c>
      <c r="F84" s="185">
        <v>124.58914946545563</v>
      </c>
      <c r="G84" s="186">
        <v>152.04926217457134</v>
      </c>
      <c r="H84" s="187">
        <v>-3.947466891856102</v>
      </c>
      <c r="I84" s="187">
        <v>37.257831354073325</v>
      </c>
      <c r="J84" s="187">
        <v>32.23297747675399</v>
      </c>
    </row>
    <row r="85" spans="1:10" ht="12" customHeight="1">
      <c r="A85" s="183"/>
      <c r="B85" s="183"/>
      <c r="C85" s="188"/>
      <c r="D85" s="180"/>
      <c r="E85" s="181"/>
      <c r="F85" s="185"/>
      <c r="G85" s="186"/>
      <c r="H85" s="187"/>
      <c r="I85" s="187"/>
      <c r="J85" s="187"/>
    </row>
    <row r="86" spans="1:10" ht="12" customHeight="1">
      <c r="A86" s="183"/>
      <c r="B86" s="183"/>
      <c r="C86" s="188"/>
      <c r="D86" s="180"/>
      <c r="E86" s="181"/>
      <c r="F86" s="185"/>
      <c r="G86" s="186"/>
      <c r="H86" s="187"/>
      <c r="I86" s="187"/>
      <c r="J86" s="187"/>
    </row>
    <row r="87" spans="1:10" ht="12" customHeight="1">
      <c r="A87" s="183" t="s">
        <v>120</v>
      </c>
      <c r="B87" s="183"/>
      <c r="C87" s="188"/>
      <c r="D87" s="181"/>
      <c r="E87" s="181"/>
      <c r="F87" s="185"/>
      <c r="G87" s="186"/>
      <c r="H87" s="187"/>
      <c r="I87" s="187"/>
      <c r="J87" s="187"/>
    </row>
    <row r="88" spans="1:10" ht="12" customHeight="1">
      <c r="A88" s="183"/>
      <c r="B88" s="183" t="s">
        <v>121</v>
      </c>
      <c r="C88" s="188"/>
      <c r="D88" s="181">
        <v>145.8841048430768</v>
      </c>
      <c r="E88" s="181">
        <v>134.53703399358906</v>
      </c>
      <c r="F88" s="185">
        <v>122.03438364697796</v>
      </c>
      <c r="G88" s="186">
        <v>132.48351882457246</v>
      </c>
      <c r="H88" s="187">
        <v>8.434161593029067</v>
      </c>
      <c r="I88" s="187">
        <v>19.54344380932141</v>
      </c>
      <c r="J88" s="187">
        <v>9.127927218528269</v>
      </c>
    </row>
    <row r="89" spans="1:10" ht="12" customHeight="1">
      <c r="A89" s="183"/>
      <c r="B89" s="183"/>
      <c r="C89" s="188"/>
      <c r="D89" s="181"/>
      <c r="E89" s="181"/>
      <c r="F89" s="185"/>
      <c r="G89" s="186"/>
      <c r="H89" s="187"/>
      <c r="I89" s="187"/>
      <c r="J89" s="187"/>
    </row>
    <row r="90" spans="1:10" ht="12" customHeight="1">
      <c r="A90" s="183"/>
      <c r="B90" s="183"/>
      <c r="C90" s="188"/>
      <c r="D90" s="181"/>
      <c r="E90" s="181"/>
      <c r="F90" s="185"/>
      <c r="G90" s="186"/>
      <c r="H90" s="187"/>
      <c r="I90" s="187"/>
      <c r="J90" s="187"/>
    </row>
    <row r="91" spans="1:10" ht="12" customHeight="1">
      <c r="A91" s="183" t="s">
        <v>122</v>
      </c>
      <c r="B91" s="183"/>
      <c r="C91" s="188"/>
      <c r="D91" s="181">
        <v>128.23788788695074</v>
      </c>
      <c r="E91" s="181">
        <v>117.7847406312279</v>
      </c>
      <c r="F91" s="185">
        <v>131.53193276214085</v>
      </c>
      <c r="G91" s="186">
        <v>129.10056377448947</v>
      </c>
      <c r="H91" s="187">
        <v>8.874789042878302</v>
      </c>
      <c r="I91" s="187">
        <v>-2.5043689437354963</v>
      </c>
      <c r="J91" s="187">
        <v>7.068920917830494</v>
      </c>
    </row>
    <row r="92" spans="1:10" ht="12" customHeight="1">
      <c r="A92" s="183"/>
      <c r="B92" s="183"/>
      <c r="C92" s="188"/>
      <c r="D92" s="181"/>
      <c r="E92" s="181"/>
      <c r="F92" s="185"/>
      <c r="G92" s="186"/>
      <c r="H92" s="187"/>
      <c r="I92" s="187"/>
      <c r="J92" s="187"/>
    </row>
    <row r="93" spans="1:10" ht="12" customHeight="1">
      <c r="A93" s="183"/>
      <c r="B93" s="183"/>
      <c r="C93" s="188"/>
      <c r="D93" s="181"/>
      <c r="E93" s="181"/>
      <c r="F93" s="185"/>
      <c r="G93" s="186"/>
      <c r="H93" s="187"/>
      <c r="I93" s="187"/>
      <c r="J93" s="187"/>
    </row>
    <row r="94" spans="1:10" ht="11.25" customHeight="1">
      <c r="A94" s="183" t="s">
        <v>123</v>
      </c>
      <c r="B94" s="183"/>
      <c r="C94" s="188"/>
      <c r="D94" s="181">
        <v>73.91880087934533</v>
      </c>
      <c r="E94" s="181">
        <v>79.00243511948439</v>
      </c>
      <c r="F94" s="185">
        <v>97.44257262734021</v>
      </c>
      <c r="G94" s="186">
        <v>108.77160421291525</v>
      </c>
      <c r="H94" s="187">
        <v>-6.434781703184848</v>
      </c>
      <c r="I94" s="187">
        <v>-24.14116449691789</v>
      </c>
      <c r="J94" s="187">
        <v>-17.771083652797884</v>
      </c>
    </row>
    <row r="95" spans="1:10" ht="12" customHeight="1">
      <c r="A95" s="183"/>
      <c r="B95" s="183"/>
      <c r="C95" s="188"/>
      <c r="D95" s="181"/>
      <c r="E95" s="181"/>
      <c r="F95" s="185"/>
      <c r="G95" s="186"/>
      <c r="H95" s="187"/>
      <c r="I95" s="187"/>
      <c r="J95" s="187"/>
    </row>
    <row r="96" spans="1:10" ht="12" customHeight="1">
      <c r="A96" s="183"/>
      <c r="B96" s="183"/>
      <c r="C96" s="188"/>
      <c r="D96" s="181"/>
      <c r="E96" s="181"/>
      <c r="F96" s="185"/>
      <c r="G96" s="186"/>
      <c r="H96" s="187"/>
      <c r="I96" s="187"/>
      <c r="J96" s="187"/>
    </row>
    <row r="97" spans="1:10" ht="11.25" customHeight="1">
      <c r="A97" s="183" t="s">
        <v>124</v>
      </c>
      <c r="B97" s="183"/>
      <c r="C97" s="188"/>
      <c r="D97" s="181"/>
      <c r="E97" s="181"/>
      <c r="F97" s="185"/>
      <c r="G97" s="186"/>
      <c r="H97" s="187"/>
      <c r="I97" s="187"/>
      <c r="J97" s="187"/>
    </row>
    <row r="98" spans="1:10" ht="11.25" customHeight="1">
      <c r="A98" s="183"/>
      <c r="B98" s="183" t="s">
        <v>125</v>
      </c>
      <c r="C98" s="188"/>
      <c r="D98" s="181">
        <v>99.09767388280657</v>
      </c>
      <c r="E98" s="181">
        <v>90.14688170954965</v>
      </c>
      <c r="F98" s="185">
        <v>100.1604350761762</v>
      </c>
      <c r="G98" s="186">
        <v>87.08615543444729</v>
      </c>
      <c r="H98" s="187">
        <v>9.929120124305678</v>
      </c>
      <c r="I98" s="187">
        <v>-1.0610588827428216</v>
      </c>
      <c r="J98" s="187">
        <v>-7.302264033080552</v>
      </c>
    </row>
    <row r="99" spans="1:10" ht="12" customHeight="1">
      <c r="A99" s="183"/>
      <c r="B99" s="183"/>
      <c r="C99" s="188"/>
      <c r="D99" s="180"/>
      <c r="E99" s="181"/>
      <c r="F99" s="185"/>
      <c r="G99" s="186"/>
      <c r="H99" s="187"/>
      <c r="I99" s="187"/>
      <c r="J99" s="182"/>
    </row>
    <row r="100" spans="1:10" ht="12" customHeight="1">
      <c r="A100" s="183"/>
      <c r="B100" s="183"/>
      <c r="C100" s="188"/>
      <c r="D100" s="180"/>
      <c r="E100" s="181"/>
      <c r="F100" s="185"/>
      <c r="G100" s="186"/>
      <c r="H100" s="187"/>
      <c r="I100" s="187"/>
      <c r="J100" s="182"/>
    </row>
    <row r="101" spans="1:10" ht="12" customHeight="1">
      <c r="A101" s="183" t="s">
        <v>126</v>
      </c>
      <c r="B101" s="183"/>
      <c r="C101" s="188"/>
      <c r="D101" s="181">
        <v>101.5157494233796</v>
      </c>
      <c r="E101" s="181">
        <v>116.50592345248589</v>
      </c>
      <c r="F101" s="185">
        <v>175.35640449577105</v>
      </c>
      <c r="G101" s="186">
        <v>152.9195265879266</v>
      </c>
      <c r="H101" s="187">
        <v>-12.866447975256524</v>
      </c>
      <c r="I101" s="187">
        <v>-42.10890117456315</v>
      </c>
      <c r="J101" s="187">
        <v>-10.760229267360677</v>
      </c>
    </row>
    <row r="102" spans="1:10" ht="12" customHeight="1">
      <c r="A102" s="183"/>
      <c r="B102" s="183"/>
      <c r="C102" s="188"/>
      <c r="D102" s="180"/>
      <c r="E102" s="181"/>
      <c r="F102" s="185"/>
      <c r="G102" s="186"/>
      <c r="H102" s="187"/>
      <c r="I102" s="187"/>
      <c r="J102" s="182"/>
    </row>
    <row r="103" spans="1:10" ht="12" customHeight="1">
      <c r="A103" s="183"/>
      <c r="B103" s="183"/>
      <c r="C103" s="188"/>
      <c r="D103" s="180"/>
      <c r="E103" s="181"/>
      <c r="F103" s="185"/>
      <c r="G103" s="186"/>
      <c r="H103" s="187"/>
      <c r="I103" s="187"/>
      <c r="J103" s="182"/>
    </row>
    <row r="104" spans="1:10" ht="12" customHeight="1">
      <c r="A104" s="183" t="s">
        <v>130</v>
      </c>
      <c r="B104" s="183"/>
      <c r="C104" s="188"/>
      <c r="D104" s="181">
        <v>62.92661265750096</v>
      </c>
      <c r="E104" s="181">
        <v>65.30979471430422</v>
      </c>
      <c r="F104" s="185">
        <v>66.06703920793836</v>
      </c>
      <c r="G104" s="186">
        <v>57.49857982336964</v>
      </c>
      <c r="H104" s="187">
        <v>-3.649042333126933</v>
      </c>
      <c r="I104" s="187">
        <v>-4.753393807392026</v>
      </c>
      <c r="J104" s="187">
        <v>-12.22277171474247</v>
      </c>
    </row>
    <row r="105" spans="3:10" ht="12" customHeight="1">
      <c r="C105" s="188"/>
      <c r="D105" s="192"/>
      <c r="E105" s="181"/>
      <c r="F105" s="185"/>
      <c r="G105" s="186"/>
      <c r="H105" s="187"/>
      <c r="I105" s="187"/>
      <c r="J105" s="193"/>
    </row>
    <row r="106" spans="3:10" ht="12" customHeight="1">
      <c r="C106" s="188"/>
      <c r="D106" s="180"/>
      <c r="E106" s="181"/>
      <c r="F106" s="185"/>
      <c r="G106" s="186"/>
      <c r="H106" s="187"/>
      <c r="I106" s="187"/>
      <c r="J106" s="182"/>
    </row>
    <row r="107" spans="1:10" ht="12.75">
      <c r="A107" s="183" t="s">
        <v>131</v>
      </c>
      <c r="C107" s="188"/>
      <c r="D107" s="181">
        <v>88.02512637262718</v>
      </c>
      <c r="E107" s="181">
        <v>88.80711521280458</v>
      </c>
      <c r="F107" s="185">
        <v>88.76022754008733</v>
      </c>
      <c r="G107" s="186">
        <v>72.6038010769314</v>
      </c>
      <c r="H107" s="187">
        <v>-0.8805475082751484</v>
      </c>
      <c r="I107" s="187">
        <v>-0.8281875653463658</v>
      </c>
      <c r="J107" s="187">
        <v>-5.080268144989234</v>
      </c>
    </row>
    <row r="108" spans="5:6" ht="12.75">
      <c r="E108" s="184"/>
      <c r="F108" s="99"/>
    </row>
  </sheetData>
  <mergeCells count="18">
    <mergeCell ref="D8:D12"/>
    <mergeCell ref="E8:F9"/>
    <mergeCell ref="G8:G12"/>
    <mergeCell ref="E10:E12"/>
    <mergeCell ref="F10:F12"/>
    <mergeCell ref="A1:J1"/>
    <mergeCell ref="A3:J3"/>
    <mergeCell ref="A4:J4"/>
    <mergeCell ref="A5:J5"/>
    <mergeCell ref="A73:J73"/>
    <mergeCell ref="A69:J69"/>
    <mergeCell ref="D76:D80"/>
    <mergeCell ref="E76:F77"/>
    <mergeCell ref="G76:G80"/>
    <mergeCell ref="E78:E80"/>
    <mergeCell ref="F78:F80"/>
    <mergeCell ref="A71:J71"/>
    <mergeCell ref="A72:J72"/>
  </mergeCells>
  <printOptions/>
  <pageMargins left="0.5905511811023623" right="0.3937007874015748" top="0.5905511811023623" bottom="0.3937007874015748" header="0.5118110236220472" footer="0.5118110236220472"/>
  <pageSetup firstPageNumber="12" useFirstPageNumber="1" horizontalDpi="600" verticalDpi="600" orientation="portrait" paperSize="9" scale="95"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J96"/>
  <sheetViews>
    <sheetView workbookViewId="0" topLeftCell="A1">
      <selection activeCell="E14" sqref="E14"/>
    </sheetView>
  </sheetViews>
  <sheetFormatPr defaultColWidth="11.421875" defaultRowHeight="12.75"/>
  <cols>
    <col min="1" max="1" width="1.1484375" style="204" customWidth="1"/>
    <col min="2" max="2" width="11.140625" style="204" customWidth="1"/>
    <col min="3" max="3" width="25.140625" style="204" customWidth="1"/>
    <col min="4" max="4" width="8.421875" style="204" customWidth="1"/>
    <col min="5" max="6" width="8.8515625" style="204" customWidth="1"/>
    <col min="7" max="7" width="7.8515625" style="204" customWidth="1"/>
    <col min="8" max="8" width="6.7109375" style="204" customWidth="1"/>
    <col min="9" max="9" width="6.421875" style="204" customWidth="1"/>
    <col min="10" max="10" width="7.140625" style="204" customWidth="1"/>
    <col min="11" max="16384" width="11.421875" style="204" customWidth="1"/>
  </cols>
  <sheetData>
    <row r="1" spans="1:10" ht="12.75">
      <c r="A1" s="297"/>
      <c r="B1" s="297"/>
      <c r="C1" s="297"/>
      <c r="D1" s="297"/>
      <c r="E1" s="297"/>
      <c r="F1" s="297"/>
      <c r="G1" s="297"/>
      <c r="H1" s="297"/>
      <c r="I1" s="297"/>
      <c r="J1" s="297"/>
    </row>
    <row r="2" spans="1:10" ht="12.75">
      <c r="A2" s="205"/>
      <c r="B2" s="206"/>
      <c r="C2" s="206"/>
      <c r="D2" s="206"/>
      <c r="E2" s="206"/>
      <c r="F2" s="206"/>
      <c r="G2" s="207"/>
      <c r="H2" s="206"/>
      <c r="I2" s="206"/>
      <c r="J2" s="206"/>
    </row>
    <row r="3" spans="1:10" ht="12.75">
      <c r="A3" s="312" t="s">
        <v>96</v>
      </c>
      <c r="B3" s="312"/>
      <c r="C3" s="312"/>
      <c r="D3" s="312"/>
      <c r="E3" s="312"/>
      <c r="F3" s="312"/>
      <c r="G3" s="312"/>
      <c r="H3" s="312"/>
      <c r="I3" s="312"/>
      <c r="J3" s="312"/>
    </row>
    <row r="4" spans="1:10" ht="12.75">
      <c r="A4" s="298" t="s">
        <v>40</v>
      </c>
      <c r="B4" s="298"/>
      <c r="C4" s="298"/>
      <c r="D4" s="298"/>
      <c r="E4" s="298"/>
      <c r="F4" s="298"/>
      <c r="G4" s="298"/>
      <c r="H4" s="298"/>
      <c r="I4" s="298"/>
      <c r="J4" s="298"/>
    </row>
    <row r="5" spans="1:10" ht="12.75">
      <c r="A5" s="298" t="s">
        <v>34</v>
      </c>
      <c r="B5" s="298"/>
      <c r="C5" s="298"/>
      <c r="D5" s="298"/>
      <c r="E5" s="298"/>
      <c r="F5" s="298"/>
      <c r="G5" s="298"/>
      <c r="H5" s="298"/>
      <c r="I5" s="298"/>
      <c r="J5" s="298"/>
    </row>
    <row r="6" spans="1:10" ht="12.75">
      <c r="A6" s="208"/>
      <c r="B6" s="208"/>
      <c r="C6" s="208"/>
      <c r="D6" s="206"/>
      <c r="E6" s="206"/>
      <c r="F6" s="206"/>
      <c r="G6" s="207"/>
      <c r="H6" s="206"/>
      <c r="I6" s="206"/>
      <c r="J6" s="208"/>
    </row>
    <row r="7" spans="1:10" ht="11.25" customHeight="1">
      <c r="A7" s="194"/>
      <c r="B7" s="194"/>
      <c r="C7" s="195"/>
      <c r="D7" s="299" t="s">
        <v>156</v>
      </c>
      <c r="E7" s="302" t="s">
        <v>43</v>
      </c>
      <c r="F7" s="303"/>
      <c r="G7" s="306" t="s">
        <v>98</v>
      </c>
      <c r="H7" s="209" t="s">
        <v>2</v>
      </c>
      <c r="I7" s="209"/>
      <c r="J7" s="209"/>
    </row>
    <row r="8" spans="1:10" ht="11.25" customHeight="1">
      <c r="A8" s="196"/>
      <c r="B8" s="196"/>
      <c r="C8" s="197"/>
      <c r="D8" s="300"/>
      <c r="E8" s="304"/>
      <c r="F8" s="305"/>
      <c r="G8" s="307"/>
      <c r="H8" s="210" t="s">
        <v>154</v>
      </c>
      <c r="I8" s="210"/>
      <c r="J8" s="211" t="s">
        <v>155</v>
      </c>
    </row>
    <row r="9" spans="1:10" ht="11.25" customHeight="1">
      <c r="A9" s="198" t="s">
        <v>97</v>
      </c>
      <c r="B9" s="198"/>
      <c r="C9" s="199"/>
      <c r="D9" s="300"/>
      <c r="E9" s="309" t="s">
        <v>151</v>
      </c>
      <c r="F9" s="309" t="s">
        <v>157</v>
      </c>
      <c r="G9" s="307"/>
      <c r="H9" s="212" t="s">
        <v>17</v>
      </c>
      <c r="I9" s="212"/>
      <c r="J9" s="212"/>
    </row>
    <row r="10" spans="1:10" ht="11.25" customHeight="1">
      <c r="A10" s="196"/>
      <c r="B10" s="196"/>
      <c r="C10" s="197"/>
      <c r="D10" s="300"/>
      <c r="E10" s="310"/>
      <c r="F10" s="310" t="s">
        <v>44</v>
      </c>
      <c r="G10" s="307"/>
      <c r="H10" s="213" t="s">
        <v>18</v>
      </c>
      <c r="I10" s="214" t="s">
        <v>19</v>
      </c>
      <c r="J10" s="215" t="s">
        <v>19</v>
      </c>
    </row>
    <row r="11" spans="1:10" ht="11.25" customHeight="1">
      <c r="A11" s="200"/>
      <c r="B11" s="200"/>
      <c r="C11" s="201"/>
      <c r="D11" s="301"/>
      <c r="E11" s="311"/>
      <c r="F11" s="311" t="s">
        <v>44</v>
      </c>
      <c r="G11" s="308"/>
      <c r="H11" s="216" t="s">
        <v>20</v>
      </c>
      <c r="I11" s="217" t="s">
        <v>21</v>
      </c>
      <c r="J11" s="218" t="s">
        <v>41</v>
      </c>
    </row>
    <row r="12" spans="1:10" ht="12" customHeight="1">
      <c r="A12" s="219"/>
      <c r="B12" s="219"/>
      <c r="C12" s="220"/>
      <c r="D12" s="221"/>
      <c r="E12" s="221"/>
      <c r="F12" s="221"/>
      <c r="G12" s="222"/>
      <c r="H12" s="223"/>
      <c r="I12" s="224"/>
      <c r="J12" s="214"/>
    </row>
    <row r="13" spans="1:10" ht="12" customHeight="1">
      <c r="A13" s="225"/>
      <c r="B13" s="226"/>
      <c r="C13" s="227"/>
      <c r="D13" s="228"/>
      <c r="E13" s="229"/>
      <c r="F13" s="230"/>
      <c r="G13" s="231"/>
      <c r="H13" s="232"/>
      <c r="I13" s="232"/>
      <c r="J13" s="232"/>
    </row>
    <row r="14" spans="1:10" ht="12" customHeight="1">
      <c r="A14" s="226" t="s">
        <v>99</v>
      </c>
      <c r="B14" s="225"/>
      <c r="C14" s="227"/>
      <c r="D14" s="233">
        <v>97.73217451372581</v>
      </c>
      <c r="E14" s="233">
        <v>112.21621939159061</v>
      </c>
      <c r="F14" s="233">
        <v>99.99988860105302</v>
      </c>
      <c r="G14" s="231">
        <v>87.75092547098248</v>
      </c>
      <c r="H14" s="234">
        <v>-12.907265060606939</v>
      </c>
      <c r="I14" s="234">
        <v>-2.2677166135396347</v>
      </c>
      <c r="J14" s="234">
        <v>-7.734255502621675</v>
      </c>
    </row>
    <row r="15" spans="1:10" ht="12" customHeight="1">
      <c r="A15" s="226"/>
      <c r="B15" s="225"/>
      <c r="C15" s="227"/>
      <c r="D15" s="235"/>
      <c r="E15" s="233"/>
      <c r="F15" s="233"/>
      <c r="G15" s="231"/>
      <c r="H15" s="232"/>
      <c r="I15" s="232"/>
      <c r="J15" s="232"/>
    </row>
    <row r="16" spans="1:10" ht="12" customHeight="1">
      <c r="A16" s="225"/>
      <c r="B16" s="225"/>
      <c r="C16" s="227"/>
      <c r="D16" s="235"/>
      <c r="E16" s="233"/>
      <c r="F16" s="233"/>
      <c r="G16" s="231"/>
      <c r="H16" s="232"/>
      <c r="I16" s="232"/>
      <c r="J16" s="232"/>
    </row>
    <row r="17" spans="1:10" ht="12" customHeight="1">
      <c r="A17" s="226" t="s">
        <v>100</v>
      </c>
      <c r="B17" s="226"/>
      <c r="C17" s="236"/>
      <c r="D17" s="235">
        <v>116.6782576156329</v>
      </c>
      <c r="E17" s="233">
        <v>120.25764223704829</v>
      </c>
      <c r="F17" s="233">
        <v>119.98510417696538</v>
      </c>
      <c r="G17" s="231">
        <v>121.46701543842633</v>
      </c>
      <c r="H17" s="234">
        <v>-2.9764300670054795</v>
      </c>
      <c r="I17" s="234">
        <v>-2.756047581085755</v>
      </c>
      <c r="J17" s="234">
        <v>-0.6092928979677908</v>
      </c>
    </row>
    <row r="18" spans="1:10" ht="12" customHeight="1">
      <c r="A18" s="226"/>
      <c r="B18" s="226"/>
      <c r="C18" s="236"/>
      <c r="D18" s="235"/>
      <c r="E18" s="233"/>
      <c r="F18" s="233"/>
      <c r="G18" s="231"/>
      <c r="H18" s="234"/>
      <c r="I18" s="234"/>
      <c r="J18" s="234"/>
    </row>
    <row r="19" spans="1:10" ht="12" customHeight="1">
      <c r="A19" s="226"/>
      <c r="B19" s="226"/>
      <c r="C19" s="236"/>
      <c r="D19" s="235"/>
      <c r="E19" s="233"/>
      <c r="F19" s="233"/>
      <c r="G19" s="231"/>
      <c r="H19" s="234"/>
      <c r="I19" s="234"/>
      <c r="J19" s="234"/>
    </row>
    <row r="20" spans="1:10" ht="12" customHeight="1">
      <c r="A20" s="226" t="s">
        <v>101</v>
      </c>
      <c r="B20" s="226"/>
      <c r="C20" s="236"/>
      <c r="D20" s="235">
        <v>111.73023947176573</v>
      </c>
      <c r="E20" s="233">
        <v>107.67742764127732</v>
      </c>
      <c r="F20" s="233">
        <v>107.00780450972172</v>
      </c>
      <c r="G20" s="231">
        <v>103.01889489313221</v>
      </c>
      <c r="H20" s="234">
        <v>3.7638453288373266</v>
      </c>
      <c r="I20" s="234">
        <v>4.413168725104503</v>
      </c>
      <c r="J20" s="234">
        <v>-1.1151012987968338</v>
      </c>
    </row>
    <row r="21" spans="1:10" ht="12" customHeight="1">
      <c r="A21" s="226"/>
      <c r="B21" s="226"/>
      <c r="C21" s="236"/>
      <c r="D21" s="235"/>
      <c r="E21" s="233"/>
      <c r="F21" s="233"/>
      <c r="G21" s="231"/>
      <c r="H21" s="234"/>
      <c r="I21" s="234"/>
      <c r="J21" s="234"/>
    </row>
    <row r="22" spans="1:10" ht="12" customHeight="1">
      <c r="A22" s="226"/>
      <c r="B22" s="226"/>
      <c r="C22" s="236"/>
      <c r="D22" s="235"/>
      <c r="E22" s="233"/>
      <c r="F22" s="233"/>
      <c r="G22" s="231"/>
      <c r="H22" s="234"/>
      <c r="I22" s="234"/>
      <c r="J22" s="234"/>
    </row>
    <row r="23" spans="1:10" ht="12" customHeight="1">
      <c r="A23" s="226" t="s">
        <v>102</v>
      </c>
      <c r="B23" s="226"/>
      <c r="C23" s="236"/>
      <c r="D23" s="235">
        <v>64.78412522927279</v>
      </c>
      <c r="E23" s="233">
        <v>75.00044580827301</v>
      </c>
      <c r="F23" s="233">
        <v>123.37508567493039</v>
      </c>
      <c r="G23" s="231">
        <v>89.88741650760016</v>
      </c>
      <c r="H23" s="234">
        <v>-13.621679803232986</v>
      </c>
      <c r="I23" s="234">
        <v>-47.49010720043876</v>
      </c>
      <c r="J23" s="234">
        <v>-34.24539168193136</v>
      </c>
    </row>
    <row r="24" spans="1:10" ht="12" customHeight="1">
      <c r="A24" s="226"/>
      <c r="B24" s="226"/>
      <c r="C24" s="236"/>
      <c r="D24" s="235"/>
      <c r="E24" s="233"/>
      <c r="F24" s="233"/>
      <c r="G24" s="231"/>
      <c r="H24" s="234"/>
      <c r="I24" s="234"/>
      <c r="J24" s="234"/>
    </row>
    <row r="25" spans="1:10" ht="12" customHeight="1">
      <c r="A25" s="226"/>
      <c r="B25" s="226"/>
      <c r="C25" s="236"/>
      <c r="D25" s="235"/>
      <c r="E25" s="233"/>
      <c r="F25" s="233"/>
      <c r="G25" s="231"/>
      <c r="H25" s="234"/>
      <c r="I25" s="234"/>
      <c r="J25" s="234"/>
    </row>
    <row r="26" spans="1:10" ht="12" customHeight="1">
      <c r="A26" s="226" t="s">
        <v>103</v>
      </c>
      <c r="B26" s="226"/>
      <c r="C26" s="236"/>
      <c r="D26" s="235">
        <v>140.5922197613091</v>
      </c>
      <c r="E26" s="233">
        <v>159.17755714387818</v>
      </c>
      <c r="F26" s="233">
        <v>202.38432635584806</v>
      </c>
      <c r="G26" s="231">
        <v>169.21635888018594</v>
      </c>
      <c r="H26" s="234">
        <v>-11.675852875270639</v>
      </c>
      <c r="I26" s="234">
        <v>-30.532061304930895</v>
      </c>
      <c r="J26" s="234">
        <v>0.04764367982868181</v>
      </c>
    </row>
    <row r="27" spans="1:10" ht="12" customHeight="1">
      <c r="A27" s="226"/>
      <c r="B27" s="226"/>
      <c r="C27" s="236"/>
      <c r="D27" s="235"/>
      <c r="E27" s="233"/>
      <c r="F27" s="233"/>
      <c r="G27" s="231"/>
      <c r="H27" s="234"/>
      <c r="I27" s="234"/>
      <c r="J27" s="234"/>
    </row>
    <row r="28" spans="1:10" ht="12" customHeight="1">
      <c r="A28" s="226"/>
      <c r="B28" s="226"/>
      <c r="C28" s="236"/>
      <c r="D28" s="235"/>
      <c r="E28" s="233"/>
      <c r="F28" s="233"/>
      <c r="G28" s="231"/>
      <c r="H28" s="234"/>
      <c r="I28" s="234"/>
      <c r="J28" s="234"/>
    </row>
    <row r="29" spans="1:10" ht="12" customHeight="1">
      <c r="A29" s="226" t="s">
        <v>104</v>
      </c>
      <c r="B29" s="226"/>
      <c r="C29" s="236"/>
      <c r="D29" s="235">
        <v>145.26695929834506</v>
      </c>
      <c r="E29" s="233">
        <v>155.55598752596606</v>
      </c>
      <c r="F29" s="233">
        <v>158.41836022522997</v>
      </c>
      <c r="G29" s="231">
        <v>156.05972316102168</v>
      </c>
      <c r="H29" s="234">
        <v>-6.614356921429022</v>
      </c>
      <c r="I29" s="234">
        <v>-8.301689847178713</v>
      </c>
      <c r="J29" s="234">
        <v>7.347688628668617</v>
      </c>
    </row>
    <row r="30" spans="1:10" ht="12" customHeight="1">
      <c r="A30" s="226"/>
      <c r="B30" s="226"/>
      <c r="C30" s="236"/>
      <c r="D30" s="235"/>
      <c r="E30" s="233"/>
      <c r="F30" s="233"/>
      <c r="G30" s="231"/>
      <c r="H30" s="232"/>
      <c r="I30" s="234"/>
      <c r="J30" s="232"/>
    </row>
    <row r="31" spans="1:10" ht="12" customHeight="1">
      <c r="A31" s="226"/>
      <c r="B31" s="226"/>
      <c r="C31" s="236"/>
      <c r="D31" s="235"/>
      <c r="E31" s="233"/>
      <c r="F31" s="233"/>
      <c r="G31" s="231"/>
      <c r="H31" s="232"/>
      <c r="I31" s="234"/>
      <c r="J31" s="232"/>
    </row>
    <row r="32" spans="1:10" ht="12" customHeight="1">
      <c r="A32" s="226" t="s">
        <v>105</v>
      </c>
      <c r="B32" s="226"/>
      <c r="C32" s="236"/>
      <c r="D32" s="235">
        <v>118.19516323699801</v>
      </c>
      <c r="E32" s="233">
        <v>124.80922106767058</v>
      </c>
      <c r="F32" s="233">
        <v>123.1418394603588</v>
      </c>
      <c r="G32" s="231">
        <v>119.60435726201281</v>
      </c>
      <c r="H32" s="234">
        <v>-5.2993342752187145</v>
      </c>
      <c r="I32" s="234">
        <v>-4.0170556530895345</v>
      </c>
      <c r="J32" s="234">
        <v>0.6882425381420054</v>
      </c>
    </row>
    <row r="33" spans="1:10" ht="12" customHeight="1">
      <c r="A33" s="226"/>
      <c r="B33" s="226"/>
      <c r="C33" s="236"/>
      <c r="D33" s="235"/>
      <c r="E33" s="233"/>
      <c r="F33" s="233"/>
      <c r="G33" s="231"/>
      <c r="H33" s="234"/>
      <c r="I33" s="232"/>
      <c r="J33" s="232"/>
    </row>
    <row r="34" spans="1:10" ht="12" customHeight="1">
      <c r="A34" s="226"/>
      <c r="B34" s="226"/>
      <c r="C34" s="236"/>
      <c r="D34" s="235"/>
      <c r="E34" s="233"/>
      <c r="F34" s="233"/>
      <c r="G34" s="231"/>
      <c r="H34" s="234"/>
      <c r="I34" s="232"/>
      <c r="J34" s="232"/>
    </row>
    <row r="35" spans="1:10" ht="12" customHeight="1">
      <c r="A35" s="226" t="s">
        <v>106</v>
      </c>
      <c r="B35" s="226"/>
      <c r="C35" s="236"/>
      <c r="D35" s="235"/>
      <c r="E35" s="233"/>
      <c r="F35" s="233"/>
      <c r="G35" s="231"/>
      <c r="H35" s="234"/>
      <c r="I35" s="232"/>
      <c r="J35" s="232"/>
    </row>
    <row r="36" spans="1:10" ht="12" customHeight="1">
      <c r="A36" s="226" t="s">
        <v>44</v>
      </c>
      <c r="B36" s="226" t="s">
        <v>107</v>
      </c>
      <c r="C36" s="236"/>
      <c r="D36" s="235">
        <v>128.69386629977618</v>
      </c>
      <c r="E36" s="233">
        <v>133.19726748557378</v>
      </c>
      <c r="F36" s="233">
        <v>137.77449673311648</v>
      </c>
      <c r="G36" s="231">
        <v>128.09568696407823</v>
      </c>
      <c r="H36" s="234">
        <v>-3.381001180287239</v>
      </c>
      <c r="I36" s="234">
        <v>-6.590937110030188</v>
      </c>
      <c r="J36" s="234">
        <v>4.122509623977528</v>
      </c>
    </row>
    <row r="37" spans="1:10" ht="12" customHeight="1">
      <c r="A37" s="226"/>
      <c r="B37" s="226"/>
      <c r="C37" s="236"/>
      <c r="D37" s="235"/>
      <c r="E37" s="233"/>
      <c r="F37" s="233"/>
      <c r="G37" s="231"/>
      <c r="H37" s="234"/>
      <c r="I37" s="232"/>
      <c r="J37" s="232"/>
    </row>
    <row r="38" spans="1:10" ht="12" customHeight="1">
      <c r="A38" s="225"/>
      <c r="B38" s="225"/>
      <c r="C38" s="227"/>
      <c r="D38" s="235"/>
      <c r="E38" s="233"/>
      <c r="F38" s="233"/>
      <c r="G38" s="231"/>
      <c r="H38" s="234"/>
      <c r="I38" s="232"/>
      <c r="J38" s="232"/>
    </row>
    <row r="39" spans="1:10" ht="12" customHeight="1">
      <c r="A39" s="226" t="s">
        <v>108</v>
      </c>
      <c r="B39" s="226"/>
      <c r="C39" s="236"/>
      <c r="D39" s="235">
        <v>117.10517666324512</v>
      </c>
      <c r="E39" s="233">
        <v>130.6378934292979</v>
      </c>
      <c r="F39" s="233">
        <v>126.49979568404868</v>
      </c>
      <c r="G39" s="231">
        <v>134.00137532165166</v>
      </c>
      <c r="H39" s="234">
        <v>-10.358952070347621</v>
      </c>
      <c r="I39" s="234">
        <v>-7.426588296053825</v>
      </c>
      <c r="J39" s="234">
        <v>9.353276763922416</v>
      </c>
    </row>
    <row r="40" spans="1:10" ht="12" customHeight="1">
      <c r="A40" s="226"/>
      <c r="B40" s="226"/>
      <c r="C40" s="236"/>
      <c r="D40" s="235"/>
      <c r="E40" s="233"/>
      <c r="F40" s="233"/>
      <c r="G40" s="231"/>
      <c r="H40" s="234"/>
      <c r="I40" s="232"/>
      <c r="J40" s="232"/>
    </row>
    <row r="41" spans="1:10" ht="12" customHeight="1">
      <c r="A41" s="226"/>
      <c r="B41" s="226"/>
      <c r="C41" s="236"/>
      <c r="D41" s="235"/>
      <c r="E41" s="233"/>
      <c r="F41" s="233"/>
      <c r="G41" s="231"/>
      <c r="H41" s="234"/>
      <c r="I41" s="232"/>
      <c r="J41" s="232"/>
    </row>
    <row r="42" spans="1:10" ht="12" customHeight="1">
      <c r="A42" s="226" t="s">
        <v>109</v>
      </c>
      <c r="B42" s="226"/>
      <c r="C42" s="236"/>
      <c r="D42" s="235">
        <v>128.98019354218286</v>
      </c>
      <c r="E42" s="233">
        <v>116.59800454959407</v>
      </c>
      <c r="F42" s="233">
        <v>114.97299720064727</v>
      </c>
      <c r="G42" s="231">
        <v>128.67414481086337</v>
      </c>
      <c r="H42" s="234">
        <v>10.619554803206023</v>
      </c>
      <c r="I42" s="234">
        <v>12.183031392223922</v>
      </c>
      <c r="J42" s="234">
        <v>10.871522908755953</v>
      </c>
    </row>
    <row r="43" spans="1:10" ht="12" customHeight="1">
      <c r="A43" s="226"/>
      <c r="B43" s="226"/>
      <c r="C43" s="236"/>
      <c r="D43" s="235"/>
      <c r="E43" s="233"/>
      <c r="F43" s="233"/>
      <c r="G43" s="231"/>
      <c r="H43" s="232"/>
      <c r="I43" s="234"/>
      <c r="J43" s="234"/>
    </row>
    <row r="44" spans="1:10" ht="12" customHeight="1">
      <c r="A44" s="226"/>
      <c r="B44" s="226"/>
      <c r="C44" s="236"/>
      <c r="D44" s="235"/>
      <c r="E44" s="233"/>
      <c r="F44" s="233"/>
      <c r="G44" s="231"/>
      <c r="H44" s="232"/>
      <c r="I44" s="234"/>
      <c r="J44" s="234"/>
    </row>
    <row r="45" spans="1:10" ht="12" customHeight="1">
      <c r="A45" s="226" t="s">
        <v>110</v>
      </c>
      <c r="B45" s="226"/>
      <c r="C45" s="236"/>
      <c r="D45" s="235"/>
      <c r="E45" s="233"/>
      <c r="F45" s="233"/>
      <c r="G45" s="231"/>
      <c r="H45" s="234"/>
      <c r="I45" s="234"/>
      <c r="J45" s="234"/>
    </row>
    <row r="46" spans="1:10" ht="12" customHeight="1">
      <c r="A46" s="226"/>
      <c r="B46" s="226" t="s">
        <v>111</v>
      </c>
      <c r="C46" s="236"/>
      <c r="D46" s="235">
        <v>109.00952710908163</v>
      </c>
      <c r="E46" s="233">
        <v>116.60064685788387</v>
      </c>
      <c r="F46" s="233">
        <v>111.71539258564758</v>
      </c>
      <c r="G46" s="231">
        <v>111.443223977445</v>
      </c>
      <c r="H46" s="234">
        <v>-6.510358178419466</v>
      </c>
      <c r="I46" s="234">
        <v>-2.4221062236266784</v>
      </c>
      <c r="J46" s="234">
        <v>4.155580932346452</v>
      </c>
    </row>
    <row r="47" spans="1:10" ht="12" customHeight="1">
      <c r="A47" s="226"/>
      <c r="B47" s="226"/>
      <c r="C47" s="236"/>
      <c r="D47" s="235"/>
      <c r="E47" s="233"/>
      <c r="F47" s="233"/>
      <c r="G47" s="231"/>
      <c r="H47" s="234"/>
      <c r="I47" s="234"/>
      <c r="J47" s="234"/>
    </row>
    <row r="48" spans="1:10" ht="12" customHeight="1">
      <c r="A48" s="226"/>
      <c r="B48" s="226"/>
      <c r="C48" s="236"/>
      <c r="D48" s="235"/>
      <c r="E48" s="233"/>
      <c r="F48" s="233"/>
      <c r="G48" s="231"/>
      <c r="H48" s="234"/>
      <c r="I48" s="234"/>
      <c r="J48" s="234"/>
    </row>
    <row r="49" spans="1:10" ht="12" customHeight="1">
      <c r="A49" s="226" t="s">
        <v>112</v>
      </c>
      <c r="B49" s="226"/>
      <c r="C49" s="236"/>
      <c r="D49" s="235">
        <v>81.02951101725091</v>
      </c>
      <c r="E49" s="233">
        <v>86.75388281983027</v>
      </c>
      <c r="F49" s="233">
        <v>93.37976312096451</v>
      </c>
      <c r="G49" s="231">
        <v>94.03813066771959</v>
      </c>
      <c r="H49" s="234">
        <v>-6.598404148051428</v>
      </c>
      <c r="I49" s="234">
        <v>-13.225833618484378</v>
      </c>
      <c r="J49" s="234">
        <v>3.775480982090945</v>
      </c>
    </row>
    <row r="50" spans="1:10" ht="12" customHeight="1">
      <c r="A50" s="226"/>
      <c r="B50" s="226"/>
      <c r="C50" s="236"/>
      <c r="D50" s="233"/>
      <c r="E50" s="233"/>
      <c r="F50" s="233"/>
      <c r="G50" s="231"/>
      <c r="H50" s="234"/>
      <c r="I50" s="234"/>
      <c r="J50" s="234"/>
    </row>
    <row r="51" spans="1:10" ht="12" customHeight="1">
      <c r="A51" s="226"/>
      <c r="B51" s="226"/>
      <c r="C51" s="236"/>
      <c r="D51" s="233"/>
      <c r="E51" s="233"/>
      <c r="F51" s="233"/>
      <c r="G51" s="231"/>
      <c r="H51" s="234"/>
      <c r="I51" s="234"/>
      <c r="J51" s="234"/>
    </row>
    <row r="52" spans="1:10" ht="12" customHeight="1">
      <c r="A52" s="226" t="s">
        <v>113</v>
      </c>
      <c r="B52" s="226"/>
      <c r="C52" s="236"/>
      <c r="D52" s="233">
        <v>136.87834983624913</v>
      </c>
      <c r="E52" s="233">
        <v>122.5804810014963</v>
      </c>
      <c r="F52" s="233">
        <v>122.8581662219806</v>
      </c>
      <c r="G52" s="231">
        <v>125.96965175078638</v>
      </c>
      <c r="H52" s="234">
        <v>11.664066512007164</v>
      </c>
      <c r="I52" s="234">
        <v>11.41168230440361</v>
      </c>
      <c r="J52" s="234">
        <v>10.982548363813182</v>
      </c>
    </row>
    <row r="53" spans="1:10" ht="12" customHeight="1">
      <c r="A53" s="226"/>
      <c r="B53" s="226"/>
      <c r="C53" s="236"/>
      <c r="D53" s="233"/>
      <c r="E53" s="233"/>
      <c r="F53" s="233"/>
      <c r="G53" s="231"/>
      <c r="H53" s="234"/>
      <c r="I53" s="234"/>
      <c r="J53" s="234"/>
    </row>
    <row r="54" spans="1:10" ht="12" customHeight="1">
      <c r="A54" s="226"/>
      <c r="B54" s="226"/>
      <c r="C54" s="236"/>
      <c r="D54" s="233"/>
      <c r="E54" s="233"/>
      <c r="F54" s="233"/>
      <c r="G54" s="231"/>
      <c r="H54" s="234"/>
      <c r="I54" s="234"/>
      <c r="J54" s="234"/>
    </row>
    <row r="55" spans="1:10" ht="12" customHeight="1">
      <c r="A55" s="226" t="s">
        <v>114</v>
      </c>
      <c r="B55" s="226"/>
      <c r="C55" s="236"/>
      <c r="D55" s="233">
        <v>115.78716769676637</v>
      </c>
      <c r="E55" s="233">
        <v>117.73420177061662</v>
      </c>
      <c r="F55" s="233">
        <v>111.24556384653452</v>
      </c>
      <c r="G55" s="231">
        <v>110.63164864231734</v>
      </c>
      <c r="H55" s="234">
        <v>-1.6537540022938144</v>
      </c>
      <c r="I55" s="234">
        <v>4.0825033315459525</v>
      </c>
      <c r="J55" s="234">
        <v>-0.1658062005110808</v>
      </c>
    </row>
    <row r="56" spans="1:10" ht="12" customHeight="1">
      <c r="A56" s="226"/>
      <c r="B56" s="226"/>
      <c r="C56" s="236"/>
      <c r="D56" s="233"/>
      <c r="E56" s="233"/>
      <c r="F56" s="233"/>
      <c r="G56" s="231"/>
      <c r="H56" s="234"/>
      <c r="I56" s="234"/>
      <c r="J56" s="234"/>
    </row>
    <row r="57" spans="1:10" ht="12" customHeight="1">
      <c r="A57" s="226"/>
      <c r="B57" s="226"/>
      <c r="C57" s="236"/>
      <c r="D57" s="233"/>
      <c r="E57" s="233"/>
      <c r="F57" s="233"/>
      <c r="G57" s="231"/>
      <c r="H57" s="234"/>
      <c r="I57" s="234"/>
      <c r="J57" s="234"/>
    </row>
    <row r="58" spans="1:10" ht="12" customHeight="1">
      <c r="A58" s="226" t="s">
        <v>115</v>
      </c>
      <c r="B58" s="226"/>
      <c r="C58" s="236"/>
      <c r="D58" s="233"/>
      <c r="E58" s="233"/>
      <c r="F58" s="233"/>
      <c r="G58" s="231"/>
      <c r="H58" s="234"/>
      <c r="I58" s="234"/>
      <c r="J58" s="234"/>
    </row>
    <row r="59" spans="1:10" ht="12" customHeight="1">
      <c r="A59" s="226"/>
      <c r="B59" s="226" t="s">
        <v>116</v>
      </c>
      <c r="C59" s="236"/>
      <c r="D59" s="233">
        <v>341.99849960683457</v>
      </c>
      <c r="E59" s="233">
        <v>264.69210317287707</v>
      </c>
      <c r="F59" s="233">
        <v>224.52378889909573</v>
      </c>
      <c r="G59" s="231">
        <v>164.3845146988011</v>
      </c>
      <c r="H59" s="234">
        <v>29.20615897009468</v>
      </c>
      <c r="I59" s="234">
        <v>52.321721134206264</v>
      </c>
      <c r="J59" s="234">
        <v>34.470336759166216</v>
      </c>
    </row>
    <row r="60" spans="1:10" ht="12" customHeight="1">
      <c r="A60" s="226"/>
      <c r="B60" s="226"/>
      <c r="C60" s="236"/>
      <c r="D60" s="233"/>
      <c r="E60" s="233"/>
      <c r="F60" s="233"/>
      <c r="G60" s="231"/>
      <c r="H60" s="232"/>
      <c r="I60" s="234"/>
      <c r="J60" s="232"/>
    </row>
    <row r="61" spans="1:10" ht="12" customHeight="1">
      <c r="A61" s="226"/>
      <c r="B61" s="226"/>
      <c r="C61" s="236"/>
      <c r="D61" s="233"/>
      <c r="E61" s="233"/>
      <c r="F61" s="233"/>
      <c r="G61" s="231"/>
      <c r="H61" s="232"/>
      <c r="I61" s="234"/>
      <c r="J61" s="232"/>
    </row>
    <row r="62" spans="1:10" ht="12" customHeight="1">
      <c r="A62" s="226" t="s">
        <v>117</v>
      </c>
      <c r="B62" s="226"/>
      <c r="C62" s="236"/>
      <c r="D62" s="233"/>
      <c r="E62" s="233"/>
      <c r="F62" s="233"/>
      <c r="G62" s="231"/>
      <c r="H62" s="232"/>
      <c r="I62" s="234"/>
      <c r="J62" s="232"/>
    </row>
    <row r="63" spans="1:10" ht="12" customHeight="1">
      <c r="A63" s="226"/>
      <c r="B63" s="226" t="s">
        <v>118</v>
      </c>
      <c r="C63" s="236"/>
      <c r="D63" s="233">
        <v>162.45475058121048</v>
      </c>
      <c r="E63" s="233">
        <v>180.47878312810218</v>
      </c>
      <c r="F63" s="233">
        <v>139.12662164472778</v>
      </c>
      <c r="G63" s="231">
        <v>141.9192214778601</v>
      </c>
      <c r="H63" s="234">
        <v>-9.986787496288919</v>
      </c>
      <c r="I63" s="234">
        <v>16.76755222020208</v>
      </c>
      <c r="J63" s="234">
        <v>11.332391791987405</v>
      </c>
    </row>
    <row r="66" spans="1:10" ht="12.75">
      <c r="A66" s="297"/>
      <c r="B66" s="297"/>
      <c r="C66" s="297"/>
      <c r="D66" s="297"/>
      <c r="E66" s="297"/>
      <c r="F66" s="297"/>
      <c r="G66" s="297"/>
      <c r="H66" s="297"/>
      <c r="I66" s="297"/>
      <c r="J66" s="297"/>
    </row>
    <row r="67" spans="1:10" ht="12.75">
      <c r="A67" s="203"/>
      <c r="B67" s="203"/>
      <c r="C67" s="203"/>
      <c r="D67" s="203"/>
      <c r="E67" s="203"/>
      <c r="F67" s="203"/>
      <c r="G67" s="203"/>
      <c r="H67" s="203"/>
      <c r="I67" s="203"/>
      <c r="J67" s="203"/>
    </row>
    <row r="68" spans="1:10" ht="12.75">
      <c r="A68" s="298" t="s">
        <v>143</v>
      </c>
      <c r="B68" s="298"/>
      <c r="C68" s="298"/>
      <c r="D68" s="298"/>
      <c r="E68" s="298"/>
      <c r="F68" s="298"/>
      <c r="G68" s="298"/>
      <c r="H68" s="298"/>
      <c r="I68" s="298"/>
      <c r="J68" s="298"/>
    </row>
    <row r="69" spans="1:10" ht="12.75">
      <c r="A69" s="208" t="s">
        <v>40</v>
      </c>
      <c r="B69" s="237"/>
      <c r="C69" s="208"/>
      <c r="D69" s="206"/>
      <c r="E69" s="206"/>
      <c r="F69" s="206"/>
      <c r="G69" s="207"/>
      <c r="H69" s="206"/>
      <c r="I69" s="206"/>
      <c r="J69" s="208"/>
    </row>
    <row r="70" spans="1:10" ht="12.75">
      <c r="A70" s="208" t="s">
        <v>34</v>
      </c>
      <c r="B70" s="208"/>
      <c r="C70" s="208"/>
      <c r="D70" s="206"/>
      <c r="E70" s="206"/>
      <c r="F70" s="206"/>
      <c r="G70" s="207"/>
      <c r="H70" s="206"/>
      <c r="I70" s="206"/>
      <c r="J70" s="208"/>
    </row>
    <row r="71" spans="1:10" ht="12.75">
      <c r="A71" s="208"/>
      <c r="B71" s="208"/>
      <c r="C71" s="208"/>
      <c r="D71" s="206"/>
      <c r="E71" s="206"/>
      <c r="F71" s="206"/>
      <c r="G71" s="207"/>
      <c r="H71" s="206"/>
      <c r="I71" s="206"/>
      <c r="J71" s="208"/>
    </row>
    <row r="72" spans="1:10" ht="12.75" customHeight="1">
      <c r="A72" s="194"/>
      <c r="B72" s="194"/>
      <c r="C72" s="195"/>
      <c r="D72" s="299" t="s">
        <v>156</v>
      </c>
      <c r="E72" s="302" t="s">
        <v>43</v>
      </c>
      <c r="F72" s="303"/>
      <c r="G72" s="306" t="s">
        <v>98</v>
      </c>
      <c r="H72" s="209" t="s">
        <v>2</v>
      </c>
      <c r="I72" s="209"/>
      <c r="J72" s="209"/>
    </row>
    <row r="73" spans="1:10" ht="12.75">
      <c r="A73" s="196"/>
      <c r="B73" s="196"/>
      <c r="C73" s="197"/>
      <c r="D73" s="300"/>
      <c r="E73" s="304"/>
      <c r="F73" s="305"/>
      <c r="G73" s="307"/>
      <c r="H73" s="210" t="s">
        <v>154</v>
      </c>
      <c r="I73" s="210"/>
      <c r="J73" s="211" t="s">
        <v>155</v>
      </c>
    </row>
    <row r="74" spans="1:10" ht="12.75" customHeight="1">
      <c r="A74" s="198" t="s">
        <v>97</v>
      </c>
      <c r="B74" s="198"/>
      <c r="C74" s="199"/>
      <c r="D74" s="300"/>
      <c r="E74" s="309" t="s">
        <v>151</v>
      </c>
      <c r="F74" s="309" t="s">
        <v>157</v>
      </c>
      <c r="G74" s="307"/>
      <c r="H74" s="212" t="s">
        <v>17</v>
      </c>
      <c r="I74" s="212"/>
      <c r="J74" s="212"/>
    </row>
    <row r="75" spans="1:10" ht="12.75">
      <c r="A75" s="196"/>
      <c r="B75" s="196"/>
      <c r="C75" s="197"/>
      <c r="D75" s="300"/>
      <c r="E75" s="310"/>
      <c r="F75" s="310" t="s">
        <v>44</v>
      </c>
      <c r="G75" s="307"/>
      <c r="H75" s="213" t="s">
        <v>18</v>
      </c>
      <c r="I75" s="214" t="s">
        <v>19</v>
      </c>
      <c r="J75" s="215" t="s">
        <v>19</v>
      </c>
    </row>
    <row r="76" spans="1:10" ht="12.75">
      <c r="A76" s="200"/>
      <c r="B76" s="200"/>
      <c r="C76" s="201"/>
      <c r="D76" s="301"/>
      <c r="E76" s="311"/>
      <c r="F76" s="311" t="s">
        <v>44</v>
      </c>
      <c r="G76" s="308"/>
      <c r="H76" s="216" t="s">
        <v>20</v>
      </c>
      <c r="I76" s="217" t="s">
        <v>21</v>
      </c>
      <c r="J76" s="218" t="s">
        <v>41</v>
      </c>
    </row>
    <row r="77" spans="1:10" ht="12.75">
      <c r="A77" s="219"/>
      <c r="B77" s="219"/>
      <c r="C77" s="220"/>
      <c r="D77" s="221"/>
      <c r="E77" s="221"/>
      <c r="F77" s="221"/>
      <c r="G77" s="222"/>
      <c r="H77" s="223"/>
      <c r="I77" s="224"/>
      <c r="J77" s="214"/>
    </row>
    <row r="78" spans="1:10" ht="12.75">
      <c r="A78" s="226"/>
      <c r="B78" s="226"/>
      <c r="C78" s="236"/>
      <c r="D78" s="228"/>
      <c r="E78" s="228"/>
      <c r="F78" s="229"/>
      <c r="G78" s="235"/>
      <c r="H78" s="232"/>
      <c r="I78" s="232"/>
      <c r="J78" s="232"/>
    </row>
    <row r="79" spans="1:10" ht="12.75">
      <c r="A79" s="226" t="s">
        <v>119</v>
      </c>
      <c r="B79" s="226"/>
      <c r="C79" s="236"/>
      <c r="D79" s="235">
        <v>171.1946434925791</v>
      </c>
      <c r="E79" s="233">
        <v>187.94588108345692</v>
      </c>
      <c r="F79" s="233">
        <v>140.23528424074797</v>
      </c>
      <c r="G79" s="231">
        <v>161.89249147524458</v>
      </c>
      <c r="H79" s="234">
        <v>-8.912798457891968</v>
      </c>
      <c r="I79" s="234">
        <v>22.07672585358893</v>
      </c>
      <c r="J79" s="234">
        <v>21.869985180233225</v>
      </c>
    </row>
    <row r="80" spans="1:10" ht="12.75">
      <c r="A80" s="226"/>
      <c r="B80" s="226"/>
      <c r="C80" s="236"/>
      <c r="D80" s="235"/>
      <c r="E80" s="233"/>
      <c r="F80" s="233"/>
      <c r="G80" s="231"/>
      <c r="H80" s="234"/>
      <c r="I80" s="234"/>
      <c r="J80" s="234"/>
    </row>
    <row r="81" spans="1:10" ht="12.75">
      <c r="A81" s="226"/>
      <c r="B81" s="226"/>
      <c r="C81" s="236"/>
      <c r="D81" s="235"/>
      <c r="E81" s="233"/>
      <c r="F81" s="233"/>
      <c r="G81" s="231"/>
      <c r="H81" s="234"/>
      <c r="I81" s="234"/>
      <c r="J81" s="234"/>
    </row>
    <row r="82" spans="1:10" ht="12.75">
      <c r="A82" s="226" t="s">
        <v>120</v>
      </c>
      <c r="B82" s="226"/>
      <c r="C82" s="236"/>
      <c r="D82" s="235"/>
      <c r="E82" s="233"/>
      <c r="F82" s="233"/>
      <c r="G82" s="231"/>
      <c r="H82" s="234"/>
      <c r="I82" s="234"/>
      <c r="J82" s="234"/>
    </row>
    <row r="83" spans="1:10" ht="12.75">
      <c r="A83" s="226"/>
      <c r="B83" s="226" t="s">
        <v>121</v>
      </c>
      <c r="C83" s="236"/>
      <c r="D83" s="235">
        <v>115.28521948615087</v>
      </c>
      <c r="E83" s="233">
        <v>110.97561779063192</v>
      </c>
      <c r="F83" s="233">
        <v>101.98197428224812</v>
      </c>
      <c r="G83" s="231">
        <v>110.98598532557034</v>
      </c>
      <c r="H83" s="234">
        <v>3.883377070853079</v>
      </c>
      <c r="I83" s="234">
        <v>13.044702554085019</v>
      </c>
      <c r="J83" s="234">
        <v>6.287731701424546</v>
      </c>
    </row>
    <row r="84" spans="1:10" ht="12.75">
      <c r="A84" s="226"/>
      <c r="B84" s="226"/>
      <c r="C84" s="236"/>
      <c r="D84" s="235"/>
      <c r="E84" s="233"/>
      <c r="F84" s="233"/>
      <c r="G84" s="231"/>
      <c r="H84" s="234"/>
      <c r="I84" s="234"/>
      <c r="J84" s="234"/>
    </row>
    <row r="85" spans="1:10" ht="12.75">
      <c r="A85" s="226"/>
      <c r="B85" s="226"/>
      <c r="C85" s="236"/>
      <c r="D85" s="235"/>
      <c r="E85" s="233"/>
      <c r="F85" s="233"/>
      <c r="G85" s="231"/>
      <c r="H85" s="234"/>
      <c r="I85" s="234"/>
      <c r="J85" s="234"/>
    </row>
    <row r="86" spans="1:10" ht="12.75">
      <c r="A86" s="226" t="s">
        <v>122</v>
      </c>
      <c r="B86" s="226"/>
      <c r="C86" s="236"/>
      <c r="D86" s="235">
        <v>110.49039588424596</v>
      </c>
      <c r="E86" s="233">
        <v>108.69415250402716</v>
      </c>
      <c r="F86" s="233">
        <v>109.29765798630642</v>
      </c>
      <c r="G86" s="231">
        <v>112.76377485692925</v>
      </c>
      <c r="H86" s="234">
        <v>1.6525667102029669</v>
      </c>
      <c r="I86" s="234">
        <v>1.0912748908937937</v>
      </c>
      <c r="J86" s="234">
        <v>1.2271543845155686</v>
      </c>
    </row>
    <row r="87" spans="1:10" ht="12.75">
      <c r="A87" s="226"/>
      <c r="B87" s="226"/>
      <c r="C87" s="236"/>
      <c r="D87" s="235"/>
      <c r="E87" s="233"/>
      <c r="F87" s="233"/>
      <c r="G87" s="231"/>
      <c r="H87" s="234"/>
      <c r="I87" s="234"/>
      <c r="J87" s="234"/>
    </row>
    <row r="88" spans="1:10" ht="12.75">
      <c r="A88" s="226"/>
      <c r="B88" s="226"/>
      <c r="C88" s="236"/>
      <c r="D88" s="235"/>
      <c r="E88" s="233"/>
      <c r="F88" s="233"/>
      <c r="G88" s="231"/>
      <c r="H88" s="234"/>
      <c r="I88" s="234"/>
      <c r="J88" s="234"/>
    </row>
    <row r="89" spans="1:10" ht="12.75">
      <c r="A89" s="226" t="s">
        <v>123</v>
      </c>
      <c r="B89" s="226"/>
      <c r="C89" s="236"/>
      <c r="D89" s="235">
        <v>96.68140123324875</v>
      </c>
      <c r="E89" s="233">
        <v>112.29412416157739</v>
      </c>
      <c r="F89" s="233">
        <v>97.67252598074899</v>
      </c>
      <c r="G89" s="231">
        <v>119.54602040842491</v>
      </c>
      <c r="H89" s="234">
        <v>-13.903419297223296</v>
      </c>
      <c r="I89" s="234">
        <v>-1.0147426183035189</v>
      </c>
      <c r="J89" s="234">
        <v>-7.420914059307752</v>
      </c>
    </row>
    <row r="90" spans="1:10" ht="12.75">
      <c r="A90" s="226"/>
      <c r="B90" s="226"/>
      <c r="C90" s="236"/>
      <c r="D90" s="235"/>
      <c r="E90" s="233"/>
      <c r="F90" s="233"/>
      <c r="G90" s="231"/>
      <c r="H90" s="234"/>
      <c r="I90" s="234"/>
      <c r="J90" s="234"/>
    </row>
    <row r="91" spans="1:10" ht="12.75">
      <c r="A91" s="226"/>
      <c r="B91" s="226"/>
      <c r="C91" s="236"/>
      <c r="D91" s="235"/>
      <c r="E91" s="233"/>
      <c r="F91" s="233"/>
      <c r="G91" s="231"/>
      <c r="H91" s="234"/>
      <c r="I91" s="234"/>
      <c r="J91" s="234"/>
    </row>
    <row r="92" spans="1:10" ht="12.75">
      <c r="A92" s="226" t="s">
        <v>124</v>
      </c>
      <c r="B92" s="226"/>
      <c r="C92" s="236"/>
      <c r="D92" s="235"/>
      <c r="E92" s="233"/>
      <c r="F92" s="233"/>
      <c r="G92" s="231"/>
      <c r="H92" s="234"/>
      <c r="I92" s="234"/>
      <c r="J92" s="234"/>
    </row>
    <row r="93" spans="1:10" ht="12.75">
      <c r="A93" s="226"/>
      <c r="B93" s="226" t="s">
        <v>125</v>
      </c>
      <c r="C93" s="236"/>
      <c r="D93" s="235">
        <v>114.91107598872318</v>
      </c>
      <c r="E93" s="233">
        <v>109.62005432858639</v>
      </c>
      <c r="F93" s="233">
        <v>114.67135849045135</v>
      </c>
      <c r="G93" s="231">
        <v>103.95811842611118</v>
      </c>
      <c r="H93" s="234">
        <v>4.826691331749336</v>
      </c>
      <c r="I93" s="234">
        <v>0.20904740418837103</v>
      </c>
      <c r="J93" s="234">
        <v>-3.053180330907531</v>
      </c>
    </row>
    <row r="94" spans="1:10" ht="12.75">
      <c r="A94" s="226"/>
      <c r="B94" s="226"/>
      <c r="C94" s="236"/>
      <c r="D94" s="235"/>
      <c r="E94" s="235"/>
      <c r="F94" s="229"/>
      <c r="G94" s="235"/>
      <c r="H94" s="232"/>
      <c r="I94" s="232"/>
      <c r="J94" s="232"/>
    </row>
    <row r="95" spans="2:10" ht="12.75">
      <c r="B95" s="226"/>
      <c r="C95" s="236"/>
      <c r="D95" s="235"/>
      <c r="E95" s="238"/>
      <c r="F95" s="239"/>
      <c r="G95" s="235"/>
      <c r="H95" s="234"/>
      <c r="I95" s="234"/>
      <c r="J95" s="234"/>
    </row>
    <row r="96" spans="1:10" ht="12.75">
      <c r="A96" s="226" t="s">
        <v>126</v>
      </c>
      <c r="B96" s="226"/>
      <c r="C96" s="236"/>
      <c r="D96" s="235">
        <v>110.30426735537343</v>
      </c>
      <c r="E96" s="233">
        <v>131.28113128648337</v>
      </c>
      <c r="F96" s="233">
        <v>166.05202826917542</v>
      </c>
      <c r="G96" s="231">
        <v>161.238961725785</v>
      </c>
      <c r="H96" s="234">
        <v>-15.978582546896222</v>
      </c>
      <c r="I96" s="234">
        <v>-33.5724661088952</v>
      </c>
      <c r="J96" s="234">
        <v>-20.547541907089308</v>
      </c>
    </row>
  </sheetData>
  <mergeCells count="16">
    <mergeCell ref="A1:J1"/>
    <mergeCell ref="A3:J3"/>
    <mergeCell ref="A4:J4"/>
    <mergeCell ref="A5:J5"/>
    <mergeCell ref="G7:G11"/>
    <mergeCell ref="E9:E11"/>
    <mergeCell ref="F9:F11"/>
    <mergeCell ref="D7:D11"/>
    <mergeCell ref="E7:F8"/>
    <mergeCell ref="A66:J66"/>
    <mergeCell ref="A68:J68"/>
    <mergeCell ref="D72:D76"/>
    <mergeCell ref="E72:F73"/>
    <mergeCell ref="G72:G76"/>
    <mergeCell ref="E74:E76"/>
    <mergeCell ref="F74:F76"/>
  </mergeCells>
  <printOptions/>
  <pageMargins left="0.5905511811023623" right="0.3937007874015748" top="0.5905511811023623" bottom="0.3937007874015748" header="0.5118110236220472" footer="0.5118110236220472"/>
  <pageSetup firstPageNumber="14" useFirstPageNumber="1" horizontalDpi="600" verticalDpi="600" orientation="portrait" paperSize="9" scale="95" r:id="rId1"/>
  <headerFooter alignWithMargins="0">
    <oddHeader>&amp;C&amp;9- &amp;P -</oddHeader>
  </headerFooter>
  <rowBreaks count="1" manualBreakCount="1">
    <brk id="65" max="255" man="1"/>
  </rowBreaks>
</worksheet>
</file>

<file path=xl/worksheets/sheet13.xml><?xml version="1.0" encoding="utf-8"?>
<worksheet xmlns="http://schemas.openxmlformats.org/spreadsheetml/2006/main" xmlns:r="http://schemas.openxmlformats.org/officeDocument/2006/relationships">
  <dimension ref="A1:L63"/>
  <sheetViews>
    <sheetView workbookViewId="0" topLeftCell="A1">
      <selection activeCell="M16" sqref="M16"/>
    </sheetView>
  </sheetViews>
  <sheetFormatPr defaultColWidth="11.421875" defaultRowHeight="12.75"/>
  <cols>
    <col min="1" max="2" width="2.28125" style="240" customWidth="1"/>
    <col min="3" max="4" width="6.8515625" style="240" customWidth="1"/>
    <col min="5" max="5" width="11.00390625" style="240" customWidth="1"/>
    <col min="6" max="8" width="8.7109375" style="240" customWidth="1"/>
    <col min="9" max="9" width="8.140625" style="240" customWidth="1"/>
    <col min="10" max="12" width="8.7109375" style="240" customWidth="1"/>
    <col min="13" max="16384" width="11.421875" style="240" customWidth="1"/>
  </cols>
  <sheetData>
    <row r="1" spans="1:12" ht="12.75">
      <c r="A1" s="315"/>
      <c r="B1" s="315"/>
      <c r="C1" s="315"/>
      <c r="D1" s="315"/>
      <c r="E1" s="315"/>
      <c r="F1" s="315"/>
      <c r="G1" s="315"/>
      <c r="H1" s="315"/>
      <c r="I1" s="315"/>
      <c r="J1" s="315"/>
      <c r="K1" s="315"/>
      <c r="L1" s="315"/>
    </row>
    <row r="2" spans="1:12" ht="12.75">
      <c r="A2" s="241"/>
      <c r="B2" s="241"/>
      <c r="C2" s="241"/>
      <c r="D2" s="241"/>
      <c r="E2" s="241"/>
      <c r="F2" s="241"/>
      <c r="G2" s="241"/>
      <c r="H2" s="241"/>
      <c r="I2" s="241"/>
      <c r="J2" s="241"/>
      <c r="K2" s="241"/>
      <c r="L2" s="241"/>
    </row>
    <row r="4" spans="1:12" ht="12.75">
      <c r="A4" s="313" t="s">
        <v>132</v>
      </c>
      <c r="B4" s="313"/>
      <c r="C4" s="313"/>
      <c r="D4" s="313"/>
      <c r="E4" s="313"/>
      <c r="F4" s="313"/>
      <c r="G4" s="313"/>
      <c r="H4" s="313"/>
      <c r="I4" s="313"/>
      <c r="J4" s="313"/>
      <c r="K4" s="313"/>
      <c r="L4" s="313"/>
    </row>
    <row r="5" spans="1:12" ht="12.75">
      <c r="A5" s="242"/>
      <c r="B5" s="242"/>
      <c r="C5" s="242"/>
      <c r="D5" s="242"/>
      <c r="E5" s="242"/>
      <c r="F5" s="242"/>
      <c r="G5" s="242"/>
      <c r="H5" s="242"/>
      <c r="I5" s="242"/>
      <c r="J5" s="242"/>
      <c r="K5" s="242"/>
      <c r="L5" s="242"/>
    </row>
    <row r="6" spans="1:12" ht="12.75">
      <c r="A6" s="314" t="s">
        <v>133</v>
      </c>
      <c r="B6" s="314"/>
      <c r="C6" s="314"/>
      <c r="D6" s="314"/>
      <c r="E6" s="314"/>
      <c r="F6" s="314"/>
      <c r="G6" s="314"/>
      <c r="H6" s="314"/>
      <c r="I6" s="314"/>
      <c r="J6" s="314"/>
      <c r="K6" s="314"/>
      <c r="L6" s="314"/>
    </row>
    <row r="7" ht="12" customHeight="1"/>
    <row r="8" ht="12" customHeight="1"/>
    <row r="9" spans="1:12" ht="12.75">
      <c r="A9" s="316" t="s">
        <v>134</v>
      </c>
      <c r="B9" s="316"/>
      <c r="C9" s="316"/>
      <c r="D9" s="316"/>
      <c r="E9" s="317"/>
      <c r="F9" s="328" t="s">
        <v>158</v>
      </c>
      <c r="G9" s="331" t="s">
        <v>43</v>
      </c>
      <c r="H9" s="332"/>
      <c r="I9" s="322" t="s">
        <v>135</v>
      </c>
      <c r="J9" s="243" t="s">
        <v>2</v>
      </c>
      <c r="K9" s="243"/>
      <c r="L9" s="243"/>
    </row>
    <row r="10" spans="1:12" ht="12.75">
      <c r="A10" s="318"/>
      <c r="B10" s="318"/>
      <c r="C10" s="318"/>
      <c r="D10" s="318"/>
      <c r="E10" s="319"/>
      <c r="F10" s="329"/>
      <c r="G10" s="333"/>
      <c r="H10" s="334"/>
      <c r="I10" s="323"/>
      <c r="J10" s="244" t="s">
        <v>154</v>
      </c>
      <c r="K10" s="245"/>
      <c r="L10" s="246" t="s">
        <v>155</v>
      </c>
    </row>
    <row r="11" spans="1:12" ht="12.75">
      <c r="A11" s="318"/>
      <c r="B11" s="318"/>
      <c r="C11" s="318"/>
      <c r="D11" s="318"/>
      <c r="E11" s="319"/>
      <c r="F11" s="329"/>
      <c r="G11" s="325" t="s">
        <v>159</v>
      </c>
      <c r="H11" s="325" t="s">
        <v>157</v>
      </c>
      <c r="I11" s="323"/>
      <c r="J11" s="335" t="s">
        <v>17</v>
      </c>
      <c r="K11" s="336"/>
      <c r="L11" s="336"/>
    </row>
    <row r="12" spans="1:12" ht="12.75">
      <c r="A12" s="318"/>
      <c r="B12" s="318"/>
      <c r="C12" s="318"/>
      <c r="D12" s="318"/>
      <c r="E12" s="319"/>
      <c r="F12" s="329"/>
      <c r="G12" s="326"/>
      <c r="H12" s="326" t="s">
        <v>44</v>
      </c>
      <c r="I12" s="323"/>
      <c r="J12" s="337" t="s">
        <v>136</v>
      </c>
      <c r="K12" s="337" t="s">
        <v>137</v>
      </c>
      <c r="L12" s="339" t="s">
        <v>138</v>
      </c>
    </row>
    <row r="13" spans="1:12" ht="12.75">
      <c r="A13" s="320"/>
      <c r="B13" s="320"/>
      <c r="C13" s="320"/>
      <c r="D13" s="320"/>
      <c r="E13" s="321"/>
      <c r="F13" s="330"/>
      <c r="G13" s="327"/>
      <c r="H13" s="327" t="s">
        <v>44</v>
      </c>
      <c r="I13" s="324"/>
      <c r="J13" s="338"/>
      <c r="K13" s="338"/>
      <c r="L13" s="340"/>
    </row>
    <row r="14" ht="12.75">
      <c r="E14" s="247"/>
    </row>
    <row r="15" spans="1:12" s="248" customFormat="1" ht="11.25">
      <c r="A15" s="248" t="s">
        <v>139</v>
      </c>
      <c r="E15" s="249"/>
      <c r="F15" s="250">
        <v>108.2</v>
      </c>
      <c r="G15" s="250">
        <v>106.3</v>
      </c>
      <c r="H15" s="251">
        <v>103.8</v>
      </c>
      <c r="I15" s="252">
        <v>101.51818181818182</v>
      </c>
      <c r="J15" s="253">
        <v>1.7873941674506169</v>
      </c>
      <c r="K15" s="253">
        <v>4.238921001926788</v>
      </c>
      <c r="L15" s="253">
        <v>3.207024029574878</v>
      </c>
    </row>
    <row r="16" spans="5:7" s="248" customFormat="1" ht="11.25">
      <c r="E16" s="249"/>
      <c r="G16" s="250"/>
    </row>
    <row r="17" spans="1:12" ht="12.75">
      <c r="A17" s="248"/>
      <c r="B17" s="248" t="s">
        <v>140</v>
      </c>
      <c r="E17" s="254"/>
      <c r="F17" s="250">
        <v>98</v>
      </c>
      <c r="G17" s="250">
        <v>94.6</v>
      </c>
      <c r="H17" s="251">
        <v>98.3</v>
      </c>
      <c r="I17" s="252">
        <v>87.9</v>
      </c>
      <c r="J17" s="253">
        <v>3.594080338266391</v>
      </c>
      <c r="K17" s="253">
        <v>-0.3051881993896207</v>
      </c>
      <c r="L17" s="253">
        <v>-3.145347090053095</v>
      </c>
    </row>
    <row r="18" spans="1:12" ht="12.75">
      <c r="A18" s="248"/>
      <c r="B18" s="248"/>
      <c r="C18" s="248" t="s">
        <v>45</v>
      </c>
      <c r="E18" s="254"/>
      <c r="F18" s="255"/>
      <c r="G18" s="250"/>
      <c r="H18" s="255"/>
      <c r="I18" s="255"/>
      <c r="J18" s="255"/>
      <c r="K18" s="255"/>
      <c r="L18" s="255"/>
    </row>
    <row r="19" spans="1:12" ht="12.75">
      <c r="A19" s="248"/>
      <c r="B19" s="248"/>
      <c r="C19" s="248"/>
      <c r="E19" s="254"/>
      <c r="F19" s="255"/>
      <c r="G19" s="250"/>
      <c r="H19" s="255"/>
      <c r="I19" s="255"/>
      <c r="J19" s="255"/>
      <c r="K19" s="255"/>
      <c r="L19" s="255"/>
    </row>
    <row r="20" spans="2:12" ht="12.75">
      <c r="B20" s="248" t="s">
        <v>25</v>
      </c>
      <c r="C20" s="248"/>
      <c r="D20" s="248"/>
      <c r="E20" s="249"/>
      <c r="F20" s="250">
        <v>110.2</v>
      </c>
      <c r="G20" s="250">
        <v>108</v>
      </c>
      <c r="H20" s="251">
        <v>105</v>
      </c>
      <c r="I20" s="252">
        <v>103.53636363636365</v>
      </c>
      <c r="J20" s="253">
        <v>2.03703703703704</v>
      </c>
      <c r="K20" s="253">
        <v>4.952380952380954</v>
      </c>
      <c r="L20" s="253">
        <v>4.1708588676484135</v>
      </c>
    </row>
    <row r="21" spans="2:12" ht="12.75">
      <c r="B21" s="248"/>
      <c r="C21" s="248"/>
      <c r="D21" s="248"/>
      <c r="E21" s="249"/>
      <c r="F21" s="255"/>
      <c r="G21" s="250"/>
      <c r="H21" s="255"/>
      <c r="I21" s="255"/>
      <c r="J21" s="255"/>
      <c r="K21" s="255"/>
      <c r="L21" s="255"/>
    </row>
    <row r="22" spans="2:12" ht="12.75">
      <c r="B22" s="248"/>
      <c r="C22" s="248"/>
      <c r="D22" s="248"/>
      <c r="E22" s="249"/>
      <c r="F22" s="255"/>
      <c r="G22" s="250"/>
      <c r="H22" s="255"/>
      <c r="I22" s="255"/>
      <c r="J22" s="255"/>
      <c r="K22" s="255"/>
      <c r="L22" s="255"/>
    </row>
    <row r="23" spans="2:12" ht="12.75">
      <c r="B23" s="248"/>
      <c r="C23" s="248" t="s">
        <v>28</v>
      </c>
      <c r="D23" s="248"/>
      <c r="E23" s="249"/>
      <c r="F23" s="250">
        <v>110</v>
      </c>
      <c r="G23" s="250">
        <v>108.6</v>
      </c>
      <c r="H23" s="251">
        <v>102.8</v>
      </c>
      <c r="I23" s="252">
        <v>105.0090909090909</v>
      </c>
      <c r="J23" s="253">
        <v>1.2891344383057144</v>
      </c>
      <c r="K23" s="253">
        <v>7.00389105058366</v>
      </c>
      <c r="L23" s="253">
        <v>4.723481414324568</v>
      </c>
    </row>
    <row r="24" spans="2:12" ht="12.75">
      <c r="B24" s="248"/>
      <c r="C24" s="248"/>
      <c r="D24" s="248"/>
      <c r="E24" s="249"/>
      <c r="F24" s="255"/>
      <c r="G24" s="250"/>
      <c r="H24" s="255"/>
      <c r="I24" s="255"/>
      <c r="J24" s="255"/>
      <c r="K24" s="255"/>
      <c r="L24" s="255"/>
    </row>
    <row r="25" spans="2:12" ht="12.75">
      <c r="B25" s="248"/>
      <c r="C25" s="248" t="s">
        <v>141</v>
      </c>
      <c r="D25" s="248"/>
      <c r="E25" s="249"/>
      <c r="F25" s="250">
        <v>114.5</v>
      </c>
      <c r="G25" s="250">
        <v>111.5</v>
      </c>
      <c r="H25" s="251">
        <v>110.7</v>
      </c>
      <c r="I25" s="252">
        <v>106.0090909090909</v>
      </c>
      <c r="J25" s="253">
        <v>2.690582959641256</v>
      </c>
      <c r="K25" s="253">
        <v>3.4327009936766006</v>
      </c>
      <c r="L25" s="253">
        <v>5.035128805620591</v>
      </c>
    </row>
    <row r="26" spans="2:12" ht="12.75">
      <c r="B26" s="248"/>
      <c r="C26" s="248"/>
      <c r="D26" s="248"/>
      <c r="E26" s="249"/>
      <c r="F26" s="255"/>
      <c r="G26" s="250"/>
      <c r="H26" s="255"/>
      <c r="I26" s="255"/>
      <c r="J26" s="255"/>
      <c r="K26" s="255"/>
      <c r="L26" s="255"/>
    </row>
    <row r="27" spans="2:12" ht="12.75">
      <c r="B27" s="248"/>
      <c r="C27" s="248" t="s">
        <v>142</v>
      </c>
      <c r="D27" s="248"/>
      <c r="E27" s="249"/>
      <c r="F27" s="250">
        <v>96.4</v>
      </c>
      <c r="G27" s="250">
        <v>93.9</v>
      </c>
      <c r="H27" s="251">
        <v>96.7</v>
      </c>
      <c r="I27" s="252">
        <v>88.71818181818183</v>
      </c>
      <c r="J27" s="253">
        <v>2.662406815761448</v>
      </c>
      <c r="K27" s="253">
        <v>-0.31023784901757717</v>
      </c>
      <c r="L27" s="253">
        <v>1.70922355393435</v>
      </c>
    </row>
    <row r="28" spans="2:12" ht="12.75">
      <c r="B28" s="248"/>
      <c r="C28" s="248"/>
      <c r="D28" s="248"/>
      <c r="E28" s="249"/>
      <c r="F28" s="255"/>
      <c r="G28" s="250"/>
      <c r="H28" s="255"/>
      <c r="I28" s="255"/>
      <c r="J28" s="255"/>
      <c r="K28" s="255"/>
      <c r="L28" s="255"/>
    </row>
    <row r="29" spans="2:12" ht="12.75">
      <c r="B29" s="248"/>
      <c r="C29" s="248" t="s">
        <v>31</v>
      </c>
      <c r="D29" s="248"/>
      <c r="E29" s="249"/>
      <c r="F29" s="250">
        <v>105.9</v>
      </c>
      <c r="G29" s="250">
        <v>103.1</v>
      </c>
      <c r="H29" s="251">
        <v>100.9</v>
      </c>
      <c r="I29" s="252">
        <v>98.5909090909091</v>
      </c>
      <c r="J29" s="253">
        <v>2.7158098933074797</v>
      </c>
      <c r="K29" s="253">
        <v>4.955401387512389</v>
      </c>
      <c r="L29" s="253">
        <v>1.2510503220987628</v>
      </c>
    </row>
    <row r="30" spans="2:12" ht="12.75">
      <c r="B30" s="248"/>
      <c r="C30" s="248"/>
      <c r="D30" s="248"/>
      <c r="E30" s="249"/>
      <c r="F30" s="255"/>
      <c r="G30" s="250"/>
      <c r="H30" s="255"/>
      <c r="I30" s="255"/>
      <c r="J30" s="255"/>
      <c r="K30" s="255"/>
      <c r="L30" s="255"/>
    </row>
    <row r="31" spans="3:12" ht="12.75">
      <c r="C31" s="256" t="s">
        <v>32</v>
      </c>
      <c r="E31" s="254"/>
      <c r="F31" s="250">
        <v>105.6</v>
      </c>
      <c r="G31" s="250">
        <v>102.6</v>
      </c>
      <c r="H31" s="251">
        <v>103.8</v>
      </c>
      <c r="I31" s="252">
        <v>100.7818181818182</v>
      </c>
      <c r="J31" s="253">
        <v>2.9239766081871346</v>
      </c>
      <c r="K31" s="253">
        <v>1.734104046242772</v>
      </c>
      <c r="L31" s="253">
        <v>1.837222120154321</v>
      </c>
    </row>
    <row r="32" spans="3:12" ht="12.75">
      <c r="C32" s="256"/>
      <c r="E32" s="254"/>
      <c r="F32" s="255"/>
      <c r="G32" s="250"/>
      <c r="H32" s="255"/>
      <c r="I32" s="255"/>
      <c r="J32" s="255"/>
      <c r="K32" s="255"/>
      <c r="L32" s="255"/>
    </row>
    <row r="33" spans="2:12" ht="12.75">
      <c r="B33" s="256" t="s">
        <v>26</v>
      </c>
      <c r="E33" s="254"/>
      <c r="F33" s="250">
        <v>88</v>
      </c>
      <c r="G33" s="250">
        <v>91.8</v>
      </c>
      <c r="H33" s="251">
        <v>90.4</v>
      </c>
      <c r="I33" s="252">
        <v>81.19090909090909</v>
      </c>
      <c r="J33" s="253">
        <v>-4.1394335511982545</v>
      </c>
      <c r="K33" s="253">
        <v>-2.654867256637174</v>
      </c>
      <c r="L33" s="253">
        <v>-6.0092612081666985</v>
      </c>
    </row>
    <row r="34" spans="6:12" ht="12.75">
      <c r="F34" s="250"/>
      <c r="G34" s="250"/>
      <c r="H34" s="251"/>
      <c r="I34" s="252"/>
      <c r="J34" s="253"/>
      <c r="K34" s="253"/>
      <c r="L34" s="253"/>
    </row>
    <row r="35" spans="6:12" ht="12.75">
      <c r="F35" s="250"/>
      <c r="G35" s="250"/>
      <c r="H35" s="251"/>
      <c r="I35" s="252"/>
      <c r="J35" s="253"/>
      <c r="K35" s="253"/>
      <c r="L35" s="253"/>
    </row>
    <row r="36" spans="6:12" ht="12.75">
      <c r="F36" s="250"/>
      <c r="G36" s="250"/>
      <c r="H36" s="251"/>
      <c r="I36" s="252"/>
      <c r="J36" s="253"/>
      <c r="K36" s="253"/>
      <c r="L36" s="253"/>
    </row>
    <row r="37" spans="6:12" ht="12.75">
      <c r="F37" s="250"/>
      <c r="G37" s="250"/>
      <c r="H37" s="251"/>
      <c r="I37" s="252"/>
      <c r="J37" s="253"/>
      <c r="K37" s="253"/>
      <c r="L37" s="253"/>
    </row>
    <row r="38" spans="6:12" ht="12.75">
      <c r="F38" s="250"/>
      <c r="G38" s="250"/>
      <c r="H38" s="251"/>
      <c r="I38" s="252"/>
      <c r="J38" s="253"/>
      <c r="K38" s="253"/>
      <c r="L38" s="253"/>
    </row>
    <row r="39" spans="6:12" ht="12.75">
      <c r="F39" s="250"/>
      <c r="G39" s="250"/>
      <c r="H39" s="251"/>
      <c r="I39" s="252"/>
      <c r="J39" s="253"/>
      <c r="K39" s="253"/>
      <c r="L39" s="253"/>
    </row>
    <row r="40" spans="6:12" ht="12.75">
      <c r="F40" s="250"/>
      <c r="G40" s="250"/>
      <c r="H40" s="251"/>
      <c r="I40" s="252"/>
      <c r="J40" s="253"/>
      <c r="K40" s="253"/>
      <c r="L40" s="253"/>
    </row>
    <row r="41" spans="6:12" ht="12.75">
      <c r="F41" s="250"/>
      <c r="G41" s="250"/>
      <c r="H41" s="251"/>
      <c r="I41" s="252"/>
      <c r="J41" s="253"/>
      <c r="K41" s="253"/>
      <c r="L41" s="253"/>
    </row>
    <row r="42" spans="6:12" ht="12.75">
      <c r="F42" s="250"/>
      <c r="G42" s="250"/>
      <c r="H42" s="251"/>
      <c r="I42" s="252"/>
      <c r="J42" s="253"/>
      <c r="K42" s="253"/>
      <c r="L42" s="253"/>
    </row>
    <row r="43" spans="6:12" ht="12.75">
      <c r="F43" s="250"/>
      <c r="G43" s="250"/>
      <c r="H43" s="251"/>
      <c r="I43" s="252"/>
      <c r="J43" s="253"/>
      <c r="K43" s="253"/>
      <c r="L43" s="253"/>
    </row>
    <row r="44" spans="6:12" ht="12.75">
      <c r="F44" s="250"/>
      <c r="G44" s="250"/>
      <c r="H44" s="251"/>
      <c r="I44" s="252"/>
      <c r="J44" s="253"/>
      <c r="K44" s="253"/>
      <c r="L44" s="253"/>
    </row>
    <row r="45" spans="6:12" ht="12.75">
      <c r="F45" s="250"/>
      <c r="G45" s="250"/>
      <c r="H45" s="251"/>
      <c r="I45" s="252"/>
      <c r="J45" s="253"/>
      <c r="K45" s="253"/>
      <c r="L45" s="253"/>
    </row>
    <row r="46" spans="6:12" ht="12.75">
      <c r="F46" s="250"/>
      <c r="G46" s="250"/>
      <c r="H46" s="251"/>
      <c r="I46" s="252"/>
      <c r="J46" s="253"/>
      <c r="K46" s="253"/>
      <c r="L46" s="253"/>
    </row>
    <row r="47" spans="6:12" ht="12.75">
      <c r="F47" s="250"/>
      <c r="G47" s="250"/>
      <c r="H47" s="251"/>
      <c r="I47" s="252"/>
      <c r="J47" s="253"/>
      <c r="K47" s="253"/>
      <c r="L47" s="253"/>
    </row>
    <row r="48" spans="6:12" ht="12.75">
      <c r="F48" s="250"/>
      <c r="G48" s="250"/>
      <c r="H48" s="251"/>
      <c r="I48" s="252"/>
      <c r="J48" s="253"/>
      <c r="K48" s="253"/>
      <c r="L48" s="253"/>
    </row>
    <row r="49" spans="6:12" ht="12.75">
      <c r="F49" s="250"/>
      <c r="G49" s="250"/>
      <c r="H49" s="251"/>
      <c r="I49" s="252"/>
      <c r="J49" s="253"/>
      <c r="K49" s="253"/>
      <c r="L49" s="253"/>
    </row>
    <row r="50" spans="6:12" ht="12.75">
      <c r="F50" s="250"/>
      <c r="G50" s="250"/>
      <c r="H50" s="251"/>
      <c r="I50" s="252"/>
      <c r="J50" s="253"/>
      <c r="K50" s="253"/>
      <c r="L50" s="253"/>
    </row>
    <row r="51" spans="6:12" ht="12.75">
      <c r="F51" s="250"/>
      <c r="G51" s="250"/>
      <c r="H51" s="251"/>
      <c r="I51" s="252"/>
      <c r="J51" s="253"/>
      <c r="K51" s="253"/>
      <c r="L51" s="253"/>
    </row>
    <row r="52" spans="6:12" ht="12.75">
      <c r="F52" s="250"/>
      <c r="G52" s="250"/>
      <c r="H52" s="251"/>
      <c r="I52" s="252"/>
      <c r="J52" s="253"/>
      <c r="K52" s="253"/>
      <c r="L52" s="253"/>
    </row>
    <row r="53" spans="6:12" ht="12.75">
      <c r="F53" s="250"/>
      <c r="G53" s="250"/>
      <c r="H53" s="251"/>
      <c r="I53" s="252"/>
      <c r="J53" s="253"/>
      <c r="K53" s="253"/>
      <c r="L53" s="253"/>
    </row>
    <row r="54" spans="6:12" ht="12.75">
      <c r="F54" s="250"/>
      <c r="G54" s="250"/>
      <c r="H54" s="251"/>
      <c r="I54" s="252"/>
      <c r="J54" s="253"/>
      <c r="K54" s="253"/>
      <c r="L54" s="253"/>
    </row>
    <row r="55" spans="6:12" ht="12.75">
      <c r="F55" s="250"/>
      <c r="G55" s="250"/>
      <c r="H55" s="251"/>
      <c r="I55" s="252"/>
      <c r="J55" s="253"/>
      <c r="K55" s="253"/>
      <c r="L55" s="253"/>
    </row>
    <row r="56" spans="6:12" ht="12.75">
      <c r="F56" s="250"/>
      <c r="G56" s="250"/>
      <c r="H56" s="251"/>
      <c r="I56" s="252"/>
      <c r="J56" s="253"/>
      <c r="K56" s="253"/>
      <c r="L56" s="253"/>
    </row>
    <row r="57" spans="6:12" ht="12.75">
      <c r="F57" s="250"/>
      <c r="G57" s="250"/>
      <c r="H57" s="251"/>
      <c r="I57" s="252"/>
      <c r="J57" s="253"/>
      <c r="K57" s="253"/>
      <c r="L57" s="253"/>
    </row>
    <row r="58" spans="6:12" ht="12.75">
      <c r="F58" s="250"/>
      <c r="G58" s="250"/>
      <c r="H58" s="251"/>
      <c r="I58" s="252"/>
      <c r="J58" s="253"/>
      <c r="K58" s="253"/>
      <c r="L58" s="253"/>
    </row>
    <row r="59" spans="6:12" ht="12.75">
      <c r="F59" s="250"/>
      <c r="G59" s="250"/>
      <c r="H59" s="251"/>
      <c r="I59" s="252"/>
      <c r="J59" s="253"/>
      <c r="K59" s="253"/>
      <c r="L59" s="253"/>
    </row>
    <row r="60" spans="6:12" ht="12.75">
      <c r="F60" s="250"/>
      <c r="G60" s="250"/>
      <c r="H60" s="251"/>
      <c r="I60" s="252"/>
      <c r="J60" s="253"/>
      <c r="K60" s="253"/>
      <c r="L60" s="253"/>
    </row>
    <row r="61" spans="6:12" ht="12.75">
      <c r="F61" s="250"/>
      <c r="G61" s="250"/>
      <c r="H61" s="251"/>
      <c r="I61" s="252"/>
      <c r="J61" s="253"/>
      <c r="K61" s="253"/>
      <c r="L61" s="253"/>
    </row>
    <row r="62" spans="6:12" ht="12.75">
      <c r="F62" s="250"/>
      <c r="G62" s="250"/>
      <c r="H62" s="251"/>
      <c r="I62" s="252"/>
      <c r="J62" s="253"/>
      <c r="K62" s="253"/>
      <c r="L62" s="253"/>
    </row>
    <row r="63" spans="6:12" ht="12.75">
      <c r="F63" s="250"/>
      <c r="G63" s="250"/>
      <c r="H63" s="251"/>
      <c r="I63" s="252"/>
      <c r="J63" s="253"/>
      <c r="K63" s="253"/>
      <c r="L63" s="253"/>
    </row>
  </sheetData>
  <mergeCells count="13">
    <mergeCell ref="J12:J13"/>
    <mergeCell ref="K12:K13"/>
    <mergeCell ref="L12:L13"/>
    <mergeCell ref="A4:L4"/>
    <mergeCell ref="A6:L6"/>
    <mergeCell ref="A1:L1"/>
    <mergeCell ref="A9:E13"/>
    <mergeCell ref="I9:I13"/>
    <mergeCell ref="G11:G13"/>
    <mergeCell ref="H11:H13"/>
    <mergeCell ref="F9:F13"/>
    <mergeCell ref="G9:H10"/>
    <mergeCell ref="J11:L11"/>
  </mergeCells>
  <printOptions/>
  <pageMargins left="0.5905511811023623" right="0.3937007874015748" top="0.5905511811023623" bottom="0.3937007874015748" header="0.5118110236220472" footer="0.5118110236220472"/>
  <pageSetup horizontalDpi="600" verticalDpi="600" orientation="portrait" paperSize="9" scale="95" r:id="rId1"/>
  <headerFooter alignWithMargins="0">
    <oddHeader>&amp;C&amp;9- 16 -</oddHeader>
  </headerFooter>
</worksheet>
</file>

<file path=xl/worksheets/sheet2.xml><?xml version="1.0" encoding="utf-8"?>
<worksheet xmlns="http://schemas.openxmlformats.org/spreadsheetml/2006/main" xmlns:r="http://schemas.openxmlformats.org/officeDocument/2006/relationships">
  <dimension ref="A1:H53"/>
  <sheetViews>
    <sheetView workbookViewId="0" topLeftCell="A33">
      <selection activeCell="E21" sqref="E21"/>
    </sheetView>
  </sheetViews>
  <sheetFormatPr defaultColWidth="11.421875" defaultRowHeight="12.75"/>
  <cols>
    <col min="1" max="1" width="2.7109375" style="99" customWidth="1"/>
    <col min="2" max="6" width="11.421875" style="99" customWidth="1"/>
    <col min="7" max="7" width="18.7109375" style="99" customWidth="1"/>
    <col min="8" max="8" width="7.00390625" style="99" customWidth="1"/>
    <col min="9" max="16384" width="11.421875" style="99" customWidth="1"/>
  </cols>
  <sheetData>
    <row r="1" ht="12.75">
      <c r="A1" s="18"/>
    </row>
    <row r="2" ht="12.75">
      <c r="A2" s="18"/>
    </row>
    <row r="3" ht="12.75">
      <c r="A3" s="18"/>
    </row>
    <row r="4" ht="12.75">
      <c r="A4" s="7" t="s">
        <v>46</v>
      </c>
    </row>
    <row r="5" ht="12.75">
      <c r="H5" s="9" t="s">
        <v>47</v>
      </c>
    </row>
    <row r="6" ht="12.75">
      <c r="A6" s="8"/>
    </row>
    <row r="7" ht="12.75">
      <c r="A7" s="8"/>
    </row>
    <row r="8" spans="1:8" ht="12.75">
      <c r="A8" s="8" t="s">
        <v>48</v>
      </c>
      <c r="H8" s="8">
        <v>2</v>
      </c>
    </row>
    <row r="9" ht="12.75">
      <c r="A9" s="8"/>
    </row>
    <row r="10" ht="12.75">
      <c r="A10" s="8"/>
    </row>
    <row r="11" spans="1:8" ht="12.75">
      <c r="A11" s="8" t="s">
        <v>49</v>
      </c>
      <c r="H11" s="8">
        <v>3</v>
      </c>
    </row>
    <row r="12" ht="12.75">
      <c r="A12" s="8"/>
    </row>
    <row r="13" ht="12.75">
      <c r="A13" s="8"/>
    </row>
    <row r="14" ht="12.75">
      <c r="A14" s="8" t="s">
        <v>50</v>
      </c>
    </row>
    <row r="15" ht="12.75">
      <c r="A15" s="8"/>
    </row>
    <row r="16" ht="12.75">
      <c r="A16" s="8"/>
    </row>
    <row r="17" spans="1:8" ht="12.75">
      <c r="A17" s="8" t="s">
        <v>51</v>
      </c>
      <c r="B17" s="8" t="s">
        <v>52</v>
      </c>
      <c r="H17" s="8">
        <v>4</v>
      </c>
    </row>
    <row r="18" ht="12.75">
      <c r="A18" s="8"/>
    </row>
    <row r="19" ht="12.75">
      <c r="A19" s="8"/>
    </row>
    <row r="20" spans="1:8" ht="12.75">
      <c r="A20" s="8" t="s">
        <v>53</v>
      </c>
      <c r="B20" s="8" t="s">
        <v>54</v>
      </c>
      <c r="H20" s="8">
        <v>4</v>
      </c>
    </row>
    <row r="21" ht="12.75">
      <c r="A21" s="8"/>
    </row>
    <row r="22" ht="12.75">
      <c r="A22" s="8"/>
    </row>
    <row r="23" spans="1:8" ht="12.75">
      <c r="A23" s="8" t="s">
        <v>55</v>
      </c>
      <c r="B23" s="8" t="s">
        <v>56</v>
      </c>
      <c r="H23" s="8">
        <v>5</v>
      </c>
    </row>
    <row r="24" ht="12.75">
      <c r="A24" s="8"/>
    </row>
    <row r="25" ht="12.75">
      <c r="A25" s="8"/>
    </row>
    <row r="26" spans="1:8" ht="12.75">
      <c r="A26" s="8" t="s">
        <v>57</v>
      </c>
      <c r="B26" s="8" t="s">
        <v>58</v>
      </c>
      <c r="H26" s="8">
        <v>7</v>
      </c>
    </row>
    <row r="27" ht="12.75">
      <c r="A27" s="8"/>
    </row>
    <row r="28" ht="12.75">
      <c r="A28" s="8"/>
    </row>
    <row r="29" spans="1:8" ht="12.75">
      <c r="A29" s="8" t="s">
        <v>59</v>
      </c>
      <c r="B29" s="8" t="s">
        <v>60</v>
      </c>
      <c r="D29" s="8"/>
      <c r="H29" s="8">
        <v>8</v>
      </c>
    </row>
    <row r="30" ht="12.75">
      <c r="A30" s="8"/>
    </row>
    <row r="31" ht="12.75">
      <c r="A31" s="8"/>
    </row>
    <row r="32" ht="12.75">
      <c r="A32" s="8"/>
    </row>
    <row r="33" ht="12.75">
      <c r="A33" s="8"/>
    </row>
    <row r="34" ht="12.75">
      <c r="A34" s="8" t="s">
        <v>61</v>
      </c>
    </row>
    <row r="35" ht="12.75">
      <c r="A35" s="8"/>
    </row>
    <row r="36" ht="12.75">
      <c r="A36" s="8"/>
    </row>
    <row r="37" spans="1:8" ht="12.75">
      <c r="A37" s="8" t="s">
        <v>51</v>
      </c>
      <c r="B37" s="8" t="s">
        <v>62</v>
      </c>
      <c r="H37" s="8">
        <v>9</v>
      </c>
    </row>
    <row r="38" ht="12.75">
      <c r="A38" s="8"/>
    </row>
    <row r="39" ht="12.75">
      <c r="A39" s="8"/>
    </row>
    <row r="40" spans="1:8" ht="12.75">
      <c r="A40" s="8" t="s">
        <v>53</v>
      </c>
      <c r="B40" s="8" t="s">
        <v>56</v>
      </c>
      <c r="H40" s="8">
        <v>10</v>
      </c>
    </row>
    <row r="41" ht="12.75">
      <c r="A41" s="8"/>
    </row>
    <row r="42" ht="12.75">
      <c r="A42" s="8"/>
    </row>
    <row r="43" spans="1:8" ht="12.75">
      <c r="A43" s="8" t="s">
        <v>55</v>
      </c>
      <c r="B43" s="8" t="s">
        <v>63</v>
      </c>
      <c r="H43" s="8">
        <v>11</v>
      </c>
    </row>
    <row r="44" ht="12.75">
      <c r="A44" s="8"/>
    </row>
    <row r="45" ht="12.75">
      <c r="A45" s="8"/>
    </row>
    <row r="46" spans="1:8" ht="12.75">
      <c r="A46" s="8" t="s">
        <v>57</v>
      </c>
      <c r="B46" s="8" t="s">
        <v>64</v>
      </c>
      <c r="H46" s="8">
        <v>12</v>
      </c>
    </row>
    <row r="47" ht="12.75">
      <c r="A47" s="8"/>
    </row>
    <row r="48" ht="12.75">
      <c r="A48" s="8"/>
    </row>
    <row r="49" spans="1:8" ht="12.75">
      <c r="A49" s="8" t="s">
        <v>59</v>
      </c>
      <c r="B49" s="8" t="s">
        <v>65</v>
      </c>
      <c r="H49" s="8">
        <v>14</v>
      </c>
    </row>
    <row r="50" ht="12.75">
      <c r="A50" s="8"/>
    </row>
    <row r="51" ht="12.75">
      <c r="A51" s="8"/>
    </row>
    <row r="52" spans="1:8" ht="12.75">
      <c r="A52" s="8" t="s">
        <v>92</v>
      </c>
      <c r="B52" s="8" t="s">
        <v>93</v>
      </c>
      <c r="H52" s="8">
        <v>16</v>
      </c>
    </row>
    <row r="53" ht="12.75">
      <c r="A53" s="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9"/>
  <sheetViews>
    <sheetView workbookViewId="0" topLeftCell="A1">
      <selection activeCell="E21" sqref="E21"/>
    </sheetView>
  </sheetViews>
  <sheetFormatPr defaultColWidth="11.421875" defaultRowHeight="12.75"/>
  <cols>
    <col min="1" max="1" width="89.8515625" style="103" customWidth="1"/>
    <col min="2" max="16384" width="11.421875" style="99" customWidth="1"/>
  </cols>
  <sheetData>
    <row r="1" ht="12.75" customHeight="1">
      <c r="A1" s="11"/>
    </row>
    <row r="2" ht="12.75" customHeight="1">
      <c r="A2" s="11"/>
    </row>
    <row r="3" ht="12.75">
      <c r="A3" s="12" t="s">
        <v>48</v>
      </c>
    </row>
    <row r="4" ht="12.75" customHeight="1">
      <c r="A4" s="13"/>
    </row>
    <row r="5" ht="36">
      <c r="A5" s="14" t="s">
        <v>66</v>
      </c>
    </row>
    <row r="6" ht="12.75" customHeight="1">
      <c r="A6" s="15"/>
    </row>
    <row r="7" ht="12.75">
      <c r="A7" s="16" t="s">
        <v>67</v>
      </c>
    </row>
    <row r="8" ht="9" customHeight="1">
      <c r="A8" s="16"/>
    </row>
    <row r="9" ht="24">
      <c r="A9" s="14" t="s">
        <v>68</v>
      </c>
    </row>
    <row r="10" ht="36">
      <c r="A10" s="14" t="s">
        <v>69</v>
      </c>
    </row>
    <row r="11" ht="48">
      <c r="A11" s="14" t="s">
        <v>145</v>
      </c>
    </row>
    <row r="12" ht="36">
      <c r="A12" s="14" t="s">
        <v>70</v>
      </c>
    </row>
    <row r="13" ht="4.5" customHeight="1">
      <c r="A13" s="14"/>
    </row>
    <row r="14" ht="24">
      <c r="A14" s="14" t="s">
        <v>71</v>
      </c>
    </row>
    <row r="15" ht="12.75">
      <c r="A15" s="14" t="s">
        <v>72</v>
      </c>
    </row>
    <row r="16" ht="24">
      <c r="A16" s="14" t="s">
        <v>73</v>
      </c>
    </row>
    <row r="17" ht="6" customHeight="1">
      <c r="A17" s="14"/>
    </row>
    <row r="18" ht="12.75">
      <c r="A18" s="14" t="s">
        <v>74</v>
      </c>
    </row>
    <row r="19" ht="9" customHeight="1">
      <c r="A19" s="15"/>
    </row>
    <row r="20" ht="12.75">
      <c r="A20" s="16" t="s">
        <v>60</v>
      </c>
    </row>
    <row r="21" ht="6" customHeight="1">
      <c r="A21" s="14"/>
    </row>
    <row r="22" ht="36">
      <c r="A22" s="14" t="s">
        <v>75</v>
      </c>
    </row>
    <row r="23" ht="6" customHeight="1">
      <c r="A23" s="14"/>
    </row>
    <row r="24" ht="26.25" customHeight="1">
      <c r="A24" s="14" t="s">
        <v>83</v>
      </c>
    </row>
    <row r="25" ht="24">
      <c r="A25" s="14" t="s">
        <v>76</v>
      </c>
    </row>
    <row r="26" ht="6" customHeight="1">
      <c r="A26" s="14"/>
    </row>
    <row r="27" ht="48">
      <c r="A27" s="14" t="s">
        <v>77</v>
      </c>
    </row>
    <row r="28" ht="6" customHeight="1">
      <c r="A28" s="14"/>
    </row>
    <row r="29" ht="36">
      <c r="A29" s="17" t="s">
        <v>78</v>
      </c>
    </row>
    <row r="30" ht="9" customHeight="1">
      <c r="A30" s="19"/>
    </row>
    <row r="31" ht="9" customHeight="1">
      <c r="A31" s="19"/>
    </row>
    <row r="32" ht="9" customHeight="1">
      <c r="A32" s="19"/>
    </row>
    <row r="34" ht="9" customHeight="1"/>
    <row r="35" ht="13.5" customHeight="1"/>
    <row r="36" ht="13.5" customHeight="1"/>
    <row r="37" ht="12" customHeight="1"/>
    <row r="38" ht="12" customHeight="1"/>
    <row r="39" ht="9" customHeight="1">
      <c r="A39" s="14"/>
    </row>
    <row r="40" ht="9" customHeight="1">
      <c r="A40" s="14"/>
    </row>
    <row r="41" ht="9" customHeight="1">
      <c r="A41" s="14"/>
    </row>
    <row r="42" ht="9" customHeight="1">
      <c r="A42" s="14"/>
    </row>
    <row r="43" ht="9" customHeight="1">
      <c r="A43" s="14"/>
    </row>
    <row r="44" ht="12.75">
      <c r="A44" s="24" t="s">
        <v>146</v>
      </c>
    </row>
    <row r="45" ht="9.75" customHeight="1">
      <c r="A45" s="21" t="s">
        <v>84</v>
      </c>
    </row>
    <row r="46" s="104" customFormat="1" ht="12.75" customHeight="1">
      <c r="A46" s="20"/>
    </row>
    <row r="47" s="104" customFormat="1" ht="12.75" customHeight="1">
      <c r="A47" s="20"/>
    </row>
    <row r="48" s="104" customFormat="1" ht="12.75" customHeight="1">
      <c r="A48" s="12" t="s">
        <v>79</v>
      </c>
    </row>
    <row r="49" s="104" customFormat="1" ht="9" customHeight="1">
      <c r="A49" s="14"/>
    </row>
    <row r="50" s="104" customFormat="1" ht="12" customHeight="1">
      <c r="A50" s="23" t="s">
        <v>147</v>
      </c>
    </row>
    <row r="51" s="104" customFormat="1" ht="12" customHeight="1">
      <c r="A51" s="23" t="s">
        <v>148</v>
      </c>
    </row>
    <row r="52" s="104" customFormat="1" ht="14.25" customHeight="1">
      <c r="A52" s="23" t="s">
        <v>149</v>
      </c>
    </row>
    <row r="53" s="104" customFormat="1" ht="15.75" customHeight="1">
      <c r="A53" s="23" t="s">
        <v>87</v>
      </c>
    </row>
    <row r="54" s="104" customFormat="1" ht="12" customHeight="1">
      <c r="A54" s="25" t="s">
        <v>85</v>
      </c>
    </row>
    <row r="55" s="104" customFormat="1" ht="12" customHeight="1">
      <c r="A55" s="23" t="s">
        <v>86</v>
      </c>
    </row>
    <row r="56" s="104" customFormat="1" ht="15.75" customHeight="1">
      <c r="A56" s="26" t="s">
        <v>88</v>
      </c>
    </row>
    <row r="57" s="104" customFormat="1" ht="12" customHeight="1">
      <c r="A57" s="26" t="s">
        <v>90</v>
      </c>
    </row>
    <row r="58" s="104" customFormat="1" ht="12" customHeight="1">
      <c r="A58" s="26" t="s">
        <v>89</v>
      </c>
    </row>
    <row r="59" s="104" customFormat="1" ht="12" customHeight="1">
      <c r="A59" s="26" t="s">
        <v>91</v>
      </c>
    </row>
    <row r="60" s="104" customFormat="1" ht="12" customHeight="1">
      <c r="A60" s="26"/>
    </row>
    <row r="61" s="104" customFormat="1" ht="12" customHeight="1">
      <c r="A61" s="26"/>
    </row>
    <row r="62" ht="12.75">
      <c r="A62" s="202" t="s">
        <v>152</v>
      </c>
    </row>
    <row r="63" ht="9" customHeight="1">
      <c r="A63" s="10"/>
    </row>
    <row r="64" ht="14.25" customHeight="1">
      <c r="A64" s="10" t="s">
        <v>153</v>
      </c>
    </row>
    <row r="65" ht="0.75" customHeight="1">
      <c r="A65" s="10"/>
    </row>
    <row r="66" ht="12.75">
      <c r="A66" s="10"/>
    </row>
    <row r="67" s="104" customFormat="1" ht="12" customHeight="1">
      <c r="A67" s="20"/>
    </row>
    <row r="68" s="104" customFormat="1" ht="12.75" customHeight="1">
      <c r="A68" s="22" t="s">
        <v>80</v>
      </c>
    </row>
    <row r="69" s="104" customFormat="1" ht="9" customHeight="1">
      <c r="A69" s="20"/>
    </row>
    <row r="70" ht="14.25" customHeight="1">
      <c r="A70" s="10" t="s">
        <v>82</v>
      </c>
    </row>
    <row r="71" ht="14.25" customHeight="1">
      <c r="A71" s="10" t="s">
        <v>150</v>
      </c>
    </row>
    <row r="72" ht="14.25" customHeight="1">
      <c r="A72" s="10" t="s">
        <v>81</v>
      </c>
    </row>
    <row r="73" ht="12.75" customHeight="1">
      <c r="A73" s="10"/>
    </row>
    <row r="74" ht="12" customHeight="1">
      <c r="A74" s="10"/>
    </row>
    <row r="75" ht="12" customHeight="1">
      <c r="A75" s="10"/>
    </row>
    <row r="76" ht="12.75">
      <c r="A76" s="18" t="s">
        <v>49</v>
      </c>
    </row>
    <row r="77" ht="9" customHeight="1">
      <c r="A77" s="8"/>
    </row>
    <row r="78" ht="24">
      <c r="A78" s="10" t="s">
        <v>160</v>
      </c>
    </row>
    <row r="79" ht="4.5" customHeight="1">
      <c r="A79" s="10"/>
    </row>
    <row r="80" ht="48">
      <c r="A80" s="10" t="s">
        <v>161</v>
      </c>
    </row>
    <row r="81" ht="2.25" customHeight="1">
      <c r="A81" s="10"/>
    </row>
    <row r="82" ht="36" customHeight="1">
      <c r="A82" s="10" t="s">
        <v>162</v>
      </c>
    </row>
    <row r="83" ht="2.25" customHeight="1">
      <c r="A83" s="10"/>
    </row>
    <row r="84" ht="60.75" customHeight="1">
      <c r="A84" s="10" t="s">
        <v>163</v>
      </c>
    </row>
    <row r="85" ht="4.5" customHeight="1">
      <c r="A85" s="10"/>
    </row>
    <row r="86" ht="36.75" customHeight="1">
      <c r="A86" s="10" t="s">
        <v>164</v>
      </c>
    </row>
    <row r="87" ht="4.5" customHeight="1">
      <c r="A87" s="10"/>
    </row>
    <row r="88" ht="48">
      <c r="A88" s="10" t="s">
        <v>165</v>
      </c>
    </row>
    <row r="89" ht="12.75">
      <c r="A89" s="10"/>
    </row>
  </sheetData>
  <printOptions/>
  <pageMargins left="0.7874015748031497" right="0.7874015748031497" top="0.7086614173228347" bottom="0.984251968503937" header="0.5118110236220472" footer="0.5118110236220472"/>
  <pageSetup firstPageNumber="2" useFirstPageNumber="1" horizontalDpi="600" verticalDpi="600" orientation="portrait" paperSize="9" r:id="rId2"/>
  <headerFooter alignWithMargins="0">
    <oddHeader>&amp;C&amp;"Arial,Standard"&amp;9- &amp;P -</oddHeader>
  </headerFooter>
  <rowBreaks count="1" manualBreakCount="1">
    <brk id="45" max="255" man="1"/>
  </rowBreaks>
  <drawing r:id="rId1"/>
</worksheet>
</file>

<file path=xl/worksheets/sheet4.xml><?xml version="1.0" encoding="utf-8"?>
<worksheet xmlns="http://schemas.openxmlformats.org/spreadsheetml/2006/main" xmlns:r="http://schemas.openxmlformats.org/officeDocument/2006/relationships">
  <dimension ref="A1:H57"/>
  <sheetViews>
    <sheetView workbookViewId="0" topLeftCell="A1">
      <selection activeCell="E21" sqref="E21"/>
    </sheetView>
  </sheetViews>
  <sheetFormatPr defaultColWidth="11.421875" defaultRowHeight="12.75"/>
  <cols>
    <col min="1" max="16384" width="11.421875" style="99" customWidth="1"/>
  </cols>
  <sheetData>
    <row r="1" spans="1:8" ht="12.75">
      <c r="A1" s="79" t="s">
        <v>33</v>
      </c>
      <c r="B1" s="93"/>
      <c r="C1" s="93"/>
      <c r="D1" s="93"/>
      <c r="E1" s="93"/>
      <c r="F1" s="93"/>
      <c r="G1" s="93"/>
      <c r="H1" s="94"/>
    </row>
    <row r="2" spans="1:8" ht="12.75">
      <c r="A2" s="82" t="s">
        <v>34</v>
      </c>
      <c r="B2" s="83"/>
      <c r="C2" s="83"/>
      <c r="D2" s="83"/>
      <c r="E2" s="83"/>
      <c r="F2" s="83"/>
      <c r="G2" s="83"/>
      <c r="H2" s="84"/>
    </row>
    <row r="3" spans="1:8" ht="12.75">
      <c r="A3" s="85"/>
      <c r="B3" s="86"/>
      <c r="C3" s="86"/>
      <c r="D3" s="86"/>
      <c r="E3" s="86"/>
      <c r="F3" s="86"/>
      <c r="G3" s="86"/>
      <c r="H3" s="88"/>
    </row>
    <row r="4" spans="1:8" ht="12.75">
      <c r="A4" s="85"/>
      <c r="B4" s="86"/>
      <c r="C4" s="86"/>
      <c r="D4" s="86"/>
      <c r="E4" s="86"/>
      <c r="F4" s="86"/>
      <c r="G4" s="86"/>
      <c r="H4" s="88"/>
    </row>
    <row r="5" spans="1:8" ht="12.75">
      <c r="A5" s="85"/>
      <c r="B5" s="86"/>
      <c r="C5" s="86"/>
      <c r="D5" s="86"/>
      <c r="E5" s="86"/>
      <c r="F5" s="86"/>
      <c r="G5" s="86"/>
      <c r="H5" s="88"/>
    </row>
    <row r="6" spans="1:8" ht="12.75">
      <c r="A6" s="85"/>
      <c r="B6" s="86"/>
      <c r="C6" s="86"/>
      <c r="D6" s="86"/>
      <c r="E6" s="86"/>
      <c r="F6" s="86"/>
      <c r="G6" s="86"/>
      <c r="H6" s="88"/>
    </row>
    <row r="7" spans="1:8" ht="12.75">
      <c r="A7" s="85"/>
      <c r="B7" s="86"/>
      <c r="C7" s="86"/>
      <c r="D7" s="86"/>
      <c r="E7" s="86"/>
      <c r="F7" s="86"/>
      <c r="G7" s="86"/>
      <c r="H7" s="88"/>
    </row>
    <row r="8" spans="1:8" ht="12.75">
      <c r="A8" s="85"/>
      <c r="B8" s="86"/>
      <c r="C8" s="86"/>
      <c r="D8" s="86"/>
      <c r="E8" s="86"/>
      <c r="F8" s="86"/>
      <c r="G8" s="86"/>
      <c r="H8" s="88"/>
    </row>
    <row r="9" spans="1:8" ht="12.75">
      <c r="A9" s="85"/>
      <c r="B9" s="86"/>
      <c r="C9" s="86"/>
      <c r="D9" s="86"/>
      <c r="E9" s="86"/>
      <c r="F9" s="86"/>
      <c r="G9" s="86"/>
      <c r="H9" s="88"/>
    </row>
    <row r="10" spans="1:8" ht="12.75">
      <c r="A10" s="85"/>
      <c r="B10" s="86"/>
      <c r="C10" s="86"/>
      <c r="D10" s="86"/>
      <c r="E10" s="86"/>
      <c r="F10" s="86"/>
      <c r="G10" s="86"/>
      <c r="H10" s="88"/>
    </row>
    <row r="11" spans="1:8" ht="12.75">
      <c r="A11" s="85"/>
      <c r="B11" s="86"/>
      <c r="C11" s="86"/>
      <c r="D11" s="86"/>
      <c r="E11" s="86"/>
      <c r="F11" s="86"/>
      <c r="G11" s="86"/>
      <c r="H11" s="88"/>
    </row>
    <row r="12" spans="1:8" ht="12.75">
      <c r="A12" s="85"/>
      <c r="B12" s="86"/>
      <c r="C12" s="86"/>
      <c r="D12" s="86"/>
      <c r="E12" s="86"/>
      <c r="F12" s="86"/>
      <c r="G12" s="86"/>
      <c r="H12" s="88"/>
    </row>
    <row r="13" spans="1:8" ht="12.75">
      <c r="A13" s="85"/>
      <c r="B13" s="86"/>
      <c r="C13" s="86"/>
      <c r="D13" s="86"/>
      <c r="E13" s="86"/>
      <c r="F13" s="86"/>
      <c r="G13" s="86"/>
      <c r="H13" s="88"/>
    </row>
    <row r="14" spans="1:8" ht="12.75">
      <c r="A14" s="85"/>
      <c r="B14" s="86"/>
      <c r="C14" s="86"/>
      <c r="D14" s="86"/>
      <c r="E14" s="86"/>
      <c r="F14" s="86"/>
      <c r="G14" s="86"/>
      <c r="H14" s="88"/>
    </row>
    <row r="15" spans="1:8" ht="12.75">
      <c r="A15" s="85"/>
      <c r="B15" s="86"/>
      <c r="C15" s="86"/>
      <c r="D15" s="86"/>
      <c r="E15" s="86"/>
      <c r="F15" s="86"/>
      <c r="G15" s="86"/>
      <c r="H15" s="88"/>
    </row>
    <row r="16" spans="1:8" ht="12.75">
      <c r="A16" s="85"/>
      <c r="B16" s="86"/>
      <c r="C16" s="86"/>
      <c r="D16" s="86"/>
      <c r="E16" s="86"/>
      <c r="F16" s="86"/>
      <c r="G16" s="86"/>
      <c r="H16" s="88"/>
    </row>
    <row r="17" spans="1:8" ht="12.75">
      <c r="A17" s="85"/>
      <c r="B17" s="86"/>
      <c r="C17" s="86"/>
      <c r="D17" s="86"/>
      <c r="E17" s="86"/>
      <c r="F17" s="86"/>
      <c r="G17" s="86"/>
      <c r="H17" s="88"/>
    </row>
    <row r="18" spans="1:8" ht="12.75">
      <c r="A18" s="85"/>
      <c r="B18" s="86"/>
      <c r="C18" s="86"/>
      <c r="D18" s="86"/>
      <c r="E18" s="86"/>
      <c r="F18" s="86"/>
      <c r="G18" s="86"/>
      <c r="H18" s="88"/>
    </row>
    <row r="19" spans="1:8" ht="12.75">
      <c r="A19" s="85"/>
      <c r="B19" s="86"/>
      <c r="C19" s="86"/>
      <c r="D19" s="86"/>
      <c r="E19" s="86"/>
      <c r="F19" s="86"/>
      <c r="G19" s="86"/>
      <c r="H19" s="88"/>
    </row>
    <row r="20" spans="1:8" ht="12.75">
      <c r="A20" s="85"/>
      <c r="B20" s="86"/>
      <c r="C20" s="86"/>
      <c r="D20" s="86"/>
      <c r="E20" s="86"/>
      <c r="F20" s="86"/>
      <c r="G20" s="86"/>
      <c r="H20" s="88"/>
    </row>
    <row r="21" spans="1:8" ht="12.75">
      <c r="A21" s="85"/>
      <c r="B21" s="86"/>
      <c r="C21" s="86"/>
      <c r="D21" s="86"/>
      <c r="E21" s="86"/>
      <c r="F21" s="86"/>
      <c r="G21" s="86"/>
      <c r="H21" s="88"/>
    </row>
    <row r="22" spans="1:8" ht="12.75">
      <c r="A22" s="85"/>
      <c r="B22" s="86"/>
      <c r="C22" s="86"/>
      <c r="D22" s="86"/>
      <c r="E22" s="86"/>
      <c r="F22" s="86"/>
      <c r="G22" s="86"/>
      <c r="H22" s="88"/>
    </row>
    <row r="23" spans="1:8" ht="12.75">
      <c r="A23" s="85"/>
      <c r="B23" s="86"/>
      <c r="C23" s="86"/>
      <c r="D23" s="86"/>
      <c r="E23" s="86"/>
      <c r="F23" s="86"/>
      <c r="G23" s="86"/>
      <c r="H23" s="88"/>
    </row>
    <row r="24" spans="1:8" ht="12.75">
      <c r="A24" s="85"/>
      <c r="B24" s="86"/>
      <c r="C24" s="86"/>
      <c r="D24" s="86"/>
      <c r="E24" s="86"/>
      <c r="F24" s="86"/>
      <c r="G24" s="86"/>
      <c r="H24" s="88"/>
    </row>
    <row r="25" spans="1:8" ht="12.75">
      <c r="A25" s="85"/>
      <c r="B25" s="86"/>
      <c r="C25" s="86"/>
      <c r="D25" s="86"/>
      <c r="E25" s="86"/>
      <c r="F25" s="86"/>
      <c r="G25" s="86"/>
      <c r="H25" s="88"/>
    </row>
    <row r="26" spans="1:8" ht="12.75">
      <c r="A26" s="85"/>
      <c r="B26" s="86"/>
      <c r="C26" s="86"/>
      <c r="D26" s="86"/>
      <c r="E26" s="86"/>
      <c r="F26" s="86"/>
      <c r="G26" s="86"/>
      <c r="H26" s="88"/>
    </row>
    <row r="27" spans="1:8" ht="12.75">
      <c r="A27" s="85"/>
      <c r="B27" s="86"/>
      <c r="C27" s="86"/>
      <c r="D27" s="86"/>
      <c r="E27" s="86"/>
      <c r="F27" s="86"/>
      <c r="G27" s="86"/>
      <c r="H27" s="88"/>
    </row>
    <row r="28" spans="1:8" ht="12.75">
      <c r="A28" s="95"/>
      <c r="B28" s="96"/>
      <c r="C28" s="96"/>
      <c r="D28" s="96"/>
      <c r="E28" s="96"/>
      <c r="F28" s="96"/>
      <c r="G28" s="96"/>
      <c r="H28" s="97"/>
    </row>
    <row r="29" spans="1:8" ht="12.75">
      <c r="A29" s="82"/>
      <c r="B29" s="83"/>
      <c r="C29" s="83"/>
      <c r="D29" s="83"/>
      <c r="E29" s="83"/>
      <c r="F29" s="83"/>
      <c r="G29" s="83"/>
      <c r="H29" s="84"/>
    </row>
    <row r="30" spans="1:8" ht="12.75">
      <c r="A30" s="85"/>
      <c r="B30" s="86"/>
      <c r="C30" s="86"/>
      <c r="D30" s="86"/>
      <c r="E30" s="86"/>
      <c r="F30" s="86"/>
      <c r="G30" s="86"/>
      <c r="H30" s="88"/>
    </row>
    <row r="31" spans="1:8" ht="12.75">
      <c r="A31" s="85"/>
      <c r="B31" s="86"/>
      <c r="C31" s="86"/>
      <c r="D31" s="86"/>
      <c r="E31" s="86"/>
      <c r="F31" s="86"/>
      <c r="G31" s="86"/>
      <c r="H31" s="88"/>
    </row>
    <row r="32" spans="1:8" ht="12.75">
      <c r="A32" s="85"/>
      <c r="B32" s="86"/>
      <c r="C32" s="86"/>
      <c r="D32" s="86"/>
      <c r="E32" s="86"/>
      <c r="F32" s="86"/>
      <c r="G32" s="86"/>
      <c r="H32" s="88"/>
    </row>
    <row r="33" spans="1:8" ht="12.75">
      <c r="A33" s="85"/>
      <c r="B33" s="86"/>
      <c r="C33" s="86"/>
      <c r="D33" s="86"/>
      <c r="E33" s="86"/>
      <c r="F33" s="86"/>
      <c r="G33" s="86"/>
      <c r="H33" s="88"/>
    </row>
    <row r="34" spans="1:8" ht="12.75">
      <c r="A34" s="85"/>
      <c r="B34" s="86"/>
      <c r="C34" s="86"/>
      <c r="D34" s="86"/>
      <c r="E34" s="86"/>
      <c r="F34" s="86"/>
      <c r="G34" s="86"/>
      <c r="H34" s="88"/>
    </row>
    <row r="35" spans="1:8" ht="12.75">
      <c r="A35" s="85"/>
      <c r="B35" s="86"/>
      <c r="C35" s="86"/>
      <c r="D35" s="86"/>
      <c r="E35" s="86"/>
      <c r="F35" s="86"/>
      <c r="G35" s="86"/>
      <c r="H35" s="88"/>
    </row>
    <row r="36" spans="1:8" ht="12.75">
      <c r="A36" s="85"/>
      <c r="B36" s="86"/>
      <c r="C36" s="86"/>
      <c r="D36" s="86"/>
      <c r="E36" s="86"/>
      <c r="F36" s="86"/>
      <c r="G36" s="86"/>
      <c r="H36" s="88"/>
    </row>
    <row r="37" spans="1:8" ht="12.75">
      <c r="A37" s="85"/>
      <c r="B37" s="86"/>
      <c r="C37" s="86"/>
      <c r="D37" s="86"/>
      <c r="E37" s="86"/>
      <c r="F37" s="86"/>
      <c r="G37" s="86"/>
      <c r="H37" s="88"/>
    </row>
    <row r="38" spans="1:8" ht="12.75">
      <c r="A38" s="85"/>
      <c r="B38" s="86"/>
      <c r="C38" s="86"/>
      <c r="D38" s="86"/>
      <c r="E38" s="86"/>
      <c r="F38" s="86"/>
      <c r="G38" s="86"/>
      <c r="H38" s="88"/>
    </row>
    <row r="39" spans="1:8" ht="12.75">
      <c r="A39" s="85"/>
      <c r="B39" s="86"/>
      <c r="C39" s="86"/>
      <c r="D39" s="86"/>
      <c r="E39" s="86"/>
      <c r="F39" s="86"/>
      <c r="G39" s="86"/>
      <c r="H39" s="88"/>
    </row>
    <row r="40" spans="1:8" ht="12.75">
      <c r="A40" s="85"/>
      <c r="B40" s="86"/>
      <c r="C40" s="86"/>
      <c r="D40" s="86"/>
      <c r="E40" s="86"/>
      <c r="F40" s="86"/>
      <c r="G40" s="86"/>
      <c r="H40" s="88"/>
    </row>
    <row r="41" spans="1:8" ht="12.75">
      <c r="A41" s="85"/>
      <c r="B41" s="86"/>
      <c r="C41" s="86"/>
      <c r="D41" s="86"/>
      <c r="E41" s="86"/>
      <c r="F41" s="86"/>
      <c r="G41" s="86"/>
      <c r="H41" s="88"/>
    </row>
    <row r="42" spans="1:8" ht="12.75">
      <c r="A42" s="85"/>
      <c r="B42" s="86"/>
      <c r="C42" s="86"/>
      <c r="D42" s="86"/>
      <c r="E42" s="86"/>
      <c r="F42" s="86"/>
      <c r="G42" s="86"/>
      <c r="H42" s="88"/>
    </row>
    <row r="43" spans="1:8" ht="12.75">
      <c r="A43" s="85"/>
      <c r="B43" s="86"/>
      <c r="C43" s="86"/>
      <c r="D43" s="86"/>
      <c r="E43" s="86"/>
      <c r="F43" s="86"/>
      <c r="G43" s="86"/>
      <c r="H43" s="88"/>
    </row>
    <row r="44" spans="1:8" ht="12.75">
      <c r="A44" s="85"/>
      <c r="B44" s="86"/>
      <c r="C44" s="86"/>
      <c r="D44" s="86"/>
      <c r="E44" s="86"/>
      <c r="F44" s="86"/>
      <c r="G44" s="86"/>
      <c r="H44" s="88"/>
    </row>
    <row r="45" spans="1:8" ht="12.75">
      <c r="A45" s="85"/>
      <c r="B45" s="86"/>
      <c r="C45" s="86"/>
      <c r="D45" s="86"/>
      <c r="E45" s="86"/>
      <c r="F45" s="86"/>
      <c r="G45" s="86"/>
      <c r="H45" s="88"/>
    </row>
    <row r="46" spans="1:8" ht="12.75">
      <c r="A46" s="85"/>
      <c r="B46" s="86"/>
      <c r="C46" s="86"/>
      <c r="D46" s="86"/>
      <c r="E46" s="86"/>
      <c r="F46" s="86"/>
      <c r="G46" s="86"/>
      <c r="H46" s="88"/>
    </row>
    <row r="47" spans="1:8" ht="12.75">
      <c r="A47" s="85"/>
      <c r="B47" s="86"/>
      <c r="C47" s="86"/>
      <c r="D47" s="86"/>
      <c r="E47" s="86"/>
      <c r="F47" s="86"/>
      <c r="G47" s="86"/>
      <c r="H47" s="88"/>
    </row>
    <row r="48" spans="1:8" ht="12.75">
      <c r="A48" s="85"/>
      <c r="B48" s="86"/>
      <c r="C48" s="86"/>
      <c r="D48" s="86"/>
      <c r="E48" s="86"/>
      <c r="F48" s="86"/>
      <c r="G48" s="86"/>
      <c r="H48" s="88"/>
    </row>
    <row r="49" spans="1:8" ht="12.75">
      <c r="A49" s="85"/>
      <c r="B49" s="86"/>
      <c r="C49" s="86"/>
      <c r="D49" s="86"/>
      <c r="E49" s="86"/>
      <c r="F49" s="86"/>
      <c r="G49" s="86"/>
      <c r="H49" s="88"/>
    </row>
    <row r="50" spans="1:8" ht="12.75">
      <c r="A50" s="85"/>
      <c r="B50" s="86"/>
      <c r="C50" s="86"/>
      <c r="D50" s="86"/>
      <c r="E50" s="86"/>
      <c r="F50" s="86"/>
      <c r="G50" s="86"/>
      <c r="H50" s="88"/>
    </row>
    <row r="51" spans="1:8" ht="12.75">
      <c r="A51" s="85"/>
      <c r="B51" s="86"/>
      <c r="C51" s="86"/>
      <c r="D51" s="86"/>
      <c r="E51" s="86"/>
      <c r="F51" s="86"/>
      <c r="G51" s="86"/>
      <c r="H51" s="88"/>
    </row>
    <row r="52" spans="1:8" ht="12.75">
      <c r="A52" s="85"/>
      <c r="B52" s="86"/>
      <c r="C52" s="86"/>
      <c r="D52" s="86"/>
      <c r="E52" s="86"/>
      <c r="F52" s="86"/>
      <c r="G52" s="86"/>
      <c r="H52" s="88"/>
    </row>
    <row r="53" spans="1:8" ht="12.75">
      <c r="A53" s="85"/>
      <c r="B53" s="86"/>
      <c r="C53" s="86"/>
      <c r="D53" s="86"/>
      <c r="E53" s="86"/>
      <c r="F53" s="86"/>
      <c r="G53" s="86"/>
      <c r="H53" s="88"/>
    </row>
    <row r="54" spans="1:8" ht="12.75">
      <c r="A54" s="85"/>
      <c r="B54" s="86"/>
      <c r="C54" s="86"/>
      <c r="D54" s="86"/>
      <c r="E54" s="86"/>
      <c r="F54" s="86"/>
      <c r="G54" s="86"/>
      <c r="H54" s="88"/>
    </row>
    <row r="55" spans="1:8" ht="12.75">
      <c r="A55" s="85"/>
      <c r="B55" s="86"/>
      <c r="C55" s="86"/>
      <c r="D55" s="86"/>
      <c r="E55" s="86"/>
      <c r="F55" s="86"/>
      <c r="G55" s="86"/>
      <c r="H55" s="88"/>
    </row>
    <row r="56" spans="1:8" ht="12.75">
      <c r="A56" s="85"/>
      <c r="B56" s="86"/>
      <c r="C56" s="86"/>
      <c r="D56" s="86"/>
      <c r="E56" s="86"/>
      <c r="F56" s="86"/>
      <c r="G56" s="86"/>
      <c r="H56" s="88"/>
    </row>
    <row r="57" spans="1:8" ht="12.75">
      <c r="A57" s="89" t="s">
        <v>35</v>
      </c>
      <c r="B57" s="90"/>
      <c r="C57" s="90"/>
      <c r="D57" s="90"/>
      <c r="E57" s="90"/>
      <c r="F57" s="90"/>
      <c r="G57" s="90"/>
      <c r="H57" s="92"/>
    </row>
  </sheetData>
  <printOptions/>
  <pageMargins left="0.7874015748031497" right="0.7874015748031497" top="0.7874015748031497" bottom="0.3937007874015748" header="0.5118110236220472" footer="0.5118110236220472"/>
  <pageSetup horizontalDpi="600" verticalDpi="600" orientation="portrait" paperSize="9" scale="90" r:id="rId2"/>
  <headerFooter alignWithMargins="0">
    <oddHeader>&amp;C&amp;"Arial,Standard"&amp;9- 4 -</oddHeader>
  </headerFooter>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E64" sqref="E64"/>
    </sheetView>
  </sheetViews>
  <sheetFormatPr defaultColWidth="11.421875" defaultRowHeight="12.75"/>
  <cols>
    <col min="1" max="16384" width="11.421875" style="99" customWidth="1"/>
  </cols>
  <sheetData>
    <row r="1" spans="1:8" ht="12.75">
      <c r="A1" s="79" t="s">
        <v>36</v>
      </c>
      <c r="B1" s="80"/>
      <c r="C1" s="80"/>
      <c r="D1" s="80"/>
      <c r="E1" s="80"/>
      <c r="F1" s="80"/>
      <c r="G1" s="80"/>
      <c r="H1" s="81"/>
    </row>
    <row r="2" spans="1:8" ht="12.75">
      <c r="A2" s="95" t="s">
        <v>37</v>
      </c>
      <c r="B2" s="83"/>
      <c r="C2" s="83"/>
      <c r="D2" s="83"/>
      <c r="E2" s="83"/>
      <c r="F2" s="83"/>
      <c r="G2" s="83"/>
      <c r="H2" s="84"/>
    </row>
    <row r="3" spans="1:8" ht="12.75">
      <c r="A3" s="82" t="s">
        <v>34</v>
      </c>
      <c r="B3" s="83"/>
      <c r="C3" s="83"/>
      <c r="D3" s="83"/>
      <c r="E3" s="83"/>
      <c r="F3" s="83"/>
      <c r="G3" s="83"/>
      <c r="H3" s="84"/>
    </row>
    <row r="4" spans="1:8" ht="12.75">
      <c r="A4" s="85"/>
      <c r="B4" s="86"/>
      <c r="C4" s="86"/>
      <c r="D4" s="86"/>
      <c r="E4" s="86"/>
      <c r="F4" s="86"/>
      <c r="G4" s="86"/>
      <c r="H4" s="88"/>
    </row>
    <row r="5" spans="1:8" ht="12.75">
      <c r="A5" s="85"/>
      <c r="B5" s="86"/>
      <c r="C5" s="86"/>
      <c r="D5" s="86"/>
      <c r="E5" s="86"/>
      <c r="F5" s="86"/>
      <c r="G5" s="86"/>
      <c r="H5" s="88"/>
    </row>
    <row r="6" spans="1:8" ht="12.75">
      <c r="A6" s="85"/>
      <c r="B6" s="86"/>
      <c r="C6" s="86"/>
      <c r="D6" s="86"/>
      <c r="E6" s="86"/>
      <c r="F6" s="86"/>
      <c r="G6" s="86"/>
      <c r="H6" s="88"/>
    </row>
    <row r="7" spans="1:8" ht="12.75">
      <c r="A7" s="85"/>
      <c r="B7" s="86"/>
      <c r="C7" s="86"/>
      <c r="D7" s="86"/>
      <c r="E7" s="86"/>
      <c r="F7" s="86"/>
      <c r="G7" s="86"/>
      <c r="H7" s="88"/>
    </row>
    <row r="8" spans="1:8" ht="12.75">
      <c r="A8" s="85"/>
      <c r="B8" s="86"/>
      <c r="C8" s="86"/>
      <c r="D8" s="86"/>
      <c r="E8" s="86"/>
      <c r="F8" s="86"/>
      <c r="G8" s="86"/>
      <c r="H8" s="88"/>
    </row>
    <row r="9" spans="1:8" ht="12.75">
      <c r="A9" s="85"/>
      <c r="B9" s="86"/>
      <c r="C9" s="86"/>
      <c r="D9" s="86"/>
      <c r="E9" s="86"/>
      <c r="F9" s="86"/>
      <c r="G9" s="86"/>
      <c r="H9" s="88"/>
    </row>
    <row r="10" spans="1:8" ht="12.75">
      <c r="A10" s="85"/>
      <c r="B10" s="86"/>
      <c r="C10" s="86"/>
      <c r="D10" s="86"/>
      <c r="E10" s="86"/>
      <c r="F10" s="86"/>
      <c r="G10" s="86"/>
      <c r="H10" s="88"/>
    </row>
    <row r="11" spans="1:8" ht="12.75">
      <c r="A11" s="85"/>
      <c r="B11" s="86"/>
      <c r="C11" s="86"/>
      <c r="D11" s="86"/>
      <c r="E11" s="86"/>
      <c r="F11" s="86"/>
      <c r="G11" s="86"/>
      <c r="H11" s="88"/>
    </row>
    <row r="12" spans="1:8" ht="12.75">
      <c r="A12" s="85"/>
      <c r="B12" s="86"/>
      <c r="C12" s="86"/>
      <c r="D12" s="86"/>
      <c r="E12" s="86"/>
      <c r="F12" s="86"/>
      <c r="G12" s="86"/>
      <c r="H12" s="88"/>
    </row>
    <row r="13" spans="1:8" ht="12.75">
      <c r="A13" s="85"/>
      <c r="B13" s="86"/>
      <c r="C13" s="86"/>
      <c r="D13" s="86"/>
      <c r="E13" s="86"/>
      <c r="F13" s="86"/>
      <c r="G13" s="86"/>
      <c r="H13" s="88"/>
    </row>
    <row r="14" spans="1:8" ht="12.75">
      <c r="A14" s="85"/>
      <c r="B14" s="86"/>
      <c r="C14" s="86"/>
      <c r="D14" s="86"/>
      <c r="E14" s="86"/>
      <c r="F14" s="86"/>
      <c r="G14" s="86"/>
      <c r="H14" s="88"/>
    </row>
    <row r="15" spans="1:8" ht="12.75">
      <c r="A15" s="85"/>
      <c r="B15" s="86"/>
      <c r="C15" s="86"/>
      <c r="D15" s="86"/>
      <c r="E15" s="86"/>
      <c r="F15" s="86"/>
      <c r="G15" s="86"/>
      <c r="H15" s="88"/>
    </row>
    <row r="16" spans="1:8" ht="12.75">
      <c r="A16" s="85"/>
      <c r="B16" s="86"/>
      <c r="C16" s="86"/>
      <c r="D16" s="86"/>
      <c r="E16" s="86"/>
      <c r="F16" s="86"/>
      <c r="G16" s="86"/>
      <c r="H16" s="88"/>
    </row>
    <row r="17" spans="1:8" ht="12.75">
      <c r="A17" s="85"/>
      <c r="B17" s="86"/>
      <c r="C17" s="86"/>
      <c r="D17" s="86"/>
      <c r="E17" s="86"/>
      <c r="F17" s="86"/>
      <c r="G17" s="86"/>
      <c r="H17" s="88"/>
    </row>
    <row r="18" spans="1:8" ht="12.75">
      <c r="A18" s="85"/>
      <c r="B18" s="86"/>
      <c r="C18" s="86"/>
      <c r="D18" s="86"/>
      <c r="E18" s="86"/>
      <c r="F18" s="86"/>
      <c r="G18" s="86"/>
      <c r="H18" s="88"/>
    </row>
    <row r="19" spans="1:8" ht="12.75">
      <c r="A19" s="85"/>
      <c r="B19" s="86"/>
      <c r="C19" s="86"/>
      <c r="D19" s="86"/>
      <c r="E19" s="86"/>
      <c r="F19" s="86"/>
      <c r="G19" s="86"/>
      <c r="H19" s="88"/>
    </row>
    <row r="20" spans="1:8" ht="12.75">
      <c r="A20" s="85"/>
      <c r="B20" s="86"/>
      <c r="C20" s="86"/>
      <c r="D20" s="86"/>
      <c r="E20" s="86"/>
      <c r="F20" s="86"/>
      <c r="G20" s="86"/>
      <c r="H20" s="88"/>
    </row>
    <row r="21" spans="1:8" ht="12.75">
      <c r="A21" s="85"/>
      <c r="B21" s="86"/>
      <c r="C21" s="86"/>
      <c r="D21" s="86"/>
      <c r="E21" s="86"/>
      <c r="F21" s="86"/>
      <c r="G21" s="86"/>
      <c r="H21" s="88"/>
    </row>
    <row r="22" spans="1:8" ht="12.75">
      <c r="A22" s="85"/>
      <c r="B22" s="86"/>
      <c r="C22" s="86"/>
      <c r="D22" s="86"/>
      <c r="E22" s="86"/>
      <c r="F22" s="86"/>
      <c r="G22" s="86"/>
      <c r="H22" s="88"/>
    </row>
    <row r="23" spans="1:8" ht="12.75">
      <c r="A23" s="85"/>
      <c r="B23" s="86"/>
      <c r="C23" s="86"/>
      <c r="D23" s="86"/>
      <c r="E23" s="86"/>
      <c r="F23" s="86"/>
      <c r="G23" s="86"/>
      <c r="H23" s="88"/>
    </row>
    <row r="24" spans="1:8" ht="12.75">
      <c r="A24" s="85"/>
      <c r="B24" s="86"/>
      <c r="C24" s="86"/>
      <c r="D24" s="86"/>
      <c r="E24" s="86"/>
      <c r="F24" s="86"/>
      <c r="G24" s="86"/>
      <c r="H24" s="88"/>
    </row>
    <row r="25" spans="1:8" ht="12.75">
      <c r="A25" s="85"/>
      <c r="B25" s="86"/>
      <c r="C25" s="86"/>
      <c r="D25" s="86"/>
      <c r="E25" s="86"/>
      <c r="F25" s="86"/>
      <c r="G25" s="86"/>
      <c r="H25" s="88"/>
    </row>
    <row r="26" spans="1:8" ht="12.75">
      <c r="A26" s="85"/>
      <c r="B26" s="86"/>
      <c r="C26" s="86"/>
      <c r="D26" s="86"/>
      <c r="E26" s="86"/>
      <c r="F26" s="86"/>
      <c r="G26" s="86"/>
      <c r="H26" s="88"/>
    </row>
    <row r="27" spans="1:8" ht="12.75">
      <c r="A27" s="85"/>
      <c r="B27" s="86"/>
      <c r="C27" s="86"/>
      <c r="D27" s="86"/>
      <c r="E27" s="86"/>
      <c r="F27" s="86"/>
      <c r="G27" s="86"/>
      <c r="H27" s="88"/>
    </row>
    <row r="28" spans="1:8" ht="12.75">
      <c r="A28" s="85"/>
      <c r="B28" s="86"/>
      <c r="C28" s="86"/>
      <c r="D28" s="86"/>
      <c r="E28" s="86"/>
      <c r="F28" s="86"/>
      <c r="G28" s="86"/>
      <c r="H28" s="88"/>
    </row>
    <row r="29" spans="1:8" ht="12.75">
      <c r="A29" s="85"/>
      <c r="B29" s="86"/>
      <c r="C29" s="86"/>
      <c r="D29" s="86"/>
      <c r="E29" s="86"/>
      <c r="F29" s="86"/>
      <c r="G29" s="86"/>
      <c r="H29" s="88"/>
    </row>
    <row r="30" spans="1:8" ht="12.75">
      <c r="A30" s="85"/>
      <c r="B30" s="86"/>
      <c r="C30" s="86"/>
      <c r="D30" s="86"/>
      <c r="E30" s="86"/>
      <c r="F30" s="86"/>
      <c r="G30" s="86"/>
      <c r="H30" s="88"/>
    </row>
    <row r="31" spans="1:8" ht="12.75">
      <c r="A31" s="85"/>
      <c r="B31" s="86"/>
      <c r="C31" s="86"/>
      <c r="D31" s="86"/>
      <c r="E31" s="86"/>
      <c r="F31" s="86"/>
      <c r="G31" s="86"/>
      <c r="H31" s="88"/>
    </row>
    <row r="32" spans="1:8" ht="12.75">
      <c r="A32" s="85"/>
      <c r="B32" s="86"/>
      <c r="C32" s="86"/>
      <c r="D32" s="86"/>
      <c r="E32" s="86"/>
      <c r="F32" s="86"/>
      <c r="G32" s="86"/>
      <c r="H32" s="88"/>
    </row>
    <row r="33" spans="1:8" ht="12.75">
      <c r="A33" s="85"/>
      <c r="B33" s="86"/>
      <c r="C33" s="86"/>
      <c r="D33" s="86"/>
      <c r="E33" s="86"/>
      <c r="F33" s="86"/>
      <c r="G33" s="86"/>
      <c r="H33" s="88"/>
    </row>
    <row r="34" spans="1:8" ht="12.75">
      <c r="A34" s="85"/>
      <c r="B34" s="86"/>
      <c r="C34" s="86"/>
      <c r="D34" s="86"/>
      <c r="E34" s="86"/>
      <c r="F34" s="86"/>
      <c r="G34" s="86"/>
      <c r="H34" s="88"/>
    </row>
    <row r="35" spans="1:8" ht="12.75">
      <c r="A35" s="85"/>
      <c r="B35" s="86"/>
      <c r="C35" s="86"/>
      <c r="D35" s="86"/>
      <c r="E35" s="86"/>
      <c r="F35" s="86"/>
      <c r="G35" s="86"/>
      <c r="H35" s="88"/>
    </row>
    <row r="36" spans="1:8" ht="12.75">
      <c r="A36" s="85"/>
      <c r="B36" s="86"/>
      <c r="C36" s="86"/>
      <c r="D36" s="86"/>
      <c r="E36" s="86"/>
      <c r="F36" s="86"/>
      <c r="G36" s="86"/>
      <c r="H36" s="88"/>
    </row>
    <row r="37" spans="1:8" ht="12.75">
      <c r="A37" s="85"/>
      <c r="B37" s="86"/>
      <c r="C37" s="86"/>
      <c r="D37" s="86"/>
      <c r="E37" s="86"/>
      <c r="F37" s="86"/>
      <c r="G37" s="86"/>
      <c r="H37" s="88"/>
    </row>
    <row r="38" spans="1:8" ht="12.75">
      <c r="A38" s="85"/>
      <c r="B38" s="86"/>
      <c r="C38" s="86"/>
      <c r="D38" s="86"/>
      <c r="E38" s="86"/>
      <c r="F38" s="86"/>
      <c r="G38" s="86"/>
      <c r="H38" s="88"/>
    </row>
    <row r="39" spans="1:8" ht="12.75">
      <c r="A39" s="85"/>
      <c r="B39" s="86"/>
      <c r="C39" s="86"/>
      <c r="D39" s="86"/>
      <c r="E39" s="86"/>
      <c r="F39" s="86"/>
      <c r="G39" s="86"/>
      <c r="H39" s="88"/>
    </row>
    <row r="40" spans="1:8" ht="12.75">
      <c r="A40" s="85"/>
      <c r="B40" s="86"/>
      <c r="C40" s="86"/>
      <c r="D40" s="86"/>
      <c r="E40" s="86"/>
      <c r="F40" s="86"/>
      <c r="G40" s="86"/>
      <c r="H40" s="88"/>
    </row>
    <row r="41" spans="1:8" ht="12.75">
      <c r="A41" s="85"/>
      <c r="B41" s="86"/>
      <c r="C41" s="86"/>
      <c r="D41" s="86"/>
      <c r="E41" s="86"/>
      <c r="F41" s="86"/>
      <c r="G41" s="86"/>
      <c r="H41" s="88"/>
    </row>
    <row r="42" spans="1:8" ht="12.75">
      <c r="A42" s="85"/>
      <c r="B42" s="86"/>
      <c r="C42" s="86"/>
      <c r="D42" s="86"/>
      <c r="E42" s="86"/>
      <c r="F42" s="86"/>
      <c r="G42" s="86"/>
      <c r="H42" s="88"/>
    </row>
    <row r="43" spans="1:8" ht="12.75">
      <c r="A43" s="85"/>
      <c r="B43" s="86"/>
      <c r="C43" s="86"/>
      <c r="D43" s="86"/>
      <c r="E43" s="86"/>
      <c r="F43" s="86"/>
      <c r="G43" s="86"/>
      <c r="H43" s="88"/>
    </row>
    <row r="44" spans="1:8" ht="12.75">
      <c r="A44" s="85"/>
      <c r="B44" s="86"/>
      <c r="C44" s="86"/>
      <c r="D44" s="86"/>
      <c r="E44" s="86"/>
      <c r="F44" s="86"/>
      <c r="G44" s="86"/>
      <c r="H44" s="88"/>
    </row>
    <row r="45" spans="1:8" ht="12.75">
      <c r="A45" s="85"/>
      <c r="B45" s="86"/>
      <c r="C45" s="86"/>
      <c r="D45" s="86"/>
      <c r="E45" s="86"/>
      <c r="F45" s="86"/>
      <c r="G45" s="86"/>
      <c r="H45" s="88"/>
    </row>
    <row r="46" spans="1:8" ht="12.75">
      <c r="A46" s="85"/>
      <c r="B46" s="86"/>
      <c r="C46" s="86"/>
      <c r="D46" s="86"/>
      <c r="E46" s="86"/>
      <c r="F46" s="86"/>
      <c r="G46" s="86"/>
      <c r="H46" s="88"/>
    </row>
    <row r="47" spans="1:8" ht="12.75">
      <c r="A47" s="85"/>
      <c r="B47" s="86"/>
      <c r="C47" s="86"/>
      <c r="D47" s="86"/>
      <c r="E47" s="86"/>
      <c r="F47" s="86"/>
      <c r="G47" s="86"/>
      <c r="H47" s="88"/>
    </row>
    <row r="48" spans="1:8" ht="12.75">
      <c r="A48" s="85"/>
      <c r="B48" s="86"/>
      <c r="C48" s="86"/>
      <c r="D48" s="86"/>
      <c r="E48" s="86"/>
      <c r="F48" s="86"/>
      <c r="G48" s="86"/>
      <c r="H48" s="88"/>
    </row>
    <row r="49" spans="1:8" ht="12.75">
      <c r="A49" s="85"/>
      <c r="B49" s="86"/>
      <c r="C49" s="86"/>
      <c r="D49" s="86"/>
      <c r="E49" s="86"/>
      <c r="F49" s="86"/>
      <c r="G49" s="86"/>
      <c r="H49" s="88"/>
    </row>
    <row r="50" spans="1:8" ht="12.75">
      <c r="A50" s="85"/>
      <c r="B50" s="86"/>
      <c r="C50" s="86"/>
      <c r="D50" s="86"/>
      <c r="E50" s="86"/>
      <c r="F50" s="86"/>
      <c r="G50" s="86"/>
      <c r="H50" s="88"/>
    </row>
    <row r="51" spans="1:8" ht="12.75">
      <c r="A51" s="85"/>
      <c r="B51" s="86"/>
      <c r="C51" s="86"/>
      <c r="D51" s="86"/>
      <c r="E51" s="86"/>
      <c r="F51" s="86"/>
      <c r="G51" s="86"/>
      <c r="H51" s="88"/>
    </row>
    <row r="52" spans="1:8" ht="12.75">
      <c r="A52" s="85"/>
      <c r="B52" s="86"/>
      <c r="C52" s="86"/>
      <c r="D52" s="86"/>
      <c r="E52" s="86"/>
      <c r="F52" s="86"/>
      <c r="G52" s="86"/>
      <c r="H52" s="88"/>
    </row>
    <row r="53" spans="1:8" ht="12.75">
      <c r="A53" s="85"/>
      <c r="B53" s="86"/>
      <c r="C53" s="86"/>
      <c r="D53" s="86"/>
      <c r="E53" s="86"/>
      <c r="F53" s="86"/>
      <c r="G53" s="86"/>
      <c r="H53" s="88"/>
    </row>
    <row r="54" spans="1:8" ht="12.75">
      <c r="A54" s="85"/>
      <c r="B54" s="86"/>
      <c r="C54" s="86"/>
      <c r="D54" s="86"/>
      <c r="E54" s="86"/>
      <c r="F54" s="86"/>
      <c r="G54" s="86"/>
      <c r="H54" s="88"/>
    </row>
    <row r="55" spans="1:8" ht="12.75">
      <c r="A55" s="85"/>
      <c r="B55" s="86"/>
      <c r="C55" s="86"/>
      <c r="D55" s="86"/>
      <c r="E55" s="86"/>
      <c r="F55" s="86"/>
      <c r="G55" s="86"/>
      <c r="H55" s="88"/>
    </row>
    <row r="56" spans="1:8" ht="12.75">
      <c r="A56" s="85"/>
      <c r="B56" s="86"/>
      <c r="C56" s="86"/>
      <c r="D56" s="86"/>
      <c r="E56" s="86"/>
      <c r="F56" s="86"/>
      <c r="G56" s="86"/>
      <c r="H56" s="88"/>
    </row>
    <row r="57" spans="1:8" ht="12.75">
      <c r="A57" s="89" t="s">
        <v>35</v>
      </c>
      <c r="B57" s="90"/>
      <c r="C57" s="90"/>
      <c r="D57" s="90"/>
      <c r="E57" s="90"/>
      <c r="F57" s="90"/>
      <c r="G57" s="90"/>
      <c r="H57" s="92"/>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I10" sqref="I10"/>
    </sheetView>
  </sheetViews>
  <sheetFormatPr defaultColWidth="11.421875" defaultRowHeight="12.75"/>
  <cols>
    <col min="1" max="16384" width="11.421875" style="99" customWidth="1"/>
  </cols>
  <sheetData>
    <row r="1" spans="1:8" ht="12.75">
      <c r="A1" s="98" t="s">
        <v>38</v>
      </c>
      <c r="B1" s="80"/>
      <c r="C1" s="80"/>
      <c r="D1" s="80"/>
      <c r="E1" s="80"/>
      <c r="F1" s="80"/>
      <c r="G1" s="80"/>
      <c r="H1" s="81"/>
    </row>
    <row r="2" spans="1:8" ht="12.75">
      <c r="A2" s="82" t="s">
        <v>37</v>
      </c>
      <c r="B2" s="83"/>
      <c r="C2" s="83"/>
      <c r="D2" s="83"/>
      <c r="E2" s="83"/>
      <c r="F2" s="83"/>
      <c r="G2" s="83"/>
      <c r="H2" s="84"/>
    </row>
    <row r="3" spans="1:8" ht="12.75">
      <c r="A3" s="82" t="s">
        <v>34</v>
      </c>
      <c r="B3" s="83"/>
      <c r="C3" s="83"/>
      <c r="D3" s="83"/>
      <c r="E3" s="83"/>
      <c r="F3" s="83"/>
      <c r="G3" s="83"/>
      <c r="H3" s="84"/>
    </row>
    <row r="4" spans="1:8" ht="12.75">
      <c r="A4" s="85"/>
      <c r="B4" s="86"/>
      <c r="C4" s="86"/>
      <c r="D4" s="86"/>
      <c r="E4" s="86"/>
      <c r="F4" s="86"/>
      <c r="G4" s="86"/>
      <c r="H4" s="88"/>
    </row>
    <row r="5" spans="1:8" ht="12.75">
      <c r="A5" s="85"/>
      <c r="B5" s="86"/>
      <c r="C5" s="86"/>
      <c r="D5" s="86"/>
      <c r="E5" s="86"/>
      <c r="F5" s="86"/>
      <c r="G5" s="86"/>
      <c r="H5" s="88"/>
    </row>
    <row r="6" spans="1:8" ht="12.75">
      <c r="A6" s="85"/>
      <c r="B6" s="86"/>
      <c r="C6" s="86"/>
      <c r="D6" s="86"/>
      <c r="E6" s="86"/>
      <c r="F6" s="86"/>
      <c r="G6" s="86"/>
      <c r="H6" s="88"/>
    </row>
    <row r="7" spans="1:8" ht="12.75">
      <c r="A7" s="85"/>
      <c r="B7" s="86"/>
      <c r="C7" s="86"/>
      <c r="D7" s="86"/>
      <c r="E7" s="86"/>
      <c r="F7" s="86"/>
      <c r="G7" s="86"/>
      <c r="H7" s="88"/>
    </row>
    <row r="8" spans="1:8" ht="12.75">
      <c r="A8" s="85"/>
      <c r="B8" s="86"/>
      <c r="C8" s="86"/>
      <c r="D8" s="86"/>
      <c r="E8" s="86"/>
      <c r="F8" s="86"/>
      <c r="G8" s="86"/>
      <c r="H8" s="88"/>
    </row>
    <row r="9" spans="1:8" ht="12.75">
      <c r="A9" s="85"/>
      <c r="B9" s="86"/>
      <c r="C9" s="86"/>
      <c r="D9" s="86"/>
      <c r="E9" s="86"/>
      <c r="F9" s="86"/>
      <c r="G9" s="86"/>
      <c r="H9" s="88"/>
    </row>
    <row r="10" spans="1:8" ht="12.75">
      <c r="A10" s="85"/>
      <c r="B10" s="86"/>
      <c r="C10" s="86"/>
      <c r="D10" s="86"/>
      <c r="E10" s="86"/>
      <c r="F10" s="86"/>
      <c r="G10" s="86"/>
      <c r="H10" s="88"/>
    </row>
    <row r="11" spans="1:8" ht="12.75">
      <c r="A11" s="85"/>
      <c r="B11" s="86"/>
      <c r="C11" s="86"/>
      <c r="D11" s="86"/>
      <c r="E11" s="86"/>
      <c r="F11" s="86"/>
      <c r="G11" s="86"/>
      <c r="H11" s="88"/>
    </row>
    <row r="12" spans="1:8" ht="12.75">
      <c r="A12" s="85"/>
      <c r="B12" s="86"/>
      <c r="C12" s="86"/>
      <c r="D12" s="86"/>
      <c r="E12" s="86"/>
      <c r="F12" s="86"/>
      <c r="G12" s="86"/>
      <c r="H12" s="88"/>
    </row>
    <row r="13" spans="1:8" ht="12.75">
      <c r="A13" s="85"/>
      <c r="B13" s="86"/>
      <c r="C13" s="86"/>
      <c r="D13" s="86"/>
      <c r="E13" s="86"/>
      <c r="F13" s="86"/>
      <c r="G13" s="86"/>
      <c r="H13" s="88"/>
    </row>
    <row r="14" spans="1:8" ht="12.75">
      <c r="A14" s="85"/>
      <c r="B14" s="86"/>
      <c r="C14" s="86"/>
      <c r="D14" s="86"/>
      <c r="E14" s="86"/>
      <c r="F14" s="86"/>
      <c r="G14" s="86"/>
      <c r="H14" s="88"/>
    </row>
    <row r="15" spans="1:8" ht="12.75">
      <c r="A15" s="85"/>
      <c r="B15" s="86"/>
      <c r="C15" s="86"/>
      <c r="D15" s="86"/>
      <c r="E15" s="86"/>
      <c r="F15" s="86"/>
      <c r="G15" s="86"/>
      <c r="H15" s="88"/>
    </row>
    <row r="16" spans="1:8" ht="12.75">
      <c r="A16" s="85"/>
      <c r="B16" s="86"/>
      <c r="C16" s="86"/>
      <c r="D16" s="86"/>
      <c r="E16" s="86"/>
      <c r="F16" s="86"/>
      <c r="G16" s="86"/>
      <c r="H16" s="88"/>
    </row>
    <row r="17" spans="1:8" ht="12.75">
      <c r="A17" s="85"/>
      <c r="B17" s="86"/>
      <c r="C17" s="86"/>
      <c r="D17" s="86"/>
      <c r="E17" s="86"/>
      <c r="F17" s="86"/>
      <c r="G17" s="86"/>
      <c r="H17" s="88"/>
    </row>
    <row r="18" spans="1:8" ht="12.75">
      <c r="A18" s="85"/>
      <c r="B18" s="86"/>
      <c r="C18" s="86"/>
      <c r="D18" s="86"/>
      <c r="E18" s="86"/>
      <c r="F18" s="86"/>
      <c r="G18" s="86"/>
      <c r="H18" s="88"/>
    </row>
    <row r="19" spans="1:8" ht="12.75">
      <c r="A19" s="85"/>
      <c r="B19" s="86"/>
      <c r="C19" s="86"/>
      <c r="D19" s="86"/>
      <c r="E19" s="86"/>
      <c r="F19" s="86"/>
      <c r="G19" s="86"/>
      <c r="H19" s="88"/>
    </row>
    <row r="20" spans="1:8" ht="12.75">
      <c r="A20" s="85"/>
      <c r="B20" s="86"/>
      <c r="C20" s="86"/>
      <c r="D20" s="86"/>
      <c r="E20" s="86"/>
      <c r="F20" s="86"/>
      <c r="G20" s="86"/>
      <c r="H20" s="88"/>
    </row>
    <row r="21" spans="1:8" ht="12.75">
      <c r="A21" s="85"/>
      <c r="B21" s="86"/>
      <c r="C21" s="86"/>
      <c r="D21" s="86"/>
      <c r="E21" s="86"/>
      <c r="F21" s="86"/>
      <c r="G21" s="86"/>
      <c r="H21" s="88"/>
    </row>
    <row r="22" spans="1:8" ht="12.75">
      <c r="A22" s="85"/>
      <c r="B22" s="86"/>
      <c r="C22" s="86"/>
      <c r="D22" s="86"/>
      <c r="E22" s="86"/>
      <c r="F22" s="86"/>
      <c r="G22" s="86"/>
      <c r="H22" s="88"/>
    </row>
    <row r="23" spans="1:8" ht="12.75">
      <c r="A23" s="85"/>
      <c r="B23" s="86"/>
      <c r="C23" s="86"/>
      <c r="D23" s="86"/>
      <c r="E23" s="86"/>
      <c r="F23" s="86"/>
      <c r="G23" s="86"/>
      <c r="H23" s="88"/>
    </row>
    <row r="24" spans="1:8" ht="12.75">
      <c r="A24" s="85"/>
      <c r="B24" s="86"/>
      <c r="C24" s="86"/>
      <c r="D24" s="86"/>
      <c r="E24" s="86"/>
      <c r="F24" s="86"/>
      <c r="G24" s="86"/>
      <c r="H24" s="88"/>
    </row>
    <row r="25" spans="1:8" ht="12.75">
      <c r="A25" s="85"/>
      <c r="B25" s="86"/>
      <c r="C25" s="86"/>
      <c r="D25" s="86"/>
      <c r="E25" s="86"/>
      <c r="F25" s="86"/>
      <c r="G25" s="86"/>
      <c r="H25" s="88"/>
    </row>
    <row r="26" spans="1:8" ht="12.75">
      <c r="A26" s="85"/>
      <c r="B26" s="86"/>
      <c r="C26" s="86"/>
      <c r="D26" s="86"/>
      <c r="E26" s="86"/>
      <c r="F26" s="86"/>
      <c r="G26" s="86"/>
      <c r="H26" s="88"/>
    </row>
    <row r="27" spans="1:8" ht="12.75">
      <c r="A27" s="85"/>
      <c r="B27" s="86"/>
      <c r="C27" s="86"/>
      <c r="D27" s="86"/>
      <c r="E27" s="86"/>
      <c r="F27" s="86"/>
      <c r="G27" s="86"/>
      <c r="H27" s="88"/>
    </row>
    <row r="28" spans="1:8" ht="12.75">
      <c r="A28" s="85"/>
      <c r="B28" s="86"/>
      <c r="C28" s="86"/>
      <c r="D28" s="86"/>
      <c r="E28" s="86"/>
      <c r="F28" s="86"/>
      <c r="G28" s="86"/>
      <c r="H28" s="88"/>
    </row>
    <row r="29" spans="1:8" ht="12.75">
      <c r="A29" s="85"/>
      <c r="B29" s="86"/>
      <c r="C29" s="86"/>
      <c r="D29" s="86"/>
      <c r="E29" s="86"/>
      <c r="F29" s="86"/>
      <c r="G29" s="86"/>
      <c r="H29" s="88"/>
    </row>
    <row r="30" spans="1:8" ht="12.75">
      <c r="A30" s="85"/>
      <c r="B30" s="86"/>
      <c r="C30" s="86"/>
      <c r="D30" s="86"/>
      <c r="E30" s="86"/>
      <c r="F30" s="86"/>
      <c r="G30" s="86"/>
      <c r="H30" s="88"/>
    </row>
    <row r="31" spans="1:8" ht="12.75">
      <c r="A31" s="85"/>
      <c r="B31" s="86"/>
      <c r="C31" s="86"/>
      <c r="D31" s="86"/>
      <c r="E31" s="86"/>
      <c r="F31" s="86"/>
      <c r="G31" s="86"/>
      <c r="H31" s="88"/>
    </row>
    <row r="32" spans="1:8" ht="12.75">
      <c r="A32" s="85"/>
      <c r="B32" s="86"/>
      <c r="C32" s="86"/>
      <c r="D32" s="86"/>
      <c r="E32" s="86"/>
      <c r="F32" s="86"/>
      <c r="G32" s="86"/>
      <c r="H32" s="88"/>
    </row>
    <row r="33" spans="1:8" ht="12.75">
      <c r="A33" s="85"/>
      <c r="B33" s="86"/>
      <c r="C33" s="86"/>
      <c r="D33" s="86"/>
      <c r="E33" s="86"/>
      <c r="F33" s="86"/>
      <c r="G33" s="86"/>
      <c r="H33" s="88"/>
    </row>
    <row r="34" spans="1:8" ht="12.75">
      <c r="A34" s="85"/>
      <c r="B34" s="86"/>
      <c r="C34" s="86"/>
      <c r="D34" s="86"/>
      <c r="E34" s="86"/>
      <c r="F34" s="86"/>
      <c r="G34" s="86"/>
      <c r="H34" s="88"/>
    </row>
    <row r="35" spans="1:8" ht="12.75">
      <c r="A35" s="85"/>
      <c r="B35" s="86"/>
      <c r="C35" s="86"/>
      <c r="D35" s="86"/>
      <c r="E35" s="86"/>
      <c r="F35" s="86"/>
      <c r="G35" s="86"/>
      <c r="H35" s="88"/>
    </row>
    <row r="36" spans="1:8" ht="12.75">
      <c r="A36" s="85"/>
      <c r="B36" s="86"/>
      <c r="C36" s="86"/>
      <c r="D36" s="86"/>
      <c r="E36" s="86"/>
      <c r="F36" s="86"/>
      <c r="G36" s="86"/>
      <c r="H36" s="88"/>
    </row>
    <row r="37" spans="1:8" ht="12.75">
      <c r="A37" s="85"/>
      <c r="B37" s="86"/>
      <c r="C37" s="86"/>
      <c r="D37" s="86"/>
      <c r="E37" s="86"/>
      <c r="F37" s="86"/>
      <c r="G37" s="86"/>
      <c r="H37" s="88"/>
    </row>
    <row r="38" spans="1:8" ht="12.75">
      <c r="A38" s="85"/>
      <c r="B38" s="86"/>
      <c r="C38" s="86"/>
      <c r="D38" s="86"/>
      <c r="E38" s="86"/>
      <c r="F38" s="86"/>
      <c r="G38" s="86"/>
      <c r="H38" s="88"/>
    </row>
    <row r="39" spans="1:8" ht="12.75">
      <c r="A39" s="85"/>
      <c r="B39" s="86"/>
      <c r="C39" s="86"/>
      <c r="D39" s="86"/>
      <c r="E39" s="86"/>
      <c r="F39" s="86"/>
      <c r="G39" s="86"/>
      <c r="H39" s="88"/>
    </row>
    <row r="40" spans="1:8" ht="12.75">
      <c r="A40" s="85"/>
      <c r="B40" s="86"/>
      <c r="C40" s="86"/>
      <c r="D40" s="86"/>
      <c r="E40" s="86"/>
      <c r="F40" s="86"/>
      <c r="G40" s="86"/>
      <c r="H40" s="88"/>
    </row>
    <row r="41" spans="1:8" ht="12.75">
      <c r="A41" s="85"/>
      <c r="B41" s="86"/>
      <c r="C41" s="86"/>
      <c r="D41" s="86"/>
      <c r="E41" s="86"/>
      <c r="F41" s="86"/>
      <c r="G41" s="86"/>
      <c r="H41" s="88"/>
    </row>
    <row r="42" spans="1:8" ht="12.75">
      <c r="A42" s="85"/>
      <c r="B42" s="86"/>
      <c r="C42" s="86"/>
      <c r="D42" s="86"/>
      <c r="E42" s="86"/>
      <c r="F42" s="86"/>
      <c r="G42" s="86"/>
      <c r="H42" s="88"/>
    </row>
    <row r="43" spans="1:8" ht="12.75">
      <c r="A43" s="85"/>
      <c r="B43" s="86"/>
      <c r="C43" s="86"/>
      <c r="D43" s="86"/>
      <c r="E43" s="86"/>
      <c r="F43" s="86"/>
      <c r="G43" s="86"/>
      <c r="H43" s="88"/>
    </row>
    <row r="44" spans="1:8" ht="12.75">
      <c r="A44" s="85"/>
      <c r="B44" s="86"/>
      <c r="C44" s="86"/>
      <c r="D44" s="86"/>
      <c r="E44" s="86"/>
      <c r="F44" s="86"/>
      <c r="G44" s="86"/>
      <c r="H44" s="88"/>
    </row>
    <row r="45" spans="1:8" ht="12.75">
      <c r="A45" s="85"/>
      <c r="B45" s="86"/>
      <c r="C45" s="86"/>
      <c r="D45" s="86"/>
      <c r="E45" s="86"/>
      <c r="F45" s="86"/>
      <c r="G45" s="86"/>
      <c r="H45" s="88"/>
    </row>
    <row r="46" spans="1:8" ht="12.75">
      <c r="A46" s="85"/>
      <c r="B46" s="86"/>
      <c r="C46" s="86"/>
      <c r="D46" s="86"/>
      <c r="E46" s="86"/>
      <c r="F46" s="86"/>
      <c r="G46" s="86"/>
      <c r="H46" s="88"/>
    </row>
    <row r="47" spans="1:8" ht="12.75">
      <c r="A47" s="85"/>
      <c r="B47" s="86"/>
      <c r="C47" s="86"/>
      <c r="D47" s="86"/>
      <c r="E47" s="86"/>
      <c r="F47" s="86"/>
      <c r="G47" s="86"/>
      <c r="H47" s="88"/>
    </row>
    <row r="48" spans="1:8" ht="12.75">
      <c r="A48" s="85"/>
      <c r="B48" s="86"/>
      <c r="C48" s="86"/>
      <c r="D48" s="86"/>
      <c r="E48" s="86"/>
      <c r="F48" s="86"/>
      <c r="G48" s="86"/>
      <c r="H48" s="88"/>
    </row>
    <row r="49" spans="1:8" ht="12.75">
      <c r="A49" s="85"/>
      <c r="B49" s="86"/>
      <c r="C49" s="86"/>
      <c r="D49" s="86"/>
      <c r="E49" s="86"/>
      <c r="F49" s="86"/>
      <c r="G49" s="86"/>
      <c r="H49" s="88"/>
    </row>
    <row r="50" spans="1:8" ht="12.75">
      <c r="A50" s="85"/>
      <c r="B50" s="86"/>
      <c r="C50" s="86"/>
      <c r="D50" s="86"/>
      <c r="E50" s="86"/>
      <c r="F50" s="86"/>
      <c r="G50" s="86"/>
      <c r="H50" s="88"/>
    </row>
    <row r="51" spans="1:8" ht="12.75">
      <c r="A51" s="85"/>
      <c r="B51" s="86"/>
      <c r="C51" s="86"/>
      <c r="D51" s="86"/>
      <c r="E51" s="86"/>
      <c r="F51" s="86"/>
      <c r="G51" s="86"/>
      <c r="H51" s="88"/>
    </row>
    <row r="52" spans="1:8" ht="12.75">
      <c r="A52" s="85"/>
      <c r="B52" s="86"/>
      <c r="C52" s="86"/>
      <c r="D52" s="86"/>
      <c r="E52" s="86"/>
      <c r="F52" s="86"/>
      <c r="G52" s="86"/>
      <c r="H52" s="88"/>
    </row>
    <row r="53" spans="1:8" ht="12.75">
      <c r="A53" s="85"/>
      <c r="B53" s="86"/>
      <c r="C53" s="86"/>
      <c r="D53" s="86"/>
      <c r="E53" s="86"/>
      <c r="F53" s="86"/>
      <c r="G53" s="86"/>
      <c r="H53" s="88"/>
    </row>
    <row r="54" spans="1:8" ht="12.75">
      <c r="A54" s="85"/>
      <c r="B54" s="86"/>
      <c r="C54" s="86"/>
      <c r="D54" s="86"/>
      <c r="E54" s="86"/>
      <c r="F54" s="86"/>
      <c r="G54" s="86"/>
      <c r="H54" s="88"/>
    </row>
    <row r="55" spans="1:8" ht="12.75">
      <c r="A55" s="85"/>
      <c r="B55" s="86"/>
      <c r="C55" s="86"/>
      <c r="D55" s="86"/>
      <c r="E55" s="86"/>
      <c r="F55" s="86"/>
      <c r="G55" s="86"/>
      <c r="H55" s="88"/>
    </row>
    <row r="56" spans="1:8" ht="12.75">
      <c r="A56" s="85"/>
      <c r="B56" s="86"/>
      <c r="C56" s="86"/>
      <c r="D56" s="86"/>
      <c r="E56" s="86"/>
      <c r="F56" s="86"/>
      <c r="G56" s="86"/>
      <c r="H56" s="88"/>
    </row>
    <row r="57" spans="1:8" ht="12.75">
      <c r="A57" s="89" t="s">
        <v>35</v>
      </c>
      <c r="B57" s="90"/>
      <c r="C57" s="90"/>
      <c r="D57" s="90"/>
      <c r="E57" s="90"/>
      <c r="F57" s="90"/>
      <c r="G57" s="90"/>
      <c r="H57" s="92"/>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E66" sqref="E66"/>
    </sheetView>
  </sheetViews>
  <sheetFormatPr defaultColWidth="11.421875" defaultRowHeight="12.75"/>
  <sheetData>
    <row r="1" spans="1:8" ht="12.75">
      <c r="A1" s="98" t="s">
        <v>38</v>
      </c>
      <c r="B1" s="80"/>
      <c r="C1" s="80"/>
      <c r="D1" s="80"/>
      <c r="E1" s="80"/>
      <c r="F1" s="80"/>
      <c r="G1" s="80"/>
      <c r="H1" s="81"/>
    </row>
    <row r="2" spans="1:8" ht="12.75">
      <c r="A2" s="82" t="s">
        <v>37</v>
      </c>
      <c r="B2" s="83"/>
      <c r="C2" s="83"/>
      <c r="D2" s="83"/>
      <c r="E2" s="83"/>
      <c r="F2" s="83"/>
      <c r="G2" s="83"/>
      <c r="H2" s="84"/>
    </row>
    <row r="3" spans="1:8" ht="12.75">
      <c r="A3" s="82" t="s">
        <v>34</v>
      </c>
      <c r="B3" s="83"/>
      <c r="C3" s="83"/>
      <c r="D3" s="83"/>
      <c r="E3" s="83"/>
      <c r="F3" s="83"/>
      <c r="G3" s="83"/>
      <c r="H3" s="84"/>
    </row>
    <row r="4" spans="1:8" ht="12.75">
      <c r="A4" s="85"/>
      <c r="B4" s="86"/>
      <c r="C4" s="86"/>
      <c r="D4" s="86"/>
      <c r="E4" s="86"/>
      <c r="F4" s="86"/>
      <c r="G4" s="86"/>
      <c r="H4" s="88"/>
    </row>
    <row r="5" spans="1:8" ht="12.75">
      <c r="A5" s="85"/>
      <c r="B5" s="86"/>
      <c r="C5" s="86"/>
      <c r="D5" s="86"/>
      <c r="E5" s="86"/>
      <c r="F5" s="86"/>
      <c r="G5" s="86"/>
      <c r="H5" s="88"/>
    </row>
    <row r="6" spans="1:8" ht="12.75">
      <c r="A6" s="85"/>
      <c r="B6" s="86"/>
      <c r="C6" s="86"/>
      <c r="D6" s="86"/>
      <c r="E6" s="86"/>
      <c r="F6" s="86"/>
      <c r="G6" s="86"/>
      <c r="H6" s="88"/>
    </row>
    <row r="7" spans="1:8" ht="12.75">
      <c r="A7" s="85"/>
      <c r="B7" s="86"/>
      <c r="C7" s="86"/>
      <c r="D7" s="86"/>
      <c r="E7" s="86"/>
      <c r="F7" s="86"/>
      <c r="G7" s="86"/>
      <c r="H7" s="88"/>
    </row>
    <row r="8" spans="1:8" ht="12.75">
      <c r="A8" s="85"/>
      <c r="B8" s="86"/>
      <c r="C8" s="86"/>
      <c r="D8" s="86"/>
      <c r="E8" s="86"/>
      <c r="F8" s="86"/>
      <c r="G8" s="86"/>
      <c r="H8" s="88"/>
    </row>
    <row r="9" spans="1:8" ht="12.75">
      <c r="A9" s="85"/>
      <c r="B9" s="86"/>
      <c r="C9" s="86"/>
      <c r="D9" s="86"/>
      <c r="E9" s="86"/>
      <c r="F9" s="86"/>
      <c r="G9" s="86"/>
      <c r="H9" s="88"/>
    </row>
    <row r="10" spans="1:8" ht="12.75">
      <c r="A10" s="85"/>
      <c r="B10" s="86"/>
      <c r="C10" s="86"/>
      <c r="D10" s="86"/>
      <c r="E10" s="86"/>
      <c r="F10" s="86"/>
      <c r="G10" s="86"/>
      <c r="H10" s="88"/>
    </row>
    <row r="11" spans="1:8" ht="12.75">
      <c r="A11" s="85"/>
      <c r="B11" s="86"/>
      <c r="C11" s="86"/>
      <c r="D11" s="86"/>
      <c r="E11" s="86"/>
      <c r="F11" s="86"/>
      <c r="G11" s="86"/>
      <c r="H11" s="88"/>
    </row>
    <row r="12" spans="1:8" ht="12.75">
      <c r="A12" s="85"/>
      <c r="B12" s="86"/>
      <c r="C12" s="86"/>
      <c r="D12" s="86"/>
      <c r="E12" s="86"/>
      <c r="F12" s="86"/>
      <c r="G12" s="86"/>
      <c r="H12" s="88"/>
    </row>
    <row r="13" spans="1:8" ht="12.75">
      <c r="A13" s="85"/>
      <c r="B13" s="86"/>
      <c r="C13" s="86"/>
      <c r="D13" s="86"/>
      <c r="E13" s="86"/>
      <c r="F13" s="86"/>
      <c r="G13" s="86"/>
      <c r="H13" s="88"/>
    </row>
    <row r="14" spans="1:8" ht="12.75">
      <c r="A14" s="85"/>
      <c r="B14" s="86"/>
      <c r="C14" s="86"/>
      <c r="D14" s="86"/>
      <c r="E14" s="86"/>
      <c r="F14" s="86"/>
      <c r="G14" s="86"/>
      <c r="H14" s="88"/>
    </row>
    <row r="15" spans="1:8" ht="12.75">
      <c r="A15" s="85"/>
      <c r="B15" s="86"/>
      <c r="C15" s="86"/>
      <c r="D15" s="86"/>
      <c r="E15" s="86"/>
      <c r="F15" s="86"/>
      <c r="G15" s="86"/>
      <c r="H15" s="88"/>
    </row>
    <row r="16" spans="1:8" ht="12.75">
      <c r="A16" s="85"/>
      <c r="B16" s="86"/>
      <c r="C16" s="86"/>
      <c r="D16" s="86"/>
      <c r="E16" s="86"/>
      <c r="F16" s="86"/>
      <c r="G16" s="86"/>
      <c r="H16" s="88"/>
    </row>
    <row r="17" spans="1:8" ht="12.75">
      <c r="A17" s="85"/>
      <c r="B17" s="86"/>
      <c r="C17" s="86"/>
      <c r="D17" s="86"/>
      <c r="E17" s="86"/>
      <c r="F17" s="86"/>
      <c r="G17" s="86"/>
      <c r="H17" s="88"/>
    </row>
    <row r="18" spans="1:8" ht="12.75">
      <c r="A18" s="85"/>
      <c r="B18" s="86"/>
      <c r="C18" s="86"/>
      <c r="D18" s="86"/>
      <c r="E18" s="86"/>
      <c r="F18" s="86"/>
      <c r="G18" s="86"/>
      <c r="H18" s="88"/>
    </row>
    <row r="19" spans="1:8" ht="12.75">
      <c r="A19" s="85"/>
      <c r="B19" s="86"/>
      <c r="C19" s="86"/>
      <c r="D19" s="86"/>
      <c r="E19" s="86"/>
      <c r="F19" s="86"/>
      <c r="G19" s="86"/>
      <c r="H19" s="88"/>
    </row>
    <row r="20" spans="1:8" ht="12.75">
      <c r="A20" s="85"/>
      <c r="B20" s="86"/>
      <c r="C20" s="86"/>
      <c r="D20" s="86"/>
      <c r="E20" s="86"/>
      <c r="F20" s="86"/>
      <c r="G20" s="86"/>
      <c r="H20" s="88"/>
    </row>
    <row r="21" spans="1:8" ht="12.75">
      <c r="A21" s="85"/>
      <c r="B21" s="86"/>
      <c r="C21" s="86"/>
      <c r="D21" s="86"/>
      <c r="E21" s="86"/>
      <c r="F21" s="86"/>
      <c r="G21" s="86"/>
      <c r="H21" s="88"/>
    </row>
    <row r="22" spans="1:8" ht="12.75">
      <c r="A22" s="85"/>
      <c r="B22" s="86"/>
      <c r="C22" s="86"/>
      <c r="D22" s="86"/>
      <c r="E22" s="86"/>
      <c r="F22" s="86"/>
      <c r="G22" s="86"/>
      <c r="H22" s="88"/>
    </row>
    <row r="23" spans="1:8" ht="12.75">
      <c r="A23" s="85"/>
      <c r="B23" s="86"/>
      <c r="C23" s="86"/>
      <c r="D23" s="86"/>
      <c r="E23" s="86"/>
      <c r="F23" s="86"/>
      <c r="G23" s="86"/>
      <c r="H23" s="88"/>
    </row>
    <row r="24" spans="1:8" ht="12.75">
      <c r="A24" s="85"/>
      <c r="B24" s="86"/>
      <c r="C24" s="86"/>
      <c r="D24" s="86"/>
      <c r="E24" s="86"/>
      <c r="F24" s="86"/>
      <c r="G24" s="86"/>
      <c r="H24" s="88"/>
    </row>
    <row r="25" spans="1:8" ht="12.75">
      <c r="A25" s="85"/>
      <c r="B25" s="86"/>
      <c r="C25" s="86"/>
      <c r="D25" s="86"/>
      <c r="E25" s="86"/>
      <c r="F25" s="86"/>
      <c r="G25" s="86"/>
      <c r="H25" s="88"/>
    </row>
    <row r="26" spans="1:8" ht="12.75">
      <c r="A26" s="85"/>
      <c r="B26" s="86"/>
      <c r="C26" s="86"/>
      <c r="D26" s="86"/>
      <c r="E26" s="86"/>
      <c r="F26" s="86"/>
      <c r="G26" s="86"/>
      <c r="H26" s="88"/>
    </row>
    <row r="27" spans="1:8" ht="12.75">
      <c r="A27" s="85"/>
      <c r="B27" s="86"/>
      <c r="C27" s="86"/>
      <c r="D27" s="86"/>
      <c r="E27" s="86"/>
      <c r="F27" s="86"/>
      <c r="G27" s="86"/>
      <c r="H27" s="88"/>
    </row>
    <row r="28" spans="1:8" ht="12.75">
      <c r="A28" s="85"/>
      <c r="B28" s="86"/>
      <c r="C28" s="86"/>
      <c r="D28" s="86"/>
      <c r="E28" s="86"/>
      <c r="F28" s="86"/>
      <c r="G28" s="86"/>
      <c r="H28" s="88"/>
    </row>
    <row r="29" spans="1:8" ht="12.75">
      <c r="A29" s="85"/>
      <c r="B29" s="86"/>
      <c r="C29" s="86"/>
      <c r="D29" s="86"/>
      <c r="E29" s="86"/>
      <c r="F29" s="86"/>
      <c r="G29" s="86"/>
      <c r="H29" s="88"/>
    </row>
    <row r="30" spans="1:8" ht="12.75">
      <c r="A30" s="85"/>
      <c r="B30" s="86"/>
      <c r="C30" s="86"/>
      <c r="D30" s="86"/>
      <c r="E30" s="86"/>
      <c r="F30" s="86"/>
      <c r="G30" s="86"/>
      <c r="H30" s="88"/>
    </row>
    <row r="31" spans="1:8" ht="12.75">
      <c r="A31" s="85"/>
      <c r="B31" s="86"/>
      <c r="C31" s="86"/>
      <c r="D31" s="86"/>
      <c r="E31" s="86"/>
      <c r="F31" s="86"/>
      <c r="G31" s="86"/>
      <c r="H31" s="88"/>
    </row>
    <row r="32" spans="1:8" ht="12.75">
      <c r="A32" s="95"/>
      <c r="B32" s="83"/>
      <c r="C32" s="83"/>
      <c r="D32" s="83"/>
      <c r="E32" s="83"/>
      <c r="F32" s="83"/>
      <c r="G32" s="83"/>
      <c r="H32" s="84"/>
    </row>
    <row r="33" spans="1:8" ht="12.75">
      <c r="A33" s="82" t="s">
        <v>34</v>
      </c>
      <c r="B33" s="83"/>
      <c r="C33" s="83"/>
      <c r="D33" s="83"/>
      <c r="E33" s="83"/>
      <c r="F33" s="83"/>
      <c r="G33" s="83"/>
      <c r="H33" s="84"/>
    </row>
    <row r="34" spans="1:8" ht="12.75">
      <c r="A34" s="85"/>
      <c r="B34" s="86"/>
      <c r="C34" s="86"/>
      <c r="D34" s="86"/>
      <c r="E34" s="86"/>
      <c r="F34" s="86"/>
      <c r="G34" s="86"/>
      <c r="H34" s="88"/>
    </row>
    <row r="35" spans="1:8" ht="12.75">
      <c r="A35" s="85"/>
      <c r="B35" s="86"/>
      <c r="C35" s="86"/>
      <c r="D35" s="86"/>
      <c r="E35" s="86"/>
      <c r="F35" s="86"/>
      <c r="G35" s="86"/>
      <c r="H35" s="88"/>
    </row>
    <row r="36" spans="1:8" ht="12.75">
      <c r="A36" s="85"/>
      <c r="B36" s="86"/>
      <c r="C36" s="86"/>
      <c r="D36" s="86"/>
      <c r="E36" s="86"/>
      <c r="F36" s="86"/>
      <c r="G36" s="86"/>
      <c r="H36" s="88"/>
    </row>
    <row r="37" spans="1:8" ht="12.75">
      <c r="A37" s="85"/>
      <c r="B37" s="86"/>
      <c r="C37" s="86"/>
      <c r="D37" s="86"/>
      <c r="E37" s="86"/>
      <c r="F37" s="86"/>
      <c r="G37" s="86"/>
      <c r="H37" s="88"/>
    </row>
    <row r="38" spans="1:8" ht="12.75">
      <c r="A38" s="85"/>
      <c r="B38" s="86"/>
      <c r="C38" s="86"/>
      <c r="D38" s="86"/>
      <c r="E38" s="86"/>
      <c r="F38" s="86"/>
      <c r="G38" s="86"/>
      <c r="H38" s="88"/>
    </row>
    <row r="39" spans="1:8" ht="12.75">
      <c r="A39" s="85"/>
      <c r="B39" s="86"/>
      <c r="C39" s="86"/>
      <c r="D39" s="86"/>
      <c r="E39" s="86"/>
      <c r="F39" s="86"/>
      <c r="G39" s="86"/>
      <c r="H39" s="88"/>
    </row>
    <row r="40" spans="1:8" ht="12.75">
      <c r="A40" s="85"/>
      <c r="B40" s="86"/>
      <c r="C40" s="86"/>
      <c r="D40" s="86"/>
      <c r="E40" s="86"/>
      <c r="F40" s="86"/>
      <c r="G40" s="86"/>
      <c r="H40" s="88"/>
    </row>
    <row r="41" spans="1:8" ht="12.75">
      <c r="A41" s="85"/>
      <c r="B41" s="86"/>
      <c r="C41" s="86"/>
      <c r="D41" s="86"/>
      <c r="E41" s="86"/>
      <c r="F41" s="86"/>
      <c r="G41" s="86"/>
      <c r="H41" s="88"/>
    </row>
    <row r="42" spans="1:8" ht="12.75">
      <c r="A42" s="85"/>
      <c r="B42" s="86"/>
      <c r="C42" s="86"/>
      <c r="D42" s="86"/>
      <c r="E42" s="86"/>
      <c r="F42" s="86"/>
      <c r="G42" s="86"/>
      <c r="H42" s="88"/>
    </row>
    <row r="43" spans="1:8" ht="12.75">
      <c r="A43" s="85"/>
      <c r="B43" s="86"/>
      <c r="C43" s="86"/>
      <c r="D43" s="86"/>
      <c r="E43" s="86"/>
      <c r="F43" s="86"/>
      <c r="G43" s="86"/>
      <c r="H43" s="88"/>
    </row>
    <row r="44" spans="1:8" ht="12.75">
      <c r="A44" s="85"/>
      <c r="B44" s="86"/>
      <c r="C44" s="86"/>
      <c r="D44" s="86"/>
      <c r="E44" s="86"/>
      <c r="F44" s="86"/>
      <c r="G44" s="86"/>
      <c r="H44" s="88"/>
    </row>
    <row r="45" spans="1:8" ht="12.75">
      <c r="A45" s="85"/>
      <c r="B45" s="86"/>
      <c r="C45" s="86"/>
      <c r="D45" s="86"/>
      <c r="E45" s="86"/>
      <c r="F45" s="86"/>
      <c r="G45" s="86"/>
      <c r="H45" s="88"/>
    </row>
    <row r="46" spans="1:8" ht="12.75">
      <c r="A46" s="85"/>
      <c r="B46" s="86"/>
      <c r="C46" s="86"/>
      <c r="D46" s="86"/>
      <c r="E46" s="86"/>
      <c r="F46" s="86"/>
      <c r="G46" s="86"/>
      <c r="H46" s="88"/>
    </row>
    <row r="47" spans="1:8" ht="12.75">
      <c r="A47" s="85"/>
      <c r="B47" s="86"/>
      <c r="C47" s="86"/>
      <c r="D47" s="86"/>
      <c r="E47" s="86"/>
      <c r="F47" s="86"/>
      <c r="G47" s="86"/>
      <c r="H47" s="88"/>
    </row>
    <row r="48" spans="1:8" ht="12.75">
      <c r="A48" s="85"/>
      <c r="B48" s="86"/>
      <c r="C48" s="86"/>
      <c r="D48" s="86"/>
      <c r="E48" s="86"/>
      <c r="F48" s="86"/>
      <c r="G48" s="86"/>
      <c r="H48" s="88"/>
    </row>
    <row r="49" spans="1:8" ht="12.75">
      <c r="A49" s="85"/>
      <c r="B49" s="86"/>
      <c r="C49" s="86"/>
      <c r="D49" s="86"/>
      <c r="E49" s="86"/>
      <c r="F49" s="86"/>
      <c r="G49" s="86"/>
      <c r="H49" s="88"/>
    </row>
    <row r="50" spans="1:8" ht="12.75">
      <c r="A50" s="85"/>
      <c r="B50" s="86"/>
      <c r="C50" s="86"/>
      <c r="D50" s="86"/>
      <c r="E50" s="86"/>
      <c r="F50" s="86"/>
      <c r="G50" s="86"/>
      <c r="H50" s="88"/>
    </row>
    <row r="51" spans="1:8" ht="12.75">
      <c r="A51" s="85"/>
      <c r="B51" s="86"/>
      <c r="C51" s="86"/>
      <c r="D51" s="86"/>
      <c r="E51" s="86"/>
      <c r="F51" s="86"/>
      <c r="G51" s="86"/>
      <c r="H51" s="88"/>
    </row>
    <row r="52" spans="1:8" ht="12.75">
      <c r="A52" s="85"/>
      <c r="B52" s="86"/>
      <c r="C52" s="86"/>
      <c r="D52" s="86"/>
      <c r="E52" s="86"/>
      <c r="F52" s="86"/>
      <c r="G52" s="86"/>
      <c r="H52" s="88"/>
    </row>
    <row r="53" spans="1:8" ht="12.75">
      <c r="A53" s="85"/>
      <c r="B53" s="86"/>
      <c r="C53" s="86"/>
      <c r="D53" s="86"/>
      <c r="E53" s="86"/>
      <c r="F53" s="86"/>
      <c r="G53" s="86"/>
      <c r="H53" s="88"/>
    </row>
    <row r="54" spans="1:8" ht="12.75">
      <c r="A54" s="85"/>
      <c r="B54" s="86"/>
      <c r="C54" s="86"/>
      <c r="D54" s="86"/>
      <c r="E54" s="86"/>
      <c r="F54" s="86"/>
      <c r="G54" s="86"/>
      <c r="H54" s="88"/>
    </row>
    <row r="55" spans="1:8" ht="12.75">
      <c r="A55" s="85"/>
      <c r="B55" s="86"/>
      <c r="C55" s="86"/>
      <c r="D55" s="86"/>
      <c r="E55" s="86"/>
      <c r="F55" s="86"/>
      <c r="G55" s="86"/>
      <c r="H55" s="88"/>
    </row>
    <row r="56" spans="1:8" ht="12.75">
      <c r="A56" s="85"/>
      <c r="B56" s="86"/>
      <c r="C56" s="86"/>
      <c r="D56" s="86"/>
      <c r="E56" s="86"/>
      <c r="F56" s="86"/>
      <c r="G56" s="86"/>
      <c r="H56" s="88"/>
    </row>
    <row r="57" spans="1:8" ht="12.75">
      <c r="A57" s="89" t="s">
        <v>35</v>
      </c>
      <c r="B57" s="90"/>
      <c r="C57" s="90"/>
      <c r="D57" s="90"/>
      <c r="E57" s="90"/>
      <c r="F57" s="90"/>
      <c r="G57" s="90"/>
      <c r="H57" s="92"/>
    </row>
  </sheetData>
  <printOptions/>
  <pageMargins left="0.7874015748031497" right="0.7874015748031497" top="0.7874015748031497" bottom="0.3937007874015748" header="0.5118110236220472" footer="0.5118110236220472"/>
  <pageSetup horizontalDpi="600" verticalDpi="600" orientation="portrait" paperSize="9" scale="91" r:id="rId3"/>
  <headerFooter alignWithMargins="0">
    <oddHeader>&amp;C&amp;"Arial,Standard"&amp;9- 7 -</oddHeader>
  </headerFooter>
  <drawing r:id="rId2"/>
  <legacyDrawing r:id="rId1"/>
</worksheet>
</file>

<file path=xl/worksheets/sheet8.xml><?xml version="1.0" encoding="utf-8"?>
<worksheet xmlns="http://schemas.openxmlformats.org/spreadsheetml/2006/main" xmlns:r="http://schemas.openxmlformats.org/officeDocument/2006/relationships">
  <dimension ref="A1:H59"/>
  <sheetViews>
    <sheetView workbookViewId="0" topLeftCell="A1">
      <selection activeCell="D16" sqref="D16"/>
    </sheetView>
  </sheetViews>
  <sheetFormatPr defaultColWidth="11.421875" defaultRowHeight="12.75"/>
  <sheetData>
    <row r="1" spans="1:8" ht="12.75">
      <c r="A1" s="79" t="s">
        <v>42</v>
      </c>
      <c r="B1" s="80"/>
      <c r="C1" s="80"/>
      <c r="D1" s="80"/>
      <c r="E1" s="80"/>
      <c r="F1" s="80"/>
      <c r="G1" s="80"/>
      <c r="H1" s="81"/>
    </row>
    <row r="2" spans="1:8" ht="12.75">
      <c r="A2" s="82" t="s">
        <v>34</v>
      </c>
      <c r="B2" s="83"/>
      <c r="C2" s="83"/>
      <c r="D2" s="83"/>
      <c r="E2" s="83"/>
      <c r="F2" s="83"/>
      <c r="G2" s="83"/>
      <c r="H2" s="84"/>
    </row>
    <row r="3" spans="1:8" ht="12.75">
      <c r="A3" s="85"/>
      <c r="B3" s="86"/>
      <c r="C3" s="86"/>
      <c r="D3" s="86"/>
      <c r="E3" s="87"/>
      <c r="F3" s="86"/>
      <c r="G3" s="86"/>
      <c r="H3" s="88"/>
    </row>
    <row r="4" spans="1:8" ht="12.75">
      <c r="A4" s="85"/>
      <c r="B4" s="86"/>
      <c r="C4" s="86"/>
      <c r="D4" s="86"/>
      <c r="E4" s="87"/>
      <c r="F4" s="86"/>
      <c r="G4" s="86"/>
      <c r="H4" s="88"/>
    </row>
    <row r="5" spans="1:8" ht="12.75">
      <c r="A5" s="85"/>
      <c r="B5" s="86"/>
      <c r="C5" s="86"/>
      <c r="D5" s="86"/>
      <c r="E5" s="87"/>
      <c r="F5" s="86"/>
      <c r="G5" s="86"/>
      <c r="H5" s="88"/>
    </row>
    <row r="6" spans="1:8" ht="12.75">
      <c r="A6" s="85"/>
      <c r="B6" s="86"/>
      <c r="C6" s="86"/>
      <c r="D6" s="86"/>
      <c r="E6" s="87"/>
      <c r="F6" s="86"/>
      <c r="G6" s="86"/>
      <c r="H6" s="88"/>
    </row>
    <row r="7" spans="1:8" ht="12.75">
      <c r="A7" s="85"/>
      <c r="B7" s="86"/>
      <c r="C7" s="86"/>
      <c r="D7" s="86"/>
      <c r="E7" s="87"/>
      <c r="F7" s="86"/>
      <c r="G7" s="86"/>
      <c r="H7" s="88"/>
    </row>
    <row r="8" spans="1:8" ht="12.75">
      <c r="A8" s="85"/>
      <c r="B8" s="86"/>
      <c r="C8" s="86"/>
      <c r="D8" s="86"/>
      <c r="E8" s="87"/>
      <c r="F8" s="86"/>
      <c r="G8" s="86"/>
      <c r="H8" s="88"/>
    </row>
    <row r="9" spans="1:8" ht="12.75">
      <c r="A9" s="85"/>
      <c r="B9" s="86"/>
      <c r="C9" s="86"/>
      <c r="D9" s="86"/>
      <c r="E9" s="87"/>
      <c r="F9" s="86"/>
      <c r="G9" s="86"/>
      <c r="H9" s="88"/>
    </row>
    <row r="10" spans="1:8" ht="12.75">
      <c r="A10" s="85"/>
      <c r="B10" s="86"/>
      <c r="C10" s="86"/>
      <c r="D10" s="86"/>
      <c r="E10" s="87"/>
      <c r="F10" s="86"/>
      <c r="G10" s="86"/>
      <c r="H10" s="88"/>
    </row>
    <row r="11" spans="1:8" ht="12.75">
      <c r="A11" s="85"/>
      <c r="B11" s="86"/>
      <c r="C11" s="86"/>
      <c r="D11" s="86"/>
      <c r="E11" s="87"/>
      <c r="F11" s="86"/>
      <c r="G11" s="86"/>
      <c r="H11" s="88"/>
    </row>
    <row r="12" spans="1:8" ht="12.75">
      <c r="A12" s="85"/>
      <c r="B12" s="86"/>
      <c r="C12" s="86"/>
      <c r="D12" s="86"/>
      <c r="E12" s="87"/>
      <c r="F12" s="86"/>
      <c r="G12" s="86"/>
      <c r="H12" s="88"/>
    </row>
    <row r="13" spans="1:8" ht="12.75">
      <c r="A13" s="85"/>
      <c r="B13" s="86"/>
      <c r="C13" s="86"/>
      <c r="D13" s="86"/>
      <c r="E13" s="87"/>
      <c r="F13" s="86"/>
      <c r="G13" s="86"/>
      <c r="H13" s="88"/>
    </row>
    <row r="14" spans="1:8" ht="12.75">
      <c r="A14" s="85"/>
      <c r="B14" s="86"/>
      <c r="C14" s="86"/>
      <c r="D14" s="86"/>
      <c r="E14" s="87"/>
      <c r="F14" s="86"/>
      <c r="G14" s="86"/>
      <c r="H14" s="88"/>
    </row>
    <row r="15" spans="1:8" ht="12.75">
      <c r="A15" s="85"/>
      <c r="B15" s="86"/>
      <c r="C15" s="86"/>
      <c r="D15" s="86"/>
      <c r="E15" s="87"/>
      <c r="F15" s="86"/>
      <c r="G15" s="86"/>
      <c r="H15" s="88"/>
    </row>
    <row r="16" spans="1:8" ht="12.75">
      <c r="A16" s="85"/>
      <c r="B16" s="86"/>
      <c r="C16" s="86"/>
      <c r="D16" s="86"/>
      <c r="E16" s="87"/>
      <c r="F16" s="86"/>
      <c r="G16" s="86"/>
      <c r="H16" s="88"/>
    </row>
    <row r="17" spans="1:8" ht="12.75">
      <c r="A17" s="85"/>
      <c r="B17" s="86"/>
      <c r="C17" s="86"/>
      <c r="D17" s="86"/>
      <c r="E17" s="87"/>
      <c r="F17" s="86"/>
      <c r="G17" s="86"/>
      <c r="H17" s="88"/>
    </row>
    <row r="18" spans="1:8" ht="12.75">
      <c r="A18" s="85"/>
      <c r="B18" s="86"/>
      <c r="C18" s="86"/>
      <c r="D18" s="86"/>
      <c r="E18" s="87"/>
      <c r="F18" s="86"/>
      <c r="G18" s="86"/>
      <c r="H18" s="88"/>
    </row>
    <row r="19" spans="1:8" ht="12.75">
      <c r="A19" s="85"/>
      <c r="B19" s="86"/>
      <c r="C19" s="86"/>
      <c r="D19" s="86"/>
      <c r="E19" s="87"/>
      <c r="F19" s="86"/>
      <c r="G19" s="86"/>
      <c r="H19" s="88"/>
    </row>
    <row r="20" spans="1:8" ht="12.75">
      <c r="A20" s="85"/>
      <c r="B20" s="86"/>
      <c r="C20" s="86"/>
      <c r="D20" s="86"/>
      <c r="E20" s="87"/>
      <c r="F20" s="86"/>
      <c r="G20" s="86"/>
      <c r="H20" s="88"/>
    </row>
    <row r="21" spans="1:8" ht="12.75">
      <c r="A21" s="85"/>
      <c r="B21" s="86"/>
      <c r="C21" s="86"/>
      <c r="D21" s="86"/>
      <c r="E21" s="87"/>
      <c r="F21" s="86"/>
      <c r="G21" s="86"/>
      <c r="H21" s="88"/>
    </row>
    <row r="22" spans="1:8" ht="12.75">
      <c r="A22" s="85"/>
      <c r="B22" s="86"/>
      <c r="C22" s="86"/>
      <c r="D22" s="86"/>
      <c r="E22" s="87"/>
      <c r="F22" s="86"/>
      <c r="G22" s="86"/>
      <c r="H22" s="88"/>
    </row>
    <row r="23" spans="1:8" ht="12.75">
      <c r="A23" s="85"/>
      <c r="B23" s="86"/>
      <c r="C23" s="86"/>
      <c r="D23" s="86"/>
      <c r="E23" s="87"/>
      <c r="F23" s="86"/>
      <c r="G23" s="86"/>
      <c r="H23" s="88"/>
    </row>
    <row r="24" spans="1:8" ht="12.75">
      <c r="A24" s="85"/>
      <c r="B24" s="86"/>
      <c r="C24" s="86"/>
      <c r="D24" s="86"/>
      <c r="E24" s="87"/>
      <c r="F24" s="86"/>
      <c r="G24" s="86"/>
      <c r="H24" s="88"/>
    </row>
    <row r="25" spans="1:8" ht="12.75">
      <c r="A25" s="85"/>
      <c r="B25" s="86"/>
      <c r="C25" s="86"/>
      <c r="D25" s="86"/>
      <c r="E25" s="87"/>
      <c r="F25" s="86"/>
      <c r="G25" s="86"/>
      <c r="H25" s="88"/>
    </row>
    <row r="26" spans="1:8" ht="12.75">
      <c r="A26" s="85"/>
      <c r="B26" s="86"/>
      <c r="C26" s="86"/>
      <c r="D26" s="86"/>
      <c r="E26" s="87"/>
      <c r="F26" s="86"/>
      <c r="G26" s="86"/>
      <c r="H26" s="88"/>
    </row>
    <row r="27" spans="1:8" ht="12.75">
      <c r="A27" s="85"/>
      <c r="B27" s="86"/>
      <c r="C27" s="86"/>
      <c r="D27" s="86"/>
      <c r="E27" s="87"/>
      <c r="F27" s="86"/>
      <c r="G27" s="86"/>
      <c r="H27" s="88"/>
    </row>
    <row r="28" spans="1:8" ht="12.75">
      <c r="A28" s="85"/>
      <c r="B28" s="86"/>
      <c r="C28" s="86"/>
      <c r="D28" s="86"/>
      <c r="E28" s="87"/>
      <c r="F28" s="86"/>
      <c r="G28" s="86"/>
      <c r="H28" s="88"/>
    </row>
    <row r="29" spans="1:8" ht="12.75">
      <c r="A29" s="85"/>
      <c r="B29" s="86"/>
      <c r="C29" s="86"/>
      <c r="D29" s="86"/>
      <c r="E29" s="87"/>
      <c r="F29" s="86"/>
      <c r="G29" s="86"/>
      <c r="H29" s="88"/>
    </row>
    <row r="30" spans="1:8" ht="12.75">
      <c r="A30" s="85"/>
      <c r="B30" s="86"/>
      <c r="C30" s="86"/>
      <c r="D30" s="86"/>
      <c r="E30" s="87"/>
      <c r="F30" s="86"/>
      <c r="G30" s="86"/>
      <c r="H30" s="88"/>
    </row>
    <row r="31" spans="1:8" ht="12.75">
      <c r="A31" s="85"/>
      <c r="B31" s="86"/>
      <c r="C31" s="86"/>
      <c r="D31" s="86"/>
      <c r="E31" s="87"/>
      <c r="F31" s="86"/>
      <c r="G31" s="86"/>
      <c r="H31" s="88"/>
    </row>
    <row r="32" spans="1:8" ht="12.75">
      <c r="A32" s="85"/>
      <c r="B32" s="86"/>
      <c r="C32" s="86"/>
      <c r="D32" s="86"/>
      <c r="E32" s="87"/>
      <c r="F32" s="86"/>
      <c r="G32" s="86"/>
      <c r="H32" s="88"/>
    </row>
    <row r="33" spans="1:8" ht="12.75">
      <c r="A33" s="85"/>
      <c r="B33" s="86"/>
      <c r="C33" s="86"/>
      <c r="D33" s="86"/>
      <c r="E33" s="87"/>
      <c r="F33" s="86"/>
      <c r="G33" s="86"/>
      <c r="H33" s="88"/>
    </row>
    <row r="34" spans="1:8" ht="12.75">
      <c r="A34" s="85"/>
      <c r="B34" s="86"/>
      <c r="C34" s="86"/>
      <c r="D34" s="86"/>
      <c r="E34" s="87"/>
      <c r="F34" s="86"/>
      <c r="G34" s="86"/>
      <c r="H34" s="88"/>
    </row>
    <row r="35" spans="1:8" ht="12.75">
      <c r="A35" s="85"/>
      <c r="B35" s="86"/>
      <c r="C35" s="86"/>
      <c r="D35" s="86"/>
      <c r="E35" s="87"/>
      <c r="F35" s="86"/>
      <c r="G35" s="86"/>
      <c r="H35" s="88"/>
    </row>
    <row r="36" spans="1:8" ht="12.75">
      <c r="A36" s="85"/>
      <c r="B36" s="86"/>
      <c r="C36" s="86"/>
      <c r="D36" s="86"/>
      <c r="E36" s="87"/>
      <c r="F36" s="86"/>
      <c r="G36" s="86"/>
      <c r="H36" s="88"/>
    </row>
    <row r="37" spans="1:8" ht="12.75">
      <c r="A37" s="85"/>
      <c r="B37" s="86"/>
      <c r="C37" s="86"/>
      <c r="D37" s="86"/>
      <c r="E37" s="87"/>
      <c r="F37" s="86"/>
      <c r="G37" s="86"/>
      <c r="H37" s="88"/>
    </row>
    <row r="38" spans="1:8" ht="12.75">
      <c r="A38" s="85"/>
      <c r="B38" s="86"/>
      <c r="C38" s="86"/>
      <c r="D38" s="86"/>
      <c r="E38" s="87"/>
      <c r="F38" s="86"/>
      <c r="G38" s="86"/>
      <c r="H38" s="88"/>
    </row>
    <row r="39" spans="1:8" ht="12.75">
      <c r="A39" s="85"/>
      <c r="B39" s="86"/>
      <c r="C39" s="86"/>
      <c r="D39" s="86"/>
      <c r="E39" s="87"/>
      <c r="F39" s="86"/>
      <c r="G39" s="86"/>
      <c r="H39" s="88"/>
    </row>
    <row r="40" spans="1:8" ht="12.75">
      <c r="A40" s="85"/>
      <c r="B40" s="86"/>
      <c r="C40" s="86"/>
      <c r="D40" s="86"/>
      <c r="E40" s="87"/>
      <c r="F40" s="86"/>
      <c r="G40" s="86"/>
      <c r="H40" s="88"/>
    </row>
    <row r="41" spans="1:8" ht="12.75">
      <c r="A41" s="85"/>
      <c r="B41" s="86"/>
      <c r="C41" s="86"/>
      <c r="D41" s="86"/>
      <c r="E41" s="87"/>
      <c r="F41" s="86"/>
      <c r="G41" s="86"/>
      <c r="H41" s="88"/>
    </row>
    <row r="42" spans="1:8" ht="12.75">
      <c r="A42" s="85"/>
      <c r="B42" s="86"/>
      <c r="C42" s="86"/>
      <c r="D42" s="86"/>
      <c r="E42" s="87"/>
      <c r="F42" s="86"/>
      <c r="G42" s="86"/>
      <c r="H42" s="88"/>
    </row>
    <row r="43" spans="1:8" ht="12.75">
      <c r="A43" s="85"/>
      <c r="B43" s="86"/>
      <c r="C43" s="86"/>
      <c r="D43" s="86"/>
      <c r="E43" s="87"/>
      <c r="F43" s="86"/>
      <c r="G43" s="86"/>
      <c r="H43" s="88"/>
    </row>
    <row r="44" spans="1:8" ht="12.75">
      <c r="A44" s="85"/>
      <c r="B44" s="86"/>
      <c r="C44" s="86"/>
      <c r="D44" s="86"/>
      <c r="E44" s="87"/>
      <c r="F44" s="86"/>
      <c r="G44" s="86"/>
      <c r="H44" s="88"/>
    </row>
    <row r="45" spans="1:8" ht="12.75">
      <c r="A45" s="85"/>
      <c r="B45" s="86"/>
      <c r="C45" s="86"/>
      <c r="D45" s="86"/>
      <c r="E45" s="87"/>
      <c r="F45" s="86"/>
      <c r="G45" s="86"/>
      <c r="H45" s="88"/>
    </row>
    <row r="46" spans="1:8" ht="12.75">
      <c r="A46" s="85"/>
      <c r="B46" s="86"/>
      <c r="C46" s="86"/>
      <c r="D46" s="86"/>
      <c r="E46" s="87"/>
      <c r="F46" s="86"/>
      <c r="G46" s="86"/>
      <c r="H46" s="88"/>
    </row>
    <row r="47" spans="1:8" ht="12.75">
      <c r="A47" s="85"/>
      <c r="B47" s="86"/>
      <c r="C47" s="86"/>
      <c r="D47" s="86"/>
      <c r="E47" s="87"/>
      <c r="F47" s="86"/>
      <c r="G47" s="86"/>
      <c r="H47" s="88"/>
    </row>
    <row r="48" spans="1:8" ht="12.75">
      <c r="A48" s="85"/>
      <c r="B48" s="86"/>
      <c r="C48" s="86"/>
      <c r="D48" s="86"/>
      <c r="E48" s="87"/>
      <c r="F48" s="86"/>
      <c r="G48" s="86"/>
      <c r="H48" s="88"/>
    </row>
    <row r="49" spans="1:8" ht="12.75">
      <c r="A49" s="85"/>
      <c r="B49" s="86"/>
      <c r="C49" s="86"/>
      <c r="D49" s="86"/>
      <c r="E49" s="87"/>
      <c r="F49" s="86"/>
      <c r="G49" s="86"/>
      <c r="H49" s="88"/>
    </row>
    <row r="50" spans="1:8" ht="12.75">
      <c r="A50" s="85"/>
      <c r="B50" s="86"/>
      <c r="C50" s="86"/>
      <c r="D50" s="86"/>
      <c r="E50" s="87"/>
      <c r="F50" s="86"/>
      <c r="G50" s="86"/>
      <c r="H50" s="88"/>
    </row>
    <row r="51" spans="1:8" ht="12.75">
      <c r="A51" s="85"/>
      <c r="B51" s="86"/>
      <c r="C51" s="86"/>
      <c r="D51" s="86"/>
      <c r="E51" s="87"/>
      <c r="F51" s="86"/>
      <c r="G51" s="86"/>
      <c r="H51" s="88"/>
    </row>
    <row r="52" spans="1:8" ht="12.75">
      <c r="A52" s="85"/>
      <c r="B52" s="86"/>
      <c r="C52" s="86"/>
      <c r="D52" s="86"/>
      <c r="E52" s="87"/>
      <c r="F52" s="86"/>
      <c r="G52" s="86"/>
      <c r="H52" s="88"/>
    </row>
    <row r="53" spans="1:8" ht="12.75">
      <c r="A53" s="85"/>
      <c r="B53" s="86"/>
      <c r="C53" s="86"/>
      <c r="D53" s="86"/>
      <c r="E53" s="87"/>
      <c r="F53" s="86"/>
      <c r="G53" s="86"/>
      <c r="H53" s="88"/>
    </row>
    <row r="54" spans="1:8" ht="12.75">
      <c r="A54" s="85"/>
      <c r="B54" s="86"/>
      <c r="C54" s="86"/>
      <c r="D54" s="86"/>
      <c r="E54" s="87"/>
      <c r="F54" s="86"/>
      <c r="G54" s="86"/>
      <c r="H54" s="88"/>
    </row>
    <row r="55" spans="1:8" ht="12.75">
      <c r="A55" s="85"/>
      <c r="B55" s="86"/>
      <c r="C55" s="86"/>
      <c r="D55" s="86"/>
      <c r="E55" s="87"/>
      <c r="F55" s="86"/>
      <c r="G55" s="86"/>
      <c r="H55" s="88"/>
    </row>
    <row r="56" spans="1:8" ht="12.75">
      <c r="A56" s="85"/>
      <c r="B56" s="86"/>
      <c r="C56" s="86"/>
      <c r="D56" s="86"/>
      <c r="E56" s="87"/>
      <c r="F56" s="86"/>
      <c r="G56" s="86"/>
      <c r="H56" s="88"/>
    </row>
    <row r="57" spans="1:8" ht="12.75">
      <c r="A57" s="85"/>
      <c r="B57" s="86"/>
      <c r="C57" s="86"/>
      <c r="D57" s="86"/>
      <c r="E57" s="87"/>
      <c r="F57" s="86"/>
      <c r="G57" s="86"/>
      <c r="H57" s="88"/>
    </row>
    <row r="58" spans="1:8" ht="12.75">
      <c r="A58" s="85"/>
      <c r="B58" s="86"/>
      <c r="C58" s="86"/>
      <c r="D58" s="86"/>
      <c r="E58" s="87"/>
      <c r="F58" s="86"/>
      <c r="G58" s="86"/>
      <c r="H58" s="88"/>
    </row>
    <row r="59" spans="1:8" ht="12.75">
      <c r="A59" s="89" t="s">
        <v>35</v>
      </c>
      <c r="B59" s="90"/>
      <c r="C59" s="90"/>
      <c r="D59" s="90"/>
      <c r="E59" s="91"/>
      <c r="F59" s="90"/>
      <c r="G59" s="90"/>
      <c r="H59" s="92"/>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dimension ref="A1:Q121"/>
  <sheetViews>
    <sheetView workbookViewId="0" topLeftCell="A1">
      <selection activeCell="J126" sqref="J126"/>
    </sheetView>
  </sheetViews>
  <sheetFormatPr defaultColWidth="11.421875" defaultRowHeight="12.75"/>
  <cols>
    <col min="1" max="1" width="4.57421875" style="99" customWidth="1"/>
    <col min="2" max="14" width="5.421875" style="99" customWidth="1"/>
    <col min="15" max="15" width="6.140625" style="99" customWidth="1"/>
    <col min="16" max="16" width="7.140625" style="99" customWidth="1"/>
    <col min="17" max="17" width="7.28125" style="99" customWidth="1"/>
    <col min="18" max="16384" width="11.421875" style="99" customWidth="1"/>
  </cols>
  <sheetData>
    <row r="1" spans="1:17" ht="12.75">
      <c r="A1" s="277"/>
      <c r="B1" s="277"/>
      <c r="C1" s="277"/>
      <c r="D1" s="277"/>
      <c r="E1" s="277"/>
      <c r="F1" s="277"/>
      <c r="G1" s="277"/>
      <c r="H1" s="277"/>
      <c r="I1" s="277"/>
      <c r="J1" s="277"/>
      <c r="K1" s="277"/>
      <c r="L1" s="277"/>
      <c r="M1" s="277"/>
      <c r="N1" s="277"/>
      <c r="O1" s="277"/>
      <c r="P1" s="277"/>
      <c r="Q1" s="277"/>
    </row>
    <row r="2" spans="1:17" ht="12.75">
      <c r="A2" s="107"/>
      <c r="B2" s="107"/>
      <c r="C2" s="107"/>
      <c r="D2" s="107"/>
      <c r="E2" s="107"/>
      <c r="F2" s="107"/>
      <c r="G2" s="107"/>
      <c r="H2" s="107"/>
      <c r="I2" s="107"/>
      <c r="J2" s="107"/>
      <c r="K2" s="107"/>
      <c r="L2" s="107"/>
      <c r="M2" s="107"/>
      <c r="N2" s="108"/>
      <c r="O2" s="109"/>
      <c r="P2" s="109"/>
      <c r="Q2" s="109"/>
    </row>
    <row r="3" spans="1:17" ht="12.75">
      <c r="A3" s="107"/>
      <c r="B3" s="107"/>
      <c r="C3" s="107"/>
      <c r="D3" s="107"/>
      <c r="E3" s="107"/>
      <c r="F3" s="107"/>
      <c r="G3" s="107"/>
      <c r="H3" s="107"/>
      <c r="I3" s="107"/>
      <c r="J3" s="107"/>
      <c r="K3" s="107"/>
      <c r="L3" s="107"/>
      <c r="M3" s="107"/>
      <c r="N3" s="108"/>
      <c r="O3" s="109"/>
      <c r="P3" s="109"/>
      <c r="Q3" s="109"/>
    </row>
    <row r="4" spans="1:17" ht="12.75">
      <c r="A4" s="278" t="s">
        <v>0</v>
      </c>
      <c r="B4" s="278"/>
      <c r="C4" s="278"/>
      <c r="D4" s="278"/>
      <c r="E4" s="278"/>
      <c r="F4" s="278"/>
      <c r="G4" s="278"/>
      <c r="H4" s="278"/>
      <c r="I4" s="278"/>
      <c r="J4" s="278"/>
      <c r="K4" s="278"/>
      <c r="L4" s="278"/>
      <c r="M4" s="278"/>
      <c r="N4" s="278"/>
      <c r="O4" s="278"/>
      <c r="P4" s="278"/>
      <c r="Q4" s="278"/>
    </row>
    <row r="5" spans="1:17" ht="13.5" customHeight="1">
      <c r="A5" s="279"/>
      <c r="B5" s="279"/>
      <c r="C5" s="279"/>
      <c r="D5" s="279"/>
      <c r="E5" s="279"/>
      <c r="F5" s="279"/>
      <c r="G5" s="279"/>
      <c r="H5" s="279"/>
      <c r="I5" s="279"/>
      <c r="J5" s="279"/>
      <c r="K5" s="279"/>
      <c r="L5" s="279"/>
      <c r="M5" s="279"/>
      <c r="N5" s="279"/>
      <c r="O5" s="279"/>
      <c r="P5" s="279"/>
      <c r="Q5" s="279"/>
    </row>
    <row r="6" spans="1:17" ht="12.75">
      <c r="A6" s="279" t="s">
        <v>1</v>
      </c>
      <c r="B6" s="279"/>
      <c r="C6" s="279"/>
      <c r="D6" s="279"/>
      <c r="E6" s="279"/>
      <c r="F6" s="279"/>
      <c r="G6" s="279"/>
      <c r="H6" s="279"/>
      <c r="I6" s="279"/>
      <c r="J6" s="279"/>
      <c r="K6" s="279"/>
      <c r="L6" s="279"/>
      <c r="M6" s="279"/>
      <c r="N6" s="279"/>
      <c r="O6" s="279"/>
      <c r="P6" s="279"/>
      <c r="Q6" s="279"/>
    </row>
    <row r="7" spans="1:17" ht="13.5" customHeight="1">
      <c r="A7" s="110"/>
      <c r="B7" s="111"/>
      <c r="C7" s="111"/>
      <c r="D7" s="111"/>
      <c r="E7" s="111"/>
      <c r="F7" s="111"/>
      <c r="G7" s="111"/>
      <c r="H7" s="111"/>
      <c r="I7" s="111"/>
      <c r="J7" s="111"/>
      <c r="K7" s="111"/>
      <c r="L7" s="111"/>
      <c r="M7" s="111"/>
      <c r="N7" s="112"/>
      <c r="O7" s="109"/>
      <c r="P7" s="109"/>
      <c r="Q7" s="109"/>
    </row>
    <row r="8" spans="1:17" ht="13.5" customHeight="1">
      <c r="A8" s="113"/>
      <c r="B8" s="111"/>
      <c r="C8" s="111"/>
      <c r="D8" s="111"/>
      <c r="E8" s="111"/>
      <c r="F8" s="111"/>
      <c r="G8" s="111"/>
      <c r="H8" s="111"/>
      <c r="I8" s="111"/>
      <c r="J8" s="111"/>
      <c r="K8" s="111"/>
      <c r="L8" s="111"/>
      <c r="M8" s="111"/>
      <c r="N8" s="108"/>
      <c r="O8" s="109"/>
      <c r="P8" s="109"/>
      <c r="Q8" s="109"/>
    </row>
    <row r="9" spans="1:17" s="105" customFormat="1" ht="12.75" customHeight="1">
      <c r="A9" s="114"/>
      <c r="B9" s="115"/>
      <c r="C9" s="116"/>
      <c r="D9" s="116"/>
      <c r="E9" s="116"/>
      <c r="F9" s="116"/>
      <c r="G9" s="116"/>
      <c r="H9" s="116"/>
      <c r="I9" s="116"/>
      <c r="J9" s="116"/>
      <c r="K9" s="116"/>
      <c r="L9" s="116"/>
      <c r="M9" s="116"/>
      <c r="N9" s="117"/>
      <c r="O9" s="273" t="s">
        <v>2</v>
      </c>
      <c r="P9" s="274"/>
      <c r="Q9" s="274"/>
    </row>
    <row r="10" spans="1:17" s="105" customFormat="1" ht="12.75" customHeight="1">
      <c r="A10" s="118"/>
      <c r="B10" s="119"/>
      <c r="C10" s="120"/>
      <c r="D10" s="120"/>
      <c r="E10" s="120"/>
      <c r="F10" s="120"/>
      <c r="G10" s="120"/>
      <c r="H10" s="120"/>
      <c r="I10" s="120"/>
      <c r="J10" s="120"/>
      <c r="K10" s="120"/>
      <c r="L10" s="120"/>
      <c r="M10" s="120"/>
      <c r="N10" s="121"/>
      <c r="O10" s="122" t="s">
        <v>154</v>
      </c>
      <c r="P10" s="123"/>
      <c r="Q10" s="124" t="s">
        <v>155</v>
      </c>
    </row>
    <row r="11" spans="1:17" s="105" customFormat="1" ht="12.75" customHeight="1">
      <c r="A11" s="125" t="s">
        <v>3</v>
      </c>
      <c r="B11" s="119" t="s">
        <v>4</v>
      </c>
      <c r="C11" s="120" t="s">
        <v>5</v>
      </c>
      <c r="D11" s="120" t="s">
        <v>6</v>
      </c>
      <c r="E11" s="120" t="s">
        <v>7</v>
      </c>
      <c r="F11" s="120" t="s">
        <v>8</v>
      </c>
      <c r="G11" s="120" t="s">
        <v>9</v>
      </c>
      <c r="H11" s="120" t="s">
        <v>10</v>
      </c>
      <c r="I11" s="120" t="s">
        <v>11</v>
      </c>
      <c r="J11" s="120" t="s">
        <v>12</v>
      </c>
      <c r="K11" s="120" t="s">
        <v>13</v>
      </c>
      <c r="L11" s="120" t="s">
        <v>14</v>
      </c>
      <c r="M11" s="120" t="s">
        <v>15</v>
      </c>
      <c r="N11" s="126" t="s">
        <v>16</v>
      </c>
      <c r="O11" s="275" t="s">
        <v>17</v>
      </c>
      <c r="P11" s="276"/>
      <c r="Q11" s="276"/>
    </row>
    <row r="12" spans="1:17" s="105" customFormat="1" ht="12.75" customHeight="1">
      <c r="A12" s="118"/>
      <c r="B12" s="119"/>
      <c r="C12" s="120"/>
      <c r="D12" s="120"/>
      <c r="E12" s="120"/>
      <c r="F12" s="120"/>
      <c r="G12" s="120"/>
      <c r="H12" s="120"/>
      <c r="I12" s="120"/>
      <c r="J12" s="120"/>
      <c r="K12" s="120"/>
      <c r="L12" s="120"/>
      <c r="M12" s="120"/>
      <c r="N12" s="121"/>
      <c r="O12" s="127" t="s">
        <v>18</v>
      </c>
      <c r="P12" s="128" t="s">
        <v>19</v>
      </c>
      <c r="Q12" s="129" t="s">
        <v>19</v>
      </c>
    </row>
    <row r="13" spans="1:17" s="105" customFormat="1" ht="12.75" customHeight="1">
      <c r="A13" s="130"/>
      <c r="B13" s="131"/>
      <c r="C13" s="132"/>
      <c r="D13" s="132"/>
      <c r="E13" s="132"/>
      <c r="F13" s="132"/>
      <c r="G13" s="132"/>
      <c r="H13" s="132"/>
      <c r="I13" s="132"/>
      <c r="J13" s="132"/>
      <c r="K13" s="132"/>
      <c r="L13" s="132"/>
      <c r="M13" s="132"/>
      <c r="N13" s="133"/>
      <c r="O13" s="134" t="s">
        <v>20</v>
      </c>
      <c r="P13" s="135" t="s">
        <v>21</v>
      </c>
      <c r="Q13" s="136" t="s">
        <v>41</v>
      </c>
    </row>
    <row r="14" spans="1:17" s="105" customFormat="1" ht="12" customHeight="1">
      <c r="A14" s="137"/>
      <c r="B14" s="138"/>
      <c r="C14" s="138"/>
      <c r="D14" s="138"/>
      <c r="E14" s="138"/>
      <c r="F14" s="138"/>
      <c r="G14" s="138"/>
      <c r="H14" s="138"/>
      <c r="I14" s="138"/>
      <c r="J14" s="138"/>
      <c r="K14" s="138"/>
      <c r="L14" s="138"/>
      <c r="M14" s="138"/>
      <c r="N14" s="139"/>
      <c r="O14" s="140"/>
      <c r="P14" s="141"/>
      <c r="Q14" s="109"/>
    </row>
    <row r="15" spans="1:17" ht="12" customHeight="1">
      <c r="A15" s="142"/>
      <c r="B15" s="142"/>
      <c r="C15" s="142"/>
      <c r="D15" s="142"/>
      <c r="E15" s="142"/>
      <c r="F15" s="142"/>
      <c r="G15" s="142"/>
      <c r="H15" s="142"/>
      <c r="I15" s="142"/>
      <c r="J15" s="142"/>
      <c r="K15" s="142"/>
      <c r="L15" s="142"/>
      <c r="M15" s="142"/>
      <c r="N15" s="143"/>
      <c r="O15" s="109"/>
      <c r="P15" s="109"/>
      <c r="Q15" s="109"/>
    </row>
    <row r="16" spans="1:17" ht="14.25" customHeight="1">
      <c r="A16" s="272" t="s">
        <v>22</v>
      </c>
      <c r="B16" s="272"/>
      <c r="C16" s="272"/>
      <c r="D16" s="272"/>
      <c r="E16" s="272"/>
      <c r="F16" s="272"/>
      <c r="G16" s="272"/>
      <c r="H16" s="272"/>
      <c r="I16" s="272"/>
      <c r="J16" s="272"/>
      <c r="K16" s="272"/>
      <c r="L16" s="272"/>
      <c r="M16" s="272"/>
      <c r="N16" s="272"/>
      <c r="O16" s="272"/>
      <c r="P16" s="272"/>
      <c r="Q16" s="272"/>
    </row>
    <row r="17" spans="1:17" ht="12" customHeight="1">
      <c r="A17" s="111"/>
      <c r="B17" s="145"/>
      <c r="C17" s="145"/>
      <c r="D17" s="145"/>
      <c r="E17" s="145"/>
      <c r="F17" s="145"/>
      <c r="G17" s="145"/>
      <c r="H17" s="145"/>
      <c r="I17" s="145"/>
      <c r="J17" s="145"/>
      <c r="K17" s="145"/>
      <c r="L17" s="145"/>
      <c r="M17" s="145"/>
      <c r="N17" s="145"/>
      <c r="O17" s="146"/>
      <c r="P17" s="147"/>
      <c r="Q17" s="148"/>
    </row>
    <row r="18" spans="1:17" s="105" customFormat="1" ht="12" customHeight="1">
      <c r="A18" s="149"/>
      <c r="B18" s="145"/>
      <c r="C18" s="145"/>
      <c r="D18" s="145"/>
      <c r="E18" s="145"/>
      <c r="F18" s="145"/>
      <c r="G18" s="145"/>
      <c r="H18" s="145"/>
      <c r="I18" s="145"/>
      <c r="J18" s="145"/>
      <c r="K18" s="145"/>
      <c r="L18" s="145"/>
      <c r="M18" s="145"/>
      <c r="N18" s="100"/>
      <c r="O18" s="101"/>
      <c r="P18" s="101"/>
      <c r="Q18" s="150"/>
    </row>
    <row r="19" spans="1:17" s="105" customFormat="1" ht="12" customHeight="1">
      <c r="A19" s="149">
        <v>2000</v>
      </c>
      <c r="B19" s="145">
        <v>78.9</v>
      </c>
      <c r="C19" s="145">
        <v>91.2</v>
      </c>
      <c r="D19" s="145">
        <v>102.7</v>
      </c>
      <c r="E19" s="145">
        <v>94.1</v>
      </c>
      <c r="F19" s="145">
        <v>110</v>
      </c>
      <c r="G19" s="145">
        <v>97.7</v>
      </c>
      <c r="H19" s="145">
        <v>99.6</v>
      </c>
      <c r="I19" s="145">
        <v>104.2</v>
      </c>
      <c r="J19" s="145">
        <v>106.9</v>
      </c>
      <c r="K19" s="145">
        <v>106.2</v>
      </c>
      <c r="L19" s="145">
        <v>117.4</v>
      </c>
      <c r="M19" s="145">
        <v>91</v>
      </c>
      <c r="N19" s="100">
        <f>SUM(B19:M19)/12</f>
        <v>99.99166666666667</v>
      </c>
      <c r="O19" s="151" t="s">
        <v>94</v>
      </c>
      <c r="P19" s="151" t="s">
        <v>94</v>
      </c>
      <c r="Q19" s="151" t="s">
        <v>95</v>
      </c>
    </row>
    <row r="20" spans="1:17" s="105" customFormat="1" ht="12" customHeight="1">
      <c r="A20" s="152">
        <v>2001</v>
      </c>
      <c r="B20" s="153">
        <v>88.2390434544289</v>
      </c>
      <c r="C20" s="153">
        <v>89.4</v>
      </c>
      <c r="D20" s="153">
        <v>102.9</v>
      </c>
      <c r="E20" s="153">
        <v>93.9</v>
      </c>
      <c r="F20" s="153">
        <v>105.9</v>
      </c>
      <c r="G20" s="153">
        <v>100.9</v>
      </c>
      <c r="H20" s="153">
        <v>98.1</v>
      </c>
      <c r="I20" s="153">
        <v>105.4</v>
      </c>
      <c r="J20" s="153">
        <v>106.4</v>
      </c>
      <c r="K20" s="145">
        <v>107.1</v>
      </c>
      <c r="L20" s="145">
        <v>114</v>
      </c>
      <c r="M20" s="145">
        <v>82.9845147153055</v>
      </c>
      <c r="N20" s="100">
        <f>(B20+C20+D20+E20+F20+G20+H20+I20+J20+K20+L20+M20)/12</f>
        <v>99.6019631808112</v>
      </c>
      <c r="O20" s="101">
        <f>100*(L20-K20)/K20</f>
        <v>6.4425770308123305</v>
      </c>
      <c r="P20" s="101">
        <f>100*(L20-L19)/L19</f>
        <v>-2.896081771720618</v>
      </c>
      <c r="Q20" s="102">
        <f>(((B20+C20+D20+E20+F20+G20+H20+I20+J20+K20+L20)/11)-((B19+C19+D19+E19+F19+G19+H19+I19+J19+K19+L19)/11))/((B19+C19+D19+E19+F19+G19+H19+I19+J19+K19+L19)/11)*100</f>
        <v>0.3011131260193696</v>
      </c>
    </row>
    <row r="21" spans="1:17" s="105" customFormat="1" ht="12" customHeight="1">
      <c r="A21" s="152">
        <v>2002</v>
      </c>
      <c r="B21" s="153">
        <v>84.80827370984359</v>
      </c>
      <c r="C21" s="153">
        <v>87.1506558093634</v>
      </c>
      <c r="D21" s="153">
        <v>97.55965895022779</v>
      </c>
      <c r="E21" s="153">
        <v>102.4</v>
      </c>
      <c r="F21" s="153">
        <v>95.3</v>
      </c>
      <c r="G21" s="153">
        <v>99.7</v>
      </c>
      <c r="H21" s="153">
        <v>99.2</v>
      </c>
      <c r="I21" s="153">
        <v>102.9</v>
      </c>
      <c r="J21" s="153">
        <v>110.9</v>
      </c>
      <c r="K21" s="153">
        <v>110.9</v>
      </c>
      <c r="L21" s="153">
        <v>110.5</v>
      </c>
      <c r="M21" s="153">
        <v>86.3</v>
      </c>
      <c r="N21" s="100">
        <f>(B21+C21+D21+E21+F21+G21+H21+I21+J21+K21+L21+M21)/12</f>
        <v>98.96821570578624</v>
      </c>
      <c r="O21" s="101">
        <f>100*(L21-K21)/K21</f>
        <v>-0.3606853020739456</v>
      </c>
      <c r="P21" s="101">
        <f>100*(L21-L20)/L20</f>
        <v>-3.0701754385964914</v>
      </c>
      <c r="Q21" s="102">
        <f>(((B21+C21+D21+E21+F21+G21+H21+I21+J21+K21+L21)/11)-((B20+C20+D20+E20+F20+G20+H20+I20+J20+K20+L20)/11))/((B20+C20+D20+E20+F20+G20+H20+I20+J20+K20+L20)/11)*100</f>
        <v>-0.9818442401623344</v>
      </c>
    </row>
    <row r="22" spans="1:17" ht="12" customHeight="1">
      <c r="A22" s="152">
        <v>2003</v>
      </c>
      <c r="B22" s="153">
        <v>89.48558065197993</v>
      </c>
      <c r="C22" s="153">
        <v>90.23739160876669</v>
      </c>
      <c r="D22" s="153">
        <v>107.3</v>
      </c>
      <c r="E22" s="153">
        <v>102.78222045297363</v>
      </c>
      <c r="F22" s="153">
        <v>103.16610656715848</v>
      </c>
      <c r="G22" s="153">
        <v>110.42887602179428</v>
      </c>
      <c r="H22" s="153">
        <v>111.56907629340313</v>
      </c>
      <c r="I22" s="153">
        <v>104.85317688123621</v>
      </c>
      <c r="J22" s="153">
        <v>121.59576650058115</v>
      </c>
      <c r="K22" s="153">
        <v>122.71036912228101</v>
      </c>
      <c r="L22" s="153">
        <v>120.45224319896005</v>
      </c>
      <c r="M22" s="153">
        <v>101.7</v>
      </c>
      <c r="N22" s="100">
        <f>(B22+C22+D22+E22+F22+G22+H22+I22+J22+K22+L22+M22)/12</f>
        <v>107.1900672749279</v>
      </c>
      <c r="O22" s="101">
        <f>100*(L22-K22)/K22</f>
        <v>-1.8402079135388598</v>
      </c>
      <c r="P22" s="101">
        <f>100*(L22-L21)/L21</f>
        <v>9.006554931185564</v>
      </c>
      <c r="Q22" s="102">
        <f>(((B22+C22+D22+E22+F22+G22+H22+I22+J22+K22+L22)/11)-((B21+C21+D21+E21+F21+G21+H21+I21+J21+K21+L21)/11))/((B21+C21+D21+E21+F21+G21+H21+I21+J21+K21+L21)/11)*100</f>
        <v>7.560230046186183</v>
      </c>
    </row>
    <row r="23" spans="1:17" ht="12" customHeight="1">
      <c r="A23" s="152">
        <v>2004</v>
      </c>
      <c r="B23" s="153">
        <v>100.50091608496324</v>
      </c>
      <c r="C23" s="153">
        <v>103.8360039485867</v>
      </c>
      <c r="D23" s="153">
        <v>118.0489050348389</v>
      </c>
      <c r="E23" s="153">
        <v>109.28047529453725</v>
      </c>
      <c r="F23" s="153">
        <v>105.20493659303607</v>
      </c>
      <c r="G23" s="153">
        <v>122.58831856560603</v>
      </c>
      <c r="H23" s="153">
        <v>112.12704301375666</v>
      </c>
      <c r="I23" s="153">
        <v>115.3303330884111</v>
      </c>
      <c r="J23" s="153">
        <v>125.01979778030852</v>
      </c>
      <c r="K23" s="153">
        <v>126.03019491677425</v>
      </c>
      <c r="L23" s="153">
        <v>132.9103446556718</v>
      </c>
      <c r="M23" s="153" t="s">
        <v>144</v>
      </c>
      <c r="N23" s="100">
        <f>(B23+C23+D23+E23+F23+G23+H23+I23+J23+K23+L23)/11</f>
        <v>115.53429717968096</v>
      </c>
      <c r="O23" s="101">
        <f>100*(L23-K23)/K23</f>
        <v>5.459128063271619</v>
      </c>
      <c r="P23" s="101">
        <f>100*(L23-L22)/L22</f>
        <v>10.342772476336336</v>
      </c>
      <c r="Q23" s="102">
        <f>(((B23+C23+D23+E23+F23+G23+H23+I23+J23+K23+L23)/11)-((B22+C22+D22+E22+F22+G22+H22+I22+J22+K22+L22)/11))/((B22+C22+D22+E22+F22+G22+H22+I22+J22+K22+L22)/11)*100</f>
        <v>7.28497888414328</v>
      </c>
    </row>
    <row r="24" spans="1:17" ht="17.25" customHeight="1">
      <c r="A24" s="154"/>
      <c r="B24" s="155"/>
      <c r="C24" s="155"/>
      <c r="D24" s="155"/>
      <c r="E24" s="155"/>
      <c r="F24" s="155"/>
      <c r="G24" s="155"/>
      <c r="H24" s="155"/>
      <c r="I24" s="155"/>
      <c r="J24" s="155"/>
      <c r="K24" s="155"/>
      <c r="L24" s="155"/>
      <c r="M24" s="155"/>
      <c r="N24" s="145"/>
      <c r="O24" s="156"/>
      <c r="P24" s="156"/>
      <c r="Q24" s="156"/>
    </row>
    <row r="25" spans="1:17" ht="17.25" customHeight="1">
      <c r="A25" s="272" t="s">
        <v>23</v>
      </c>
      <c r="B25" s="272"/>
      <c r="C25" s="272"/>
      <c r="D25" s="272"/>
      <c r="E25" s="272"/>
      <c r="F25" s="272"/>
      <c r="G25" s="272"/>
      <c r="H25" s="272"/>
      <c r="I25" s="272"/>
      <c r="J25" s="272"/>
      <c r="K25" s="272"/>
      <c r="L25" s="272"/>
      <c r="M25" s="272"/>
      <c r="N25" s="272"/>
      <c r="O25" s="272"/>
      <c r="P25" s="272"/>
      <c r="Q25" s="272"/>
    </row>
    <row r="26" spans="1:17" ht="14.25" customHeight="1">
      <c r="A26" s="157"/>
      <c r="B26" s="145"/>
      <c r="C26" s="145"/>
      <c r="D26" s="145"/>
      <c r="E26" s="145"/>
      <c r="F26" s="145"/>
      <c r="G26" s="145"/>
      <c r="H26" s="145"/>
      <c r="I26" s="145"/>
      <c r="J26" s="145"/>
      <c r="K26" s="145"/>
      <c r="L26" s="145"/>
      <c r="M26" s="145"/>
      <c r="N26" s="145"/>
      <c r="O26" s="156"/>
      <c r="P26" s="156"/>
      <c r="Q26" s="158"/>
    </row>
    <row r="27" spans="1:17" ht="12" customHeight="1">
      <c r="A27" s="149"/>
      <c r="B27" s="145"/>
      <c r="C27" s="145"/>
      <c r="D27" s="145"/>
      <c r="E27" s="145"/>
      <c r="F27" s="145"/>
      <c r="G27" s="145"/>
      <c r="H27" s="145"/>
      <c r="I27" s="145"/>
      <c r="J27" s="145"/>
      <c r="K27" s="145"/>
      <c r="L27" s="145"/>
      <c r="M27" s="145"/>
      <c r="N27" s="100"/>
      <c r="O27" s="101"/>
      <c r="P27" s="101"/>
      <c r="Q27" s="150"/>
    </row>
    <row r="28" spans="1:17" ht="12" customHeight="1">
      <c r="A28" s="149"/>
      <c r="B28" s="153">
        <v>81.3</v>
      </c>
      <c r="C28" s="153">
        <v>95.5</v>
      </c>
      <c r="D28" s="153">
        <v>104.2</v>
      </c>
      <c r="E28" s="153">
        <v>94.3</v>
      </c>
      <c r="F28" s="153">
        <v>108.7</v>
      </c>
      <c r="G28" s="153">
        <v>95.5</v>
      </c>
      <c r="H28" s="153">
        <v>97.2</v>
      </c>
      <c r="I28" s="153">
        <v>101.5</v>
      </c>
      <c r="J28" s="153">
        <v>104.8</v>
      </c>
      <c r="K28" s="145">
        <v>106.7</v>
      </c>
      <c r="L28" s="145">
        <v>119.1</v>
      </c>
      <c r="M28" s="145">
        <v>91</v>
      </c>
      <c r="N28" s="100">
        <f>(B28+C28+D28+E28+F28+G28+H28+I28+J28+K28+L28+M28)/12</f>
        <v>99.98333333333333</v>
      </c>
      <c r="O28" s="101"/>
      <c r="P28" s="101"/>
      <c r="Q28" s="102"/>
    </row>
    <row r="29" spans="1:17" ht="12" customHeight="1">
      <c r="A29" s="152">
        <v>2001</v>
      </c>
      <c r="B29" s="153">
        <v>98.81886094333005</v>
      </c>
      <c r="C29" s="153">
        <v>99</v>
      </c>
      <c r="D29" s="153">
        <v>110.5</v>
      </c>
      <c r="E29" s="153">
        <v>97.7</v>
      </c>
      <c r="F29" s="153">
        <v>109.6</v>
      </c>
      <c r="G29" s="153">
        <v>103.3</v>
      </c>
      <c r="H29" s="153">
        <v>98.3</v>
      </c>
      <c r="I29" s="153">
        <v>106.6</v>
      </c>
      <c r="J29" s="153">
        <v>107.4</v>
      </c>
      <c r="K29" s="145">
        <v>109.4</v>
      </c>
      <c r="L29" s="145">
        <v>117.8</v>
      </c>
      <c r="M29" s="145">
        <v>88.63137826952102</v>
      </c>
      <c r="N29" s="100">
        <f>(B29+C29+D29+E29+F29+G29+H29+I29+J29+K29+L29+M29)/12</f>
        <v>103.92085326773758</v>
      </c>
      <c r="O29" s="101">
        <f>100*(L29-K29)/K29</f>
        <v>7.678244972577688</v>
      </c>
      <c r="P29" s="101">
        <f>100*(L29-L28)/L28</f>
        <v>-1.0915197313182177</v>
      </c>
      <c r="Q29" s="102">
        <f>(((B29+C29+D29+E29+F29+G29+H29+I29+J29+K29+L29)/11)-((B28+C28+D28+E28+F28+G28+H28+I28+J28+K28+L28)/11))/((B28+C28+D28+E28+F28+G28+H28+I28+J28+K28+L28)/11)*100</f>
        <v>4.47500549633207</v>
      </c>
    </row>
    <row r="30" spans="1:17" ht="12" customHeight="1">
      <c r="A30" s="152">
        <v>2002</v>
      </c>
      <c r="B30" s="153">
        <v>99.12969878565279</v>
      </c>
      <c r="C30" s="153">
        <v>99.4182231974882</v>
      </c>
      <c r="D30" s="153">
        <v>110.07584536954545</v>
      </c>
      <c r="E30" s="153">
        <v>110.9</v>
      </c>
      <c r="F30" s="153">
        <v>103.1</v>
      </c>
      <c r="G30" s="153">
        <v>107.7</v>
      </c>
      <c r="H30" s="153">
        <v>104</v>
      </c>
      <c r="I30" s="153">
        <v>110.3</v>
      </c>
      <c r="J30" s="153">
        <v>120.2</v>
      </c>
      <c r="K30" s="153">
        <v>120.5</v>
      </c>
      <c r="L30" s="153">
        <v>121.4</v>
      </c>
      <c r="M30" s="153">
        <v>96.9</v>
      </c>
      <c r="N30" s="100">
        <f>(B30+C30+D30+E30+F30+G30+H30+I30+J30+K30+L30+M30)/12</f>
        <v>108.63531394605722</v>
      </c>
      <c r="O30" s="101">
        <f>100*(L30-K30)/K30</f>
        <v>0.7468879668049839</v>
      </c>
      <c r="P30" s="101">
        <f>100*(L30-L29)/L29</f>
        <v>3.056027164685916</v>
      </c>
      <c r="Q30" s="102">
        <f>(((B30+C30+D30+E30+F30+G30+H30+I30+J30+K30+L30)/11)-((B29+C29+D29+E29+F29+G29+H29+I29+J29+K29+L29)/11))/((B29+C29+D29+E29+F29+G29+H29+I29+J29+K29+L29)/11)*100</f>
        <v>4.169899855568705</v>
      </c>
    </row>
    <row r="31" spans="1:17" ht="12" customHeight="1">
      <c r="A31" s="152">
        <v>2003</v>
      </c>
      <c r="B31" s="153">
        <v>106.37883618663955</v>
      </c>
      <c r="C31" s="153">
        <v>107.57520585587936</v>
      </c>
      <c r="D31" s="153">
        <v>123.2</v>
      </c>
      <c r="E31" s="153">
        <v>113.3931242584725</v>
      </c>
      <c r="F31" s="153">
        <v>114.4609495503173</v>
      </c>
      <c r="G31" s="153">
        <v>120.41828118091031</v>
      </c>
      <c r="H31" s="153">
        <v>120.62214655154646</v>
      </c>
      <c r="I31" s="153">
        <v>111.67552595071979</v>
      </c>
      <c r="J31" s="153">
        <v>134.843350420228</v>
      </c>
      <c r="K31" s="153">
        <v>136.55859775988873</v>
      </c>
      <c r="L31" s="153">
        <v>135.80780550351562</v>
      </c>
      <c r="M31" s="153">
        <v>116.6</v>
      </c>
      <c r="N31" s="100">
        <f>(B31+C31+D31+E31+F31+G31+H31+I31+J31+K31+L31+M31)/12</f>
        <v>120.12781860150979</v>
      </c>
      <c r="O31" s="101">
        <f>100*(L31-K31)/K31</f>
        <v>-0.5497949368909181</v>
      </c>
      <c r="P31" s="101">
        <f>100*(L31-L30)/L30</f>
        <v>11.868044072088647</v>
      </c>
      <c r="Q31" s="102">
        <f>(((B31+C31+D31+E31+F31+G31+H31+I31+J31+K31+L31)/11)-((B30+C30+D30+E30+F30+G30+H30+I30+J30+K30+L30)/11))/((B30+C30+D30+E30+F30+G30+H30+I30+J30+K30+L30)/11)*100</f>
        <v>9.795949915261938</v>
      </c>
    </row>
    <row r="32" spans="1:17" ht="12" customHeight="1">
      <c r="A32" s="152">
        <v>2004</v>
      </c>
      <c r="B32" s="153">
        <v>123.44331647758831</v>
      </c>
      <c r="C32" s="153">
        <v>126.62925329346879</v>
      </c>
      <c r="D32" s="153">
        <v>140.6374944483718</v>
      </c>
      <c r="E32" s="153">
        <v>125.93762052850353</v>
      </c>
      <c r="F32" s="153">
        <v>119.88648917711893</v>
      </c>
      <c r="G32" s="153">
        <v>139.54294203861227</v>
      </c>
      <c r="H32" s="153">
        <v>126.4405870991092</v>
      </c>
      <c r="I32" s="153">
        <v>129.94392826988002</v>
      </c>
      <c r="J32" s="153">
        <v>142.06070100236118</v>
      </c>
      <c r="K32" s="153">
        <v>143.12273324864543</v>
      </c>
      <c r="L32" s="153">
        <v>153.2169087068182</v>
      </c>
      <c r="M32" s="153" t="s">
        <v>144</v>
      </c>
      <c r="N32" s="100">
        <f>(B32+C32+D32+E32+F32+G32+H32+I32+J32+K32+L32)/11</f>
        <v>133.71472493549797</v>
      </c>
      <c r="O32" s="101">
        <f>100*(L32-K32)/K32</f>
        <v>7.052810709418384</v>
      </c>
      <c r="P32" s="101">
        <f>100*(L32-L31)/L31</f>
        <v>12.818926819969795</v>
      </c>
      <c r="Q32" s="102">
        <f>(((B32+C32+D32+E32+F32+G32+H32+I32+J32+K32+L32)/11)-((B31+C31+D31+E31+F31+G31+H31+I31+J31+K31+L31)/11))/((B31+C31+D31+E31+F31+G31+H31+I31+J31+K31+L31)/11)*100</f>
        <v>11.013995455102554</v>
      </c>
    </row>
    <row r="33" spans="1:17" ht="18" customHeight="1">
      <c r="A33" s="138"/>
      <c r="B33" s="153"/>
      <c r="C33" s="153"/>
      <c r="D33" s="153"/>
      <c r="E33" s="153"/>
      <c r="F33" s="153"/>
      <c r="G33" s="153"/>
      <c r="H33" s="153"/>
      <c r="I33" s="153"/>
      <c r="J33" s="153"/>
      <c r="K33" s="153"/>
      <c r="L33" s="153"/>
      <c r="M33" s="153"/>
      <c r="N33" s="153"/>
      <c r="O33" s="112"/>
      <c r="P33" s="112"/>
      <c r="Q33" s="109"/>
    </row>
    <row r="34" spans="1:17" ht="17.25" customHeight="1">
      <c r="A34" s="272" t="s">
        <v>24</v>
      </c>
      <c r="B34" s="272"/>
      <c r="C34" s="272"/>
      <c r="D34" s="272"/>
      <c r="E34" s="272"/>
      <c r="F34" s="272"/>
      <c r="G34" s="272"/>
      <c r="H34" s="272"/>
      <c r="I34" s="272"/>
      <c r="J34" s="272"/>
      <c r="K34" s="272"/>
      <c r="L34" s="272"/>
      <c r="M34" s="272"/>
      <c r="N34" s="272"/>
      <c r="O34" s="272"/>
      <c r="P34" s="272"/>
      <c r="Q34" s="272"/>
    </row>
    <row r="35" spans="1:17" ht="12" customHeight="1">
      <c r="A35" s="144"/>
      <c r="B35" s="144"/>
      <c r="C35" s="144"/>
      <c r="D35" s="144"/>
      <c r="E35" s="144"/>
      <c r="F35" s="144"/>
      <c r="G35" s="144"/>
      <c r="H35" s="144"/>
      <c r="I35" s="144"/>
      <c r="J35" s="144"/>
      <c r="K35" s="144"/>
      <c r="L35" s="144"/>
      <c r="M35" s="144"/>
      <c r="N35" s="144"/>
      <c r="O35" s="144"/>
      <c r="P35" s="144"/>
      <c r="Q35" s="144"/>
    </row>
    <row r="36" spans="1:17" ht="12" customHeight="1">
      <c r="A36" s="149"/>
      <c r="B36" s="145"/>
      <c r="C36" s="145"/>
      <c r="D36" s="145"/>
      <c r="E36" s="145"/>
      <c r="F36" s="145"/>
      <c r="G36" s="145"/>
      <c r="H36" s="145"/>
      <c r="I36" s="145"/>
      <c r="J36" s="145"/>
      <c r="K36" s="145"/>
      <c r="L36" s="145"/>
      <c r="M36" s="145"/>
      <c r="N36" s="100"/>
      <c r="O36" s="101"/>
      <c r="P36" s="101"/>
      <c r="Q36" s="150"/>
    </row>
    <row r="37" spans="1:17" ht="12" customHeight="1">
      <c r="A37" s="149"/>
      <c r="B37" s="153">
        <v>39.7</v>
      </c>
      <c r="C37" s="153">
        <v>59.7</v>
      </c>
      <c r="D37" s="153">
        <v>85.3</v>
      </c>
      <c r="E37" s="153">
        <v>99.5</v>
      </c>
      <c r="F37" s="153">
        <v>128.3</v>
      </c>
      <c r="G37" s="153">
        <v>107.3</v>
      </c>
      <c r="H37" s="153">
        <v>123.3</v>
      </c>
      <c r="I37" s="153">
        <v>131.9</v>
      </c>
      <c r="J37" s="153">
        <v>125.4</v>
      </c>
      <c r="K37" s="145">
        <v>119.9</v>
      </c>
      <c r="L37" s="145">
        <v>111.6</v>
      </c>
      <c r="M37" s="145">
        <v>67.9</v>
      </c>
      <c r="N37" s="100">
        <f>(B37+C37+D37+E37+F37+G37+H37+I37+J37+K37+L37+M37)/12</f>
        <v>99.98333333333333</v>
      </c>
      <c r="O37" s="101"/>
      <c r="P37" s="101"/>
      <c r="Q37" s="102"/>
    </row>
    <row r="38" spans="1:17" ht="12" customHeight="1">
      <c r="A38" s="152">
        <v>2001</v>
      </c>
      <c r="B38" s="153">
        <v>32.48060749466522</v>
      </c>
      <c r="C38" s="153">
        <v>40</v>
      </c>
      <c r="D38" s="153">
        <v>64.1</v>
      </c>
      <c r="E38" s="153">
        <v>79.8</v>
      </c>
      <c r="F38" s="153">
        <v>104</v>
      </c>
      <c r="G38" s="153">
        <v>92.6</v>
      </c>
      <c r="H38" s="153">
        <v>105.2</v>
      </c>
      <c r="I38" s="153">
        <v>120.4</v>
      </c>
      <c r="J38" s="153">
        <v>111.5</v>
      </c>
      <c r="K38" s="153">
        <v>115.8</v>
      </c>
      <c r="L38" s="153">
        <v>89.4</v>
      </c>
      <c r="M38" s="153">
        <v>40.12972642842967</v>
      </c>
      <c r="N38" s="100">
        <f>(B38+C38+D38+E38+F38+G38+H38+I38+J38+K38+L38+M38)/12</f>
        <v>82.9508611602579</v>
      </c>
      <c r="O38" s="101">
        <f>100*(L38-K38)/K38</f>
        <v>-22.79792746113989</v>
      </c>
      <c r="P38" s="101">
        <f>100*(L38-L37)/L37</f>
        <v>-19.89247311827956</v>
      </c>
      <c r="Q38" s="102">
        <f>(((B38+C38+D38+E38+F38+G38+H38+I38+J38+K38+L38)/11)-((B37+C37+D37+E37+F37+G37+H37+I37+J37+K37+L37)/11))/((B37+C37+D37+E37+F37+G37+H37+I37+J37+K37+L37)/11)*100</f>
        <v>-15.603798260034868</v>
      </c>
    </row>
    <row r="39" spans="1:17" ht="12" customHeight="1">
      <c r="A39" s="152">
        <v>2002</v>
      </c>
      <c r="B39" s="153">
        <v>17.348293528602447</v>
      </c>
      <c r="C39" s="153">
        <v>40.85497290435466</v>
      </c>
      <c r="D39" s="153">
        <v>61.31358393318065</v>
      </c>
      <c r="E39" s="153">
        <v>92.2</v>
      </c>
      <c r="F39" s="153">
        <v>98.5</v>
      </c>
      <c r="G39" s="153">
        <v>109.3</v>
      </c>
      <c r="H39" s="153">
        <v>141.7</v>
      </c>
      <c r="I39" s="153">
        <v>118.3</v>
      </c>
      <c r="J39" s="153">
        <v>124.4</v>
      </c>
      <c r="K39" s="153">
        <v>127.4</v>
      </c>
      <c r="L39" s="153">
        <v>105.5</v>
      </c>
      <c r="M39" s="153">
        <v>39.3</v>
      </c>
      <c r="N39" s="100">
        <f>(B39+C39+D39+E39+F39+G39+H39+I39+J39+K39+L39+M39)/12</f>
        <v>89.67640419717814</v>
      </c>
      <c r="O39" s="101">
        <f>100*(L39-K39)/K39</f>
        <v>-17.18995290423862</v>
      </c>
      <c r="P39" s="101">
        <f>100*(L39-L38)/L38</f>
        <v>18.00894854586129</v>
      </c>
      <c r="Q39" s="102">
        <f>(((B39+C39+D39+E39+F39+G39+H39+I39+J39+K39+L39)/11)-((B38+C38+D38+E38+F38+G38+H38+I38+J38+K38+L38)/11))/((B38+C38+D38+E38+F38+G38+H38+I38+J38+K38+L38)/11)*100</f>
        <v>8.535318547427725</v>
      </c>
    </row>
    <row r="40" spans="1:17" ht="12" customHeight="1">
      <c r="A40" s="152">
        <v>2003</v>
      </c>
      <c r="B40" s="153">
        <v>20.734807505352823</v>
      </c>
      <c r="C40" s="153">
        <v>24.762908216647833</v>
      </c>
      <c r="D40" s="153">
        <v>63.2</v>
      </c>
      <c r="E40" s="153">
        <v>99.96654155661571</v>
      </c>
      <c r="F40" s="153">
        <v>103.1041513663149</v>
      </c>
      <c r="G40" s="153">
        <v>108.84902352019859</v>
      </c>
      <c r="H40" s="153">
        <v>108.16633358785231</v>
      </c>
      <c r="I40" s="153">
        <v>94.27171060625321</v>
      </c>
      <c r="J40" s="153">
        <v>101.89918391754813</v>
      </c>
      <c r="K40" s="153">
        <v>94.17540321866166</v>
      </c>
      <c r="L40" s="153">
        <v>79.80975114719836</v>
      </c>
      <c r="M40" s="153">
        <v>55</v>
      </c>
      <c r="N40" s="100">
        <f>(B40+C40+D40+E40+F40+G40+H40+I40+J40+K40+L40+M40)/12</f>
        <v>79.49498455355364</v>
      </c>
      <c r="O40" s="101">
        <f>100*(L40-K40)/K40</f>
        <v>-15.254144479857798</v>
      </c>
      <c r="P40" s="101">
        <f>100*(L40-L39)/L39</f>
        <v>-24.350946779906774</v>
      </c>
      <c r="Q40" s="102">
        <f>(((B40+C40+D40+E40+F40+G40+H40+I40+J40+K40+L40)/11)-((B39+C39+D39+E39+F39+G39+H39+I39+J39+K39+L39)/11))/((B39+C39+D39+E39+F39+G39+H39+I39+J39+K39+L39)/11)*100</f>
        <v>-13.298109080191416</v>
      </c>
    </row>
    <row r="41" spans="1:17" ht="12" customHeight="1">
      <c r="A41" s="152">
        <v>2004</v>
      </c>
      <c r="B41" s="153">
        <v>27.154479946405807</v>
      </c>
      <c r="C41" s="153">
        <v>36.935206774091775</v>
      </c>
      <c r="D41" s="153">
        <v>47.99677301595251</v>
      </c>
      <c r="E41" s="153">
        <v>59.39164323338127</v>
      </c>
      <c r="F41" s="153">
        <v>64.54216202007726</v>
      </c>
      <c r="G41" s="153">
        <v>94.53476223239711</v>
      </c>
      <c r="H41" s="153">
        <v>98.86597349620591</v>
      </c>
      <c r="I41" s="153">
        <v>95.47794747968197</v>
      </c>
      <c r="J41" s="153">
        <v>103.86018643103472</v>
      </c>
      <c r="K41" s="153">
        <v>96.02787677905961</v>
      </c>
      <c r="L41" s="153">
        <v>87.11129559057785</v>
      </c>
      <c r="M41" s="153" t="s">
        <v>144</v>
      </c>
      <c r="N41" s="100">
        <f>(B41+C41+D41+E41+F41+G41+H41+I41+J41+K41+L41)/11</f>
        <v>73.80893699989689</v>
      </c>
      <c r="O41" s="101">
        <f>100*(L41-K41)/K41</f>
        <v>-9.285409078654292</v>
      </c>
      <c r="P41" s="101">
        <f>100*(L41-L40)/L40</f>
        <v>9.148687144648253</v>
      </c>
      <c r="Q41" s="102">
        <f>(((B41+C41+D41+E41+F41+G41+H41+I41+J41+K41+L41)/11)-((B40+C40+D40+E40+F40+G40+H40+I40+J40+K40+L40)/11))/((B40+C40+D40+E40+F40+G40+H40+I40+J40+K40+L40)/11)*100</f>
        <v>-9.682684672096716</v>
      </c>
    </row>
    <row r="42" spans="1:17" ht="18" customHeight="1">
      <c r="A42" s="138"/>
      <c r="B42" s="153"/>
      <c r="C42" s="153"/>
      <c r="D42" s="153"/>
      <c r="E42" s="153"/>
      <c r="F42" s="153"/>
      <c r="G42" s="153"/>
      <c r="H42" s="153"/>
      <c r="I42" s="153"/>
      <c r="J42" s="153"/>
      <c r="K42" s="153"/>
      <c r="L42" s="153"/>
      <c r="M42" s="153"/>
      <c r="N42" s="153"/>
      <c r="O42" s="112"/>
      <c r="P42" s="112"/>
      <c r="Q42" s="109"/>
    </row>
    <row r="43" spans="1:17" ht="21" customHeight="1">
      <c r="A43" s="272" t="s">
        <v>25</v>
      </c>
      <c r="B43" s="272"/>
      <c r="C43" s="272"/>
      <c r="D43" s="272"/>
      <c r="E43" s="272"/>
      <c r="F43" s="272"/>
      <c r="G43" s="272"/>
      <c r="H43" s="272"/>
      <c r="I43" s="272"/>
      <c r="J43" s="272"/>
      <c r="K43" s="272"/>
      <c r="L43" s="272"/>
      <c r="M43" s="272"/>
      <c r="N43" s="272"/>
      <c r="O43" s="272"/>
      <c r="P43" s="272"/>
      <c r="Q43" s="272"/>
    </row>
    <row r="44" spans="1:17" ht="12" customHeight="1">
      <c r="A44" s="157"/>
      <c r="B44" s="145"/>
      <c r="C44" s="145"/>
      <c r="D44" s="145"/>
      <c r="E44" s="145"/>
      <c r="F44" s="145"/>
      <c r="G44" s="145"/>
      <c r="H44" s="145"/>
      <c r="I44" s="145"/>
      <c r="J44" s="145"/>
      <c r="K44" s="145"/>
      <c r="L44" s="145"/>
      <c r="M44" s="145"/>
      <c r="N44" s="159"/>
      <c r="O44" s="112"/>
      <c r="P44" s="112"/>
      <c r="Q44" s="160"/>
    </row>
    <row r="45" spans="1:17" ht="12" customHeight="1">
      <c r="A45" s="149"/>
      <c r="B45" s="145"/>
      <c r="C45" s="145"/>
      <c r="D45" s="145"/>
      <c r="E45" s="145"/>
      <c r="F45" s="145"/>
      <c r="G45" s="145"/>
      <c r="H45" s="145"/>
      <c r="I45" s="145"/>
      <c r="J45" s="145"/>
      <c r="K45" s="145"/>
      <c r="L45" s="145"/>
      <c r="M45" s="145"/>
      <c r="N45" s="100"/>
      <c r="O45" s="101"/>
      <c r="P45" s="101"/>
      <c r="Q45" s="150"/>
    </row>
    <row r="46" spans="1:17" ht="12" customHeight="1">
      <c r="A46" s="149"/>
      <c r="B46" s="145">
        <v>81.7</v>
      </c>
      <c r="C46" s="145">
        <v>95.9</v>
      </c>
      <c r="D46" s="145">
        <v>104.5</v>
      </c>
      <c r="E46" s="145">
        <v>94.3</v>
      </c>
      <c r="F46" s="145">
        <v>108.5</v>
      </c>
      <c r="G46" s="145">
        <v>95.4</v>
      </c>
      <c r="H46" s="145">
        <v>96.9</v>
      </c>
      <c r="I46" s="145">
        <v>101.2</v>
      </c>
      <c r="J46" s="145">
        <v>104.6</v>
      </c>
      <c r="K46" s="145">
        <v>106.6</v>
      </c>
      <c r="L46" s="145">
        <v>119.2</v>
      </c>
      <c r="M46" s="145">
        <v>91.3</v>
      </c>
      <c r="N46" s="100">
        <f>(B46+C46+D46+E46+F46+G46+H46+I46+J46+K46+L46+M46)/12</f>
        <v>100.00833333333334</v>
      </c>
      <c r="O46" s="101">
        <f>100*(M46-L46)/L46</f>
        <v>-23.40604026845638</v>
      </c>
      <c r="P46" s="101" t="e">
        <f>100*(M46-M45)/M45</f>
        <v>#DIV/0!</v>
      </c>
      <c r="Q46" s="102" t="e">
        <f>(((B46+C46+D46+E46+F46+G46+H46+I46+J46+K46+L46+M46)/12)-((B45+C45+D45+E45+F45+G45+H45+I45+J45+K45+L45+M45)/12))/((B45+C45+D45+E45+F45+G45+H45+I45+J45+K45+L45+M45)/12)*100</f>
        <v>#DIV/0!</v>
      </c>
    </row>
    <row r="47" spans="1:17" ht="12" customHeight="1">
      <c r="A47" s="152">
        <v>2001</v>
      </c>
      <c r="B47" s="153">
        <v>99.5541059158689</v>
      </c>
      <c r="C47" s="153">
        <v>99.6</v>
      </c>
      <c r="D47" s="153">
        <v>111</v>
      </c>
      <c r="E47" s="153">
        <v>97.9</v>
      </c>
      <c r="F47" s="153">
        <v>109.7</v>
      </c>
      <c r="G47" s="153">
        <v>103.4</v>
      </c>
      <c r="H47" s="153">
        <v>98.2</v>
      </c>
      <c r="I47" s="153">
        <v>106.4</v>
      </c>
      <c r="J47" s="153">
        <v>107.3</v>
      </c>
      <c r="K47" s="145">
        <v>109.3</v>
      </c>
      <c r="L47" s="145">
        <v>118.1</v>
      </c>
      <c r="M47" s="145">
        <v>89.16893531725948</v>
      </c>
      <c r="N47" s="100">
        <f>(B47+C47+D47+E47+F47+G47+H47+I47+J47+K47+L47+M47)/12</f>
        <v>104.13525343609403</v>
      </c>
      <c r="O47" s="101">
        <f>100*(L47-K47)/K47</f>
        <v>8.051235132662395</v>
      </c>
      <c r="P47" s="101">
        <f>100*(L47-L46)/L46</f>
        <v>-0.9228187919463159</v>
      </c>
      <c r="Q47" s="102">
        <f>(((B47+C47+D47+E47+F47+G47+H47+I47+J47+K47+L47)/11)-((B46+C46+D46+E46+F46+G46+H46+I46+J46+K46+L46)/11))/((B46+C46+D46+E46+F46+G46+H46+I46+J46+K46+L46)/11)*100</f>
        <v>4.658559335846755</v>
      </c>
    </row>
    <row r="48" spans="1:17" ht="12" customHeight="1">
      <c r="A48" s="152">
        <v>2002</v>
      </c>
      <c r="B48" s="153">
        <v>100.03610442548376</v>
      </c>
      <c r="C48" s="153">
        <v>100.06729568756936</v>
      </c>
      <c r="D48" s="153">
        <v>110.61629082457172</v>
      </c>
      <c r="E48" s="153">
        <v>111.2</v>
      </c>
      <c r="F48" s="153">
        <v>103.1</v>
      </c>
      <c r="G48" s="153">
        <v>107.6</v>
      </c>
      <c r="H48" s="153">
        <v>103.6</v>
      </c>
      <c r="I48" s="153">
        <v>110.2</v>
      </c>
      <c r="J48" s="153">
        <v>120.1</v>
      </c>
      <c r="K48" s="145">
        <v>120.4</v>
      </c>
      <c r="L48" s="145">
        <v>121.6</v>
      </c>
      <c r="M48" s="145">
        <v>97.5</v>
      </c>
      <c r="N48" s="100">
        <f>(B48+C48+D48+E48+F48+G48+H48+I48+J48+K48+L48+M48)/12</f>
        <v>108.83497424480207</v>
      </c>
      <c r="O48" s="101">
        <f>100*(L48-K48)/K48</f>
        <v>0.9966777408637779</v>
      </c>
      <c r="P48" s="101">
        <f>100*(L48-L47)/L47</f>
        <v>2.963590177815411</v>
      </c>
      <c r="Q48" s="102">
        <f>(((B48+C48+D48+E48+F48+G48+H48+I48+J48+K48+L48)/11)-((B47+C47+D47+E47+F47+G47+H47+I47+J47+K47+L47)/11))/((B47+C47+D47+E47+F47+G47+H47+I47+J47+K47+L47)/11)*100</f>
        <v>4.141963458677318</v>
      </c>
    </row>
    <row r="49" spans="1:17" ht="12" customHeight="1">
      <c r="A49" s="152">
        <v>2003</v>
      </c>
      <c r="B49" s="153">
        <v>107.32805233633236</v>
      </c>
      <c r="C49" s="153">
        <v>108.49303715740362</v>
      </c>
      <c r="D49" s="153">
        <v>123.9</v>
      </c>
      <c r="E49" s="153">
        <v>113.54193473985718</v>
      </c>
      <c r="F49" s="153">
        <v>114.58682004486364</v>
      </c>
      <c r="G49" s="153">
        <v>120.546506421836</v>
      </c>
      <c r="H49" s="153">
        <v>120.76019772691431</v>
      </c>
      <c r="I49" s="153">
        <v>111.86841718722056</v>
      </c>
      <c r="J49" s="153">
        <v>135.20847961094933</v>
      </c>
      <c r="K49" s="153">
        <v>137.02834227510553</v>
      </c>
      <c r="L49" s="153">
        <v>136.42844722676057</v>
      </c>
      <c r="M49" s="153">
        <v>117.3</v>
      </c>
      <c r="N49" s="100">
        <f>(B49+C49+D49+E49+F49+G49+H49+I49+J49+K49+L49+M49)/12</f>
        <v>120.58251956060361</v>
      </c>
      <c r="O49" s="101">
        <f>100*(L49-K49)/K49</f>
        <v>-0.4377890284482754</v>
      </c>
      <c r="P49" s="101">
        <f>100*(L49-L48)/L48</f>
        <v>12.194446732533367</v>
      </c>
      <c r="Q49" s="102">
        <f>(((B49+C49+D49+E49+F49+G49+H49+I49+J49+K49+L49)/11)-((B48+C48+D48+E48+F48+G48+H48+I48+J48+K48+L48)/11))/((B48+C48+D48+E48+F48+G48+H48+I48+J48+K48+L48)/11)*100</f>
        <v>10.026360736878773</v>
      </c>
    </row>
    <row r="50" spans="1:17" ht="12" customHeight="1">
      <c r="A50" s="152">
        <v>2004</v>
      </c>
      <c r="B50" s="153">
        <v>124.51051193858956</v>
      </c>
      <c r="C50" s="153">
        <v>127.62335689646864</v>
      </c>
      <c r="D50" s="153">
        <v>141.6642568538407</v>
      </c>
      <c r="E50" s="153">
        <v>126.67516776113885</v>
      </c>
      <c r="F50" s="153">
        <v>120.49988546335442</v>
      </c>
      <c r="G50" s="153">
        <v>140.0417799821112</v>
      </c>
      <c r="H50" s="153">
        <v>126.74620406921717</v>
      </c>
      <c r="I50" s="153">
        <v>130.3259241437874</v>
      </c>
      <c r="J50" s="153">
        <v>142.4840877336489</v>
      </c>
      <c r="K50" s="153">
        <v>143.64469839924288</v>
      </c>
      <c r="L50" s="153">
        <v>153.94957526304466</v>
      </c>
      <c r="M50" s="153" t="s">
        <v>144</v>
      </c>
      <c r="N50" s="100">
        <f>(B50+C50+D50+E50+F50+G50+H50+I50+J50+K50+L50)/11</f>
        <v>134.37867713676766</v>
      </c>
      <c r="O50" s="101">
        <f>100*(L50-K50)/K50</f>
        <v>7.173865084223738</v>
      </c>
      <c r="P50" s="101">
        <f>100*(L50-L49)/L49</f>
        <v>12.842723341387785</v>
      </c>
      <c r="Q50" s="102">
        <f>(((B50+C50+D50+E50+F50+G50+H50+I50+J50+K50+L50)/11)-((B49+C49+D49+E49+F49+G49+H49+I49+J49+K49+L49)/11))/((B49+C49+D49+E49+F49+G49+H49+I49+J49+K49+L49)/11)*100</f>
        <v>11.166150573983659</v>
      </c>
    </row>
    <row r="51" spans="1:17" ht="14.25" customHeight="1">
      <c r="A51" s="138"/>
      <c r="B51" s="155"/>
      <c r="C51" s="155"/>
      <c r="D51" s="155"/>
      <c r="E51" s="155"/>
      <c r="F51" s="155"/>
      <c r="G51" s="155"/>
      <c r="H51" s="155"/>
      <c r="I51" s="155"/>
      <c r="J51" s="155"/>
      <c r="K51" s="155"/>
      <c r="L51" s="155"/>
      <c r="M51" s="155"/>
      <c r="N51" s="112"/>
      <c r="O51" s="112"/>
      <c r="P51" s="112"/>
      <c r="Q51" s="109"/>
    </row>
    <row r="52" spans="1:17" ht="14.25" customHeight="1">
      <c r="A52" s="138"/>
      <c r="B52" s="155"/>
      <c r="C52" s="155"/>
      <c r="D52" s="155"/>
      <c r="E52" s="155"/>
      <c r="F52" s="155"/>
      <c r="G52" s="155"/>
      <c r="H52" s="155"/>
      <c r="I52" s="155"/>
      <c r="J52" s="155"/>
      <c r="K52" s="155"/>
      <c r="L52" s="155"/>
      <c r="M52" s="155"/>
      <c r="N52" s="112"/>
      <c r="O52" s="112"/>
      <c r="P52" s="112"/>
      <c r="Q52" s="109"/>
    </row>
    <row r="53" spans="1:17" ht="14.25" customHeight="1">
      <c r="A53" s="272" t="s">
        <v>26</v>
      </c>
      <c r="B53" s="272"/>
      <c r="C53" s="272"/>
      <c r="D53" s="272"/>
      <c r="E53" s="272"/>
      <c r="F53" s="272"/>
      <c r="G53" s="272"/>
      <c r="H53" s="272"/>
      <c r="I53" s="272"/>
      <c r="J53" s="272"/>
      <c r="K53" s="272"/>
      <c r="L53" s="272"/>
      <c r="M53" s="272"/>
      <c r="N53" s="272"/>
      <c r="O53" s="272"/>
      <c r="P53" s="272"/>
      <c r="Q53" s="272"/>
    </row>
    <row r="54" spans="1:17" ht="11.25" customHeight="1">
      <c r="A54" s="138"/>
      <c r="B54" s="145"/>
      <c r="C54" s="145"/>
      <c r="D54" s="145"/>
      <c r="E54" s="145"/>
      <c r="F54" s="145"/>
      <c r="G54" s="145"/>
      <c r="H54" s="145"/>
      <c r="I54" s="145"/>
      <c r="J54" s="145"/>
      <c r="K54" s="145"/>
      <c r="L54" s="145"/>
      <c r="M54" s="145"/>
      <c r="N54" s="145"/>
      <c r="O54" s="146"/>
      <c r="P54" s="147"/>
      <c r="Q54" s="148"/>
    </row>
    <row r="55" spans="1:17" ht="3.75" customHeight="1">
      <c r="A55" s="149"/>
      <c r="B55" s="145"/>
      <c r="C55" s="145"/>
      <c r="D55" s="145"/>
      <c r="E55" s="145"/>
      <c r="F55" s="145"/>
      <c r="G55" s="145"/>
      <c r="H55" s="145"/>
      <c r="I55" s="145"/>
      <c r="J55" s="145"/>
      <c r="K55" s="145"/>
      <c r="L55" s="145"/>
      <c r="M55" s="145"/>
      <c r="N55" s="100"/>
      <c r="O55" s="101"/>
      <c r="P55" s="101"/>
      <c r="Q55" s="150"/>
    </row>
    <row r="56" spans="1:17" ht="12" customHeight="1">
      <c r="A56" s="152">
        <v>2000</v>
      </c>
      <c r="B56" s="145">
        <v>71.8</v>
      </c>
      <c r="C56" s="145">
        <v>79.7</v>
      </c>
      <c r="D56" s="145">
        <v>95.1</v>
      </c>
      <c r="E56" s="145">
        <v>93.4</v>
      </c>
      <c r="F56" s="145">
        <v>116.5</v>
      </c>
      <c r="G56" s="145">
        <v>105.9</v>
      </c>
      <c r="H56" s="145">
        <v>108.6</v>
      </c>
      <c r="I56" s="145">
        <v>114.6</v>
      </c>
      <c r="J56" s="145">
        <v>112.6</v>
      </c>
      <c r="K56" s="145">
        <v>105.5</v>
      </c>
      <c r="L56" s="145">
        <v>113.5</v>
      </c>
      <c r="M56" s="145">
        <v>82.9</v>
      </c>
      <c r="N56" s="100">
        <f>(B56+C56+D56+E56+F56+G56+H56+I56+J56+K56+L56+M56)/12</f>
        <v>100.00833333333334</v>
      </c>
      <c r="O56" s="101"/>
      <c r="P56" s="101"/>
      <c r="Q56" s="102"/>
    </row>
    <row r="57" spans="1:17" ht="12" customHeight="1">
      <c r="A57" s="152">
        <v>2001</v>
      </c>
      <c r="B57" s="153">
        <v>58.57365897404648</v>
      </c>
      <c r="C57" s="153">
        <v>61.7</v>
      </c>
      <c r="D57" s="153">
        <v>76.4</v>
      </c>
      <c r="E57" s="153">
        <v>82.4</v>
      </c>
      <c r="F57" s="153">
        <v>98</v>
      </c>
      <c r="G57" s="153">
        <v>96</v>
      </c>
      <c r="H57" s="153">
        <v>99</v>
      </c>
      <c r="I57" s="153">
        <v>105.9</v>
      </c>
      <c r="J57" s="153">
        <v>106</v>
      </c>
      <c r="K57" s="145">
        <v>101</v>
      </c>
      <c r="L57" s="145">
        <v>95</v>
      </c>
      <c r="M57" s="145">
        <v>64.99416338033997</v>
      </c>
      <c r="N57" s="100">
        <f>(B57+C57+D57+E57+F57+G57+H57+I57+J57+K57+L57+M57)/12</f>
        <v>87.08065186286554</v>
      </c>
      <c r="O57" s="101">
        <f>100*(L57-K57)/K57</f>
        <v>-5.9405940594059405</v>
      </c>
      <c r="P57" s="101">
        <f>100*(L57-L56)/L56</f>
        <v>-16.29955947136564</v>
      </c>
      <c r="Q57" s="102">
        <f>(((B57+C57+D57+E57+F57+G57+H57+I57+J57+K57+L57)/11)-((B56+C56+D56+E56+F56+G56+H56+I56+J56+K56+L56)/11))/((B56+C56+D56+E56+F56+G56+H56+I56+J56+K56+L56)/11)*100</f>
        <v>-12.28305952613262</v>
      </c>
    </row>
    <row r="58" spans="1:17" ht="12" customHeight="1">
      <c r="A58" s="152">
        <v>2002</v>
      </c>
      <c r="B58" s="153">
        <v>44.60009975957405</v>
      </c>
      <c r="C58" s="153">
        <v>53.35702500590027</v>
      </c>
      <c r="D58" s="153">
        <v>63.08655259928236</v>
      </c>
      <c r="E58" s="153">
        <v>80</v>
      </c>
      <c r="F58" s="153">
        <v>75.8</v>
      </c>
      <c r="G58" s="153">
        <v>80.4</v>
      </c>
      <c r="H58" s="153">
        <v>87</v>
      </c>
      <c r="I58" s="153">
        <v>86.5</v>
      </c>
      <c r="J58" s="153">
        <v>88.3</v>
      </c>
      <c r="K58" s="145">
        <v>86.7</v>
      </c>
      <c r="L58" s="145">
        <v>82.4</v>
      </c>
      <c r="M58" s="145">
        <v>54.5</v>
      </c>
      <c r="N58" s="100">
        <f>(B58+C58+D58+E58+F58+G58+H58+I58+J58+K58+L58+M58)/12</f>
        <v>73.55363978039638</v>
      </c>
      <c r="O58" s="101">
        <f>100*(L58-K58)/K58</f>
        <v>-4.959630911188001</v>
      </c>
      <c r="P58" s="101">
        <f>100*(L58-L57)/L57</f>
        <v>-13.263157894736837</v>
      </c>
      <c r="Q58" s="102">
        <f>(((B58+C58+D58+E58+F58+G58+H58+I58+J58+K58+L58)/11)-((B57+C57+D57+E57+F57+G57+H57+I57+J57+K57+L57)/11))/((B57+C57+D57+E57+F57+G57+H57+I57+J57+K57+L57)/11)*100</f>
        <v>-15.493271703674521</v>
      </c>
    </row>
    <row r="59" spans="1:17" ht="12" customHeight="1">
      <c r="A59" s="152">
        <v>2003</v>
      </c>
      <c r="B59" s="153">
        <v>41.044054136500264</v>
      </c>
      <c r="C59" s="153">
        <v>38.68702080667571</v>
      </c>
      <c r="D59" s="153">
        <v>62.2</v>
      </c>
      <c r="E59" s="153">
        <v>73.12002247446318</v>
      </c>
      <c r="F59" s="153">
        <v>72.67777200241031</v>
      </c>
      <c r="G59" s="153">
        <v>77.95679935364518</v>
      </c>
      <c r="H59" s="153">
        <v>89.31999382807379</v>
      </c>
      <c r="I59" s="153">
        <v>79.40484590014727</v>
      </c>
      <c r="J59" s="153">
        <v>85.93377629244571</v>
      </c>
      <c r="K59" s="153">
        <v>85.15670069848579</v>
      </c>
      <c r="L59" s="153">
        <v>77.85965256081249</v>
      </c>
      <c r="M59" s="153">
        <v>57.9</v>
      </c>
      <c r="N59" s="100">
        <f>(B59+C59+D59+E59+F59+G59+H59+I59+J59+K59+L59+M59)/12</f>
        <v>70.10505317113831</v>
      </c>
      <c r="O59" s="101">
        <f>100*(L59-K59)/K59</f>
        <v>-8.568965304926442</v>
      </c>
      <c r="P59" s="101">
        <f>100*(L59-L58)/L58</f>
        <v>-5.510130387363487</v>
      </c>
      <c r="Q59" s="102">
        <f>(((B59+C59+D59+E59+F59+G59+H59+I59+J59+K59+L59)/11)-((B58+C58+D58+E58+F58+G58+H58+I58+J58+K58+L58)/11))/((B58+C58+D58+E58+F58+G58+H58+I58+J58+K58+L58)/11)*100</f>
        <v>-5.407641274712298</v>
      </c>
    </row>
    <row r="60" spans="1:17" ht="12" customHeight="1">
      <c r="A60" s="152">
        <v>2004</v>
      </c>
      <c r="B60" s="153">
        <v>36.93068880045419</v>
      </c>
      <c r="C60" s="153">
        <v>40.21766742096099</v>
      </c>
      <c r="D60" s="153">
        <v>55.45747060103232</v>
      </c>
      <c r="E60" s="153">
        <v>64.26684490969076</v>
      </c>
      <c r="F60" s="153">
        <v>63.57115165935666</v>
      </c>
      <c r="G60" s="153">
        <v>76.35580130519618</v>
      </c>
      <c r="H60" s="153">
        <v>74.33544205419909</v>
      </c>
      <c r="I60" s="153">
        <v>76.13497110187421</v>
      </c>
      <c r="J60" s="153">
        <v>78.06932592580995</v>
      </c>
      <c r="K60" s="153">
        <v>77.52027882132694</v>
      </c>
      <c r="L60" s="153">
        <v>75.96916373680381</v>
      </c>
      <c r="M60" s="153" t="s">
        <v>144</v>
      </c>
      <c r="N60" s="100">
        <f>(B60+C60+D60+E60+F60+G60+H60+I60+J60+K60+L60)/11</f>
        <v>65.34807330333682</v>
      </c>
      <c r="O60" s="101">
        <f>100*(L60-K60)/K60</f>
        <v>-2.0009152548305833</v>
      </c>
      <c r="P60" s="101">
        <f>100*(L60-L59)/L59</f>
        <v>-2.4280725148781177</v>
      </c>
      <c r="Q60" s="102">
        <f>(((B60+C60+D60+E60+F60+G60+H60+I60+J60+K60+L60)/11)-((B59+C59+D59+E59+F59+G59+H59+I59+J59+K59+L59)/11))/((B59+C59+D59+E59+F59+G59+H59+I59+J59+K59+L59)/11)*100</f>
        <v>-8.237819030235007</v>
      </c>
    </row>
    <row r="61" spans="1:17" ht="12.75">
      <c r="A61" s="277"/>
      <c r="B61" s="277"/>
      <c r="C61" s="277"/>
      <c r="D61" s="277"/>
      <c r="E61" s="277"/>
      <c r="F61" s="277"/>
      <c r="G61" s="277"/>
      <c r="H61" s="277"/>
      <c r="I61" s="277"/>
      <c r="J61" s="277"/>
      <c r="K61" s="277"/>
      <c r="L61" s="277"/>
      <c r="M61" s="277"/>
      <c r="N61" s="277"/>
      <c r="O61" s="277"/>
      <c r="P61" s="277"/>
      <c r="Q61" s="277"/>
    </row>
    <row r="62" spans="1:17" ht="12.75">
      <c r="A62" s="107"/>
      <c r="B62" s="107"/>
      <c r="C62" s="107"/>
      <c r="D62" s="107"/>
      <c r="E62" s="107"/>
      <c r="F62" s="107"/>
      <c r="G62" s="107"/>
      <c r="H62" s="107"/>
      <c r="I62" s="107"/>
      <c r="J62" s="107"/>
      <c r="K62" s="107"/>
      <c r="L62" s="107"/>
      <c r="M62" s="107"/>
      <c r="N62" s="108"/>
      <c r="O62" s="109"/>
      <c r="P62" s="109"/>
      <c r="Q62" s="109"/>
    </row>
    <row r="63" spans="1:17" ht="12.75">
      <c r="A63" s="107"/>
      <c r="B63" s="107"/>
      <c r="C63" s="107"/>
      <c r="D63" s="107"/>
      <c r="E63" s="107"/>
      <c r="F63" s="107"/>
      <c r="G63" s="107"/>
      <c r="H63" s="107"/>
      <c r="I63" s="107"/>
      <c r="J63" s="107"/>
      <c r="K63" s="107"/>
      <c r="L63" s="107"/>
      <c r="M63" s="107"/>
      <c r="N63" s="108"/>
      <c r="O63" s="109"/>
      <c r="P63" s="109"/>
      <c r="Q63" s="109"/>
    </row>
    <row r="64" spans="1:17" ht="12.75">
      <c r="A64" s="278" t="s">
        <v>27</v>
      </c>
      <c r="B64" s="278"/>
      <c r="C64" s="278"/>
      <c r="D64" s="278"/>
      <c r="E64" s="278"/>
      <c r="F64" s="278"/>
      <c r="G64" s="278"/>
      <c r="H64" s="278"/>
      <c r="I64" s="278"/>
      <c r="J64" s="278"/>
      <c r="K64" s="278"/>
      <c r="L64" s="278"/>
      <c r="M64" s="278"/>
      <c r="N64" s="278"/>
      <c r="O64" s="278"/>
      <c r="P64" s="278"/>
      <c r="Q64" s="278"/>
    </row>
    <row r="65" spans="1:17" ht="12.75">
      <c r="A65" s="279"/>
      <c r="B65" s="279"/>
      <c r="C65" s="279"/>
      <c r="D65" s="279"/>
      <c r="E65" s="279"/>
      <c r="F65" s="279"/>
      <c r="G65" s="279"/>
      <c r="H65" s="279"/>
      <c r="I65" s="279"/>
      <c r="J65" s="279"/>
      <c r="K65" s="279"/>
      <c r="L65" s="279"/>
      <c r="M65" s="279"/>
      <c r="N65" s="279"/>
      <c r="O65" s="279"/>
      <c r="P65" s="279"/>
      <c r="Q65" s="279"/>
    </row>
    <row r="66" spans="1:17" ht="12.75">
      <c r="A66" s="279" t="s">
        <v>1</v>
      </c>
      <c r="B66" s="279"/>
      <c r="C66" s="279"/>
      <c r="D66" s="279"/>
      <c r="E66" s="279"/>
      <c r="F66" s="279"/>
      <c r="G66" s="279"/>
      <c r="H66" s="279"/>
      <c r="I66" s="279"/>
      <c r="J66" s="279"/>
      <c r="K66" s="279"/>
      <c r="L66" s="279"/>
      <c r="M66" s="279"/>
      <c r="N66" s="279"/>
      <c r="O66" s="279"/>
      <c r="P66" s="279"/>
      <c r="Q66" s="279"/>
    </row>
    <row r="67" spans="1:17" ht="14.25">
      <c r="A67" s="110"/>
      <c r="B67" s="111"/>
      <c r="C67" s="111"/>
      <c r="D67" s="111"/>
      <c r="E67" s="111"/>
      <c r="F67" s="111"/>
      <c r="G67" s="111"/>
      <c r="H67" s="111"/>
      <c r="I67" s="111"/>
      <c r="J67" s="111"/>
      <c r="K67" s="111"/>
      <c r="L67" s="111"/>
      <c r="M67" s="111"/>
      <c r="N67" s="112"/>
      <c r="O67" s="109"/>
      <c r="P67" s="109"/>
      <c r="Q67" s="109"/>
    </row>
    <row r="68" spans="1:17" ht="15">
      <c r="A68" s="113"/>
      <c r="B68" s="111"/>
      <c r="C68" s="111"/>
      <c r="D68" s="111"/>
      <c r="E68" s="111"/>
      <c r="F68" s="111"/>
      <c r="G68" s="111"/>
      <c r="H68" s="111"/>
      <c r="I68" s="111"/>
      <c r="J68" s="111"/>
      <c r="K68" s="111"/>
      <c r="L68" s="111"/>
      <c r="M68" s="111"/>
      <c r="N68" s="108"/>
      <c r="O68" s="109"/>
      <c r="P68" s="109"/>
      <c r="Q68" s="109"/>
    </row>
    <row r="69" spans="1:17" s="105" customFormat="1" ht="12.75" customHeight="1">
      <c r="A69" s="114"/>
      <c r="B69" s="115"/>
      <c r="C69" s="116"/>
      <c r="D69" s="116"/>
      <c r="E69" s="116"/>
      <c r="F69" s="116"/>
      <c r="G69" s="116"/>
      <c r="H69" s="116"/>
      <c r="I69" s="116"/>
      <c r="J69" s="116"/>
      <c r="K69" s="116"/>
      <c r="L69" s="116"/>
      <c r="M69" s="116"/>
      <c r="N69" s="117"/>
      <c r="O69" s="273" t="s">
        <v>2</v>
      </c>
      <c r="P69" s="274"/>
      <c r="Q69" s="274"/>
    </row>
    <row r="70" spans="1:17" s="105" customFormat="1" ht="12.75" customHeight="1">
      <c r="A70" s="118"/>
      <c r="B70" s="119"/>
      <c r="C70" s="120"/>
      <c r="D70" s="120"/>
      <c r="E70" s="120"/>
      <c r="F70" s="120"/>
      <c r="G70" s="120"/>
      <c r="H70" s="120"/>
      <c r="I70" s="120"/>
      <c r="J70" s="120"/>
      <c r="K70" s="120"/>
      <c r="L70" s="120"/>
      <c r="M70" s="120"/>
      <c r="N70" s="121"/>
      <c r="O70" s="122" t="s">
        <v>154</v>
      </c>
      <c r="P70" s="123"/>
      <c r="Q70" s="124" t="s">
        <v>155</v>
      </c>
    </row>
    <row r="71" spans="1:17" s="105" customFormat="1" ht="12.75" customHeight="1">
      <c r="A71" s="125" t="s">
        <v>3</v>
      </c>
      <c r="B71" s="119" t="s">
        <v>4</v>
      </c>
      <c r="C71" s="120" t="s">
        <v>5</v>
      </c>
      <c r="D71" s="120" t="s">
        <v>6</v>
      </c>
      <c r="E71" s="120" t="s">
        <v>7</v>
      </c>
      <c r="F71" s="120" t="s">
        <v>8</v>
      </c>
      <c r="G71" s="120" t="s">
        <v>9</v>
      </c>
      <c r="H71" s="120" t="s">
        <v>10</v>
      </c>
      <c r="I71" s="120" t="s">
        <v>11</v>
      </c>
      <c r="J71" s="120" t="s">
        <v>12</v>
      </c>
      <c r="K71" s="120" t="s">
        <v>13</v>
      </c>
      <c r="L71" s="120" t="s">
        <v>14</v>
      </c>
      <c r="M71" s="120" t="s">
        <v>15</v>
      </c>
      <c r="N71" s="126" t="s">
        <v>16</v>
      </c>
      <c r="O71" s="275" t="s">
        <v>17</v>
      </c>
      <c r="P71" s="276"/>
      <c r="Q71" s="276"/>
    </row>
    <row r="72" spans="1:17" s="105" customFormat="1" ht="12.75" customHeight="1">
      <c r="A72" s="118"/>
      <c r="B72" s="119"/>
      <c r="C72" s="120"/>
      <c r="D72" s="120"/>
      <c r="E72" s="120"/>
      <c r="F72" s="120"/>
      <c r="G72" s="120"/>
      <c r="H72" s="120"/>
      <c r="I72" s="120"/>
      <c r="J72" s="120"/>
      <c r="K72" s="120"/>
      <c r="L72" s="120"/>
      <c r="M72" s="120"/>
      <c r="N72" s="121"/>
      <c r="O72" s="127" t="s">
        <v>18</v>
      </c>
      <c r="P72" s="128" t="s">
        <v>19</v>
      </c>
      <c r="Q72" s="129" t="s">
        <v>19</v>
      </c>
    </row>
    <row r="73" spans="1:17" s="105" customFormat="1" ht="12.75" customHeight="1">
      <c r="A73" s="130"/>
      <c r="B73" s="131"/>
      <c r="C73" s="132"/>
      <c r="D73" s="132"/>
      <c r="E73" s="132"/>
      <c r="F73" s="132"/>
      <c r="G73" s="132"/>
      <c r="H73" s="132"/>
      <c r="I73" s="132"/>
      <c r="J73" s="132"/>
      <c r="K73" s="132"/>
      <c r="L73" s="132"/>
      <c r="M73" s="132"/>
      <c r="N73" s="133"/>
      <c r="O73" s="134" t="s">
        <v>20</v>
      </c>
      <c r="P73" s="135" t="s">
        <v>21</v>
      </c>
      <c r="Q73" s="136" t="s">
        <v>41</v>
      </c>
    </row>
    <row r="74" spans="1:17" s="105" customFormat="1" ht="12" customHeight="1">
      <c r="A74" s="161"/>
      <c r="B74" s="138"/>
      <c r="C74" s="138"/>
      <c r="D74" s="138"/>
      <c r="E74" s="138"/>
      <c r="F74" s="138"/>
      <c r="G74" s="138"/>
      <c r="H74" s="138"/>
      <c r="I74" s="138"/>
      <c r="J74" s="138"/>
      <c r="K74" s="138"/>
      <c r="L74" s="138"/>
      <c r="M74" s="138"/>
      <c r="N74" s="139"/>
      <c r="O74" s="140"/>
      <c r="P74" s="141"/>
      <c r="Q74" s="109"/>
    </row>
    <row r="75" spans="1:17" s="105" customFormat="1" ht="18.75" customHeight="1">
      <c r="A75" s="149"/>
      <c r="B75" s="138"/>
      <c r="C75" s="138"/>
      <c r="D75" s="138"/>
      <c r="E75" s="138"/>
      <c r="F75" s="138"/>
      <c r="G75" s="138"/>
      <c r="H75" s="138"/>
      <c r="I75" s="138"/>
      <c r="J75" s="138"/>
      <c r="K75" s="138"/>
      <c r="L75" s="138"/>
      <c r="M75" s="138"/>
      <c r="N75" s="139"/>
      <c r="O75" s="140"/>
      <c r="P75" s="141"/>
      <c r="Q75" s="109"/>
    </row>
    <row r="76" spans="1:17" s="18" customFormat="1" ht="14.25" customHeight="1">
      <c r="A76" s="272" t="s">
        <v>28</v>
      </c>
      <c r="B76" s="272"/>
      <c r="C76" s="272"/>
      <c r="D76" s="272"/>
      <c r="E76" s="272"/>
      <c r="F76" s="272"/>
      <c r="G76" s="272"/>
      <c r="H76" s="272"/>
      <c r="I76" s="272"/>
      <c r="J76" s="272"/>
      <c r="K76" s="272"/>
      <c r="L76" s="272"/>
      <c r="M76" s="272"/>
      <c r="N76" s="272"/>
      <c r="O76" s="272"/>
      <c r="P76" s="272"/>
      <c r="Q76" s="272"/>
    </row>
    <row r="77" spans="1:17" s="105" customFormat="1" ht="12" customHeight="1">
      <c r="A77" s="149"/>
      <c r="B77" s="145"/>
      <c r="C77" s="145"/>
      <c r="D77" s="145"/>
      <c r="E77" s="145"/>
      <c r="F77" s="145"/>
      <c r="G77" s="145"/>
      <c r="H77" s="145"/>
      <c r="I77" s="145"/>
      <c r="J77" s="145"/>
      <c r="K77" s="145"/>
      <c r="L77" s="145"/>
      <c r="M77" s="145"/>
      <c r="N77" s="159"/>
      <c r="O77" s="140"/>
      <c r="P77" s="141"/>
      <c r="Q77" s="160"/>
    </row>
    <row r="78" spans="1:17" s="105" customFormat="1" ht="12" customHeight="1">
      <c r="A78" s="149"/>
      <c r="B78" s="145"/>
      <c r="C78" s="145"/>
      <c r="D78" s="145"/>
      <c r="E78" s="145"/>
      <c r="F78" s="145"/>
      <c r="G78" s="145"/>
      <c r="H78" s="145"/>
      <c r="I78" s="145"/>
      <c r="J78" s="145"/>
      <c r="K78" s="145"/>
      <c r="L78" s="145"/>
      <c r="M78" s="145"/>
      <c r="N78" s="100"/>
      <c r="O78" s="101"/>
      <c r="P78" s="101"/>
      <c r="Q78" s="150"/>
    </row>
    <row r="79" spans="1:17" s="105" customFormat="1" ht="12" customHeight="1">
      <c r="A79" s="149">
        <v>2000</v>
      </c>
      <c r="B79" s="145">
        <v>83.2</v>
      </c>
      <c r="C79" s="145">
        <v>92.4</v>
      </c>
      <c r="D79" s="145">
        <v>103.2</v>
      </c>
      <c r="E79" s="145">
        <v>92.3</v>
      </c>
      <c r="F79" s="145">
        <v>110.9</v>
      </c>
      <c r="G79" s="145">
        <v>99.3</v>
      </c>
      <c r="H79" s="145">
        <v>104</v>
      </c>
      <c r="I79" s="145">
        <v>103.4</v>
      </c>
      <c r="J79" s="145">
        <v>106.8</v>
      </c>
      <c r="K79" s="145">
        <v>106.1</v>
      </c>
      <c r="L79" s="145">
        <v>112.1</v>
      </c>
      <c r="M79" s="145">
        <v>86.3</v>
      </c>
      <c r="N79" s="100"/>
      <c r="O79" s="101"/>
      <c r="P79" s="101"/>
      <c r="Q79" s="102"/>
    </row>
    <row r="80" spans="1:17" s="105" customFormat="1" ht="12" customHeight="1">
      <c r="A80" s="152">
        <v>2001</v>
      </c>
      <c r="B80" s="153">
        <v>98.5759485855019</v>
      </c>
      <c r="C80" s="153">
        <v>96.9</v>
      </c>
      <c r="D80" s="153">
        <v>109.9</v>
      </c>
      <c r="E80" s="153">
        <v>99.1</v>
      </c>
      <c r="F80" s="153">
        <v>110.3</v>
      </c>
      <c r="G80" s="153">
        <v>112.2</v>
      </c>
      <c r="H80" s="153">
        <v>103.6</v>
      </c>
      <c r="I80" s="153">
        <v>110.9</v>
      </c>
      <c r="J80" s="153">
        <v>112.5</v>
      </c>
      <c r="K80" s="145">
        <v>113.5</v>
      </c>
      <c r="L80" s="153">
        <v>116.6</v>
      </c>
      <c r="M80" s="145">
        <v>78.81947334961109</v>
      </c>
      <c r="N80" s="100">
        <f>(B80+C80+D80+E80+F80+G80+H80+I80+J80+K80+L80+M80)/12</f>
        <v>105.24128516125943</v>
      </c>
      <c r="O80" s="101">
        <f>100*(L80-K80)/K80</f>
        <v>2.7312775330396426</v>
      </c>
      <c r="P80" s="101">
        <f>100*(L80-L79)/L79</f>
        <v>4.014272970561999</v>
      </c>
      <c r="Q80" s="102">
        <f>(((B80+C80+D80+E80+F80+G80+H80+I80+J80+K80+L80)/11)-((B79+C79+D79+E79+F79+G79+H79+I79+J79+K79+L79)/11))/((B79+C79+D79+E79+F79+G79+H79+I79+J79+K79+L79)/11)*100</f>
        <v>6.319111842103081</v>
      </c>
    </row>
    <row r="81" spans="1:17" s="105" customFormat="1" ht="12" customHeight="1">
      <c r="A81" s="152">
        <v>2002</v>
      </c>
      <c r="B81" s="153">
        <v>102.32157562084699</v>
      </c>
      <c r="C81" s="153">
        <v>101.7508274468488</v>
      </c>
      <c r="D81" s="153">
        <v>111.08488815283546</v>
      </c>
      <c r="E81" s="153">
        <v>115.5</v>
      </c>
      <c r="F81" s="153">
        <v>112.9</v>
      </c>
      <c r="G81" s="153">
        <v>117.2</v>
      </c>
      <c r="H81" s="153">
        <v>116.9</v>
      </c>
      <c r="I81" s="153">
        <v>119.4</v>
      </c>
      <c r="J81" s="153">
        <v>123</v>
      </c>
      <c r="K81" s="145">
        <v>126.4</v>
      </c>
      <c r="L81" s="153">
        <v>122.6</v>
      </c>
      <c r="M81" s="145">
        <v>96.4</v>
      </c>
      <c r="N81" s="100">
        <f>(B81+C81+D81+E81+F81+G81+H81+I81+J81+K81+L81+M81)/12</f>
        <v>113.78810760171093</v>
      </c>
      <c r="O81" s="101">
        <f>100*(L81-K81)/K81</f>
        <v>-3.0063291139240595</v>
      </c>
      <c r="P81" s="101">
        <f>100*(L81-L80)/L80</f>
        <v>5.145797598627787</v>
      </c>
      <c r="Q81" s="102">
        <f>(((B81+C81+D81+E81+F81+G81+H81+I81+J81+K81+L81)/11)-((B80+C80+D80+E80+F80+G80+H80+I80+J80+K80+L80)/11))/((B80+C80+D80+E80+F80+G80+H80+I80+J80+K80+L80)/11)*100</f>
        <v>7.177017887792421</v>
      </c>
    </row>
    <row r="82" spans="1:17" s="105" customFormat="1" ht="12" customHeight="1">
      <c r="A82" s="152">
        <v>2003</v>
      </c>
      <c r="B82" s="153">
        <v>111.94391378263195</v>
      </c>
      <c r="C82" s="153">
        <v>112.99400721225406</v>
      </c>
      <c r="D82" s="153">
        <v>126.5</v>
      </c>
      <c r="E82" s="153">
        <v>121.60657823468337</v>
      </c>
      <c r="F82" s="153">
        <v>130.10586356763127</v>
      </c>
      <c r="G82" s="153">
        <v>132.47485846442427</v>
      </c>
      <c r="H82" s="153">
        <v>130.7830085310323</v>
      </c>
      <c r="I82" s="153">
        <v>120.18074883402711</v>
      </c>
      <c r="J82" s="153">
        <v>141.4593899782959</v>
      </c>
      <c r="K82" s="153">
        <v>138.80645034187216</v>
      </c>
      <c r="L82" s="153">
        <v>136.98326922264874</v>
      </c>
      <c r="M82" s="153">
        <v>119.4</v>
      </c>
      <c r="N82" s="100">
        <f>(B82+C82+D82+E82+F82+G82+H82+I82+J82+K82+L82+M82)/12</f>
        <v>126.93650734745843</v>
      </c>
      <c r="O82" s="101">
        <f>100*(L82-K82)/K82</f>
        <v>-1.313470025876342</v>
      </c>
      <c r="P82" s="101">
        <f>100*(L82-L81)/L81</f>
        <v>11.731867228914153</v>
      </c>
      <c r="Q82" s="102">
        <f>(((B82+C82+D82+E82+F82+G82+H82+I82+J82+K82+L82)/11)-((B81+C81+D81+E81+F81+G81+H81+I81+J81+K81+L81)/11))/((B81+C81+D81+E81+F81+G81+H81+I81+J81+K81+L81)/11)*100</f>
        <v>10.620544705223118</v>
      </c>
    </row>
    <row r="83" spans="1:17" s="105" customFormat="1" ht="12" customHeight="1">
      <c r="A83" s="152">
        <v>2004</v>
      </c>
      <c r="B83" s="153">
        <v>137.6555925638372</v>
      </c>
      <c r="C83" s="153">
        <v>135.72674004598392</v>
      </c>
      <c r="D83" s="153">
        <v>145.8139884448965</v>
      </c>
      <c r="E83" s="153">
        <v>138.67829431263908</v>
      </c>
      <c r="F83" s="153">
        <v>134.86280878359</v>
      </c>
      <c r="G83" s="153">
        <v>153.99584591200048</v>
      </c>
      <c r="H83" s="153">
        <v>143.2825106352232</v>
      </c>
      <c r="I83" s="153">
        <v>136.50620560569448</v>
      </c>
      <c r="J83" s="153">
        <v>147.51036351705181</v>
      </c>
      <c r="K83" s="153">
        <v>151.81862272362125</v>
      </c>
      <c r="L83" s="153">
        <v>154.67239708227098</v>
      </c>
      <c r="M83" s="153" t="s">
        <v>144</v>
      </c>
      <c r="N83" s="100">
        <f>(B83+C83+D83+E83+F83+G83+H83+I83+J83+K83+L83)/11</f>
        <v>143.68394269334627</v>
      </c>
      <c r="O83" s="101">
        <f>100*(L83-K83)/K83</f>
        <v>1.879726154442129</v>
      </c>
      <c r="P83" s="101">
        <f>100*(L83-L82)/L82</f>
        <v>12.913349170306939</v>
      </c>
      <c r="Q83" s="102">
        <f>(((B83+C83+D83+E83+F83+G83+H83+I83+J83+K83+L83)/11)-((B82+C82+D82+E82+F82+G82+H82+I82+J82+K82+L82)/11))/((B82+C82+D82+E82+F82+G82+H82+I82+J82+K82+L82)/11)*100</f>
        <v>12.585873181977275</v>
      </c>
    </row>
    <row r="84" spans="1:17" s="105" customFormat="1" ht="30.75" customHeight="1">
      <c r="A84" s="149"/>
      <c r="B84" s="138"/>
      <c r="C84" s="138"/>
      <c r="D84" s="138"/>
      <c r="E84" s="138"/>
      <c r="F84" s="138"/>
      <c r="G84" s="138"/>
      <c r="H84" s="138"/>
      <c r="I84" s="138"/>
      <c r="J84" s="138"/>
      <c r="K84" s="138"/>
      <c r="L84" s="138"/>
      <c r="M84" s="138"/>
      <c r="N84" s="139"/>
      <c r="O84" s="140"/>
      <c r="P84" s="141"/>
      <c r="Q84" s="109"/>
    </row>
    <row r="85" spans="1:17" s="18" customFormat="1" ht="18.75" customHeight="1">
      <c r="A85" s="272" t="s">
        <v>29</v>
      </c>
      <c r="B85" s="272"/>
      <c r="C85" s="272"/>
      <c r="D85" s="272"/>
      <c r="E85" s="272"/>
      <c r="F85" s="272"/>
      <c r="G85" s="272"/>
      <c r="H85" s="272"/>
      <c r="I85" s="272"/>
      <c r="J85" s="272"/>
      <c r="K85" s="272"/>
      <c r="L85" s="272"/>
      <c r="M85" s="272"/>
      <c r="N85" s="272"/>
      <c r="O85" s="272"/>
      <c r="P85" s="272"/>
      <c r="Q85" s="272"/>
    </row>
    <row r="86" spans="1:17" s="105" customFormat="1" ht="12" customHeight="1">
      <c r="A86" s="149"/>
      <c r="B86" s="145"/>
      <c r="C86" s="145"/>
      <c r="D86" s="145"/>
      <c r="E86" s="145"/>
      <c r="F86" s="145"/>
      <c r="G86" s="145"/>
      <c r="H86" s="145"/>
      <c r="I86" s="145"/>
      <c r="J86" s="145"/>
      <c r="K86" s="145"/>
      <c r="L86" s="145"/>
      <c r="M86" s="145"/>
      <c r="N86" s="159"/>
      <c r="O86" s="140"/>
      <c r="P86" s="141"/>
      <c r="Q86" s="160"/>
    </row>
    <row r="87" spans="1:17" s="105" customFormat="1" ht="12" customHeight="1">
      <c r="A87" s="149"/>
      <c r="B87" s="145"/>
      <c r="C87" s="145"/>
      <c r="D87" s="145"/>
      <c r="E87" s="145"/>
      <c r="F87" s="145"/>
      <c r="G87" s="145"/>
      <c r="H87" s="145"/>
      <c r="I87" s="145"/>
      <c r="J87" s="145"/>
      <c r="K87" s="145"/>
      <c r="L87" s="145"/>
      <c r="M87" s="145"/>
      <c r="N87" s="100"/>
      <c r="O87" s="101"/>
      <c r="P87" s="101"/>
      <c r="Q87" s="150"/>
    </row>
    <row r="88" spans="1:17" s="105" customFormat="1" ht="12" customHeight="1">
      <c r="A88" s="149">
        <v>2000</v>
      </c>
      <c r="B88" s="145">
        <v>74.3</v>
      </c>
      <c r="C88" s="145">
        <v>101.8</v>
      </c>
      <c r="D88" s="145">
        <v>104.2</v>
      </c>
      <c r="E88" s="145">
        <v>99.2</v>
      </c>
      <c r="F88" s="145">
        <v>106.5</v>
      </c>
      <c r="G88" s="145">
        <v>88.4</v>
      </c>
      <c r="H88" s="145">
        <v>88.3</v>
      </c>
      <c r="I88" s="145">
        <v>96.4</v>
      </c>
      <c r="J88" s="145">
        <v>98.1</v>
      </c>
      <c r="K88" s="145">
        <v>110.3</v>
      </c>
      <c r="L88" s="145">
        <v>134.1</v>
      </c>
      <c r="M88" s="145">
        <v>98.4</v>
      </c>
      <c r="N88" s="100"/>
      <c r="O88" s="101"/>
      <c r="P88" s="101"/>
      <c r="Q88" s="102"/>
    </row>
    <row r="89" spans="1:17" s="105" customFormat="1" ht="12" customHeight="1">
      <c r="A89" s="152">
        <v>2001</v>
      </c>
      <c r="B89" s="153">
        <v>95.91169703367797</v>
      </c>
      <c r="C89" s="153">
        <v>99.3</v>
      </c>
      <c r="D89" s="153">
        <v>107.9</v>
      </c>
      <c r="E89" s="153">
        <v>90.7</v>
      </c>
      <c r="F89" s="153">
        <v>103.4</v>
      </c>
      <c r="G89" s="153">
        <v>87</v>
      </c>
      <c r="H89" s="153">
        <v>86.4</v>
      </c>
      <c r="I89" s="153">
        <v>92.6</v>
      </c>
      <c r="J89" s="153">
        <v>100.7</v>
      </c>
      <c r="K89" s="145">
        <v>99</v>
      </c>
      <c r="L89" s="145">
        <v>125.1</v>
      </c>
      <c r="M89" s="145">
        <v>102.25078991736663</v>
      </c>
      <c r="N89" s="100">
        <f>(B89+C89+D89+E89+F89+G89+H89+I89+J89+K89+L89+M89)/12</f>
        <v>99.18854057925371</v>
      </c>
      <c r="O89" s="101">
        <f>100*(L89-K89)/K89</f>
        <v>26.36363636363636</v>
      </c>
      <c r="P89" s="101">
        <f>100*(L89-L88)/L88</f>
        <v>-6.7114093959731544</v>
      </c>
      <c r="Q89" s="102">
        <f>(((B89+C89+D89+E89+F89+G89+H89+I89+J89+K89+L89)/11)-((B88+C88+D88+E88+F88+G88+H88+I88+J88+K88+L88)/11))/((B88+C88+D88+E88+F88+G88+H88+I88+J88+K88+L88)/11)*100</f>
        <v>-1.2335060790052577</v>
      </c>
    </row>
    <row r="90" spans="1:17" s="105" customFormat="1" ht="12" customHeight="1">
      <c r="A90" s="152">
        <v>2002</v>
      </c>
      <c r="B90" s="153">
        <v>94.40336536452187</v>
      </c>
      <c r="C90" s="153">
        <v>93.7295295063318</v>
      </c>
      <c r="D90" s="153">
        <v>113.56521776137927</v>
      </c>
      <c r="E90" s="153">
        <v>109</v>
      </c>
      <c r="F90" s="153">
        <v>90.9</v>
      </c>
      <c r="G90" s="153">
        <v>98.5</v>
      </c>
      <c r="H90" s="153">
        <v>88.4</v>
      </c>
      <c r="I90" s="153">
        <v>100</v>
      </c>
      <c r="J90" s="153">
        <v>125.2</v>
      </c>
      <c r="K90" s="145">
        <v>123.3</v>
      </c>
      <c r="L90" s="145">
        <v>129.8</v>
      </c>
      <c r="M90" s="145">
        <v>101.4</v>
      </c>
      <c r="N90" s="100">
        <f>(B90+C90+D90+E90+F90+G90+H90+I90+J90+K90+L90+M90)/12</f>
        <v>105.68317605268608</v>
      </c>
      <c r="O90" s="101">
        <f>100*(L90-K90)/K90</f>
        <v>5.271695052716962</v>
      </c>
      <c r="P90" s="101">
        <f>100*(L90-L89)/L89</f>
        <v>3.7569944044764325</v>
      </c>
      <c r="Q90" s="102">
        <f>(((B90+C90+D90+E90+F90+G90+H90+I90+J90+K90+L90)/11)-((B89+C89+D89+E89+F89+G89+H89+I89+J89+K89+L89)/11))/((B89+C89+D89+E89+F89+G89+H89+I89+J89+K89+L89)/11)*100</f>
        <v>7.241320641437572</v>
      </c>
    </row>
    <row r="91" spans="1:17" s="105" customFormat="1" ht="12" customHeight="1">
      <c r="A91" s="152">
        <v>2003</v>
      </c>
      <c r="B91" s="153">
        <v>98.28266044289276</v>
      </c>
      <c r="C91" s="153">
        <v>103.51318508673242</v>
      </c>
      <c r="D91" s="153">
        <v>127.4</v>
      </c>
      <c r="E91" s="153">
        <v>103.5379861636968</v>
      </c>
      <c r="F91" s="153">
        <v>97.18537482935058</v>
      </c>
      <c r="G91" s="153">
        <v>112.2894229380033</v>
      </c>
      <c r="H91" s="153">
        <v>109.60161563799547</v>
      </c>
      <c r="I91" s="153">
        <v>103.83416012711768</v>
      </c>
      <c r="J91" s="153">
        <v>136.99377207232993</v>
      </c>
      <c r="K91" s="153">
        <v>146.11345148559263</v>
      </c>
      <c r="L91" s="153">
        <v>149.22298630642035</v>
      </c>
      <c r="M91" s="153">
        <v>117</v>
      </c>
      <c r="N91" s="100">
        <f>(B91+C91+D91+E91+F91+G91+H91+I91+J91+K91+L91+M91)/12</f>
        <v>117.08121792417766</v>
      </c>
      <c r="O91" s="101">
        <f>100*(L91-K91)/K91</f>
        <v>2.12816464823181</v>
      </c>
      <c r="P91" s="101">
        <f>100*(L91-L90)/L90</f>
        <v>14.96377989708809</v>
      </c>
      <c r="Q91" s="102">
        <f>(((B91+C91+D91+E91+F91+G91+H91+I91+J91+K91+L91)/11)-((B90+C90+D90+E90+F90+G90+H90+I90+J90+K90+L90)/11))/((B90+C90+D90+E90+F90+G90+H90+I90+J90+K90+L90)/11)*100</f>
        <v>10.385387253029696</v>
      </c>
    </row>
    <row r="92" spans="1:17" s="105" customFormat="1" ht="12" customHeight="1">
      <c r="A92" s="152">
        <v>2004</v>
      </c>
      <c r="B92" s="153">
        <v>109.29621395152915</v>
      </c>
      <c r="C92" s="153">
        <v>120.80243354875732</v>
      </c>
      <c r="D92" s="153">
        <v>143.54216771095963</v>
      </c>
      <c r="E92" s="153">
        <v>117.4770397653097</v>
      </c>
      <c r="F92" s="153">
        <v>110.22740148385488</v>
      </c>
      <c r="G92" s="153">
        <v>134.51122756871473</v>
      </c>
      <c r="H92" s="153">
        <v>113.49737815426202</v>
      </c>
      <c r="I92" s="153">
        <v>130.9031587159088</v>
      </c>
      <c r="J92" s="153">
        <v>144.6525257861012</v>
      </c>
      <c r="K92" s="153">
        <v>148.9898444483748</v>
      </c>
      <c r="L92" s="153">
        <v>176.8958163600055</v>
      </c>
      <c r="M92" s="153" t="s">
        <v>144</v>
      </c>
      <c r="N92" s="100">
        <f>(B92+C92+D92+E92+F92+G92+H92+I92+J92+K92+L92)/11</f>
        <v>131.89047340852528</v>
      </c>
      <c r="O92" s="101">
        <f>100*(L92-K92)/K92</f>
        <v>18.730116817660118</v>
      </c>
      <c r="P92" s="101">
        <f>100*(L92-L91)/L91</f>
        <v>18.544616173784835</v>
      </c>
      <c r="Q92" s="102">
        <f>(((B92+C92+D92+E92+F92+G92+H92+I92+J92+K92+L92)/11)-((B91+C91+D91+E91+F91+G91+H91+I91+J91+K91+L91)/11))/((B91+C91+D91+E91+F91+G91+H91+I91+J91+K91+L91)/11)*100</f>
        <v>12.641599492413288</v>
      </c>
    </row>
    <row r="93" spans="1:17" s="105" customFormat="1" ht="25.5" customHeight="1">
      <c r="A93" s="149"/>
      <c r="B93" s="161"/>
      <c r="C93" s="161"/>
      <c r="D93" s="161"/>
      <c r="E93" s="161"/>
      <c r="F93" s="161"/>
      <c r="G93" s="161"/>
      <c r="H93" s="161"/>
      <c r="I93" s="161"/>
      <c r="J93" s="161"/>
      <c r="K93" s="161"/>
      <c r="L93" s="161"/>
      <c r="M93" s="161"/>
      <c r="N93" s="162"/>
      <c r="O93" s="162"/>
      <c r="P93" s="162"/>
      <c r="Q93" s="109"/>
    </row>
    <row r="94" spans="1:17" s="18" customFormat="1" ht="14.25" customHeight="1">
      <c r="A94" s="272" t="s">
        <v>30</v>
      </c>
      <c r="B94" s="272"/>
      <c r="C94" s="272"/>
      <c r="D94" s="272"/>
      <c r="E94" s="272"/>
      <c r="F94" s="272"/>
      <c r="G94" s="272"/>
      <c r="H94" s="272"/>
      <c r="I94" s="272"/>
      <c r="J94" s="272"/>
      <c r="K94" s="272"/>
      <c r="L94" s="272"/>
      <c r="M94" s="272"/>
      <c r="N94" s="272"/>
      <c r="O94" s="272"/>
      <c r="P94" s="272"/>
      <c r="Q94" s="272"/>
    </row>
    <row r="95" spans="1:17" s="105" customFormat="1" ht="10.5" customHeight="1">
      <c r="A95" s="149"/>
      <c r="B95" s="145"/>
      <c r="C95" s="145"/>
      <c r="D95" s="145"/>
      <c r="E95" s="145"/>
      <c r="F95" s="145"/>
      <c r="G95" s="145"/>
      <c r="H95" s="145"/>
      <c r="I95" s="145"/>
      <c r="J95" s="145"/>
      <c r="K95" s="145"/>
      <c r="L95" s="145"/>
      <c r="M95" s="145"/>
      <c r="N95" s="159"/>
      <c r="O95" s="140"/>
      <c r="P95" s="141"/>
      <c r="Q95" s="160"/>
    </row>
    <row r="96" spans="1:17" s="105" customFormat="1" ht="12" customHeight="1">
      <c r="A96" s="149"/>
      <c r="B96" s="145"/>
      <c r="C96" s="145"/>
      <c r="D96" s="145"/>
      <c r="E96" s="145"/>
      <c r="F96" s="145"/>
      <c r="G96" s="145"/>
      <c r="H96" s="145"/>
      <c r="I96" s="145"/>
      <c r="J96" s="145"/>
      <c r="K96" s="145"/>
      <c r="L96" s="145"/>
      <c r="M96" s="145"/>
      <c r="N96" s="100"/>
      <c r="O96" s="101"/>
      <c r="P96" s="101"/>
      <c r="Q96" s="150"/>
    </row>
    <row r="97" spans="1:17" s="105" customFormat="1" ht="12" customHeight="1">
      <c r="A97" s="149">
        <v>2000</v>
      </c>
      <c r="B97" s="145">
        <v>89.8</v>
      </c>
      <c r="C97" s="145">
        <v>100.2</v>
      </c>
      <c r="D97" s="145">
        <v>115.1</v>
      </c>
      <c r="E97" s="145">
        <v>96.6</v>
      </c>
      <c r="F97" s="145">
        <v>105.2</v>
      </c>
      <c r="G97" s="145">
        <v>95.4</v>
      </c>
      <c r="H97" s="145">
        <v>88.9</v>
      </c>
      <c r="I97" s="145">
        <v>92.6</v>
      </c>
      <c r="J97" s="145">
        <v>113.2</v>
      </c>
      <c r="K97" s="145">
        <v>102.6</v>
      </c>
      <c r="L97" s="145">
        <v>114.3</v>
      </c>
      <c r="M97" s="145">
        <v>86.1</v>
      </c>
      <c r="N97" s="100"/>
      <c r="O97" s="101"/>
      <c r="P97" s="101"/>
      <c r="Q97" s="102"/>
    </row>
    <row r="98" spans="1:17" s="105" customFormat="1" ht="12" customHeight="1">
      <c r="A98" s="152">
        <v>2001</v>
      </c>
      <c r="B98" s="153">
        <v>103.65263583466309</v>
      </c>
      <c r="C98" s="153">
        <v>106.7</v>
      </c>
      <c r="D98" s="153">
        <v>119.2</v>
      </c>
      <c r="E98" s="153">
        <v>98.4</v>
      </c>
      <c r="F98" s="153">
        <v>106.4</v>
      </c>
      <c r="G98" s="153">
        <v>101.4</v>
      </c>
      <c r="H98" s="153">
        <v>81.6</v>
      </c>
      <c r="I98" s="153">
        <v>97.1</v>
      </c>
      <c r="J98" s="153">
        <v>107.1</v>
      </c>
      <c r="K98" s="145">
        <v>107.8</v>
      </c>
      <c r="L98" s="145">
        <v>108.3</v>
      </c>
      <c r="M98" s="145">
        <v>80.60215294075465</v>
      </c>
      <c r="N98" s="100">
        <f>(B98+C98+D98+E98+F98+G98+H98+I98+J98+K98+L98+M98)/12</f>
        <v>101.52123239795147</v>
      </c>
      <c r="O98" s="101">
        <f>100*(L98-K98)/K98</f>
        <v>0.463821892393321</v>
      </c>
      <c r="P98" s="101">
        <f>100*(L98-L97)/L97</f>
        <v>-5.2493438320209975</v>
      </c>
      <c r="Q98" s="102">
        <f>(((B98+C98+D98+E98+F98+G98+H98+I98+J98+K98+L98)/11)-((B97+C97+D97+E97+F97+G97+H97+I97+J97+K97+L97)/11))/((B97+C97+D97+E97+F97+G97+H97+I97+J97+K97+L97)/11)*100</f>
        <v>2.132384938922965</v>
      </c>
    </row>
    <row r="99" spans="1:17" s="105" customFormat="1" ht="12" customHeight="1">
      <c r="A99" s="152">
        <v>2002</v>
      </c>
      <c r="B99" s="153">
        <v>93.55968987088595</v>
      </c>
      <c r="C99" s="153">
        <v>101.9687777494281</v>
      </c>
      <c r="D99" s="153">
        <v>101.25643388202622</v>
      </c>
      <c r="E99" s="153">
        <v>99.2</v>
      </c>
      <c r="F99" s="153">
        <v>87.4</v>
      </c>
      <c r="G99" s="153">
        <v>93</v>
      </c>
      <c r="H99" s="153">
        <v>74.2</v>
      </c>
      <c r="I99" s="153">
        <v>94.5</v>
      </c>
      <c r="J99" s="153">
        <v>106.9</v>
      </c>
      <c r="K99" s="145">
        <v>97.3</v>
      </c>
      <c r="L99" s="145">
        <v>110.7</v>
      </c>
      <c r="M99" s="145">
        <v>83</v>
      </c>
      <c r="N99" s="100">
        <f>(B99+C99+D99+E99+F99+G99+H99+I99+J99+K99+L99+M99)/12</f>
        <v>95.24874179186169</v>
      </c>
      <c r="O99" s="101">
        <f>100*(L99-K99)/K99</f>
        <v>13.77183967112025</v>
      </c>
      <c r="P99" s="101">
        <f>100*(L99-L98)/L98</f>
        <v>2.2160664819944653</v>
      </c>
      <c r="Q99" s="102">
        <f>(((B99+C99+D99+E99+F99+G99+H99+I99+J99+K99+L99)/11)-((B98+C98+D98+E98+F98+G98+H98+I98+J98+K98+L98)/11))/((B98+C98+D98+E98+F98+G98+H98+I98+J98+K98+L98)/11)*100</f>
        <v>-6.827016602949289</v>
      </c>
    </row>
    <row r="100" spans="1:17" s="105" customFormat="1" ht="12" customHeight="1">
      <c r="A100" s="152">
        <v>2003</v>
      </c>
      <c r="B100" s="153">
        <v>98.6548491149738</v>
      </c>
      <c r="C100" s="153">
        <v>97.46660562898663</v>
      </c>
      <c r="D100" s="153">
        <v>107</v>
      </c>
      <c r="E100" s="153">
        <v>95.72868512845395</v>
      </c>
      <c r="F100" s="153">
        <v>89.89890669530611</v>
      </c>
      <c r="G100" s="153">
        <v>86.30849502915969</v>
      </c>
      <c r="H100" s="153">
        <v>90.66084147376137</v>
      </c>
      <c r="I100" s="153">
        <v>72.9676900201224</v>
      </c>
      <c r="J100" s="153">
        <v>107.35358808932824</v>
      </c>
      <c r="K100" s="153">
        <v>103.37960799496608</v>
      </c>
      <c r="L100" s="153">
        <v>95.76239827790903</v>
      </c>
      <c r="M100" s="153">
        <v>86.6</v>
      </c>
      <c r="N100" s="100">
        <f>(B100+C100+D100+E100+F100+G100+H100+I100+J100+K100+L100+M100)/12</f>
        <v>94.31513895441394</v>
      </c>
      <c r="O100" s="101">
        <f>100*(L100-K100)/K100</f>
        <v>-7.368193655201285</v>
      </c>
      <c r="P100" s="101">
        <f>100*(L100-L99)/L99</f>
        <v>-13.493768493307112</v>
      </c>
      <c r="Q100" s="102">
        <f>(((B100+C100+D100+E100+F100+G100+H100+I100+J100+K100+L100)/11)-((B99+C99+D99+E99+F99+G99+H99+I99+J99+K99+L99)/11))/((B99+C99+D99+E99+F99+G99+H99+I99+J99+K99+L99)/11)*100</f>
        <v>-1.3965514063824878</v>
      </c>
    </row>
    <row r="101" spans="1:17" s="105" customFormat="1" ht="12" customHeight="1">
      <c r="A101" s="152">
        <v>2004</v>
      </c>
      <c r="B101" s="153">
        <v>94.39974566367904</v>
      </c>
      <c r="C101" s="153">
        <v>104.14184911194437</v>
      </c>
      <c r="D101" s="153">
        <v>109.74284793640801</v>
      </c>
      <c r="E101" s="153">
        <v>91.77740437259659</v>
      </c>
      <c r="F101" s="153">
        <v>85.79803757566593</v>
      </c>
      <c r="G101" s="153">
        <v>105.97997950376924</v>
      </c>
      <c r="H101" s="153">
        <v>90.49780719435005</v>
      </c>
      <c r="I101" s="153">
        <v>91.90075390869245</v>
      </c>
      <c r="J101" s="153">
        <v>115.08172847272044</v>
      </c>
      <c r="K101" s="153">
        <v>103.75571750059052</v>
      </c>
      <c r="L101" s="153">
        <v>109.92179530727648</v>
      </c>
      <c r="M101" s="153" t="s">
        <v>144</v>
      </c>
      <c r="N101" s="100">
        <f>(B101+C101+D101+E101+F101+G101+H101+I101+J101+K101+L101)/11</f>
        <v>100.27251514069938</v>
      </c>
      <c r="O101" s="101">
        <f>100*(L101-K101)/K101</f>
        <v>5.942880021672895</v>
      </c>
      <c r="P101" s="101">
        <f>100*(L101-L100)/L100</f>
        <v>14.785967440243004</v>
      </c>
      <c r="Q101" s="102">
        <f>(((B101+C101+D101+E101+F101+G101+H101+I101+J101+K101+L101)/11)-((B100+C100+D100+E100+F100+G100+H100+I100+J100+K100+L100)/11))/((B100+C100+D100+E100+F100+G100+H100+I100+J100+K100+L100)/11)*100</f>
        <v>5.531669842202584</v>
      </c>
    </row>
    <row r="102" spans="1:17" s="105" customFormat="1" ht="26.25" customHeight="1">
      <c r="A102" s="149"/>
      <c r="B102" s="138"/>
      <c r="C102" s="138"/>
      <c r="D102" s="138"/>
      <c r="E102" s="138"/>
      <c r="F102" s="138"/>
      <c r="G102" s="138"/>
      <c r="H102" s="138"/>
      <c r="I102" s="138"/>
      <c r="J102" s="138"/>
      <c r="K102" s="138"/>
      <c r="L102" s="138"/>
      <c r="M102" s="138"/>
      <c r="N102" s="139"/>
      <c r="O102" s="140"/>
      <c r="P102" s="141"/>
      <c r="Q102" s="109"/>
    </row>
    <row r="103" spans="1:17" s="105" customFormat="1" ht="14.25" customHeight="1">
      <c r="A103" s="272" t="s">
        <v>31</v>
      </c>
      <c r="B103" s="272"/>
      <c r="C103" s="272"/>
      <c r="D103" s="272"/>
      <c r="E103" s="272"/>
      <c r="F103" s="272"/>
      <c r="G103" s="272"/>
      <c r="H103" s="272"/>
      <c r="I103" s="272"/>
      <c r="J103" s="272"/>
      <c r="K103" s="272"/>
      <c r="L103" s="272"/>
      <c r="M103" s="272"/>
      <c r="N103" s="272"/>
      <c r="O103" s="272"/>
      <c r="P103" s="272"/>
      <c r="Q103" s="272"/>
    </row>
    <row r="104" spans="1:17" s="105" customFormat="1" ht="10.5" customHeight="1">
      <c r="A104" s="149"/>
      <c r="B104" s="145"/>
      <c r="C104" s="145"/>
      <c r="D104" s="145"/>
      <c r="E104" s="145"/>
      <c r="F104" s="145"/>
      <c r="G104" s="145"/>
      <c r="H104" s="145"/>
      <c r="I104" s="145"/>
      <c r="J104" s="145"/>
      <c r="K104" s="145"/>
      <c r="L104" s="145"/>
      <c r="M104" s="145"/>
      <c r="N104" s="159"/>
      <c r="O104" s="140"/>
      <c r="P104" s="141"/>
      <c r="Q104" s="160"/>
    </row>
    <row r="105" spans="1:17" s="105" customFormat="1" ht="12" customHeight="1">
      <c r="A105" s="149"/>
      <c r="B105" s="145"/>
      <c r="C105" s="145"/>
      <c r="D105" s="145"/>
      <c r="E105" s="145"/>
      <c r="F105" s="145"/>
      <c r="G105" s="145"/>
      <c r="H105" s="145"/>
      <c r="I105" s="145"/>
      <c r="J105" s="145"/>
      <c r="K105" s="145"/>
      <c r="L105" s="145"/>
      <c r="M105" s="145"/>
      <c r="N105" s="100"/>
      <c r="O105" s="101"/>
      <c r="P105" s="101"/>
      <c r="Q105" s="150"/>
    </row>
    <row r="106" spans="1:17" s="105" customFormat="1" ht="12" customHeight="1">
      <c r="A106" s="149">
        <v>2000</v>
      </c>
      <c r="B106" s="145">
        <v>84.7</v>
      </c>
      <c r="C106" s="145">
        <v>91.2</v>
      </c>
      <c r="D106" s="145">
        <v>103.1</v>
      </c>
      <c r="E106" s="145">
        <v>90.5</v>
      </c>
      <c r="F106" s="145">
        <v>108.2</v>
      </c>
      <c r="G106" s="145">
        <v>97.6</v>
      </c>
      <c r="H106" s="145">
        <v>98</v>
      </c>
      <c r="I106" s="145">
        <v>108.3</v>
      </c>
      <c r="J106" s="145">
        <v>108</v>
      </c>
      <c r="K106" s="145">
        <v>104.1</v>
      </c>
      <c r="L106" s="145">
        <v>113.9</v>
      </c>
      <c r="M106" s="145">
        <v>92.3</v>
      </c>
      <c r="N106" s="100">
        <f>(B106+C106+D106+E106+F106+G106+H106+I106+J106+K106+L106+M106)/12</f>
        <v>99.99166666666666</v>
      </c>
      <c r="O106" s="101"/>
      <c r="P106" s="101"/>
      <c r="Q106" s="102"/>
    </row>
    <row r="107" spans="1:17" s="105" customFormat="1" ht="12" customHeight="1">
      <c r="A107" s="152">
        <v>2001</v>
      </c>
      <c r="B107" s="153">
        <v>102.5033906291412</v>
      </c>
      <c r="C107" s="153">
        <v>100.9</v>
      </c>
      <c r="D107" s="153">
        <v>113.4</v>
      </c>
      <c r="E107" s="153">
        <v>105.3</v>
      </c>
      <c r="F107" s="153">
        <v>119.2</v>
      </c>
      <c r="G107" s="153">
        <v>108.6</v>
      </c>
      <c r="H107" s="153">
        <v>110.2</v>
      </c>
      <c r="I107" s="153">
        <v>121.6</v>
      </c>
      <c r="J107" s="153">
        <v>105.9</v>
      </c>
      <c r="K107" s="145">
        <v>116.8</v>
      </c>
      <c r="L107" s="145">
        <v>112.5</v>
      </c>
      <c r="M107" s="145">
        <v>93.04262856044348</v>
      </c>
      <c r="N107" s="100">
        <f>(B107+C107+D107+E107+F107+G107+H107+I107+J107+K107+L107+M107)/12</f>
        <v>109.16216826579874</v>
      </c>
      <c r="O107" s="101">
        <f>100*(L107-K107)/K107</f>
        <v>-3.681506849315066</v>
      </c>
      <c r="P107" s="101">
        <f>100*(L107-L106)/L106</f>
        <v>-1.2291483757682227</v>
      </c>
      <c r="Q107" s="102">
        <f>(((B107+C107+D107+E107+F107+G107+H107+I107+J107+K107+L107)/11)-((B106+C106+D106+E106+F106+G106+H106+I106+J106+K106+L106)/11))/((B106+C106+D106+E106+F106+G106+H106+I106+J106+K106+L106)/11)*100</f>
        <v>9.868489583707241</v>
      </c>
    </row>
    <row r="108" spans="1:17" s="105" customFormat="1" ht="12" customHeight="1">
      <c r="A108" s="152">
        <v>2002</v>
      </c>
      <c r="B108" s="153">
        <v>100.9631968439113</v>
      </c>
      <c r="C108" s="153">
        <v>102.15026626002017</v>
      </c>
      <c r="D108" s="153">
        <v>105.14278531906247</v>
      </c>
      <c r="E108" s="153">
        <v>107.2</v>
      </c>
      <c r="F108" s="153">
        <v>104.3</v>
      </c>
      <c r="G108" s="153">
        <v>104.3</v>
      </c>
      <c r="H108" s="153">
        <v>108.1</v>
      </c>
      <c r="I108" s="153">
        <v>110.3</v>
      </c>
      <c r="J108" s="153">
        <v>109.8</v>
      </c>
      <c r="K108" s="145">
        <v>109.6</v>
      </c>
      <c r="L108" s="145">
        <v>108.9</v>
      </c>
      <c r="M108" s="145">
        <v>95.4</v>
      </c>
      <c r="N108" s="100">
        <f>(B108+C108+D108+E108+F108+G108+H108+I108+J108+K108+L108+M108)/12</f>
        <v>105.51302070191616</v>
      </c>
      <c r="O108" s="101">
        <f>100*(L108-K108)/K108</f>
        <v>-0.6386861313868509</v>
      </c>
      <c r="P108" s="101">
        <f>100*(L108-L107)/L107</f>
        <v>-3.199999999999995</v>
      </c>
      <c r="Q108" s="102">
        <f>(((B108+C108+D108+E108+F108+G108+H108+I108+J108+K108+L108)/11)-((B107+C107+D107+E107+F107+G107+H107+I107+J107+K107+L107)/11))/((B107+C107+D107+E107+F107+G107+H107+I107+J107+K107+L107)/11)*100</f>
        <v>-3.79217796264742</v>
      </c>
    </row>
    <row r="109" spans="1:17" s="105" customFormat="1" ht="12" customHeight="1">
      <c r="A109" s="152">
        <v>2003</v>
      </c>
      <c r="B109" s="153">
        <v>108.60141368273453</v>
      </c>
      <c r="C109" s="153">
        <v>104.54666760810277</v>
      </c>
      <c r="D109" s="153">
        <v>114.1</v>
      </c>
      <c r="E109" s="153">
        <v>115.35722012621315</v>
      </c>
      <c r="F109" s="153">
        <v>112.82632285609981</v>
      </c>
      <c r="G109" s="153">
        <v>115.95694356444982</v>
      </c>
      <c r="H109" s="153">
        <v>123.85900479846295</v>
      </c>
      <c r="I109" s="153">
        <v>116.65980973647846</v>
      </c>
      <c r="J109" s="153">
        <v>124.8829942331334</v>
      </c>
      <c r="K109" s="153">
        <v>127.0897756902511</v>
      </c>
      <c r="L109" s="153">
        <v>125.00317071146887</v>
      </c>
      <c r="M109" s="153">
        <v>119.3</v>
      </c>
      <c r="N109" s="100">
        <f>(B109+C109+D109+E109+F109+G109+H109+I109+J109+K109+L109+M109)/12</f>
        <v>117.34861025061622</v>
      </c>
      <c r="O109" s="101">
        <f>100*(L109-K109)/K109</f>
        <v>-1.641835440694931</v>
      </c>
      <c r="P109" s="101">
        <f>100*(L109-L108)/L108</f>
        <v>14.78711727407609</v>
      </c>
      <c r="Q109" s="102">
        <f>(((B109+C109+D109+E109+F109+G109+H109+I109+J109+K109+L109)/11)-((B108+C108+D108+E108+F108+G108+H108+I108+J108+K108+L108)/11))/((B108+C108+D108+E108+F108+G108+H108+I108+J108+K108+L108)/11)*100</f>
        <v>10.089809449534673</v>
      </c>
    </row>
    <row r="110" spans="1:17" ht="12.75">
      <c r="A110" s="152">
        <v>2004</v>
      </c>
      <c r="B110" s="153">
        <v>121.72776833273498</v>
      </c>
      <c r="C110" s="153">
        <v>121.7635091874907</v>
      </c>
      <c r="D110" s="153">
        <v>133.9921555754453</v>
      </c>
      <c r="E110" s="153">
        <v>120.43192459373569</v>
      </c>
      <c r="F110" s="153">
        <v>110.94172202430899</v>
      </c>
      <c r="G110" s="153">
        <v>124.39047349313712</v>
      </c>
      <c r="H110" s="153">
        <v>118.90820770106063</v>
      </c>
      <c r="I110" s="153">
        <v>125.45555290025487</v>
      </c>
      <c r="J110" s="153">
        <v>134.04122659391865</v>
      </c>
      <c r="K110" s="153">
        <v>126.27652107788528</v>
      </c>
      <c r="L110" s="153">
        <v>126.64885211645733</v>
      </c>
      <c r="M110" s="153" t="s">
        <v>144</v>
      </c>
      <c r="N110" s="100">
        <f>(B110+C110+D110+E110+F110+G110+H110+I110+J110+K110+L110)/11</f>
        <v>124.05253759967542</v>
      </c>
      <c r="O110" s="101">
        <f>100*(L110-K110)/K110</f>
        <v>0.29485373479873506</v>
      </c>
      <c r="P110" s="101">
        <f>100*(L110-L109)/L109</f>
        <v>1.3165117297600488</v>
      </c>
      <c r="Q110" s="102">
        <f>(((B110+C110+D110+E110+F110+G110+H110+I110+J110+K110+L110)/11)-((B109+C109+D109+E109+F109+G109+H109+I109+J109+K109+L109)/11))/((B109+C109+D109+E109+F109+G109+H109+I109+J109+K109+L109)/11)*100</f>
        <v>5.872881527585772</v>
      </c>
    </row>
    <row r="111" spans="1:17" ht="12.75">
      <c r="A111" s="107"/>
      <c r="B111" s="107"/>
      <c r="C111" s="107"/>
      <c r="D111" s="107"/>
      <c r="E111" s="107"/>
      <c r="F111" s="107"/>
      <c r="G111" s="107"/>
      <c r="H111" s="107"/>
      <c r="I111" s="107"/>
      <c r="J111" s="107"/>
      <c r="K111" s="107"/>
      <c r="L111" s="107"/>
      <c r="M111" s="107"/>
      <c r="N111" s="108"/>
      <c r="O111" s="109"/>
      <c r="P111" s="109"/>
      <c r="Q111" s="109"/>
    </row>
    <row r="112" spans="1:17" ht="12.75">
      <c r="A112" s="107"/>
      <c r="B112" s="107"/>
      <c r="C112" s="107"/>
      <c r="D112" s="107"/>
      <c r="E112" s="107"/>
      <c r="F112" s="107"/>
      <c r="G112" s="107"/>
      <c r="H112" s="107"/>
      <c r="I112" s="107"/>
      <c r="J112" s="107"/>
      <c r="K112" s="107"/>
      <c r="L112" s="107"/>
      <c r="M112" s="107"/>
      <c r="N112" s="108"/>
      <c r="O112" s="109"/>
      <c r="P112" s="109"/>
      <c r="Q112" s="109"/>
    </row>
    <row r="113" spans="1:17" ht="4.5" customHeight="1" hidden="1">
      <c r="A113" s="107"/>
      <c r="B113" s="107"/>
      <c r="C113" s="107"/>
      <c r="D113" s="107"/>
      <c r="E113" s="107"/>
      <c r="F113" s="107"/>
      <c r="G113" s="107"/>
      <c r="H113" s="107"/>
      <c r="I113" s="107"/>
      <c r="J113" s="107"/>
      <c r="K113" s="107"/>
      <c r="L113" s="107"/>
      <c r="M113" s="107"/>
      <c r="N113" s="108"/>
      <c r="O113" s="109"/>
      <c r="P113" s="109"/>
      <c r="Q113" s="109"/>
    </row>
    <row r="114" spans="1:17" ht="14.25" customHeight="1">
      <c r="A114" s="272" t="s">
        <v>32</v>
      </c>
      <c r="B114" s="272"/>
      <c r="C114" s="272"/>
      <c r="D114" s="272"/>
      <c r="E114" s="272"/>
      <c r="F114" s="272"/>
      <c r="G114" s="272"/>
      <c r="H114" s="272"/>
      <c r="I114" s="272"/>
      <c r="J114" s="272"/>
      <c r="K114" s="272"/>
      <c r="L114" s="272"/>
      <c r="M114" s="272"/>
      <c r="N114" s="272"/>
      <c r="O114" s="272"/>
      <c r="P114" s="272"/>
      <c r="Q114" s="272"/>
    </row>
    <row r="115" spans="1:17" ht="14.25" customHeight="1">
      <c r="A115" s="157"/>
      <c r="B115" s="145"/>
      <c r="C115" s="145"/>
      <c r="D115" s="145"/>
      <c r="E115" s="145"/>
      <c r="F115" s="145"/>
      <c r="G115" s="145"/>
      <c r="H115" s="145"/>
      <c r="I115" s="145"/>
      <c r="J115" s="145"/>
      <c r="K115" s="145"/>
      <c r="L115" s="145"/>
      <c r="M115" s="145"/>
      <c r="N115" s="159"/>
      <c r="O115" s="112"/>
      <c r="P115" s="112"/>
      <c r="Q115" s="160"/>
    </row>
    <row r="116" spans="1:17" ht="7.5" customHeight="1">
      <c r="A116" s="149"/>
      <c r="B116" s="145"/>
      <c r="C116" s="145"/>
      <c r="D116" s="145"/>
      <c r="E116" s="145"/>
      <c r="F116" s="145"/>
      <c r="G116" s="145"/>
      <c r="H116" s="145"/>
      <c r="I116" s="145"/>
      <c r="J116" s="145"/>
      <c r="K116" s="145"/>
      <c r="L116" s="145"/>
      <c r="M116" s="145"/>
      <c r="N116" s="100"/>
      <c r="O116" s="101"/>
      <c r="P116" s="101"/>
      <c r="Q116" s="150"/>
    </row>
    <row r="117" spans="1:17" ht="12" customHeight="1">
      <c r="A117" s="149">
        <v>2000</v>
      </c>
      <c r="B117" s="145">
        <v>136.5</v>
      </c>
      <c r="C117" s="145">
        <v>125.6</v>
      </c>
      <c r="D117" s="145">
        <v>138.8</v>
      </c>
      <c r="E117" s="145">
        <v>98.2</v>
      </c>
      <c r="F117" s="145">
        <v>72</v>
      </c>
      <c r="G117" s="145">
        <v>64.1</v>
      </c>
      <c r="H117" s="145">
        <v>70.9</v>
      </c>
      <c r="I117" s="145">
        <v>60.9</v>
      </c>
      <c r="J117" s="145">
        <v>77.4</v>
      </c>
      <c r="K117" s="145">
        <v>100</v>
      </c>
      <c r="L117" s="145">
        <v>120.7</v>
      </c>
      <c r="M117" s="145">
        <v>134.9</v>
      </c>
      <c r="N117" s="100">
        <f>(B117+C117+D117+E117+F117+G117+H117+I117+J117+K117+L117+M117)/12</f>
        <v>100</v>
      </c>
      <c r="O117" s="101"/>
      <c r="P117" s="101"/>
      <c r="Q117" s="102"/>
    </row>
    <row r="118" spans="1:17" ht="12" customHeight="1">
      <c r="A118" s="152">
        <v>2001</v>
      </c>
      <c r="B118" s="153">
        <v>124.23844639650284</v>
      </c>
      <c r="C118" s="153">
        <v>108.8</v>
      </c>
      <c r="D118" s="153">
        <v>117.4</v>
      </c>
      <c r="E118" s="153">
        <v>97.1</v>
      </c>
      <c r="F118" s="153">
        <v>73</v>
      </c>
      <c r="G118" s="153">
        <v>59.5</v>
      </c>
      <c r="H118" s="153">
        <v>49.6</v>
      </c>
      <c r="I118" s="153">
        <v>45.5</v>
      </c>
      <c r="J118" s="153">
        <v>68.2</v>
      </c>
      <c r="K118" s="145">
        <v>79.6</v>
      </c>
      <c r="L118" s="145">
        <v>105.2</v>
      </c>
      <c r="M118" s="145">
        <v>131.99823480980658</v>
      </c>
      <c r="N118" s="100">
        <f>(B118+C118+D118+E118+F118+G118+H118+I118+J118+K118+L118+M118)/12</f>
        <v>88.34472343385913</v>
      </c>
      <c r="O118" s="101">
        <f>100*(L118-K118)/K118</f>
        <v>32.160804020100514</v>
      </c>
      <c r="P118" s="101">
        <f>100*(L118-L117)/L117</f>
        <v>-12.84175642087821</v>
      </c>
      <c r="Q118" s="102">
        <f>(((B118+C118+D118+E118+F118+G118+H118+I118+J118+K118+L118)/11)-((B117+C117+D117+E117+F117+G117+H117+I117+J117+K117+L117)/11))/((B117+C117+D117+E117+F117+G117+H117+I117+J117+K117+L117)/11)*100</f>
        <v>-12.859032354097913</v>
      </c>
    </row>
    <row r="119" spans="1:17" ht="12" customHeight="1">
      <c r="A119" s="152">
        <v>2002</v>
      </c>
      <c r="B119" s="153">
        <v>129.07935492457747</v>
      </c>
      <c r="C119" s="153">
        <v>121.10470756062632</v>
      </c>
      <c r="D119" s="153">
        <v>106.14635895706795</v>
      </c>
      <c r="E119" s="153">
        <v>90.9</v>
      </c>
      <c r="F119" s="153">
        <v>68.4</v>
      </c>
      <c r="G119" s="153">
        <v>56.6</v>
      </c>
      <c r="H119" s="153">
        <v>53.2</v>
      </c>
      <c r="I119" s="153">
        <v>50</v>
      </c>
      <c r="J119" s="153">
        <v>59.9</v>
      </c>
      <c r="K119" s="145">
        <v>95.3</v>
      </c>
      <c r="L119" s="145">
        <v>104.2</v>
      </c>
      <c r="M119" s="145">
        <v>115.6</v>
      </c>
      <c r="N119" s="100">
        <f>(B119+C119+D119+E119+F119+G119+H119+I119+J119+K119+L119+M119)/12</f>
        <v>87.53586845352265</v>
      </c>
      <c r="O119" s="101">
        <f>100*(L119-K119)/K119</f>
        <v>9.338929695697802</v>
      </c>
      <c r="P119" s="101">
        <f>100*(L119-L118)/L118</f>
        <v>-0.9505703422053232</v>
      </c>
      <c r="Q119" s="102">
        <f>(((B119+C119+D119+E119+F119+G119+H119+I119+J119+K119+L119)/11)-((B118+C118+D118+E118+F118+G118+H118+I118+J118+K118+L118)/11))/((B118+C118+D118+E118+F118+G118+H118+I118+J118+K118+L118)/11)*100</f>
        <v>0.7210104345693611</v>
      </c>
    </row>
    <row r="120" spans="1:17" ht="12" customHeight="1">
      <c r="A120" s="152">
        <v>2003</v>
      </c>
      <c r="B120" s="153">
        <v>122.34888491186433</v>
      </c>
      <c r="C120" s="153">
        <v>119.28549223067544</v>
      </c>
      <c r="D120" s="153">
        <v>96.6</v>
      </c>
      <c r="E120" s="153">
        <v>93.43590593608917</v>
      </c>
      <c r="F120" s="153">
        <v>68.75641716585041</v>
      </c>
      <c r="G120" s="153">
        <v>58.30566395789053</v>
      </c>
      <c r="H120" s="153">
        <v>72.75023244841877</v>
      </c>
      <c r="I120" s="153">
        <v>80.19415326587811</v>
      </c>
      <c r="J120" s="153">
        <v>81.1255392895705</v>
      </c>
      <c r="K120" s="153">
        <v>110.5359473256839</v>
      </c>
      <c r="L120" s="153">
        <v>113.42388035950319</v>
      </c>
      <c r="M120" s="153">
        <v>139.3</v>
      </c>
      <c r="N120" s="100">
        <f>(B120+C120+D120+E120+F120+G120+H120+I120+J120+K120+L120+M120)/12</f>
        <v>96.33850974095202</v>
      </c>
      <c r="O120" s="101">
        <f>100*(L120-K120)/K120</f>
        <v>2.612664118497355</v>
      </c>
      <c r="P120" s="101">
        <f>100*(L120-L119)/L119</f>
        <v>8.852092475530887</v>
      </c>
      <c r="Q120" s="102">
        <f>(((B120+C120+D120+E120+F120+G120+H120+I120+J120+K120+L120)/11)-((B119+C119+D119+E119+F119+G119+H119+I119+J119+K119+L119)/11))/((B119+C119+D119+E119+F119+G119+H119+I119+J119+K119+L119)/11)*100</f>
        <v>8.764337741891934</v>
      </c>
    </row>
    <row r="121" spans="1:17" ht="12" customHeight="1">
      <c r="A121" s="152">
        <v>2004</v>
      </c>
      <c r="B121" s="153">
        <v>132.70729022307611</v>
      </c>
      <c r="C121" s="153">
        <v>138.44903031427188</v>
      </c>
      <c r="D121" s="153">
        <v>128.12317482896702</v>
      </c>
      <c r="E121" s="153">
        <v>96.97943656002232</v>
      </c>
      <c r="F121" s="153">
        <v>98.42545307376166</v>
      </c>
      <c r="G121" s="153">
        <v>90.30711082106392</v>
      </c>
      <c r="H121" s="153">
        <v>90.34724360012376</v>
      </c>
      <c r="I121" s="153">
        <v>90.18848773719728</v>
      </c>
      <c r="J121" s="153">
        <v>95.0054118595597</v>
      </c>
      <c r="K121" s="153">
        <v>130.62329415317964</v>
      </c>
      <c r="L121" s="153">
        <v>137.36854421974988</v>
      </c>
      <c r="M121" s="153" t="s">
        <v>144</v>
      </c>
      <c r="N121" s="100">
        <f>(B121+C121+D121+E121+F121+G121+H121+I121+J121+K121+L121)/11</f>
        <v>111.68404339917937</v>
      </c>
      <c r="O121" s="101">
        <f>100*(L121-K121)/K121</f>
        <v>5.163895238057769</v>
      </c>
      <c r="P121" s="101">
        <f>100*(L121-L120)/L120</f>
        <v>21.11077824559764</v>
      </c>
      <c r="Q121" s="102">
        <f>(((B121+C121+D121+E121+F121+G121+H121+I121+J121+K121+L121)/11)-((B120+C120+D120+E120+F120+G120+H120+I120+J120+K120+L120)/11))/((B120+C120+D120+E120+F120+G120+H120+I120+J120+K120+L120)/11)*100</f>
        <v>20.827129274542212</v>
      </c>
    </row>
  </sheetData>
  <mergeCells count="22">
    <mergeCell ref="A34:Q34"/>
    <mergeCell ref="A114:Q114"/>
    <mergeCell ref="A94:Q94"/>
    <mergeCell ref="A103:Q103"/>
    <mergeCell ref="A43:Q43"/>
    <mergeCell ref="A53:Q53"/>
    <mergeCell ref="A61:Q61"/>
    <mergeCell ref="A64:Q64"/>
    <mergeCell ref="A65:Q65"/>
    <mergeCell ref="A66:Q66"/>
    <mergeCell ref="O9:Q9"/>
    <mergeCell ref="O11:Q11"/>
    <mergeCell ref="A16:Q16"/>
    <mergeCell ref="A25:Q25"/>
    <mergeCell ref="A1:Q1"/>
    <mergeCell ref="A4:Q4"/>
    <mergeCell ref="A5:Q5"/>
    <mergeCell ref="A6:Q6"/>
    <mergeCell ref="A76:Q76"/>
    <mergeCell ref="A85:Q85"/>
    <mergeCell ref="O69:Q69"/>
    <mergeCell ref="O71:Q71"/>
  </mergeCells>
  <printOptions/>
  <pageMargins left="0.5905511811023623" right="0.3937007874015748" top="0.5905511811023623" bottom="0.3937007874015748" header="0.5118110236220472" footer="0.5118110236220472"/>
  <pageSetup firstPageNumber="9" useFirstPageNumber="1" horizontalDpi="600" verticalDpi="600" orientation="portrait" paperSize="9" scale="95" r:id="rId2"/>
  <headerFooter alignWithMargins="0">
    <oddHeader>&amp;C&amp;"Arial,Standard"&amp;9- &amp;P -</oddHeader>
  </headerFooter>
  <rowBreaks count="1" manualBreakCount="1">
    <brk id="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2005-01-27T10:55:52Z</cp:lastPrinted>
  <dcterms:created xsi:type="dcterms:W3CDTF">2004-06-17T13:34:59Z</dcterms:created>
  <dcterms:modified xsi:type="dcterms:W3CDTF">2008-02-26T13:33:09Z</dcterms:modified>
  <cp:category/>
  <cp:version/>
  <cp:contentType/>
  <cp:contentStatus/>
</cp:coreProperties>
</file>