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7920" windowHeight="8115" tabRatio="784" activeTab="0"/>
  </bookViews>
  <sheets>
    <sheet name="Impressum" sheetId="1" r:id="rId1"/>
    <sheet name="Zeichenerklärg." sheetId="2" r:id="rId2"/>
    <sheet name="Inhaltsverz." sheetId="3" r:id="rId3"/>
    <sheet name="Vorbemerk." sheetId="4" r:id="rId4"/>
    <sheet name="Graf01" sheetId="5" r:id="rId5"/>
    <sheet name="Graf02+03"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Tab15" sheetId="21" r:id="rId21"/>
    <sheet name="Tab16 " sheetId="22" r:id="rId22"/>
    <sheet name="Tab17" sheetId="23" r:id="rId23"/>
    <sheet name="Tab18" sheetId="24" r:id="rId24"/>
    <sheet name="Tab19 " sheetId="25" r:id="rId25"/>
    <sheet name="Tab20" sheetId="26" r:id="rId26"/>
    <sheet name="Tab21" sheetId="27" r:id="rId27"/>
    <sheet name="Tab22" sheetId="28" r:id="rId28"/>
    <sheet name="Tab23" sheetId="29" r:id="rId29"/>
    <sheet name="Datentab1" sheetId="30" r:id="rId30"/>
    <sheet name="Datentab2+3" sheetId="31" r:id="rId31"/>
  </sheets>
  <definedNames>
    <definedName name="_xlnm.Print_Area" localSheetId="2">'Inhaltsverz.'!$A$1:$H$87</definedName>
    <definedName name="_xlnm.Print_Area" localSheetId="6">'Tab01'!$A$1:$H$67</definedName>
    <definedName name="_xlnm.Print_Area" localSheetId="17">'Tab12'!$A$1:$I$341</definedName>
    <definedName name="_xlnm.Print_Area" localSheetId="20">'Tab15'!$A$1:$O$138</definedName>
    <definedName name="_xlnm.Print_Area" localSheetId="21">'Tab16 '!$A$1:$N$63</definedName>
    <definedName name="_xlnm.Print_Area" localSheetId="22">'Tab17'!$A$1:$N$63</definedName>
    <definedName name="_xlnm.Print_Area" localSheetId="24">'Tab19 '!$A$1:$I$67</definedName>
    <definedName name="_xlnm.Print_Area" localSheetId="26">'Tab21'!$A$1:$G$78</definedName>
    <definedName name="_xlnm.Print_Area" localSheetId="27">'Tab22'!$A$1:$G$77</definedName>
    <definedName name="_xlnm.Print_Area" localSheetId="3">'Vorbemerk.'!$A$1:$A$185</definedName>
    <definedName name="_xlnm.Print_Titles" localSheetId="28">'Tab23'!$62:$68</definedName>
  </definedNames>
  <calcPr fullCalcOnLoad="1"/>
</workbook>
</file>

<file path=xl/sharedStrings.xml><?xml version="1.0" encoding="utf-8"?>
<sst xmlns="http://schemas.openxmlformats.org/spreadsheetml/2006/main" count="7210" uniqueCount="2141">
  <si>
    <t xml:space="preserve">   Immelborn                                         </t>
  </si>
  <si>
    <t xml:space="preserve">VG: Berka/Werra                                       </t>
  </si>
  <si>
    <t xml:space="preserve">   Verwaltung Berka/Werra                                       </t>
  </si>
  <si>
    <t xml:space="preserve">   Berka/Werra, Stadt                                </t>
  </si>
  <si>
    <t xml:space="preserve">   Dankmarshausen                                    </t>
  </si>
  <si>
    <t xml:space="preserve">   Dippach                                           </t>
  </si>
  <si>
    <t xml:space="preserve">   Holzsußra                                         </t>
  </si>
  <si>
    <t xml:space="preserve">   Rockstedt                                         </t>
  </si>
  <si>
    <t xml:space="preserve">   Thüringenhausen                                   </t>
  </si>
  <si>
    <t xml:space="preserve">   Wolferschwenda                                    </t>
  </si>
  <si>
    <t xml:space="preserve">EG: Bad Frankenhausen/Kyffhäuser, Stadt               </t>
  </si>
  <si>
    <t xml:space="preserve">   Bad Frankenhausen/Kyffhäuser, Stadt               </t>
  </si>
  <si>
    <t xml:space="preserve">   Esperstedt                                        </t>
  </si>
  <si>
    <t xml:space="preserve">EG: Wiehe, Stadt                                      </t>
  </si>
  <si>
    <t xml:space="preserve">   Wiehe, Stadt                                      </t>
  </si>
  <si>
    <t xml:space="preserve">   Donndorf                                          </t>
  </si>
  <si>
    <t xml:space="preserve">VG: An der Schmücke                                   </t>
  </si>
  <si>
    <t xml:space="preserve">   Verwaltung An der Schmücke                                   </t>
  </si>
  <si>
    <t xml:space="preserve">   Bretleben                                         </t>
  </si>
  <si>
    <t xml:space="preserve">   Etzleben                                          </t>
  </si>
  <si>
    <t xml:space="preserve">   Gorsleben                                         </t>
  </si>
  <si>
    <t xml:space="preserve">   Hauteroda                                         </t>
  </si>
  <si>
    <t xml:space="preserve">   Heldrungen, Stadt                                 </t>
  </si>
  <si>
    <t xml:space="preserve">   Hemleben                                          </t>
  </si>
  <si>
    <t xml:space="preserve">   Oberheldrungen                                    </t>
  </si>
  <si>
    <t xml:space="preserve">   Oldisleben                                        </t>
  </si>
  <si>
    <t xml:space="preserve">VG: Greußen                                           </t>
  </si>
  <si>
    <t xml:space="preserve">   Verwaltung Greußen                                           </t>
  </si>
  <si>
    <t xml:space="preserve">   Clingen, Stadt                                    </t>
  </si>
  <si>
    <t xml:space="preserve">   Greußen, Stadt                                    </t>
  </si>
  <si>
    <t xml:space="preserve">   Niederbösa                                        </t>
  </si>
  <si>
    <t xml:space="preserve">   Topfstedt                                         </t>
  </si>
  <si>
    <t xml:space="preserve">   Trebra                                            </t>
  </si>
  <si>
    <t>Noch: Kyffhäuserkreis</t>
  </si>
  <si>
    <t xml:space="preserve">   Wasserthaleben                                    </t>
  </si>
  <si>
    <t xml:space="preserve">   Westgreußen                                       </t>
  </si>
  <si>
    <t xml:space="preserve">VG: Kyffhäuser                                        </t>
  </si>
  <si>
    <t xml:space="preserve">   Verwaltung Kyffhäuser                                        </t>
  </si>
  <si>
    <t xml:space="preserve">   Badra                                             </t>
  </si>
  <si>
    <t xml:space="preserve">   Bendeleben                                        </t>
  </si>
  <si>
    <t xml:space="preserve">   Göllingen                                         </t>
  </si>
  <si>
    <t xml:space="preserve">   Günserode                                         </t>
  </si>
  <si>
    <t xml:space="preserve">   Hachelbich                                        </t>
  </si>
  <si>
    <t xml:space="preserve">   Oberbösa                                          </t>
  </si>
  <si>
    <t xml:space="preserve">   Rottleben                                         </t>
  </si>
  <si>
    <t xml:space="preserve">   Seega                                             </t>
  </si>
  <si>
    <t xml:space="preserve">   Steinthaleben                                     </t>
  </si>
  <si>
    <t xml:space="preserve">VG: Mittelzentrum Artern                              </t>
  </si>
  <si>
    <t xml:space="preserve">   Verwaltung Mittelzentrum Artern                              </t>
  </si>
  <si>
    <t xml:space="preserve">   Borxleben                                         </t>
  </si>
  <si>
    <t xml:space="preserve">   Gehofen                                           </t>
  </si>
  <si>
    <t xml:space="preserve">   Heygendorf                                        </t>
  </si>
  <si>
    <t xml:space="preserve">   Ichstedt                                          </t>
  </si>
  <si>
    <t xml:space="preserve">   Kalbsrieth                                        </t>
  </si>
  <si>
    <t xml:space="preserve">   Mönchpfiffel-Nikolausrieth                        </t>
  </si>
  <si>
    <t xml:space="preserve">   Nausitz                                           </t>
  </si>
  <si>
    <t xml:space="preserve">   Reinsdorf                                         </t>
  </si>
  <si>
    <t xml:space="preserve">   Ringleben                                         </t>
  </si>
  <si>
    <t xml:space="preserve">   Voigtstedt                                        </t>
  </si>
  <si>
    <t xml:space="preserve">Landkreis Schmalkalden-Meiningen                            </t>
  </si>
  <si>
    <t>- 42 -</t>
  </si>
  <si>
    <t>- 43 -</t>
  </si>
  <si>
    <t>- 44 -</t>
  </si>
  <si>
    <t>21. Vollzeitäquivalent der Beschäftigten des Landes am 30.6.2007</t>
  </si>
  <si>
    <t xml:space="preserve">19. Beschäftigte des öffentlichen Dienstes am 30.6.2007 nach </t>
  </si>
  <si>
    <t xml:space="preserve">VG: Bad Tennstedt                                     </t>
  </si>
  <si>
    <t xml:space="preserve">   Verwaltung Bad Tennstedt                                     </t>
  </si>
  <si>
    <t xml:space="preserve">   Bad Tennstedt, Stadt                              </t>
  </si>
  <si>
    <t xml:space="preserve">   Ballhausen                                        </t>
  </si>
  <si>
    <t xml:space="preserve">   Blankenburg                                       </t>
  </si>
  <si>
    <t xml:space="preserve">   Bruchstedt                                        </t>
  </si>
  <si>
    <t xml:space="preserve">   Haussömmern                                       </t>
  </si>
  <si>
    <t xml:space="preserve">   Hornsömmern                                       </t>
  </si>
  <si>
    <t xml:space="preserve">   Kirchheilingen                                    </t>
  </si>
  <si>
    <t xml:space="preserve">   Klettstedt                                        </t>
  </si>
  <si>
    <t xml:space="preserve">   Kutzleben                                         </t>
  </si>
  <si>
    <t xml:space="preserve">Landratsamt Eichsfeld                                         </t>
  </si>
  <si>
    <t xml:space="preserve">Landratsamt Nordhausen                                        </t>
  </si>
  <si>
    <t xml:space="preserve">Landratsamt Wartburgkreis                                     </t>
  </si>
  <si>
    <t xml:space="preserve">Landratsamt Unstrut-Hainich-Kreis                             </t>
  </si>
  <si>
    <t xml:space="preserve">Landratsamt Kyffhäuserkreis                                   </t>
  </si>
  <si>
    <t xml:space="preserve">Landratsamt Schmalkalden-Meiningen                            </t>
  </si>
  <si>
    <t xml:space="preserve">Landratsamt Gotha                                             </t>
  </si>
  <si>
    <t xml:space="preserve">Landratsamt Sömmerda                                          </t>
  </si>
  <si>
    <t xml:space="preserve">Landratsamt Hildburghausen                                    </t>
  </si>
  <si>
    <t xml:space="preserve">Landratsamt Ilm-Kreis                                         </t>
  </si>
  <si>
    <t xml:space="preserve">Landratsamt Weimarer Land                                     </t>
  </si>
  <si>
    <t xml:space="preserve">Landratsamt Sonneberg                                         </t>
  </si>
  <si>
    <t xml:space="preserve">Landratsamt Saalfeld-Rudolstadt                               </t>
  </si>
  <si>
    <t xml:space="preserve">Landratsamt Saale-Holzland-Kreis                              </t>
  </si>
  <si>
    <t xml:space="preserve">Landratsamt Saale-Orla-Kreis                                  </t>
  </si>
  <si>
    <t xml:space="preserve">Landratsamt Greiz                                             </t>
  </si>
  <si>
    <t xml:space="preserve">Landratsamt Altenburger Land                                  </t>
  </si>
  <si>
    <t xml:space="preserve">   Verwaltung Hildebrandshausen/Lengenfeld 
    unterm Stein         </t>
  </si>
  <si>
    <t>Inhaltsverzeichnis</t>
  </si>
  <si>
    <t>Seite</t>
  </si>
  <si>
    <t>Vorbemerkungen</t>
  </si>
  <si>
    <t>Grafik</t>
  </si>
  <si>
    <t>1.</t>
  </si>
  <si>
    <t>2.</t>
  </si>
  <si>
    <t>3.</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</si>
  <si>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</si>
  <si>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</si>
  <si>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</si>
  <si>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</si>
  <si>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</si>
  <si>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</si>
  <si>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</si>
  <si>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</si>
  <si>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</si>
  <si>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</si>
  <si>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</si>
  <si>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 xml:space="preserve">  5.</t>
  </si>
  <si>
    <t xml:space="preserve">Personal der Gemeinden und Gemeindeverbände nach Umfang der Tätigkeit, </t>
  </si>
  <si>
    <t xml:space="preserve">  6.</t>
  </si>
  <si>
    <t>Personal der Gemeinden und Gemeindeverbände nach Umfang der Tätigkeit,</t>
  </si>
  <si>
    <t xml:space="preserve">  7.</t>
  </si>
  <si>
    <t>Personal der Gemeinden und Gemeindeverbände nach Anteil der AFG-Beschäftigten,</t>
  </si>
  <si>
    <t xml:space="preserve">  8.</t>
  </si>
  <si>
    <t>und Beschäftigungsbereichen</t>
  </si>
  <si>
    <t xml:space="preserve">  9.</t>
  </si>
  <si>
    <t>10.</t>
  </si>
  <si>
    <t>Aufgabenbereichen</t>
  </si>
  <si>
    <t>11.</t>
  </si>
  <si>
    <t>12.</t>
  </si>
  <si>
    <t xml:space="preserve">13. </t>
  </si>
  <si>
    <t>Tätigkeit, Dienstverhältnis, Beschäftigungsbereichen und Gemeindegrößenklassen</t>
  </si>
  <si>
    <t>14.</t>
  </si>
  <si>
    <t>bereichen, Dienstverhältnis, Laufbahngruppen sowie nach Umfang der Tätigkeit</t>
  </si>
  <si>
    <t>15.</t>
  </si>
  <si>
    <t>16.</t>
  </si>
  <si>
    <t>17.</t>
  </si>
  <si>
    <t>und Dienstverhältnis</t>
  </si>
  <si>
    <t>18.</t>
  </si>
  <si>
    <t>19.</t>
  </si>
  <si>
    <t>bereichen, Kreisen und Geschlecht</t>
  </si>
  <si>
    <t>20.</t>
  </si>
  <si>
    <t>Dienstverhältnis und Beschäftigungsbereichen</t>
  </si>
  <si>
    <t>21.</t>
  </si>
  <si>
    <t>Dienstverhältnis, Aufgabenbereichen und Geschlecht</t>
  </si>
  <si>
    <t>22.</t>
  </si>
  <si>
    <t xml:space="preserve">Vollzeitäquivalent der Beschäftigten der Gemeinden und Gemeindeverbände </t>
  </si>
  <si>
    <t>23.</t>
  </si>
  <si>
    <t xml:space="preserve">Schwallungen                                      </t>
  </si>
  <si>
    <t xml:space="preserve">Steinbach-Hallenberg, Kurort, Stadt               </t>
  </si>
  <si>
    <t xml:space="preserve">Trusetal                                          </t>
  </si>
  <si>
    <t xml:space="preserve">Wernshausen                                       </t>
  </si>
  <si>
    <t xml:space="preserve">Zella-Mehlis, Stadt                               </t>
  </si>
  <si>
    <t xml:space="preserve">Rhönblick                                         </t>
  </si>
  <si>
    <t xml:space="preserve">EG: Meiningen, Stadt                                  </t>
  </si>
  <si>
    <t xml:space="preserve">   Meiningen, Stadt                                  </t>
  </si>
  <si>
    <t xml:space="preserve">   Henneberg                                         </t>
  </si>
  <si>
    <t xml:space="preserve">   Herpf                                             </t>
  </si>
  <si>
    <t xml:space="preserve">   Rippershausen                                     </t>
  </si>
  <si>
    <t xml:space="preserve">   Stepfershausen                                    </t>
  </si>
  <si>
    <t xml:space="preserve">   Sülzfeld                                          </t>
  </si>
  <si>
    <t xml:space="preserve">   Untermaßfeld                                      </t>
  </si>
  <si>
    <t xml:space="preserve">EG: Breitungen/Werra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</si>
  <si>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</si>
  <si>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</si>
  <si>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</si>
  <si>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</si>
  <si>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</si>
  <si>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</si>
  <si>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</si>
  <si>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</si>
  <si>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</si>
  <si>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</si>
  <si>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</si>
  <si>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</si>
  <si>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</si>
  <si>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</si>
  <si>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</si>
  <si>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</si>
  <si>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</si>
  <si>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</si>
  <si>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</si>
  <si>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</si>
  <si>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</si>
  <si>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</si>
  <si>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</si>
  <si>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</si>
  <si>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</si>
  <si>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</si>
  <si>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</si>
  <si>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</si>
  <si>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</si>
  <si>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</si>
  <si>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</si>
  <si>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</si>
  <si>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</si>
  <si>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</si>
  <si>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öffentlichen Dienstes in Thüringen am 30.6.2007</t>
  </si>
  <si>
    <t>Erscheinungsweise: jährlich</t>
  </si>
  <si>
    <t xml:space="preserve">   Hohenfelden                                       </t>
  </si>
  <si>
    <t xml:space="preserve">   Klettbach                                         </t>
  </si>
  <si>
    <t xml:space="preserve">   Kranichfeld, Stadt                                </t>
  </si>
  <si>
    <t xml:space="preserve">   Nauendorf                                         </t>
  </si>
  <si>
    <t xml:space="preserve">   Rittersdorf                                       </t>
  </si>
  <si>
    <t xml:space="preserve">   Tonndorf                                          </t>
  </si>
  <si>
    <t xml:space="preserve">VG: Mellingen                                         </t>
  </si>
  <si>
    <t xml:space="preserve">   Verwaltung Mellingen                                         </t>
  </si>
  <si>
    <t xml:space="preserve">   Buchfart                                          </t>
  </si>
  <si>
    <t xml:space="preserve">   Döbritschen                                       </t>
  </si>
  <si>
    <t xml:space="preserve">   Frankendorf                                       </t>
  </si>
  <si>
    <t xml:space="preserve">   Großschwabhausen                                  </t>
  </si>
  <si>
    <t xml:space="preserve">   Hammerstedt                                       </t>
  </si>
  <si>
    <t xml:space="preserve">   Hetschburg                                        </t>
  </si>
  <si>
    <t xml:space="preserve">   Hohlstedt                                         </t>
  </si>
  <si>
    <t xml:space="preserve">   Kapellendorf                                      </t>
  </si>
  <si>
    <t xml:space="preserve">   Kiliansroda                                       </t>
  </si>
  <si>
    <t xml:space="preserve">   Kleinschwabhausen                                 </t>
  </si>
  <si>
    <t xml:space="preserve">   Lehnstedt                                         </t>
  </si>
  <si>
    <t xml:space="preserve">   Magdala, Stadt                                    </t>
  </si>
  <si>
    <t xml:space="preserve">   Mechelroda                                        </t>
  </si>
  <si>
    <t xml:space="preserve">   Mellingen                                         </t>
  </si>
  <si>
    <t xml:space="preserve">   Oettern                                           </t>
  </si>
  <si>
    <t xml:space="preserve">   Umpferstedt                                       </t>
  </si>
  <si>
    <t xml:space="preserve">   Vollersroda                                       </t>
  </si>
  <si>
    <t xml:space="preserve">   Wiegendorf                                        </t>
  </si>
  <si>
    <t xml:space="preserve">VG: Grammetal                                         </t>
  </si>
  <si>
    <t xml:space="preserve">   Verwaltung Grammetal                                         </t>
  </si>
  <si>
    <t xml:space="preserve">   Bechstedtstraß                                    </t>
  </si>
  <si>
    <t xml:space="preserve">   Daasdorf a. Berge                                 </t>
  </si>
  <si>
    <t xml:space="preserve">   Gutendorf                                         </t>
  </si>
  <si>
    <t xml:space="preserve">   Hopfgarten                                        </t>
  </si>
  <si>
    <t xml:space="preserve">   Isseroda                                          </t>
  </si>
  <si>
    <t xml:space="preserve">   Kirchheim                                         </t>
  </si>
  <si>
    <t xml:space="preserve">   Osthausen-Wülfershausen                           </t>
  </si>
  <si>
    <t xml:space="preserve">   Rockhausen                                        </t>
  </si>
  <si>
    <t xml:space="preserve">   Witzleben                                         </t>
  </si>
  <si>
    <t xml:space="preserve">4. Personal der Gemeinden und Gemeindeverbände nach Geschlecht, Dienstverhältnis, </t>
  </si>
  <si>
    <t>Laufbahngruppen sowie Umfang der Tätigkeit</t>
  </si>
  <si>
    <r>
      <t xml:space="preserve">Sonderrechnungen </t>
    </r>
    <r>
      <rPr>
        <b/>
        <vertAlign val="superscript"/>
        <sz val="8"/>
        <rFont val="Helvetica"/>
        <family val="2"/>
      </rPr>
      <t>1)</t>
    </r>
  </si>
  <si>
    <t>Krankenhäuser</t>
  </si>
  <si>
    <t>Insgesamt</t>
  </si>
  <si>
    <t>1) mit kaufmännischem Rechnungswesen</t>
  </si>
  <si>
    <t>- 14 -</t>
  </si>
  <si>
    <t>Tätigkeit und Vollzeitäquivalente</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</si>
  <si>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</si>
  <si>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</si>
  <si>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</si>
  <si>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</si>
  <si>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</si>
  <si>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</si>
  <si>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</si>
  <si>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</si>
  <si>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</si>
  <si>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</si>
  <si>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</si>
  <si>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</si>
  <si>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</si>
  <si>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 Art, Umfang und Dauer des Dienst- oder Arbeitsvertragsverhältnisses,</t>
  </si>
  <si>
    <t>- Einzelplan, Kapitel und Aufgabenbereich (staatlicher und kommunaler Bereich),</t>
  </si>
  <si>
    <t>- Geschlecht,</t>
  </si>
  <si>
    <t>- Laufbahngruppe und Einstufung,</t>
  </si>
  <si>
    <t>- Dienst- oder Arbeitsort ,</t>
  </si>
  <si>
    <t>- Geburtsmonat und -jahr,</t>
  </si>
  <si>
    <t>- Steuerpflichtige Bruttobezüge des Berichtsmonats, gegliedert nach Bezügebestandteilen.</t>
  </si>
  <si>
    <t>Rechtsgrundlage</t>
  </si>
  <si>
    <t>- 4 -</t>
  </si>
  <si>
    <t>Methodische Hinweise</t>
  </si>
  <si>
    <t>Abgrenzung des Personals</t>
  </si>
  <si>
    <t>Personal-Ist-Bestand</t>
  </si>
  <si>
    <t xml:space="preserve">                                                  - ohne Bezüge beurlaubte Beamte und Arbeitnehmer.</t>
  </si>
  <si>
    <t>Diese Beschäftigten werden in dem Bericht nicht dargestellt.</t>
  </si>
  <si>
    <t>Beschäftigungsumfang</t>
  </si>
  <si>
    <t>- mindestens mit der Hälfte (T1) bzw.</t>
  </si>
  <si>
    <t>- in Altersteilzeit beschäftigt sind. Altersteilzeitbeschäftigte, die sich in der Freistellungsphase befinden, sind mit 
   einbezogen.</t>
  </si>
  <si>
    <t>Nicht zum Personal-Ist-Bestand gehören:</t>
  </si>
  <si>
    <t>- Personen, die eine kurzfristige Tätigkeit im Sinne des SGB (§ 8 Abs.1 Nr. 2 SGB IV) ausüben, sowie geringfügig 
   Beschäftigte mit Mehrfachbeschäftigungen,</t>
  </si>
  <si>
    <t>- Personen, die eine ehrenamtliche Tätigkeit ausüben,</t>
  </si>
  <si>
    <t>- Kräfte, die direkt aus Drittmitteln bezahlt werden und deshalb keinen Arbeitsvertrag mit der Berichtsstelle ab-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</si>
  <si>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</si>
  <si>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</si>
  <si>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</si>
  <si>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Beschäftigte mit Werkvertrag,</t>
  </si>
  <si>
    <t>- 5 -</t>
  </si>
  <si>
    <t>Dienstverhältnisse</t>
  </si>
  <si>
    <t>Laufbahngruppen</t>
  </si>
  <si>
    <t>- Höherer Dienst,</t>
  </si>
  <si>
    <t>- Gehobener Dienst,</t>
  </si>
  <si>
    <t>- Mittlerer Dienst und</t>
  </si>
  <si>
    <t>- Einfacher Dienst</t>
  </si>
  <si>
    <t>zugeordnet. Der Einordnung liegen die zum Erhebungsstichtag gültigen Besoldungsgruppen  zugrunde.</t>
  </si>
  <si>
    <t>- 6 -</t>
  </si>
  <si>
    <t>Abkürzungen</t>
  </si>
  <si>
    <t>AGS                         Amtlicher Gemeindeschlüssel</t>
  </si>
  <si>
    <t>BB                            Beschäftigungsbereich</t>
  </si>
  <si>
    <t>FHS                          Fachhochschule</t>
  </si>
  <si>
    <t>FKZ                          Funktionskennzahl, staatlicher Aufgabenbereich</t>
  </si>
  <si>
    <t>FSU                          Friedrich-Schiller-Universität</t>
  </si>
  <si>
    <t>Gl.-Nr.                      Gliederungsnummer, kommunaler Aufgabenbereich</t>
  </si>
  <si>
    <t>RF                            Rechtsform</t>
  </si>
  <si>
    <t>VG                            Verwaltungsgemeinschaft</t>
  </si>
  <si>
    <t>EG                            Erfüllende Gemeinde</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</si>
  <si>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 auch nach Ende des Krankengeldbezugs.</t>
    </r>
  </si>
  <si>
    <r>
      <t>Erfasst werden außerdem:</t>
    </r>
    <r>
      <rPr>
        <sz val="9"/>
        <color indexed="8"/>
        <rFont val="Helvetica"/>
        <family val="2"/>
      </rPr>
      <t xml:space="preserve">     </t>
    </r>
    <r>
      <rPr>
        <sz val="8"/>
        <color indexed="8"/>
        <rFont val="Helvetica"/>
        <family val="2"/>
      </rPr>
      <t xml:space="preserve">   </t>
    </r>
    <r>
      <rPr>
        <sz val="9"/>
        <color indexed="8"/>
        <rFont val="Helvetica"/>
        <family val="0"/>
      </rPr>
      <t>- geringfügig Beschäftigte</t>
    </r>
  </si>
  <si>
    <r>
      <t>Dienstordnungsangestellte</t>
    </r>
    <r>
      <rPr>
        <sz val="9"/>
        <color indexed="8"/>
        <rFont val="Helvetica"/>
        <family val="0"/>
      </rPr>
      <t xml:space="preserve"> sind Angestellte mit Beamtenbesoldung bei den Sozialversicherungsträgern.
Sie sind den Arbeitnehmern zugeordnet.</t>
    </r>
  </si>
  <si>
    <r>
      <t xml:space="preserve">Als </t>
    </r>
    <r>
      <rPr>
        <b/>
        <sz val="9"/>
        <color indexed="8"/>
        <rFont val="Helvetica"/>
        <family val="0"/>
      </rPr>
      <t>Arbeitnehmer</t>
    </r>
    <r>
      <rPr>
        <sz val="9"/>
        <color indexed="8"/>
        <rFont val="Helvetica"/>
        <family val="0"/>
      </rPr>
      <t xml:space="preserve"> zählen alle in einem privatrechtlichen Arbeitsvertragsverhältnis Beschäftigte, einschließlich Arbeitnehmer in Ausbildung. </t>
    </r>
  </si>
  <si>
    <r>
      <t>AFG-Beschäftigte</t>
    </r>
    <r>
      <rPr>
        <sz val="9"/>
        <color indexed="8"/>
        <rFont val="Helvetica"/>
        <family val="0"/>
      </rPr>
      <t xml:space="preserve"> sind Arbeitnehmer in einem zeitlich befristeten Arbeitsvertrag im Rahmen von Arbeitsbeschäftigungsmaßnahmen gemäß §§ 260 ff. Drittes Buch SGB - Arbeitsförderung-, auch ABM-Kräfte genannt.</t>
    </r>
  </si>
  <si>
    <r>
      <t xml:space="preserve">Beamte  werden entsprechend ihren </t>
    </r>
    <r>
      <rPr>
        <b/>
        <sz val="9"/>
        <color indexed="8"/>
        <rFont val="Helvetica"/>
        <family val="0"/>
      </rPr>
      <t>Besoldungsgruppen</t>
    </r>
    <r>
      <rPr>
        <sz val="9"/>
        <color indexed="8"/>
        <rFont val="Helvetica"/>
        <family val="0"/>
      </rPr>
      <t xml:space="preserve"> den Laufbahngruppen</t>
    </r>
  </si>
  <si>
    <r>
      <t>Sonderrechnungen</t>
    </r>
    <r>
      <rPr>
        <sz val="9"/>
        <color indexed="8"/>
        <rFont val="Helvetica"/>
        <family val="0"/>
      </rPr>
      <t xml:space="preserve"> sind alle aus den Kernhaushalten ausgegliederten rechtlich unselbständigen Einrichtungen und Unternehmen mit kaufmännischem Rechnungswesen, z.B. Eigenbetriebe sowie Krankenhäuser.</t>
    </r>
  </si>
  <si>
    <t xml:space="preserve">Personal im öffentlichen Dienst am 30.6.2007 nach Dienstverhältnis </t>
  </si>
  <si>
    <t>Personal des Landes am 30.6.2007 nach Beschäftigungsbereichen, Geschlecht,</t>
  </si>
  <si>
    <t>Personal des Landes am 30.6.2007 nach Dauer des Dienstverhältnisses und</t>
  </si>
  <si>
    <t>Vollzeitbeschäftigte des Landes am 30.6.2007 nach Dienstverhältnis sowie</t>
  </si>
  <si>
    <t>Teilzeitbeschäftigte des Landes am 30.6.2007 nach Dienstverhältnis sowie</t>
  </si>
  <si>
    <t>Personal der Gemeinden und Gemeindeverbände am 30.6.2007 nach Umfang der</t>
  </si>
  <si>
    <t>Personal der Gemeinden und Gemeindeverbände am 30.6.2007 nach Beschäftigungs-</t>
  </si>
  <si>
    <t xml:space="preserve">Personal der Gemeinden und Gemeindeverbände am 30.6.2007 nach Dauer des </t>
  </si>
  <si>
    <t>Personal des Landes am 30.6.2007 nach Altersgruppen und Dienstverhältnis</t>
  </si>
  <si>
    <t>Personal der Gemeinden und Gemeindeverbände am 30.6.2007 nach Altersgruppen</t>
  </si>
  <si>
    <t xml:space="preserve">   Asbach-Sickenberg                                 </t>
  </si>
  <si>
    <t xml:space="preserve">   Birkenfelde                                       </t>
  </si>
  <si>
    <r>
      <t xml:space="preserve">des Landes Thüringen </t>
    </r>
    <r>
      <rPr>
        <vertAlign val="superscript"/>
        <sz val="8"/>
        <rFont val="Helvetica"/>
        <family val="2"/>
      </rPr>
      <t>1)</t>
    </r>
  </si>
  <si>
    <r>
      <t xml:space="preserve">Einrichtungen und Unternehmen </t>
    </r>
    <r>
      <rPr>
        <vertAlign val="superscript"/>
        <sz val="8"/>
        <rFont val="Helvetica"/>
        <family val="2"/>
      </rPr>
      <t>2)</t>
    </r>
  </si>
  <si>
    <r>
      <t xml:space="preserve">Krankenhäuser </t>
    </r>
    <r>
      <rPr>
        <vertAlign val="superscript"/>
        <sz val="8"/>
        <rFont val="Helvetica"/>
        <family val="2"/>
      </rPr>
      <t>2)</t>
    </r>
  </si>
  <si>
    <r>
      <t xml:space="preserve">Bund </t>
    </r>
    <r>
      <rPr>
        <vertAlign val="superscript"/>
        <sz val="8"/>
        <rFont val="Helvetica"/>
        <family val="2"/>
      </rPr>
      <t>1)</t>
    </r>
  </si>
  <si>
    <t xml:space="preserve">VG: An der Marke                                      </t>
  </si>
  <si>
    <t xml:space="preserve">   Verwaltung An der Marke                                      </t>
  </si>
  <si>
    <t xml:space="preserve">   Eckstedt                                          </t>
  </si>
  <si>
    <t xml:space="preserve">   Markvippach                                       </t>
  </si>
  <si>
    <t xml:space="preserve">   Schloßvippach                                     </t>
  </si>
  <si>
    <t xml:space="preserve">   Sprötau                                           </t>
  </si>
  <si>
    <t xml:space="preserve">   Vogelsberg                                        </t>
  </si>
  <si>
    <t xml:space="preserve">Landkreis Hildburghausen                                    </t>
  </si>
  <si>
    <t xml:space="preserve">Gleichamberg                                      </t>
  </si>
  <si>
    <t xml:space="preserve">Hildburghausen, Stadt                             </t>
  </si>
  <si>
    <t xml:space="preserve">Sachsenbrunn                                      </t>
  </si>
  <si>
    <t xml:space="preserve">Schleusegrund                                     </t>
  </si>
  <si>
    <t xml:space="preserve">Schleusingen, Stadt                               </t>
  </si>
  <si>
    <t xml:space="preserve">St.Kilian                                         </t>
  </si>
  <si>
    <t xml:space="preserve">Straufhain                                        </t>
  </si>
  <si>
    <t xml:space="preserve">Themar, Stadt                                     </t>
  </si>
  <si>
    <t xml:space="preserve">Veilsdorf                                         </t>
  </si>
  <si>
    <t xml:space="preserve">Nahetal-Waldau                                    </t>
  </si>
  <si>
    <t xml:space="preserve">Masserberg                                        </t>
  </si>
  <si>
    <t xml:space="preserve">EG: Eisfeld, Stadt                                    </t>
  </si>
  <si>
    <t xml:space="preserve">   Eisfeld, Stadt                                    </t>
  </si>
  <si>
    <t xml:space="preserve">   Bockstadt                                         </t>
  </si>
  <si>
    <t xml:space="preserve">EG: Auengrund                                         </t>
  </si>
  <si>
    <t xml:space="preserve">   Auengrund                                         </t>
  </si>
  <si>
    <t xml:space="preserve">   Brünn/Thür.                                       </t>
  </si>
  <si>
    <t xml:space="preserve">VG: Feldstein                                         </t>
  </si>
  <si>
    <t xml:space="preserve">   Verwaltung Feldstein                                         </t>
  </si>
  <si>
    <t xml:space="preserve">   Ahlstädt                                          </t>
  </si>
  <si>
    <t xml:space="preserve">   Beinerstadt                                       </t>
  </si>
  <si>
    <t xml:space="preserve">   Bischofrod                                        </t>
  </si>
  <si>
    <t xml:space="preserve">   Dingsleben                                        </t>
  </si>
  <si>
    <t xml:space="preserve">   Ehrenberg                                         </t>
  </si>
  <si>
    <t xml:space="preserve">   Eichenberg                                        </t>
  </si>
  <si>
    <t xml:space="preserve">   Grimmelshausen                                    </t>
  </si>
  <si>
    <t xml:space="preserve">   Grub                                              </t>
  </si>
  <si>
    <t xml:space="preserve">   Henfstädt                                         </t>
  </si>
  <si>
    <t>Noch: Landkreis Hildburghausen</t>
  </si>
  <si>
    <t xml:space="preserve">   Kloster Veßra                                     </t>
  </si>
  <si>
    <t xml:space="preserve">   Lengfeld                                          </t>
  </si>
  <si>
    <t xml:space="preserve">   Marisfeld                                         </t>
  </si>
  <si>
    <t xml:space="preserve">   Oberstadt                                         </t>
  </si>
  <si>
    <t xml:space="preserve">   Reurieth                                          </t>
  </si>
  <si>
    <t xml:space="preserve">   Schmeheim                                         </t>
  </si>
  <si>
    <t xml:space="preserve">   St.Bernhard                                       </t>
  </si>
  <si>
    <t xml:space="preserve">   Friedrichroda, Stadt                              </t>
  </si>
  <si>
    <t xml:space="preserve">VG: Fahner Höhe                                       </t>
  </si>
  <si>
    <t xml:space="preserve">   Verwaltung Fahner Höhe                                       </t>
  </si>
  <si>
    <t xml:space="preserve">   Dachwig                                           </t>
  </si>
  <si>
    <t xml:space="preserve">   Döllstädt                                         </t>
  </si>
  <si>
    <t xml:space="preserve">   Gierstädt                                         </t>
  </si>
  <si>
    <t xml:space="preserve">   Großfahner                                        </t>
  </si>
  <si>
    <t xml:space="preserve">   Tonna                                             </t>
  </si>
  <si>
    <t xml:space="preserve">Landkreis Sömmerda                                          </t>
  </si>
  <si>
    <t xml:space="preserve">Sömmerda, Stadt                                   </t>
  </si>
  <si>
    <t xml:space="preserve">Weißensee, Stadt                                  </t>
  </si>
  <si>
    <t xml:space="preserve">EG: Elxleben                                          </t>
  </si>
  <si>
    <t xml:space="preserve">   Elxleben                                          </t>
  </si>
  <si>
    <t xml:space="preserve">   Witterda                                          </t>
  </si>
  <si>
    <t xml:space="preserve">VG: Buttstädt                                         </t>
  </si>
  <si>
    <t xml:space="preserve">   Verwaltung Buttstädt                                         </t>
  </si>
  <si>
    <t xml:space="preserve">   Buttstädt, Stadt                                  </t>
  </si>
  <si>
    <t xml:space="preserve">   Ellersleben                                       </t>
  </si>
  <si>
    <t xml:space="preserve">   Eßleben-Teutleben                                 </t>
  </si>
  <si>
    <t xml:space="preserve">   Großbrembach                                      </t>
  </si>
  <si>
    <t xml:space="preserve">   Guthmannshausen                                   </t>
  </si>
  <si>
    <t xml:space="preserve">   Hardisleben                                       </t>
  </si>
  <si>
    <t xml:space="preserve">   Kleinbrembach                                     </t>
  </si>
  <si>
    <t xml:space="preserve">   Mannstedt                                         </t>
  </si>
  <si>
    <t xml:space="preserve">   Olbersleben                                       </t>
  </si>
  <si>
    <t xml:space="preserve">   Rudersdorf                                        </t>
  </si>
  <si>
    <t xml:space="preserve">VG: Gera-Aue                                          </t>
  </si>
  <si>
    <t xml:space="preserve">   Verwaltung Gera-Aue                                          </t>
  </si>
  <si>
    <t xml:space="preserve">   Andisleben                                        </t>
  </si>
  <si>
    <t xml:space="preserve">   Gebesee, Stadt                                    </t>
  </si>
  <si>
    <t xml:space="preserve">   Walschleben                                       </t>
  </si>
  <si>
    <t xml:space="preserve">VG: Kindelbrück                                       </t>
  </si>
  <si>
    <t xml:space="preserve">   Verwaltung Kindelbrück                                       </t>
  </si>
  <si>
    <t xml:space="preserve">   Bilzingsleben                                     </t>
  </si>
  <si>
    <t xml:space="preserve">   Büchel                                            </t>
  </si>
  <si>
    <t xml:space="preserve">   Frömmstedt                                        </t>
  </si>
  <si>
    <t xml:space="preserve">   Griefstedt                                        </t>
  </si>
  <si>
    <t xml:space="preserve">   Günstedt                                          </t>
  </si>
  <si>
    <t xml:space="preserve">   Herrnschwende                                     </t>
  </si>
  <si>
    <t xml:space="preserve">   Kannawurf                                         </t>
  </si>
  <si>
    <t xml:space="preserve">   Kindelbrück, Stadt                                </t>
  </si>
  <si>
    <t xml:space="preserve">   Riethgen                                          </t>
  </si>
  <si>
    <t>- 10 -</t>
  </si>
  <si>
    <t>2. Personal des Landes nach Geschlecht, Dienstverhältnis, Laufbahngruppen</t>
  </si>
  <si>
    <t>sowie Umfang der Tätigkeit</t>
  </si>
  <si>
    <t>Dienstverhältnis
Laufbahngruppe</t>
  </si>
  <si>
    <t>weiblich</t>
  </si>
  <si>
    <t>höherer Dienst</t>
  </si>
  <si>
    <t>gehobener Dienst</t>
  </si>
  <si>
    <t>mittlerer Dienst</t>
  </si>
  <si>
    <t>einfacher Dienst</t>
  </si>
  <si>
    <t xml:space="preserve">Landkreis Weimarer Land                                     </t>
  </si>
  <si>
    <t xml:space="preserve">Apolda, Stadt                                     </t>
  </si>
  <si>
    <t xml:space="preserve">Bad Berka, Stadt                                  </t>
  </si>
  <si>
    <t xml:space="preserve">Blankenhain, Stadt                                </t>
  </si>
  <si>
    <t xml:space="preserve">Saaleplatte                                       </t>
  </si>
  <si>
    <t xml:space="preserve">EG: Bad Sulza, Stadt                                  </t>
  </si>
  <si>
    <t xml:space="preserve">   Bad Sulza, Stadt                                  </t>
  </si>
  <si>
    <t xml:space="preserve">   Auerstedt                                         </t>
  </si>
  <si>
    <t xml:space="preserve">   Eberstedt                                         </t>
  </si>
  <si>
    <t xml:space="preserve">   Flurstedt                                         </t>
  </si>
  <si>
    <t xml:space="preserve">   Gebstedt                                          </t>
  </si>
  <si>
    <t xml:space="preserve">   Großheringen                                      </t>
  </si>
  <si>
    <t xml:space="preserve">   Ködderitzsch                                      </t>
  </si>
  <si>
    <t xml:space="preserve">   Niedertrebra                                      </t>
  </si>
  <si>
    <t xml:space="preserve">   Obertrebra                                        </t>
  </si>
  <si>
    <t xml:space="preserve">   Rannstedt                                         </t>
  </si>
  <si>
    <t xml:space="preserve">   Reisdorf                                          </t>
  </si>
  <si>
    <t>Noch: Landkreis Weimarar Land</t>
  </si>
  <si>
    <t xml:space="preserve">   Schmiedehausen                                    </t>
  </si>
  <si>
    <t xml:space="preserve">VG: Gleichberge                                       </t>
  </si>
  <si>
    <t xml:space="preserve">   Verwaltung Gleichberge                                       </t>
  </si>
  <si>
    <t xml:space="preserve">   Mendhausen                                        </t>
  </si>
  <si>
    <t xml:space="preserve">   Milz                                              </t>
  </si>
  <si>
    <t xml:space="preserve">   Römhild, Stadt                                    </t>
  </si>
  <si>
    <t xml:space="preserve">   Westenfeld                                        </t>
  </si>
  <si>
    <t xml:space="preserve">VG: Heldburger Unterland                              </t>
  </si>
  <si>
    <t xml:space="preserve">   Verwaltung Heldburger Unterland                              </t>
  </si>
  <si>
    <t xml:space="preserve">   Bad Colberg-Heldburg, Stadt                       </t>
  </si>
  <si>
    <t xml:space="preserve">   Gompertshausen                                    </t>
  </si>
  <si>
    <t xml:space="preserve">   Hellingen                                         </t>
  </si>
  <si>
    <t xml:space="preserve">   Schlechtsart                                      </t>
  </si>
  <si>
    <t xml:space="preserve">   Schweickershausen                                 </t>
  </si>
  <si>
    <t xml:space="preserve">   Ummerstadt, Stadt                                 </t>
  </si>
  <si>
    <t xml:space="preserve">Landkreis Ilm-Kreis                                         </t>
  </si>
  <si>
    <t xml:space="preserve">Ichtershausen                                     </t>
  </si>
  <si>
    <t xml:space="preserve">Ilmenau, Stadt                                    </t>
  </si>
  <si>
    <t xml:space="preserve">Langewiesen, Stadt                                </t>
  </si>
  <si>
    <t xml:space="preserve">Stadtilm, Stadt                                   </t>
  </si>
  <si>
    <t xml:space="preserve">   Ebenshausen                                       </t>
  </si>
  <si>
    <t xml:space="preserve">   Frankenroda                                       </t>
  </si>
  <si>
    <t xml:space="preserve">   Hallungen                                         </t>
  </si>
  <si>
    <t xml:space="preserve">   Lauterbach                                        </t>
  </si>
  <si>
    <t xml:space="preserve">   Mihla                                             </t>
  </si>
  <si>
    <t xml:space="preserve">   Nazza                                             </t>
  </si>
  <si>
    <t xml:space="preserve">VG: Oberes Feldatal                                   </t>
  </si>
  <si>
    <t>Unmittelbarer Dienst</t>
  </si>
  <si>
    <t>Mittelbarer 
Dienst</t>
  </si>
  <si>
    <t>Rechtlich
selbständige
öffentliche
Unternehmen
in privater RF</t>
  </si>
  <si>
    <t>Lfd.</t>
  </si>
  <si>
    <t>davon</t>
  </si>
  <si>
    <t>Nr.</t>
  </si>
  <si>
    <t>Gemeinden/
Gemeinde-
verbände</t>
  </si>
  <si>
    <t>Zweck-
verbände</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</si>
  <si>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</si>
  <si>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</si>
  <si>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</si>
  <si>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</si>
  <si>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</si>
  <si>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</si>
  <si>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</si>
  <si>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</si>
  <si>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</si>
  <si>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</si>
  <si>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</si>
  <si>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22. Vollzeitäquivalent der Beschäftigten der Gemeinden und Gemeindeverbände </t>
  </si>
  <si>
    <t>am 30.6.2007 nach Dienstverhältnis, Aufgabenbereichen und Geschlecht</t>
  </si>
  <si>
    <t>2</t>
  </si>
  <si>
    <t>Schlüssel</t>
  </si>
  <si>
    <t>Land - Kreisfreie Stadt
Landkreis - Einheitsgemeinde
Erfüllende Gemeinde - Verwaltungsgemeinschaft</t>
  </si>
  <si>
    <t>Vollzeit-
äquivalente</t>
  </si>
  <si>
    <t>Teilzeit</t>
  </si>
  <si>
    <t xml:space="preserve">Erfurt, Stadt                                     </t>
  </si>
  <si>
    <t xml:space="preserve">Gera, Stadt                                       </t>
  </si>
  <si>
    <t xml:space="preserve">Jena, Stadt                                       </t>
  </si>
  <si>
    <t xml:space="preserve">Suhl, Stadt                                       </t>
  </si>
  <si>
    <t xml:space="preserve">Weimar, Stadt                                     </t>
  </si>
  <si>
    <t xml:space="preserve">Eisenach, Stadt                                   </t>
  </si>
  <si>
    <t xml:space="preserve">Landkreis Eichsfeld                                         </t>
  </si>
  <si>
    <t xml:space="preserve">Heilbad Heiligenstadt, Stadt                      </t>
  </si>
  <si>
    <t xml:space="preserve">Leinefelde-Worbis, Stadt                          </t>
  </si>
  <si>
    <t xml:space="preserve">VG: Lindenberg/Eichsfeld                              </t>
  </si>
  <si>
    <t xml:space="preserve">   Verwaltung Lindenberg/Eichsfeld                              </t>
  </si>
  <si>
    <t xml:space="preserve">   Berlingerode                                      </t>
  </si>
  <si>
    <t xml:space="preserve">   Brehme                                            </t>
  </si>
  <si>
    <t xml:space="preserve">   Ecklingerode                                      </t>
  </si>
  <si>
    <t xml:space="preserve">   Ferna                                             </t>
  </si>
  <si>
    <t xml:space="preserve">   Hundeshagen                                       </t>
  </si>
  <si>
    <t xml:space="preserve">   Tastungen                                         </t>
  </si>
  <si>
    <t xml:space="preserve">   Wehnde                                            </t>
  </si>
  <si>
    <t xml:space="preserve">   Teistungen                                        </t>
  </si>
  <si>
    <t xml:space="preserve">VG: Dingelstädt                                       </t>
  </si>
  <si>
    <t xml:space="preserve">   Verwaltung Dingelstädt                                       </t>
  </si>
  <si>
    <t xml:space="preserve">   Dingelstädt, Stadt                                </t>
  </si>
  <si>
    <t xml:space="preserve">   Helmsdorf                                         </t>
  </si>
  <si>
    <t xml:space="preserve">   Kallmerode                                        </t>
  </si>
  <si>
    <t xml:space="preserve">   Kefferhausen                                      </t>
  </si>
  <si>
    <t xml:space="preserve">   Kreuzebra                                         </t>
  </si>
  <si>
    <t xml:space="preserve">   Silberhausen                                      </t>
  </si>
  <si>
    <t xml:space="preserve">VG: Eichsfelder Kessel                                </t>
  </si>
  <si>
    <t xml:space="preserve">   Verwaltung Eichsfelder Kessel                                </t>
  </si>
  <si>
    <t xml:space="preserve">   Deuna                                             </t>
  </si>
  <si>
    <t xml:space="preserve">   Gerterode                                         </t>
  </si>
  <si>
    <t xml:space="preserve">   Hausen                                            </t>
  </si>
  <si>
    <t xml:space="preserve">   Kleinbartloff                                     </t>
  </si>
  <si>
    <t xml:space="preserve">   Niederorschel                                     </t>
  </si>
  <si>
    <t xml:space="preserve">   Vollenborn                                        </t>
  </si>
  <si>
    <t xml:space="preserve">VG: Eichsfeld-Südharz                                 </t>
  </si>
  <si>
    <t xml:space="preserve">   Verwaltung Eichsfeld-Südharz                                 </t>
  </si>
  <si>
    <t xml:space="preserve">   Bischofferode                                     </t>
  </si>
  <si>
    <t xml:space="preserve">   Bockelnhagen                                      </t>
  </si>
  <si>
    <t xml:space="preserve">   Großbodungen                                      </t>
  </si>
  <si>
    <t xml:space="preserve">   Holungen                                          </t>
  </si>
  <si>
    <t xml:space="preserve">   Jützenbach                                        </t>
  </si>
  <si>
    <t xml:space="preserve">   Neustadt                                          </t>
  </si>
  <si>
    <t xml:space="preserve">   Silkerode                                         </t>
  </si>
  <si>
    <t xml:space="preserve">   Steinrode                                         </t>
  </si>
  <si>
    <t xml:space="preserve">   Stöckey                                           </t>
  </si>
  <si>
    <t xml:space="preserve">   Weißenborn-Lüderode                               </t>
  </si>
  <si>
    <t xml:space="preserve">   Zwinge                                            </t>
  </si>
  <si>
    <t>_______</t>
  </si>
  <si>
    <t xml:space="preserve">   </t>
  </si>
  <si>
    <t>1) nur Kernhaushalt (BB 21)</t>
  </si>
  <si>
    <t>Noch: Landkreis Eichsfeld</t>
  </si>
  <si>
    <t xml:space="preserve">VG: Eichsfeld-Wipperaue                               </t>
  </si>
  <si>
    <t>- 9 -</t>
  </si>
  <si>
    <t>- 11 -</t>
  </si>
  <si>
    <t>- 13 -</t>
  </si>
  <si>
    <t>03</t>
  </si>
  <si>
    <t xml:space="preserve">   Verwaltung Saale-Rennsteig                                   </t>
  </si>
  <si>
    <t xml:space="preserve">   Birkenhügel                                       </t>
  </si>
  <si>
    <t xml:space="preserve">   Blankenberg                                       </t>
  </si>
  <si>
    <t xml:space="preserve">   Blankenstein                                      </t>
  </si>
  <si>
    <t xml:space="preserve">   Harra                                             </t>
  </si>
  <si>
    <t xml:space="preserve">   Neundorf (bei Lobenstein)                         </t>
  </si>
  <si>
    <t xml:space="preserve">   Pottiga                                           </t>
  </si>
  <si>
    <t xml:space="preserve">   Schlegel                                          </t>
  </si>
  <si>
    <t xml:space="preserve">VG: Triptis                                           </t>
  </si>
  <si>
    <t xml:space="preserve">   Verwaltung Triptis                                           </t>
  </si>
  <si>
    <t xml:space="preserve">   Dreitzsch                                         </t>
  </si>
  <si>
    <t xml:space="preserve">   Geroda                                            </t>
  </si>
  <si>
    <t xml:space="preserve">   Lemnitz                                           </t>
  </si>
  <si>
    <t xml:space="preserve">   Miesitz                                           </t>
  </si>
  <si>
    <t xml:space="preserve">   Mittelpöllnitz                                    </t>
  </si>
  <si>
    <t xml:space="preserve">   Pillingsdorf                                      </t>
  </si>
  <si>
    <t xml:space="preserve">   Rosendorf                                         </t>
  </si>
  <si>
    <t xml:space="preserve">   Schmieritz                                        </t>
  </si>
  <si>
    <t xml:space="preserve">   Tömmelsdorf                                       </t>
  </si>
  <si>
    <t xml:space="preserve">   Triptis, Stadt                                    </t>
  </si>
  <si>
    <t xml:space="preserve">VG: Ranis-Ziegenrück                                  </t>
  </si>
  <si>
    <t xml:space="preserve">   Verwaltung Ranis-Ziegenrück                                  </t>
  </si>
  <si>
    <t xml:space="preserve">   Crispendorf                                       </t>
  </si>
  <si>
    <t xml:space="preserve">   Eßbach                                            </t>
  </si>
  <si>
    <t xml:space="preserve">   Gössitz                                           </t>
  </si>
  <si>
    <t xml:space="preserve">   Keila                                             </t>
  </si>
  <si>
    <t xml:space="preserve">   Moxa                                              </t>
  </si>
  <si>
    <t xml:space="preserve">   Paska                                             </t>
  </si>
  <si>
    <t xml:space="preserve">   Peuschen                                          </t>
  </si>
  <si>
    <t xml:space="preserve">   Ranis, Stadt                                      </t>
  </si>
  <si>
    <t xml:space="preserve">   Schmorda                                          </t>
  </si>
  <si>
    <t xml:space="preserve">   Schöndorf                                         </t>
  </si>
  <si>
    <t xml:space="preserve">   Seisla                                            </t>
  </si>
  <si>
    <t xml:space="preserve">   Wilhelmsdorf                                      </t>
  </si>
  <si>
    <t xml:space="preserve">   Ziegenrück, Stadt                                 </t>
  </si>
  <si>
    <t xml:space="preserve">Landkreis Greiz                                             </t>
  </si>
  <si>
    <t xml:space="preserve">Berga/Elster, Stadt                               </t>
  </si>
  <si>
    <t xml:space="preserve">Langenwetzendorf                                  </t>
  </si>
  <si>
    <t xml:space="preserve">Mohlsdorf                                         </t>
  </si>
  <si>
    <t xml:space="preserve">Ronneburg, Stadt                                  </t>
  </si>
  <si>
    <t xml:space="preserve">Teichwolframsdorf                                 </t>
  </si>
  <si>
    <t xml:space="preserve">Wünschendorf/Elster                               </t>
  </si>
  <si>
    <t xml:space="preserve">Harth-Pöllnitz                                    </t>
  </si>
  <si>
    <t xml:space="preserve">Kraftsdorf                                        </t>
  </si>
  <si>
    <t xml:space="preserve">Vogtländisches Oberland                           </t>
  </si>
  <si>
    <t xml:space="preserve">EG: Bad Köstritz, Stadt                               </t>
  </si>
  <si>
    <t xml:space="preserve">   Bad Köstritz, Stadt                               </t>
  </si>
  <si>
    <t xml:space="preserve">   Caaschwitz                                        </t>
  </si>
  <si>
    <t xml:space="preserve">EG: Greiz, Stadt                                      </t>
  </si>
  <si>
    <t xml:space="preserve">   Greiz, Stadt                                      </t>
  </si>
  <si>
    <t xml:space="preserve">   Neumühle/Elster                                   </t>
  </si>
  <si>
    <t xml:space="preserve">EG: Weida, Stadt                                      </t>
  </si>
  <si>
    <t xml:space="preserve">   Weida, Stadt                                      </t>
  </si>
  <si>
    <t xml:space="preserve">   Crimla                                            </t>
  </si>
  <si>
    <t xml:space="preserve">EG: Zeulenroda-Triebes, Stadt                         </t>
  </si>
  <si>
    <t xml:space="preserve">   Zeulenroda-Triebes, Stadt                         </t>
  </si>
  <si>
    <t xml:space="preserve">   Langenwolschendorf                                </t>
  </si>
  <si>
    <t xml:space="preserve">   Weißendorf                                        </t>
  </si>
  <si>
    <t xml:space="preserve">VG: Ländereck                                         </t>
  </si>
  <si>
    <t xml:space="preserve">   Verwaltung Ländereck                                         </t>
  </si>
  <si>
    <t xml:space="preserve">   Braunichswalde                                    </t>
  </si>
  <si>
    <t xml:space="preserve">   Verwaltung Eichsfeld-Wipperaue                               </t>
  </si>
  <si>
    <t xml:space="preserve">   Bernterode (bei Worbis)                           </t>
  </si>
  <si>
    <t xml:space="preserve">   Breitenworbis                                     </t>
  </si>
  <si>
    <t xml:space="preserve">   Buhla                                             </t>
  </si>
  <si>
    <t xml:space="preserve">   Gernrode                                          </t>
  </si>
  <si>
    <t xml:space="preserve">   Haynrode                                          </t>
  </si>
  <si>
    <t xml:space="preserve">   Kirchworbis                                       </t>
  </si>
  <si>
    <t xml:space="preserve">VG: Hanstein-Rusteberg                                </t>
  </si>
  <si>
    <t xml:space="preserve">   Verwaltung Hanstein-Rusteberg                                </t>
  </si>
  <si>
    <t xml:space="preserve">   Arenshausen                                       </t>
  </si>
  <si>
    <t xml:space="preserve">   Bornhagen                                         </t>
  </si>
  <si>
    <t xml:space="preserve">   Burgwalde                                         </t>
  </si>
  <si>
    <t>Altersteilzeitbeschäftigte</t>
  </si>
  <si>
    <t>mit mindestens der Hälfte</t>
  </si>
  <si>
    <t>mit weniger als der Hälfte</t>
  </si>
  <si>
    <t>der regelmäßigen Wochenarbeitszeit</t>
  </si>
  <si>
    <t>Beamte/</t>
  </si>
  <si>
    <t>Arbeit-
nehmer</t>
  </si>
  <si>
    <t>Beamte/
Richter</t>
  </si>
  <si>
    <t xml:space="preserve">Richter/ </t>
  </si>
  <si>
    <t>Soldaten</t>
  </si>
  <si>
    <t>Öffentlicher Dienst insgesamt</t>
  </si>
  <si>
    <t xml:space="preserve">Bundesbedienstete in Dienstorten </t>
  </si>
  <si>
    <t>Behörden,Gerichte, Einrichtungen (Kernhaushalt)</t>
  </si>
  <si>
    <t xml:space="preserve">Gemeinden/Gemeindeverbände </t>
  </si>
  <si>
    <t xml:space="preserve">-   </t>
  </si>
  <si>
    <t>nachrichtlich:</t>
  </si>
  <si>
    <t>Personal der Gemeinden/Gemeindeverbände</t>
  </si>
  <si>
    <t>8</t>
  </si>
  <si>
    <t>des Landes Thüringen</t>
  </si>
  <si>
    <t>Sozialversicherungen unter Aufsicht des Landes</t>
  </si>
  <si>
    <t xml:space="preserve">rechtlich selbständige Einrichtungen in </t>
  </si>
  <si>
    <t xml:space="preserve">   öffentlich-rechtlicher Rechtsform unter </t>
  </si>
  <si>
    <t xml:space="preserve">   Aufsicht des Landes</t>
  </si>
  <si>
    <t>11. Vollzeitbeschäftigte des Landes am 30.6.2007 nach Dienstverhältnis sowie</t>
  </si>
  <si>
    <t>Einzelplänen und Kapiteln des Landeshaushaltes</t>
  </si>
  <si>
    <t>Insge-
samt</t>
  </si>
  <si>
    <t>Beamte und</t>
  </si>
  <si>
    <t>Arbeitnehmer</t>
  </si>
  <si>
    <t>Epl./
Kap.
Nr.</t>
  </si>
  <si>
    <t>Einzelplan/Kapitel</t>
  </si>
  <si>
    <t>Richter</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</si>
  <si>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</si>
  <si>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</si>
  <si>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</si>
  <si>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</si>
  <si>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</si>
  <si>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</si>
  <si>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</si>
  <si>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</si>
  <si>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</si>
  <si>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</si>
  <si>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</si>
  <si>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</si>
  <si>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</si>
  <si>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</si>
  <si>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</si>
  <si>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</si>
  <si>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</si>
  <si>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</si>
  <si>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</si>
  <si>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</si>
  <si>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</si>
  <si>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</si>
  <si>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</si>
  <si>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</si>
  <si>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</si>
  <si>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Bildungszentrum der</t>
  </si>
  <si>
    <t>Thüringer Polizei</t>
  </si>
  <si>
    <t xml:space="preserve"> Fachbereich Polizei</t>
  </si>
  <si>
    <t>Landeskriminalamt</t>
  </si>
  <si>
    <t>Polizeidirektionen</t>
  </si>
  <si>
    <t>Bereitschaftspolizei</t>
  </si>
  <si>
    <t>Polizeiverwaltungsamt</t>
  </si>
  <si>
    <t>Landesfeuerwehrschule</t>
  </si>
  <si>
    <t>Einzelplan 03 zusammen</t>
  </si>
  <si>
    <t>Thüringer Kultusministerium</t>
  </si>
  <si>
    <t>Staatliche Schulämter</t>
  </si>
  <si>
    <t>Grundschulen</t>
  </si>
  <si>
    <t>Regelschulen</t>
  </si>
  <si>
    <t>Noch: 11. Vollzeitbeschäftigte des Landes am 30.6.2007 nach Dienstverhältnis sowie</t>
  </si>
  <si>
    <t xml:space="preserve">Einzelplänen und Kapiteln des Landeshaushaltes  </t>
  </si>
  <si>
    <t>Förderschulen</t>
  </si>
  <si>
    <t>Gesamtschulen</t>
  </si>
  <si>
    <t>Gymnasien</t>
  </si>
  <si>
    <t>Berufsbildende Schulen</t>
  </si>
  <si>
    <t>Staatliche Fachschule für Bau,</t>
  </si>
  <si>
    <t>Wirtschaft und Verkehr</t>
  </si>
  <si>
    <t>Thüringenkolleg</t>
  </si>
  <si>
    <t xml:space="preserve">   Mönchenholzhausen                                 </t>
  </si>
  <si>
    <t xml:space="preserve">   Niederzimmern                                     </t>
  </si>
  <si>
    <t xml:space="preserve">   Ottstedt a. Berge                                 </t>
  </si>
  <si>
    <t xml:space="preserve">   Troistedt                                         </t>
  </si>
  <si>
    <t xml:space="preserve">   Utzberg                                           </t>
  </si>
  <si>
    <t xml:space="preserve">Landkreis Sonneberg                                         </t>
  </si>
  <si>
    <t xml:space="preserve">Effelder-Rauenstein                               </t>
  </si>
  <si>
    <t xml:space="preserve">Föritz                                            </t>
  </si>
  <si>
    <t xml:space="preserve">Judenbach                                         </t>
  </si>
  <si>
    <t xml:space="preserve">Lauscha, Stadt                                    </t>
  </si>
  <si>
    <t xml:space="preserve">Mengersgereuth-Hämmern                            </t>
  </si>
  <si>
    <t xml:space="preserve">Neuhaus-Schierschnitz                             </t>
  </si>
  <si>
    <t xml:space="preserve">Sonneberg, Stadt                                  </t>
  </si>
  <si>
    <t xml:space="preserve">Oberland am Rennsteig                             </t>
  </si>
  <si>
    <t xml:space="preserve">EG: Schalkau, Stadt                                   </t>
  </si>
  <si>
    <t xml:space="preserve">   Schalkau, Stadt                                   </t>
  </si>
  <si>
    <t xml:space="preserve">   Bachfeld                                          </t>
  </si>
  <si>
    <t xml:space="preserve">EG: Neuhaus am Rennweg, Stadt                         </t>
  </si>
  <si>
    <t xml:space="preserve">   Neuhaus am Rennweg, Stadt                         </t>
  </si>
  <si>
    <t xml:space="preserve">   Goldisthal                                        </t>
  </si>
  <si>
    <t>1. Personal im öffentlichen Dienst nach Beschäftigungsbereichen</t>
  </si>
  <si>
    <t>Beschäftigungsbereich</t>
  </si>
  <si>
    <t>Beschäftigte insgesamt</t>
  </si>
  <si>
    <t>Unmittelbarer öffentlicher Dienst</t>
  </si>
  <si>
    <t>Bund</t>
  </si>
  <si>
    <t>Land</t>
  </si>
  <si>
    <t>Behörden, Gerichte, Einrichtungen</t>
  </si>
  <si>
    <t xml:space="preserve">  (Kernhaushalt)</t>
  </si>
  <si>
    <r>
      <t xml:space="preserve">Einrichtungen und Unternehmen </t>
    </r>
    <r>
      <rPr>
        <vertAlign val="superscript"/>
        <sz val="8"/>
        <rFont val="Helvetica"/>
        <family val="0"/>
      </rPr>
      <t>1)</t>
    </r>
  </si>
  <si>
    <r>
      <t xml:space="preserve">Krankenhäuser </t>
    </r>
    <r>
      <rPr>
        <vertAlign val="superscript"/>
        <sz val="8"/>
        <rFont val="Helvetica"/>
        <family val="2"/>
      </rPr>
      <t>1)</t>
    </r>
  </si>
  <si>
    <t>Gemeinden/Gemeindeverbände</t>
  </si>
  <si>
    <t>Ämter und Einrichtungen</t>
  </si>
  <si>
    <t>kommunale Zweckverbände</t>
  </si>
  <si>
    <t>Bundeseisenbahnvermögen</t>
  </si>
  <si>
    <t>Mittelbarer öffentlicher Dienst</t>
  </si>
  <si>
    <t>darunter</t>
  </si>
  <si>
    <t>Sozialversicherungsträger</t>
  </si>
  <si>
    <t>Bundesagentur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</si>
  <si>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</si>
  <si>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</si>
  <si>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</si>
  <si>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</si>
  <si>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</si>
  <si>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</si>
  <si>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</si>
  <si>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</si>
  <si>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</si>
  <si>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</si>
  <si>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t xml:space="preserve">5. Personal der Gemeinden und Gemeindeverbände nach Umfang der Tätigkeit, </t>
  </si>
  <si>
    <t>Aufgabenbereichen und Geschlecht</t>
  </si>
  <si>
    <t>Gl.-
Nr.</t>
  </si>
  <si>
    <t>Aufgabenbereich</t>
  </si>
  <si>
    <t xml:space="preserve">    I   insgesamt</t>
  </si>
  <si>
    <t>ins-</t>
  </si>
  <si>
    <t>Vollzeitbe-</t>
  </si>
  <si>
    <t>Teilzeitbe-</t>
  </si>
  <si>
    <t>W  weiblich</t>
  </si>
  <si>
    <t>gesamt</t>
  </si>
  <si>
    <t>schäftigte</t>
  </si>
  <si>
    <t>0-8</t>
  </si>
  <si>
    <t>Kernhaushalt</t>
  </si>
  <si>
    <t>I</t>
  </si>
  <si>
    <t>W</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</si>
  <si>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</si>
  <si>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</si>
  <si>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</si>
  <si>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</si>
  <si>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</si>
  <si>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</si>
  <si>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</si>
  <si>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</si>
  <si>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</si>
  <si>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</si>
  <si>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</si>
  <si>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</si>
  <si>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</si>
  <si>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</si>
  <si>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</si>
  <si>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</si>
  <si>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</si>
  <si>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</si>
  <si>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</si>
  <si>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</si>
  <si>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</si>
  <si>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</si>
  <si>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</si>
  <si>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</si>
  <si>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</si>
  <si>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</si>
  <si>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- 12 -</t>
  </si>
  <si>
    <t>- 18 -</t>
  </si>
  <si>
    <t>- 19 -</t>
  </si>
  <si>
    <t>9. Personal des Landes am 30.6.2007 nach Beschäftigungsbereichen, Geschlecht,</t>
  </si>
  <si>
    <t>Dienstverhältnis, Laufbahngruppen sowie nach Umfang der Tätigkeit</t>
  </si>
  <si>
    <r>
      <t xml:space="preserve">Krankenhäuser </t>
    </r>
    <r>
      <rPr>
        <vertAlign val="superscript"/>
        <sz val="8"/>
        <rFont val="Helvetica"/>
        <family val="0"/>
      </rPr>
      <t>1)</t>
    </r>
  </si>
  <si>
    <t>Dienstverhältnis</t>
  </si>
  <si>
    <t>darunter weiblich</t>
  </si>
  <si>
    <t>Laufbahngruppe</t>
  </si>
  <si>
    <t>Anzahl</t>
  </si>
  <si>
    <t>%</t>
  </si>
  <si>
    <t xml:space="preserve">    1</t>
  </si>
  <si>
    <t xml:space="preserve">    2</t>
  </si>
  <si>
    <t xml:space="preserve">    3</t>
  </si>
  <si>
    <t xml:space="preserve">    4</t>
  </si>
  <si>
    <t xml:space="preserve">    5</t>
  </si>
  <si>
    <t xml:space="preserve">    6</t>
  </si>
  <si>
    <t xml:space="preserve">    7</t>
  </si>
  <si>
    <t xml:space="preserve">    8</t>
  </si>
  <si>
    <t xml:space="preserve">Teilzeitbeschäftigte </t>
  </si>
  <si>
    <t xml:space="preserve">    9</t>
  </si>
  <si>
    <t>- 36 -</t>
  </si>
  <si>
    <t>- 37 -</t>
  </si>
  <si>
    <t xml:space="preserve">    14. Personal der Gemeinden und Gemeindeverbände am 30.6.2007 nach Beschäftigungsbereichen,</t>
  </si>
  <si>
    <t xml:space="preserve">            Vollzeitbeschäftigte</t>
  </si>
  <si>
    <t xml:space="preserve">     1</t>
  </si>
  <si>
    <t xml:space="preserve">-     </t>
  </si>
  <si>
    <t xml:space="preserve">-       </t>
  </si>
  <si>
    <t xml:space="preserve">     2</t>
  </si>
  <si>
    <t xml:space="preserve">     3</t>
  </si>
  <si>
    <t xml:space="preserve">     4</t>
  </si>
  <si>
    <t xml:space="preserve">     5</t>
  </si>
  <si>
    <t xml:space="preserve">     6</t>
  </si>
  <si>
    <t xml:space="preserve">     7</t>
  </si>
  <si>
    <t xml:space="preserve">     8</t>
  </si>
  <si>
    <t xml:space="preserve">     9</t>
  </si>
  <si>
    <r>
      <t xml:space="preserve">Einrichtungen und Unternehmen </t>
    </r>
    <r>
      <rPr>
        <vertAlign val="superscript"/>
        <sz val="8"/>
        <rFont val="Helvetica"/>
        <family val="2"/>
      </rPr>
      <t>1)</t>
    </r>
  </si>
  <si>
    <t xml:space="preserve">   Hohenwarte                                        </t>
  </si>
  <si>
    <t xml:space="preserve">   Drognitz                                          </t>
  </si>
  <si>
    <t xml:space="preserve">EG: Uhlstädt-Kirchhasel                               </t>
  </si>
  <si>
    <t>Staatliche Studienseminare</t>
  </si>
  <si>
    <t>Thüringer Institut für Lehrerforbildung</t>
  </si>
  <si>
    <t>Lehrplanentwicklung und Medien</t>
  </si>
  <si>
    <t>Musikgymnasium Weimar</t>
  </si>
  <si>
    <t>Sportgymnasium Erfurt</t>
  </si>
  <si>
    <t>Sportgymnasium Jena</t>
  </si>
  <si>
    <t>Sportgymnasium Oberhof</t>
  </si>
  <si>
    <t xml:space="preserve">Friedrich-Schiller-Universität Jena   </t>
  </si>
  <si>
    <t xml:space="preserve">      </t>
  </si>
  <si>
    <t xml:space="preserve">                                      </t>
  </si>
  <si>
    <t xml:space="preserve">Universität Erfurt             </t>
  </si>
  <si>
    <t xml:space="preserve">Technische Universität Ilmenau    </t>
  </si>
  <si>
    <t xml:space="preserve">Bauhaus-Universität Weimar       </t>
  </si>
  <si>
    <t>Hochschule für Musik "Franz Liszt"</t>
  </si>
  <si>
    <t xml:space="preserve">  Weimar</t>
  </si>
  <si>
    <t xml:space="preserve">FHS Jena                         </t>
  </si>
  <si>
    <t xml:space="preserve">FHS Erfurt                            </t>
  </si>
  <si>
    <t xml:space="preserve">FHS Schmalkalden             </t>
  </si>
  <si>
    <t xml:space="preserve">FHS Nordhausen                      </t>
  </si>
  <si>
    <t>Landessternwarte in Tautenburg</t>
  </si>
  <si>
    <t>Förderung der Wissenschaft</t>
  </si>
  <si>
    <t>Staatsarchive</t>
  </si>
  <si>
    <t>Thür. Landesamt für Denkmalpflege</t>
  </si>
  <si>
    <t xml:space="preserve">Thür. Landesamt für Archäologie       </t>
  </si>
  <si>
    <t xml:space="preserve">Kunstpflege      </t>
  </si>
  <si>
    <t xml:space="preserve">Übrige Einnahmen und Ausgaben    </t>
  </si>
  <si>
    <t>Einzelplan 04 zusammen</t>
  </si>
  <si>
    <t xml:space="preserve">Thüringer Justizministerium </t>
  </si>
  <si>
    <t>Thüringer Verfassungsgerichtshof</t>
  </si>
  <si>
    <t>Gerichte und Staatsanwaltschaften</t>
  </si>
  <si>
    <t>Justizvollzugsanstalten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</si>
  <si>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</si>
  <si>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</si>
  <si>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</si>
  <si>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</si>
  <si>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</si>
  <si>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</si>
  <si>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</si>
  <si>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</si>
  <si>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</si>
  <si>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</si>
  <si>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</si>
  <si>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</si>
  <si>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</si>
  <si>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</si>
  <si>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</si>
  <si>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</si>
  <si>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</si>
  <si>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</si>
  <si>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</si>
  <si>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 xml:space="preserve">Technologie und Arbeit </t>
  </si>
  <si>
    <t>Arbeits-,Berufsbildungs-</t>
  </si>
  <si>
    <t>Ausbildungsplatzförderung</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</si>
  <si>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</si>
  <si>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</si>
  <si>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</si>
  <si>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</si>
  <si>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</si>
  <si>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</si>
  <si>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</si>
  <si>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</si>
  <si>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</si>
  <si>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</si>
  <si>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Landesamt für Soziales und</t>
  </si>
  <si>
    <t>Familie</t>
  </si>
  <si>
    <t>Thüringer Landesamt für</t>
  </si>
  <si>
    <t>Lebensmittelsicherheit und</t>
  </si>
  <si>
    <t>Verbraucherschutz</t>
  </si>
  <si>
    <t>Einzelplan 08 zusammen</t>
  </si>
  <si>
    <t>Thüringer Ministerium für Landwirt-</t>
  </si>
  <si>
    <t>schaft, Naturschutz und Umwelt</t>
  </si>
  <si>
    <t xml:space="preserve">VG: Barchfeld                                         </t>
  </si>
  <si>
    <t xml:space="preserve">   Verwaltung Barchfeld                                         </t>
  </si>
  <si>
    <t xml:space="preserve">   Barchfeld                                         </t>
  </si>
  <si>
    <t xml:space="preserve">   Katzhütte                                         </t>
  </si>
  <si>
    <t xml:space="preserve">   Lichtenhain/Bergbahn                              </t>
  </si>
  <si>
    <t xml:space="preserve">   Meuselbach-Schwarzmühle                           </t>
  </si>
  <si>
    <t xml:space="preserve">   Oberweißbach/Thür. Wald, Stadt                    </t>
  </si>
  <si>
    <t xml:space="preserve">VG: Lichtetal am Rennsteig                            </t>
  </si>
  <si>
    <t xml:space="preserve">   Verwaltung Lichtetal am Rennsteig                            </t>
  </si>
  <si>
    <t xml:space="preserve">   Lichte                                            </t>
  </si>
  <si>
    <t xml:space="preserve">   Piesau                                            </t>
  </si>
  <si>
    <t xml:space="preserve">   Reichmannsdorf                                    </t>
  </si>
  <si>
    <t xml:space="preserve">   Schmiedefeld                                      </t>
  </si>
  <si>
    <t xml:space="preserve">VG: Mittleres Schwarzatal                             </t>
  </si>
  <si>
    <t xml:space="preserve">   Verwaltung Mittleres Schwarzatal                             </t>
  </si>
  <si>
    <t xml:space="preserve">   Allendorf                                         </t>
  </si>
  <si>
    <t xml:space="preserve">   Bechstedt                                         </t>
  </si>
  <si>
    <t xml:space="preserve">   Döschnitz                                         </t>
  </si>
  <si>
    <t xml:space="preserve">   Dröbischau                                        </t>
  </si>
  <si>
    <t xml:space="preserve">   Mellenbach-Glasbach                               </t>
  </si>
  <si>
    <t xml:space="preserve">   Meura                                             </t>
  </si>
  <si>
    <t xml:space="preserve">   Oberhain                                          </t>
  </si>
  <si>
    <t xml:space="preserve">   Schwarzburg                                       </t>
  </si>
  <si>
    <t xml:space="preserve">   Sitzendorf                                        </t>
  </si>
  <si>
    <t xml:space="preserve">   Unterweißbach                                     </t>
  </si>
  <si>
    <t xml:space="preserve">   Wittgendorf                                       </t>
  </si>
  <si>
    <t xml:space="preserve">VG: Probstzella-Lehesten-Marktgölitz                  </t>
  </si>
  <si>
    <t xml:space="preserve">   Verwaltung Probstzella-Lehesten-Marktgölitz                  </t>
  </si>
  <si>
    <t xml:space="preserve">   Lehesten, Stadt                                   </t>
  </si>
  <si>
    <t xml:space="preserve">   Probstzella                                       </t>
  </si>
  <si>
    <t xml:space="preserve">Landkreis Saale-Holzland-Kreis                              </t>
  </si>
  <si>
    <t xml:space="preserve">Kahla, Stadt                                      </t>
  </si>
  <si>
    <t xml:space="preserve">Schkölen, Stadt                                   </t>
  </si>
  <si>
    <t xml:space="preserve">EG: Stadtroda, Stadt                                  </t>
  </si>
  <si>
    <t xml:space="preserve">   Stadtroda, Stadt                                  </t>
  </si>
  <si>
    <t xml:space="preserve">   Bollberg                                          </t>
  </si>
  <si>
    <t xml:space="preserve">   Möckern                                           </t>
  </si>
  <si>
    <t xml:space="preserve">   Quirla                                            </t>
  </si>
  <si>
    <t xml:space="preserve">   Ruttersdorf-Lotschen                              </t>
  </si>
  <si>
    <t xml:space="preserve">EG: Bürgel, Stadt                                     </t>
  </si>
  <si>
    <t xml:space="preserve">   Bürgel, Stadt                                     </t>
  </si>
  <si>
    <t xml:space="preserve">   Graitschen b. Bürgel                              </t>
  </si>
  <si>
    <t xml:space="preserve">   Nausnitz                                          </t>
  </si>
  <si>
    <t xml:space="preserve">   Poxdorf                                           </t>
  </si>
  <si>
    <t xml:space="preserve">EG: Eisenberg, Stadt                                  </t>
  </si>
  <si>
    <t xml:space="preserve">   Eisenberg, Stadt                                  </t>
  </si>
  <si>
    <t xml:space="preserve">   Gösen                                             </t>
  </si>
  <si>
    <t xml:space="preserve">   Hainspitz                                         </t>
  </si>
  <si>
    <t xml:space="preserve">   Mertendorf                                        </t>
  </si>
  <si>
    <t xml:space="preserve">   Petersberg                                        </t>
  </si>
  <si>
    <t xml:space="preserve">   Rauschwitz                                        </t>
  </si>
  <si>
    <t xml:space="preserve">EG: Bad Klosterlausnitz                               </t>
  </si>
  <si>
    <t xml:space="preserve">   Bad Klosterlausnitz                               </t>
  </si>
  <si>
    <t xml:space="preserve">   Albersdorf                                        </t>
  </si>
  <si>
    <t xml:space="preserve">   Bobeck                                            </t>
  </si>
  <si>
    <t xml:space="preserve">   Scheiditz                                         </t>
  </si>
  <si>
    <t xml:space="preserve">   Schlöben                                          </t>
  </si>
  <si>
    <t xml:space="preserve">   Schöngleina                                       </t>
  </si>
  <si>
    <t xml:space="preserve">   Serba                                             </t>
  </si>
  <si>
    <t xml:space="preserve">   Tautenhain                                        </t>
  </si>
  <si>
    <t xml:space="preserve">   Waldeck                                           </t>
  </si>
  <si>
    <t xml:space="preserve">   Weißenborn                                        </t>
  </si>
  <si>
    <t xml:space="preserve">VG: Heideland-Elstertal                               </t>
  </si>
  <si>
    <t xml:space="preserve">   Verwaltung Heideland-Elstertal                               </t>
  </si>
  <si>
    <t xml:space="preserve">   Crossen an der Elster                             </t>
  </si>
  <si>
    <t xml:space="preserve">   Hartmannsdorf                                     </t>
  </si>
  <si>
    <t xml:space="preserve">   Heideland                                         </t>
  </si>
  <si>
    <t xml:space="preserve">   Rauda                                             </t>
  </si>
  <si>
    <t xml:space="preserve">   Silbitz                                           </t>
  </si>
  <si>
    <t xml:space="preserve">   Walpernhain                                       </t>
  </si>
  <si>
    <t xml:space="preserve">VG: Hügelland/Täler                                   </t>
  </si>
  <si>
    <t xml:space="preserve">   Verwaltung Hügelland/Täler                                   </t>
  </si>
  <si>
    <t xml:space="preserve">   Bremsnitz                                         </t>
  </si>
  <si>
    <t xml:space="preserve">   Eineborn                                          </t>
  </si>
  <si>
    <t xml:space="preserve">   Geisenhain                                        </t>
  </si>
  <si>
    <t xml:space="preserve">   Gneus                                             </t>
  </si>
  <si>
    <t xml:space="preserve">   Großbockedra                                      </t>
  </si>
  <si>
    <t>Noch: Saale-Holzland-Kreis</t>
  </si>
  <si>
    <t xml:space="preserve">   Karlsdorf                                         </t>
  </si>
  <si>
    <t xml:space="preserve">   Kleinbockedra                                     </t>
  </si>
  <si>
    <t xml:space="preserve">   Kleinebersdorf                                    </t>
  </si>
  <si>
    <t xml:space="preserve">   Lippersdorf-Erdmannsdorf                          </t>
  </si>
  <si>
    <t xml:space="preserve">   Meusebach                                         </t>
  </si>
  <si>
    <t xml:space="preserve">   Oberbodnitz                                       </t>
  </si>
  <si>
    <t xml:space="preserve">   Ottendorf                                         </t>
  </si>
  <si>
    <t xml:space="preserve">   Rattelsdorf                                       </t>
  </si>
  <si>
    <t xml:space="preserve">   Rausdorf                                          </t>
  </si>
  <si>
    <t xml:space="preserve">   Renthendorf                                       </t>
  </si>
  <si>
    <t xml:space="preserve">   Tautendorf                                        </t>
  </si>
  <si>
    <t xml:space="preserve">   Tissa                                             </t>
  </si>
  <si>
    <t xml:space="preserve">   Trockenborn-Wolfersdorf                           </t>
  </si>
  <si>
    <t xml:space="preserve">   Tröbnitz                                          </t>
  </si>
  <si>
    <t xml:space="preserve">   Unterbodnitz                                      </t>
  </si>
  <si>
    <t xml:space="preserve">   Waltersdorf                                       </t>
  </si>
  <si>
    <t xml:space="preserve">   Weißbach                                          </t>
  </si>
  <si>
    <t xml:space="preserve">VG: Südliches Saaletal                                </t>
  </si>
  <si>
    <t xml:space="preserve">   Verwaltung Südliches Saaletal                                </t>
  </si>
  <si>
    <t xml:space="preserve">   Altenberga                                        </t>
  </si>
  <si>
    <t xml:space="preserve">   Bucha                                             </t>
  </si>
  <si>
    <t xml:space="preserve">   Freienorla                                        </t>
  </si>
  <si>
    <t xml:space="preserve">   Großeutersdorf                                    </t>
  </si>
  <si>
    <t xml:space="preserve">   Großpürschütz                                     </t>
  </si>
  <si>
    <t xml:space="preserve">   Gumperda                                          </t>
  </si>
  <si>
    <t xml:space="preserve">   Hummelshain                                       </t>
  </si>
  <si>
    <t xml:space="preserve">   Kleineutersdorf                                   </t>
  </si>
  <si>
    <t xml:space="preserve">   Laasdorf                                          </t>
  </si>
  <si>
    <t xml:space="preserve">   Lindig                                            </t>
  </si>
  <si>
    <t xml:space="preserve">   Milda                                             </t>
  </si>
  <si>
    <t xml:space="preserve">   Orlamünde, Stadt                                  </t>
  </si>
  <si>
    <t xml:space="preserve">   Reinstädt                                         </t>
  </si>
  <si>
    <t xml:space="preserve">   Rothenstein                                       </t>
  </si>
  <si>
    <t xml:space="preserve">   Schöps                                            </t>
  </si>
  <si>
    <t xml:space="preserve">   Seitenroda                                        </t>
  </si>
  <si>
    <t xml:space="preserve">   Sulza                                             </t>
  </si>
  <si>
    <t xml:space="preserve">   Zöllnitz                                          </t>
  </si>
  <si>
    <t xml:space="preserve">VG: Hermsdorf                                         </t>
  </si>
  <si>
    <t>Landesanstalt für Umwelt</t>
  </si>
  <si>
    <t>und Geologie</t>
  </si>
  <si>
    <t xml:space="preserve">-         </t>
  </si>
  <si>
    <t xml:space="preserve">-        </t>
  </si>
  <si>
    <r>
      <t xml:space="preserve">   Allgemeinbildende und berufliche Schulen</t>
    </r>
    <r>
      <rPr>
        <vertAlign val="superscript"/>
        <sz val="8"/>
        <rFont val="Helvetica"/>
        <family val="2"/>
      </rPr>
      <t xml:space="preserve"> 1)</t>
    </r>
  </si>
  <si>
    <t>0,0</t>
  </si>
  <si>
    <t>1,0</t>
  </si>
  <si>
    <t>1) einschließlich Bundeseisenbahnvermögen - 2) mit kaufmännischem Rechnungswesen</t>
  </si>
  <si>
    <t xml:space="preserve">-  </t>
  </si>
  <si>
    <t>Thüringer Landesbetrieb für Arbeits-</t>
  </si>
  <si>
    <t xml:space="preserve">schutz und technischen </t>
  </si>
  <si>
    <t>Thüringer Ministerium für Bau,</t>
  </si>
  <si>
    <t>Landesentwicklung und Medien</t>
  </si>
  <si>
    <t>6</t>
  </si>
  <si>
    <t xml:space="preserve">  aufgaben, Wiedergutmachung</t>
  </si>
  <si>
    <t>Gesundheit, Umwelt, Sport und Erholung</t>
  </si>
  <si>
    <t xml:space="preserve">Wohnungswesen, Städtebau, Raumordung </t>
  </si>
  <si>
    <t xml:space="preserve">  und kommunale Gemeinschaftsdienste</t>
  </si>
  <si>
    <t>Ernährung, Landwirtschaft und Forsten</t>
  </si>
  <si>
    <t>Energie- und Wasserwirtschaft, Gewerbe,</t>
  </si>
  <si>
    <t xml:space="preserve">  Dienstleistungen</t>
  </si>
  <si>
    <t>Verkehrs- und Nachrichtenwesen</t>
  </si>
  <si>
    <t>Wirtschaftsunternehmen, Allgemeines Grund-</t>
  </si>
  <si>
    <t xml:space="preserve">     und Kapitalvermögen, Sondervermögen</t>
  </si>
  <si>
    <r>
      <t xml:space="preserve">Sonderrechnungen </t>
    </r>
    <r>
      <rPr>
        <b/>
        <vertAlign val="superscript"/>
        <sz val="8"/>
        <rFont val="Helvetica"/>
        <family val="2"/>
      </rPr>
      <t>2)</t>
    </r>
  </si>
  <si>
    <t xml:space="preserve">   darunter </t>
  </si>
  <si>
    <t xml:space="preserve">   Hochschulkliniken</t>
  </si>
  <si>
    <t xml:space="preserve">1) einschließlich Verwaltung - 2) mit kaufmännischem Rechnungswesen </t>
  </si>
  <si>
    <t xml:space="preserve"> - 51 -</t>
  </si>
  <si>
    <t>Die Bundesbediensteten nach Dienstorten werden durch das Statistische Bundesamt erfasst und die Daten entsprechend auch nach Ländern aufbereitet. Das Personal des Bundesdienstes wird nur in den Tabellen 1, 8 und 20 nachgewiesen.</t>
  </si>
  <si>
    <t xml:space="preserve">   Breitungen/Werra                                  </t>
  </si>
  <si>
    <t xml:space="preserve">   Fambach                                           </t>
  </si>
  <si>
    <t xml:space="preserve">   Heßles                                            </t>
  </si>
  <si>
    <t>Noch: Landkreis Schmalkalden-Meiningen</t>
  </si>
  <si>
    <t xml:space="preserve">   Rosa                                              </t>
  </si>
  <si>
    <t xml:space="preserve">   Roßdorf                                           </t>
  </si>
  <si>
    <t xml:space="preserve">VG: Dolmar                                            </t>
  </si>
  <si>
    <t xml:space="preserve">   Verwaltung Dolmar                                            </t>
  </si>
  <si>
    <t xml:space="preserve">   Christes                                          </t>
  </si>
  <si>
    <t xml:space="preserve">   Dillstädt                                         </t>
  </si>
  <si>
    <t xml:space="preserve">   Kühndorf                                          </t>
  </si>
  <si>
    <t xml:space="preserve">   Rohr                                              </t>
  </si>
  <si>
    <t xml:space="preserve">   Schwarza                                          </t>
  </si>
  <si>
    <t xml:space="preserve">   Utendorf                                          </t>
  </si>
  <si>
    <t xml:space="preserve">VG: Grabfeld                                          </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</si>
  <si>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</si>
  <si>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</si>
  <si>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</si>
  <si>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</si>
  <si>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</si>
  <si>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</si>
  <si>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</si>
  <si>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</si>
  <si>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</si>
  <si>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</si>
  <si>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</si>
  <si>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</si>
  <si>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</si>
  <si>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 Außerhalb Thüringens</t>
  </si>
  <si>
    <t>- 49 -</t>
  </si>
  <si>
    <t>20. Vollzeitäquivalent der Beschäftigten im öffentlichen Dienst am 30.6.2007</t>
  </si>
  <si>
    <t>Richter/</t>
  </si>
  <si>
    <t>Sozialversicherungen</t>
  </si>
  <si>
    <t>rechtlich selbständige Einrichtungen in</t>
  </si>
  <si>
    <t xml:space="preserve">  öffentlich-rechtlicher Rechtsform</t>
  </si>
  <si>
    <t>- 50 -</t>
  </si>
  <si>
    <t>nach Dienstverhältnis, Aufgabenbereichen und Geschlecht</t>
  </si>
  <si>
    <t>FKZ</t>
  </si>
  <si>
    <t>Allgemeine Dienste</t>
  </si>
  <si>
    <t xml:space="preserve">   davon </t>
  </si>
  <si>
    <t xml:space="preserve">   Politische Führung und zentrale Verwaltung</t>
  </si>
  <si>
    <t xml:space="preserve">   Öffentliche Sicherheit und Ordnung</t>
  </si>
  <si>
    <t xml:space="preserve">   Rechtsschutz</t>
  </si>
  <si>
    <t xml:space="preserve">   Finanzverwaltung</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</si>
  <si>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</si>
  <si>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</si>
  <si>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</si>
  <si>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</si>
  <si>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</si>
  <si>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</si>
  <si>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</si>
  <si>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</si>
  <si>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</si>
  <si>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</si>
  <si>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</si>
  <si>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</si>
  <si>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Kultureinrichtungen einschl. Kulturverwaltung,</t>
  </si>
  <si>
    <t xml:space="preserve">     -förderung und Denkmalschutz</t>
  </si>
  <si>
    <t>Soziale Sicherung, soziale Kriegsfolge-</t>
  </si>
  <si>
    <t xml:space="preserve">   Verwaltung Hermsdorf                                         </t>
  </si>
  <si>
    <t xml:space="preserve">   Hermsdorf, Stadt                                  </t>
  </si>
  <si>
    <t xml:space="preserve">   Mörsdorf                                          </t>
  </si>
  <si>
    <t xml:space="preserve">   Reichenbach                                       </t>
  </si>
  <si>
    <t xml:space="preserve">   Schleifreisen                                     </t>
  </si>
  <si>
    <t xml:space="preserve">   St.Gangloff                                       </t>
  </si>
  <si>
    <t xml:space="preserve">VG: Dornburg-Camburg                                  </t>
  </si>
  <si>
    <t xml:space="preserve">   Verwaltung Dornburg-Camburg                                  </t>
  </si>
  <si>
    <t xml:space="preserve">   Camburg, Stadt                                    </t>
  </si>
  <si>
    <t xml:space="preserve">   Dornburg/Saale, Stadt                             </t>
  </si>
  <si>
    <t xml:space="preserve">   Dorndorf-Steudnitz                                </t>
  </si>
  <si>
    <t xml:space="preserve">   Frauenprießnitz                                   </t>
  </si>
  <si>
    <t xml:space="preserve">   Golmsdorf                                         </t>
  </si>
  <si>
    <t xml:space="preserve">   Großlöbichau                                      </t>
  </si>
  <si>
    <t xml:space="preserve">   Hainichen                                         </t>
  </si>
  <si>
    <t xml:space="preserve">   Jenalöbnitz                                       </t>
  </si>
  <si>
    <t xml:space="preserve">   Lehesten                                          </t>
  </si>
  <si>
    <t xml:space="preserve">   Löberschütz                                       </t>
  </si>
  <si>
    <t xml:space="preserve">   Neuengönna                                        </t>
  </si>
  <si>
    <t xml:space="preserve">   Tautenburg                                        </t>
  </si>
  <si>
    <t xml:space="preserve">   Thierschneck                                      </t>
  </si>
  <si>
    <t xml:space="preserve">   Wichmar                                           </t>
  </si>
  <si>
    <t xml:space="preserve">   Zimmern                                           </t>
  </si>
  <si>
    <t xml:space="preserve">Landkreis Saale-Orla-Kreis                                  </t>
  </si>
  <si>
    <t xml:space="preserve">Hirschberg, Stadt                                 </t>
  </si>
  <si>
    <t xml:space="preserve">Bad Lobenstein, Stadt                             </t>
  </si>
  <si>
    <t xml:space="preserve">Pößneck, Stadt                                    </t>
  </si>
  <si>
    <t xml:space="preserve">Schleiz, Stadt                                    </t>
  </si>
  <si>
    <t xml:space="preserve">Krölpa                                            </t>
  </si>
  <si>
    <t xml:space="preserve">Gefell, Stadt                                     </t>
  </si>
  <si>
    <t xml:space="preserve">Tanna, Stadt                                      </t>
  </si>
  <si>
    <t xml:space="preserve">Wurzbach, Stadt                                   </t>
  </si>
  <si>
    <t xml:space="preserve">Saalburg-Ebersdorf, Stadt                         </t>
  </si>
  <si>
    <t xml:space="preserve">EG: Neustadt an der Orla, Stadt                       </t>
  </si>
  <si>
    <t xml:space="preserve">   Neustadt an der Orla, Stadt                       </t>
  </si>
  <si>
    <t xml:space="preserve">   Breitenhain                                       </t>
  </si>
  <si>
    <t xml:space="preserve">   Kospoda                                           </t>
  </si>
  <si>
    <t xml:space="preserve">   Linda b. Neustadt an der Orla                     </t>
  </si>
  <si>
    <t xml:space="preserve">   Stanau                                            </t>
  </si>
  <si>
    <t xml:space="preserve">EG: Remptendorf                                       </t>
  </si>
  <si>
    <t xml:space="preserve">   Remptendorf                                       </t>
  </si>
  <si>
    <t xml:space="preserve">   Burgk                                             </t>
  </si>
  <si>
    <t xml:space="preserve">VG: Seenplatte                                        </t>
  </si>
  <si>
    <t xml:space="preserve">   Verwaltung Seenplatte                                        </t>
  </si>
  <si>
    <t xml:space="preserve">   Chursdorf                                         </t>
  </si>
  <si>
    <t xml:space="preserve">   Dittersdorf                                       </t>
  </si>
  <si>
    <t xml:space="preserve">   Dragensdorf                                       </t>
  </si>
  <si>
    <t xml:space="preserve">   Dreba                                             </t>
  </si>
  <si>
    <t xml:space="preserve">   Görkwitz                                          </t>
  </si>
  <si>
    <t xml:space="preserve">   Göschitz                                          </t>
  </si>
  <si>
    <t xml:space="preserve">   Kirschkau                                         </t>
  </si>
  <si>
    <t xml:space="preserve">   Knau                                              </t>
  </si>
  <si>
    <t xml:space="preserve">   Löhma                                             </t>
  </si>
  <si>
    <t xml:space="preserve">   Moßbach                                           </t>
  </si>
  <si>
    <t xml:space="preserve">   Neundorf (bei Schleiz)                            </t>
  </si>
  <si>
    <t xml:space="preserve">   Oettersdorf                                       </t>
  </si>
  <si>
    <t xml:space="preserve">   Plothen                                           </t>
  </si>
  <si>
    <t xml:space="preserve">   Pörmitz                                           </t>
  </si>
  <si>
    <t xml:space="preserve">   Tegau                                             </t>
  </si>
  <si>
    <t>Noch: Saale-Orla-Kreis</t>
  </si>
  <si>
    <t xml:space="preserve">   Volkmannsdorf                                     </t>
  </si>
  <si>
    <t xml:space="preserve">VG: Oppurg                                            </t>
  </si>
  <si>
    <t xml:space="preserve">   Verwaltung Oppurg                                            </t>
  </si>
  <si>
    <t xml:space="preserve">   Bodelwitz                                         </t>
  </si>
  <si>
    <t xml:space="preserve">   Döbritz                                           </t>
  </si>
  <si>
    <t xml:space="preserve">   Gertewitz                                         </t>
  </si>
  <si>
    <t xml:space="preserve">   Grobengereuth                                     </t>
  </si>
  <si>
    <t xml:space="preserve">   Langenorla                                        </t>
  </si>
  <si>
    <t xml:space="preserve">   Lausnitz b. Neustadt an der Orla                  </t>
  </si>
  <si>
    <t xml:space="preserve">   Nimritz                                           </t>
  </si>
  <si>
    <t xml:space="preserve">   Oberoppurg                                        </t>
  </si>
  <si>
    <t xml:space="preserve">   Oppurg                                            </t>
  </si>
  <si>
    <t xml:space="preserve">   Quaschwitz                                        </t>
  </si>
  <si>
    <t xml:space="preserve">   Solkwitz                                          </t>
  </si>
  <si>
    <t xml:space="preserve">   Weira                                             </t>
  </si>
  <si>
    <t xml:space="preserve">   Wernburg                                          </t>
  </si>
  <si>
    <t xml:space="preserve">VG: Saale-Rennsteig                                   </t>
  </si>
  <si>
    <t>- 29 -</t>
  </si>
  <si>
    <t>0101</t>
  </si>
  <si>
    <t>- 30 -</t>
  </si>
  <si>
    <t>- 31 -</t>
  </si>
  <si>
    <t>- 32 -</t>
  </si>
  <si>
    <t>- Umwelt und Naturschutz -</t>
  </si>
  <si>
    <t>- 33 -</t>
  </si>
  <si>
    <t>- 34 -</t>
  </si>
  <si>
    <t>- 35 -</t>
  </si>
  <si>
    <t>- 38 -</t>
  </si>
  <si>
    <t>- 39 -</t>
  </si>
  <si>
    <t>350,</t>
  </si>
  <si>
    <t>407</t>
  </si>
  <si>
    <t>- 40 -</t>
  </si>
  <si>
    <t>- 41 -</t>
  </si>
  <si>
    <t>- 46 -</t>
  </si>
  <si>
    <t>- 47 -</t>
  </si>
  <si>
    <t xml:space="preserve">   Freienhagen                                       </t>
  </si>
  <si>
    <t xml:space="preserve">   Fretterode                                        </t>
  </si>
  <si>
    <t xml:space="preserve">   Gerbershausen                                     </t>
  </si>
  <si>
    <t xml:space="preserve">   Hohengandern                                      </t>
  </si>
  <si>
    <t xml:space="preserve">   Kirchgandern                                      </t>
  </si>
  <si>
    <t xml:space="preserve">   Lindewerra                                        </t>
  </si>
  <si>
    <t xml:space="preserve">   Marth                                             </t>
  </si>
  <si>
    <t xml:space="preserve">   Rohrberg                                          </t>
  </si>
  <si>
    <t xml:space="preserve">   Rustenfelde                                       </t>
  </si>
  <si>
    <t xml:space="preserve">   Schachtebich                                      </t>
  </si>
  <si>
    <t xml:space="preserve">   Wahlhausen                                        </t>
  </si>
  <si>
    <t xml:space="preserve">VG: Leinetal                                          </t>
  </si>
  <si>
    <t xml:space="preserve">   Verwaltung Leinetal                                          </t>
  </si>
  <si>
    <t xml:space="preserve">   Bodenrode-Westhausen                              </t>
  </si>
  <si>
    <t xml:space="preserve">   Geisleden                                         </t>
  </si>
  <si>
    <t xml:space="preserve">   Glasehausen                                       </t>
  </si>
  <si>
    <t xml:space="preserve">   Heuthen                                           </t>
  </si>
  <si>
    <t xml:space="preserve">   Hohes Kreuz                                       </t>
  </si>
  <si>
    <t xml:space="preserve">   Reinholterode                                     </t>
  </si>
  <si>
    <t xml:space="preserve">   Steinbach                                         </t>
  </si>
  <si>
    <t xml:space="preserve">   Wingerode                                         </t>
  </si>
  <si>
    <t xml:space="preserve">VG: Uder                                              </t>
  </si>
  <si>
    <t xml:space="preserve">   Verwaltung Uder                                              </t>
  </si>
  <si>
    <t xml:space="preserve">   Pferdingsleben                                    </t>
  </si>
  <si>
    <t xml:space="preserve">   Tröchtelborn                                      </t>
  </si>
  <si>
    <t xml:space="preserve">   Tüttleben                                         </t>
  </si>
  <si>
    <t xml:space="preserve">   Zimmernsupra                                      </t>
  </si>
  <si>
    <t xml:space="preserve">VG: Nesse-Apfelstädt-Gemeinden                        </t>
  </si>
  <si>
    <t xml:space="preserve">   Verwaltung Nesse-Apfelstädt-Gemeinden                        </t>
  </si>
  <si>
    <t xml:space="preserve">   Apfelstädt                                        </t>
  </si>
  <si>
    <t xml:space="preserve">   Gamstädt                                          </t>
  </si>
  <si>
    <t xml:space="preserve">   Ingersleben                                       </t>
  </si>
  <si>
    <t xml:space="preserve">   Neudietendorf                                     </t>
  </si>
  <si>
    <t xml:space="preserve">VG: Reinhardsbrunn                                    </t>
  </si>
  <si>
    <t xml:space="preserve">   Verwaltung Reinhardsbrunn                                    </t>
  </si>
  <si>
    <t xml:space="preserve">   Ernstroda                                         </t>
  </si>
  <si>
    <t xml:space="preserve">   Finsterbergen                                     </t>
  </si>
  <si>
    <t xml:space="preserve">   Kölleda, Stadt                                    </t>
  </si>
  <si>
    <t xml:space="preserve">   Ostramondra                                       </t>
  </si>
  <si>
    <t xml:space="preserve">   Rastenberg, Stadt                                 </t>
  </si>
  <si>
    <t xml:space="preserve">   Schillingstedt                                    </t>
  </si>
  <si>
    <t xml:space="preserve">VG: Straußfurt                                        </t>
  </si>
  <si>
    <t xml:space="preserve">   Verwaltung Straußfurt                                        </t>
  </si>
  <si>
    <t xml:space="preserve">   Gangloffsömmern                                   </t>
  </si>
  <si>
    <t xml:space="preserve">   Haßleben                                          </t>
  </si>
  <si>
    <t xml:space="preserve">   Henschleben                                       </t>
  </si>
  <si>
    <t xml:space="preserve">   Riethnordhausen                                   </t>
  </si>
  <si>
    <t>Noch: Landkreis Sömmerda</t>
  </si>
  <si>
    <t xml:space="preserve">   Schwerstedt                                       </t>
  </si>
  <si>
    <t xml:space="preserve">   Straußfurt                                        </t>
  </si>
  <si>
    <t xml:space="preserve">   Werningshausen                                    </t>
  </si>
  <si>
    <t xml:space="preserve">   Wundersleben                                      </t>
  </si>
  <si>
    <t xml:space="preserve">VG: Gramme-Aue                                        </t>
  </si>
  <si>
    <t xml:space="preserve">   Verwaltung Gramme-Aue                                        </t>
  </si>
  <si>
    <t xml:space="preserve">   Alperstedt                                        </t>
  </si>
  <si>
    <t xml:space="preserve">   Großmölsen                                        </t>
  </si>
  <si>
    <t xml:space="preserve">   Großrudestedt                                     </t>
  </si>
  <si>
    <t xml:space="preserve">   Kleinmölsen                                       </t>
  </si>
  <si>
    <t xml:space="preserve">   Nöda                                              </t>
  </si>
  <si>
    <t xml:space="preserve">   Ollendorf                                         </t>
  </si>
  <si>
    <t xml:space="preserve">   Udestedt                                          </t>
  </si>
  <si>
    <t xml:space="preserve">   Friedrichsthal                                    </t>
  </si>
  <si>
    <t xml:space="preserve">   Kehmstedt                                         </t>
  </si>
  <si>
    <t xml:space="preserve">   Kleinbodungen                                     </t>
  </si>
  <si>
    <t xml:space="preserve">   Kraja                                             </t>
  </si>
  <si>
    <t xml:space="preserve">   Lipprechterode                                    </t>
  </si>
  <si>
    <t xml:space="preserve">   Niedergebra                                       </t>
  </si>
  <si>
    <t xml:space="preserve">   Obergebra                                         </t>
  </si>
  <si>
    <t xml:space="preserve">VG: Goldene Aue                                       </t>
  </si>
  <si>
    <t xml:space="preserve">   Verwaltung Goldene Aue                                       </t>
  </si>
  <si>
    <t xml:space="preserve">   Auleben                                           </t>
  </si>
  <si>
    <t xml:space="preserve">   Görsbach                                          </t>
  </si>
  <si>
    <t xml:space="preserve">   Hamma                                             </t>
  </si>
  <si>
    <t xml:space="preserve">   Heringen/Helme, Stadt                             </t>
  </si>
  <si>
    <t xml:space="preserve">   Urbach                                            </t>
  </si>
  <si>
    <t xml:space="preserve">   Uthleben                                          </t>
  </si>
  <si>
    <t xml:space="preserve">   Windehausen                                       </t>
  </si>
  <si>
    <t xml:space="preserve">VG: Hainleite                                         </t>
  </si>
  <si>
    <t xml:space="preserve">   Verwaltung Hainleite                                         </t>
  </si>
  <si>
    <t xml:space="preserve">   Großlohra                                         </t>
  </si>
  <si>
    <t xml:space="preserve">   Hainrode/Hainleite                                </t>
  </si>
  <si>
    <t>Noch: Landkreis Nordhausen</t>
  </si>
  <si>
    <t xml:space="preserve">   Kleinfurra                                        </t>
  </si>
  <si>
    <t xml:space="preserve">   Nohra                                             </t>
  </si>
  <si>
    <t xml:space="preserve">   Wipperdorf                                        </t>
  </si>
  <si>
    <t xml:space="preserve">   Wolkramshausen                                    </t>
  </si>
  <si>
    <t xml:space="preserve">VG: Hohnstein/Südharz                                 </t>
  </si>
  <si>
    <t xml:space="preserve">   Verwaltung Hohnstein/Südharz                                 </t>
  </si>
  <si>
    <t xml:space="preserve">   Buchholz                                          </t>
  </si>
  <si>
    <t xml:space="preserve">   Harzungen                                         </t>
  </si>
  <si>
    <t xml:space="preserve">   Herrmannsacker                                    </t>
  </si>
  <si>
    <t xml:space="preserve">   Ilfeld                                            </t>
  </si>
  <si>
    <t xml:space="preserve">   Neustadt/Harz                                     </t>
  </si>
  <si>
    <t xml:space="preserve">   Niedersachswerfen                                 </t>
  </si>
  <si>
    <t xml:space="preserve">   Petersdorf                                        </t>
  </si>
  <si>
    <t xml:space="preserve">   Rodishain                                         </t>
  </si>
  <si>
    <t xml:space="preserve">   Stempeda                                          </t>
  </si>
  <si>
    <t xml:space="preserve">Landkreis Wartburgkreis                                     </t>
  </si>
  <si>
    <t xml:space="preserve">Bad Liebenstein, Stadt                            </t>
  </si>
  <si>
    <t xml:space="preserve">Dorndorf                                          </t>
  </si>
  <si>
    <t xml:space="preserve">Merkers-Kieselbach                                </t>
  </si>
  <si>
    <t xml:space="preserve">Stadtlengsfeld, Stadt                             </t>
  </si>
  <si>
    <t xml:space="preserve">Treffurt, Stadt                                   </t>
  </si>
  <si>
    <t xml:space="preserve">Unterbreizbach                                    </t>
  </si>
  <si>
    <t xml:space="preserve">Wutha-Farnroda                                    </t>
  </si>
  <si>
    <t xml:space="preserve">Moorgrund                                         </t>
  </si>
  <si>
    <t xml:space="preserve">Hörselberg                                        </t>
  </si>
  <si>
    <t xml:space="preserve">Behringen                                         </t>
  </si>
  <si>
    <t xml:space="preserve">Gerstungen                                        </t>
  </si>
  <si>
    <t xml:space="preserve">EG: Schweina                                          </t>
  </si>
  <si>
    <t xml:space="preserve">   Schweina                                          </t>
  </si>
  <si>
    <t xml:space="preserve">EG: Bad Salzungen, Stadt                              </t>
  </si>
  <si>
    <t xml:space="preserve">   Bad Salzungen, Stadt                              </t>
  </si>
  <si>
    <t xml:space="preserve">   Leimbach                                          </t>
  </si>
  <si>
    <t xml:space="preserve">EG: Tiefenort                                         </t>
  </si>
  <si>
    <t xml:space="preserve">   Tiefenort                                         </t>
  </si>
  <si>
    <t xml:space="preserve">   Frauensee                                         </t>
  </si>
  <si>
    <t xml:space="preserve">   Endschütz                                         </t>
  </si>
  <si>
    <t xml:space="preserve">   Gauern                                            </t>
  </si>
  <si>
    <t xml:space="preserve">   Hilbersdorf                                       </t>
  </si>
  <si>
    <t xml:space="preserve">   Kauern                                            </t>
  </si>
  <si>
    <t xml:space="preserve">   Linda b. Weida                                    </t>
  </si>
  <si>
    <t xml:space="preserve">   Paitzdorf                                         </t>
  </si>
  <si>
    <t xml:space="preserve">   Rückersdorf                                       </t>
  </si>
  <si>
    <t xml:space="preserve">   Seelingstädt                                      </t>
  </si>
  <si>
    <t xml:space="preserve">VG: Leubatal                                          </t>
  </si>
  <si>
    <t xml:space="preserve">   Verwaltung Leubatal                                          </t>
  </si>
  <si>
    <t xml:space="preserve">   Hain                                              </t>
  </si>
  <si>
    <t xml:space="preserve">   Hohenleuben, Stadt                                </t>
  </si>
  <si>
    <t xml:space="preserve">   Gerstenberg                                       </t>
  </si>
  <si>
    <t xml:space="preserve">   Haselbach                                         </t>
  </si>
  <si>
    <t xml:space="preserve">   Treben                                            </t>
  </si>
  <si>
    <t xml:space="preserve">   Windischleuba                                     </t>
  </si>
  <si>
    <t xml:space="preserve">VG: Rositz                                            </t>
  </si>
  <si>
    <t xml:space="preserve">   Verwaltung Rositz                                            </t>
  </si>
  <si>
    <t xml:space="preserve">   Kriebitzsch                                       </t>
  </si>
  <si>
    <t xml:space="preserve">   Lödla                                             </t>
  </si>
  <si>
    <t xml:space="preserve">   Monstab                                           </t>
  </si>
  <si>
    <t xml:space="preserve">   Rositz                                            </t>
  </si>
  <si>
    <t xml:space="preserve">VG: Wieratal                                          </t>
  </si>
  <si>
    <t xml:space="preserve">   Verwaltung Wieratal                                          </t>
  </si>
  <si>
    <t xml:space="preserve">   Frohnsdorf                                        </t>
  </si>
  <si>
    <t xml:space="preserve">   Göpfersdorf                                       </t>
  </si>
  <si>
    <t xml:space="preserve">   Jückelberg                                        </t>
  </si>
  <si>
    <t xml:space="preserve">   Langenleuba-Niederhain                            </t>
  </si>
  <si>
    <t xml:space="preserve">   Ziegelheim                                        </t>
  </si>
  <si>
    <t xml:space="preserve">VG: Oberes Sprottental                                </t>
  </si>
  <si>
    <t xml:space="preserve">   Verwaltung Oberes Sprottental                                </t>
  </si>
  <si>
    <t xml:space="preserve">   Heukewalde                                        </t>
  </si>
  <si>
    <t xml:space="preserve">   Jonaswalde                                        </t>
  </si>
  <si>
    <t xml:space="preserve">   Löbichau                                          </t>
  </si>
  <si>
    <t xml:space="preserve">   Nöbdenitz                                         </t>
  </si>
  <si>
    <t xml:space="preserve">   Posterstein                                       </t>
  </si>
  <si>
    <t xml:space="preserve">   Thonhausen                                        </t>
  </si>
  <si>
    <t xml:space="preserve">   Vollmershain                                      </t>
  </si>
  <si>
    <t xml:space="preserve">   Wildenbörten                                      </t>
  </si>
  <si>
    <r>
      <t xml:space="preserve">23. Personal der Gemeinden und Gemeindeverbände </t>
    </r>
    <r>
      <rPr>
        <b/>
        <vertAlign val="superscript"/>
        <sz val="10"/>
        <rFont val="Helvetica"/>
        <family val="2"/>
      </rPr>
      <t>1)</t>
    </r>
    <r>
      <rPr>
        <b/>
        <sz val="10"/>
        <rFont val="Helvetica"/>
        <family val="2"/>
      </rPr>
      <t xml:space="preserve"> am 30.06.2007 
nach Umfang der Tätigkeit und Vollzeitäquivalente</t>
    </r>
  </si>
  <si>
    <t xml:space="preserve">   Verwaltung Oberes Feldatal                                   </t>
  </si>
  <si>
    <t xml:space="preserve">   Andenhausen                                       </t>
  </si>
  <si>
    <t xml:space="preserve">   Diedorf/Rhön                                      </t>
  </si>
  <si>
    <t xml:space="preserve">   Empfertshausen                                    </t>
  </si>
  <si>
    <t xml:space="preserve">   Fischbach/Rhön                                    </t>
  </si>
  <si>
    <t xml:space="preserve">   Kaltenlengsfeld                                   </t>
  </si>
  <si>
    <t xml:space="preserve">   Kaltennordheim, Stadt                             </t>
  </si>
  <si>
    <t xml:space="preserve">   Klings                                            </t>
  </si>
  <si>
    <t xml:space="preserve">VG: Vacha                                             </t>
  </si>
  <si>
    <t xml:space="preserve">   Verwaltung Vacha                                             </t>
  </si>
  <si>
    <t xml:space="preserve">   Martinroda                                        </t>
  </si>
  <si>
    <t xml:space="preserve">   Vacha, Stadt                                      </t>
  </si>
  <si>
    <t xml:space="preserve">   Völkershausen                                     </t>
  </si>
  <si>
    <t xml:space="preserve">   Wölferbütt                                        </t>
  </si>
  <si>
    <t xml:space="preserve">VG: Creuzburg                                         </t>
  </si>
  <si>
    <t xml:space="preserve">   Verwaltung Creuzburg                                         </t>
  </si>
  <si>
    <t xml:space="preserve">   Creuzburg, Stadt                                  </t>
  </si>
  <si>
    <t xml:space="preserve">   Ifta                                              </t>
  </si>
  <si>
    <t xml:space="preserve">   Krauthausen                                       </t>
  </si>
  <si>
    <t xml:space="preserve">Landkreis Unstrut-Hainich-Kreis                             </t>
  </si>
  <si>
    <t xml:space="preserve">Bad Langensalza, Stadt                            </t>
  </si>
  <si>
    <t xml:space="preserve">Dünwald                                           </t>
  </si>
  <si>
    <t xml:space="preserve">Heyerode                                          </t>
  </si>
  <si>
    <t xml:space="preserve">Mühlhausen/Thüringen, Stadt                       </t>
  </si>
  <si>
    <t xml:space="preserve">Weinbergen                                        </t>
  </si>
  <si>
    <t xml:space="preserve">Katharinenberg                                    </t>
  </si>
  <si>
    <t xml:space="preserve">Unstruttal                                        </t>
  </si>
  <si>
    <t xml:space="preserve">Menteroda                                         </t>
  </si>
  <si>
    <t xml:space="preserve">Anrode                                            </t>
  </si>
  <si>
    <t xml:space="preserve">EG: Herbsleben                                        </t>
  </si>
  <si>
    <t xml:space="preserve">   Herbsleben                                        </t>
  </si>
  <si>
    <t xml:space="preserve">   Großvargula                                       </t>
  </si>
  <si>
    <t xml:space="preserve">Landkreis Kyffhäuserkreis                                   </t>
  </si>
  <si>
    <t xml:space="preserve">Artern/Unstrut, Stadt                             </t>
  </si>
  <si>
    <t xml:space="preserve">Helbedündorf                                      </t>
  </si>
  <si>
    <t xml:space="preserve">Roßleben, Stadt                                   </t>
  </si>
  <si>
    <t xml:space="preserve">Sondershausen, Stadt                              </t>
  </si>
  <si>
    <t xml:space="preserve">Schernberg                                        </t>
  </si>
  <si>
    <t xml:space="preserve">Großenehrich, Stadt                               </t>
  </si>
  <si>
    <t xml:space="preserve">EG: Ebeleben, Stadt                                   </t>
  </si>
  <si>
    <t xml:space="preserve">   Ebeleben, Stadt                                   </t>
  </si>
  <si>
    <t xml:space="preserve">   Abtsbessingen                                     </t>
  </si>
  <si>
    <t xml:space="preserve">   Bellstedt                                         </t>
  </si>
  <si>
    <t xml:space="preserve">   Freienbessingen                                   </t>
  </si>
  <si>
    <t xml:space="preserve">   Mittelsömmern                                     </t>
  </si>
  <si>
    <t xml:space="preserve">   Sundhausen                                        </t>
  </si>
  <si>
    <t xml:space="preserve">   Tottleben                                         </t>
  </si>
  <si>
    <t xml:space="preserve">   Urleben                                           </t>
  </si>
  <si>
    <t xml:space="preserve">VG: Hildebrandshausen/Lengenfeld unterm Stein         </t>
  </si>
  <si>
    <t xml:space="preserve">   Hildebrandshausen                                 </t>
  </si>
  <si>
    <t xml:space="preserve">   Lengenfeld unterm Stein                           </t>
  </si>
  <si>
    <t xml:space="preserve">   Rodeberg                                          </t>
  </si>
  <si>
    <t xml:space="preserve">VG: Unstrut-Hainich                                   </t>
  </si>
  <si>
    <t xml:space="preserve">   Verwaltung Unstrut-Hainich                                   </t>
  </si>
  <si>
    <t xml:space="preserve">   Altengottern                                      </t>
  </si>
  <si>
    <t xml:space="preserve">   Flarchheim                                        </t>
  </si>
  <si>
    <t xml:space="preserve">   Großengottern                                     </t>
  </si>
  <si>
    <t xml:space="preserve">   Heroldishausen                                    </t>
  </si>
  <si>
    <t xml:space="preserve">   Mülverstedt                                       </t>
  </si>
  <si>
    <t xml:space="preserve">   Schönstedt                                        </t>
  </si>
  <si>
    <t xml:space="preserve">   Weberstedt                                        </t>
  </si>
  <si>
    <t xml:space="preserve">VG: Vogtei                                            </t>
  </si>
  <si>
    <t xml:space="preserve">   Verwaltung Vogtei                                            </t>
  </si>
  <si>
    <t xml:space="preserve">   Kammerforst                                       </t>
  </si>
  <si>
    <t xml:space="preserve">   Langula                                           </t>
  </si>
  <si>
    <t xml:space="preserve">   Niederdorla                                       </t>
  </si>
  <si>
    <t xml:space="preserve">   Oberdorla                                         </t>
  </si>
  <si>
    <t>3. Personal des Landes nach Umfang der Tätigkeit, Aufgabenbereichen und Geschlecht</t>
  </si>
  <si>
    <t xml:space="preserve">   Förderung von Schülern, Studenten und dgl.</t>
  </si>
  <si>
    <t>Kultureinrichtungen einschließlich Kulturverwaltung,</t>
  </si>
  <si>
    <t>Wohnungswesen, Städtebau, Raumordnung</t>
  </si>
  <si>
    <t>1) einschließlich Verwaltung - 2) mit kaufmännischem Rechnungswesen</t>
  </si>
  <si>
    <t xml:space="preserve">   Verwaltung Salzbrücke                                        </t>
  </si>
  <si>
    <t xml:space="preserve">   Bauerbach                                         </t>
  </si>
  <si>
    <t xml:space="preserve">   Belrieth                                          </t>
  </si>
  <si>
    <t xml:space="preserve">   Einhausen                                         </t>
  </si>
  <si>
    <t xml:space="preserve">   Ellingshausen                                     </t>
  </si>
  <si>
    <t xml:space="preserve">   Leutersdorf                                       </t>
  </si>
  <si>
    <t xml:space="preserve">   Neubrunn                                          </t>
  </si>
  <si>
    <t xml:space="preserve">   Obermaßfeld-Grimmenthal                           </t>
  </si>
  <si>
    <t xml:space="preserve">   Ritschenhausen                                    </t>
  </si>
  <si>
    <t xml:space="preserve">   Vachdorf                                          </t>
  </si>
  <si>
    <t xml:space="preserve">   Wölfershausen                                     </t>
  </si>
  <si>
    <t xml:space="preserve">VG: Wasungen-Amt Sand                                 </t>
  </si>
  <si>
    <t xml:space="preserve">   Verwaltung Wasungen-Amt Sand                                 </t>
  </si>
  <si>
    <t xml:space="preserve">   Friedelshausen                                    </t>
  </si>
  <si>
    <t xml:space="preserve">   Hümpfershausen                                    </t>
  </si>
  <si>
    <t xml:space="preserve">   Mehmels                                           </t>
  </si>
  <si>
    <t xml:space="preserve">   Metzels                                           </t>
  </si>
  <si>
    <t xml:space="preserve">   Oepfershausen                                     </t>
  </si>
  <si>
    <t xml:space="preserve">   Unterkatz                                         </t>
  </si>
  <si>
    <t xml:space="preserve">   Wahns                                             </t>
  </si>
  <si>
    <t xml:space="preserve">   Wallbach                                          </t>
  </si>
  <si>
    <t xml:space="preserve">   Walldorf                                          </t>
  </si>
  <si>
    <t xml:space="preserve">   Wasungen, Stadt                                   </t>
  </si>
  <si>
    <t xml:space="preserve">Landkreis Gotha                                             </t>
  </si>
  <si>
    <t xml:space="preserve">Gotha, Stadt                                      </t>
  </si>
  <si>
    <t xml:space="preserve">Tabarz/Thür. Wald                                 </t>
  </si>
  <si>
    <t xml:space="preserve">Tambach-Dietharz/Thür. Wald, Stadt                </t>
  </si>
  <si>
    <t xml:space="preserve">Waltershausen, Stadt                              </t>
  </si>
  <si>
    <t xml:space="preserve">Leinatal                                          </t>
  </si>
  <si>
    <t xml:space="preserve">Emsetal                                           </t>
  </si>
  <si>
    <t xml:space="preserve">EG: Ohrdruf, Stadt                                    </t>
  </si>
  <si>
    <t xml:space="preserve">Benshausen                                        </t>
  </si>
  <si>
    <t xml:space="preserve">Brotterode, Kurort, Stadt                         </t>
  </si>
  <si>
    <t xml:space="preserve">Floh-Seligenthal                                  </t>
  </si>
  <si>
    <t xml:space="preserve">Oberhof, Stadt                                    </t>
  </si>
  <si>
    <t xml:space="preserve">Schmalkalden, Kurort, Stadt                       </t>
  </si>
  <si>
    <t xml:space="preserve">Allgemeinbildende und berufliche Schulen </t>
  </si>
  <si>
    <r>
      <t xml:space="preserve">   Allgemeinbildende  und berufliche Schulen </t>
    </r>
    <r>
      <rPr>
        <vertAlign val="superscript"/>
        <sz val="8"/>
        <rFont val="Helvetica"/>
        <family val="0"/>
      </rPr>
      <t xml:space="preserve">1) </t>
    </r>
  </si>
  <si>
    <r>
      <t>Einrichtungen und Unternehmen</t>
    </r>
    <r>
      <rPr>
        <vertAlign val="superscript"/>
        <sz val="8"/>
        <rFont val="Helvetica"/>
        <family val="2"/>
      </rPr>
      <t xml:space="preserve"> 1)</t>
    </r>
  </si>
  <si>
    <r>
      <t>Krankenhäuser</t>
    </r>
    <r>
      <rPr>
        <vertAlign val="superscript"/>
        <sz val="8"/>
        <rFont val="Helvetica"/>
        <family val="2"/>
      </rPr>
      <t xml:space="preserve"> 1)</t>
    </r>
  </si>
  <si>
    <t>Entwickung des Personals im öffentlichen Dienst des Landes Thüringen 2003 bis 2007</t>
  </si>
  <si>
    <t>Gegenstand der Personalstandstatistik am 30.6.2007 waren:</t>
  </si>
  <si>
    <t xml:space="preserve">Personal des Landes am 30.6.2007 nach Altersgruppen </t>
  </si>
  <si>
    <t xml:space="preserve">Personal der Gemeinden und Gemeindeverbände am 30.6.2007 nach Altersgruppen </t>
  </si>
  <si>
    <t>6. Personal der Gemeinden und Gemeindeverbände nach Umfang der Tätigkeit,</t>
  </si>
  <si>
    <t>Körperschaftsgruppen und Gemeindegrößenklassen</t>
  </si>
  <si>
    <t xml:space="preserve">  Körperschaftsgruppe</t>
  </si>
  <si>
    <t>Gemeindegrößenklasse</t>
  </si>
  <si>
    <t>Beschäftigte</t>
  </si>
  <si>
    <t>von ... bis unter ... Einwohner</t>
  </si>
  <si>
    <t>insgesamt</t>
  </si>
  <si>
    <t>Kreisfreie Städte</t>
  </si>
  <si>
    <t xml:space="preserve">           unter </t>
  </si>
  <si>
    <t xml:space="preserve">  50 000</t>
  </si>
  <si>
    <t>-</t>
  </si>
  <si>
    <t>100 000</t>
  </si>
  <si>
    <t xml:space="preserve"> </t>
  </si>
  <si>
    <t>200 000</t>
  </si>
  <si>
    <t xml:space="preserve">200 000 </t>
  </si>
  <si>
    <t>500 000</t>
  </si>
  <si>
    <t>Zusammen</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</si>
  <si>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</si>
  <si>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</si>
  <si>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</si>
  <si>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</si>
  <si>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</si>
  <si>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</si>
  <si>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</si>
  <si>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</si>
  <si>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</si>
  <si>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</si>
  <si>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</si>
  <si>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</si>
  <si>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</si>
  <si>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</si>
  <si>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- 15 -</t>
  </si>
  <si>
    <t>7. Personal der Gemeinden und Gemeindeverbände nach Anteil der AFG-Beschäftigten,</t>
  </si>
  <si>
    <t>nach Gemeindegrößenklassen und nach Geschlecht</t>
  </si>
  <si>
    <t>Körperschaftsgruppe
Gemeindegrößenklasse
von … bis unter… Einwohner
I   insgesamt
W   weiblich</t>
  </si>
  <si>
    <t>Darunter</t>
  </si>
  <si>
    <t>Anteil</t>
  </si>
  <si>
    <t>AFG-</t>
  </si>
  <si>
    <t>AFG-Beschäftigte</t>
  </si>
  <si>
    <t>am Insgesamt</t>
  </si>
  <si>
    <t>Ver-</t>
  </si>
  <si>
    <t>ände-</t>
  </si>
  <si>
    <t>rung</t>
  </si>
  <si>
    <t>in %</t>
  </si>
  <si>
    <t xml:space="preserve">            unter </t>
  </si>
  <si>
    <t xml:space="preserve">   50 000           </t>
  </si>
  <si>
    <t xml:space="preserve"> -</t>
  </si>
  <si>
    <t xml:space="preserve"> 100 000</t>
  </si>
  <si>
    <t xml:space="preserve"> 200 000</t>
  </si>
  <si>
    <t xml:space="preserve"> 500 000</t>
  </si>
  <si>
    <t xml:space="preserve"> -   </t>
  </si>
  <si>
    <t xml:space="preserve"> -  </t>
  </si>
  <si>
    <t xml:space="preserve">    5 000 </t>
  </si>
  <si>
    <t>- 16 -</t>
  </si>
  <si>
    <t>- 17 -</t>
  </si>
  <si>
    <t xml:space="preserve">   8. Personal im öffentlichen Dienst am 30.6.2007</t>
  </si>
  <si>
    <t>nach Dienstverhältnis und Beschäftigungsbereichen</t>
  </si>
  <si>
    <t>Lfd.
Nr.</t>
  </si>
  <si>
    <t>Vollzeitbeschäftigte</t>
  </si>
  <si>
    <t>Teilzeitbeschäftigte</t>
  </si>
  <si>
    <t xml:space="preserve">   Oßmannstedt                                       </t>
  </si>
  <si>
    <t xml:space="preserve">   Pfiffelbach                                       </t>
  </si>
  <si>
    <t xml:space="preserve">   Willerstedt                                       </t>
  </si>
  <si>
    <t xml:space="preserve">VG: Kranichfeld                                       </t>
  </si>
  <si>
    <t xml:space="preserve">   Verwaltung Kranichfeld                                       </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</si>
  <si>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t>
  </si>
  <si>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</si>
  <si>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mit weniger als der Hälfte (T2) der regelmäßigen Wochenarbeitszeit eines Vollzeitbeschäftigten bzw.</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</si>
  <si>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Drittes Buch SGB - Arbeitsförderung (Artikel 1 des Gesetzes vom 24. März 1997 BGBI. I S. 594,595), das zuletzt durch Artikel 17 des Gesetzes vom 23. Dezember 2007  (BGBI. I S.3254) geändert worden ist.</t>
  </si>
  <si>
    <t>- Personen, die Arbeitsgelegenheiten nach § 16 Abs. 3 Satz 2 SGB II ("Ein-Euro-Jobs") wahrnehmen,</t>
  </si>
  <si>
    <t>- Beschäftigte mit ruhendem Arbeitsverhältnis wegen Erwerbsunfähigkeit (EWR-Rente), sowie 
   Beamte im Vorruhestand (Art. 9 ENeuOG)</t>
  </si>
  <si>
    <r>
      <t>Richter</t>
    </r>
    <r>
      <rPr>
        <sz val="9"/>
        <color indexed="8"/>
        <rFont val="Helvetica"/>
        <family val="2"/>
      </rPr>
      <t xml:space="preserve"> sind alle Berufsrichter im Sinne des Deutschen Richtergesetzes in der Fassung der Bekanntmachung vom 19. April 1972 (BGBI. I  S.713), zuletzt geändert durch Artikel 4 des Gesetzes vom 22. Dezember 2006 (BGBI. I S. 3416).</t>
    </r>
  </si>
  <si>
    <t>Altersteilzeitbeschäftigten, die nicht gesondert ausgewiesen werden, sind den Teilzeitbeschäftigten zugeordnet.</t>
  </si>
  <si>
    <r>
      <t>Kernhaushalte</t>
    </r>
    <r>
      <rPr>
        <sz val="9"/>
        <color indexed="8"/>
        <rFont val="Helvetica"/>
        <family val="0"/>
      </rPr>
      <t xml:space="preserve"> sind alle Ämter, Behörden, Gerichte und Einrichtungen, deren Ausgaben und Einnahmen in den Haushaltplänen des Landes, der Gemeinden/Gemeindeverbänden und der Zweckverbände brutto veranschlagt werden.</t>
    </r>
  </si>
  <si>
    <r>
      <t>Rechtlich selbständige öffentliche Unternehmen</t>
    </r>
    <r>
      <rPr>
        <vertAlign val="superscript"/>
        <sz val="8"/>
        <rFont val="Helvetica"/>
        <family val="2"/>
      </rPr>
      <t>3)</t>
    </r>
  </si>
  <si>
    <t>3) Altersteilzeitbeschäftigte sind  bei den Teilzeitbeschäftigten mit mindestens der Hälfte der Wochenarbeitszeit enthalten</t>
  </si>
  <si>
    <r>
      <t>Teilzeitbeschäftigte</t>
    </r>
    <r>
      <rPr>
        <vertAlign val="superscript"/>
        <sz val="8"/>
        <rFont val="Helvetica"/>
        <family val="2"/>
      </rPr>
      <t xml:space="preserve"> </t>
    </r>
  </si>
  <si>
    <t>1) einschl. Bundeseisenbahnvermögen - 2) mit kaufmännischem Rechnungswesen</t>
  </si>
  <si>
    <t xml:space="preserve">   Verwaltung Grabfeld                                          </t>
  </si>
  <si>
    <t xml:space="preserve">   Behrungen                                         </t>
  </si>
  <si>
    <t xml:space="preserve">   Berkach                                           </t>
  </si>
  <si>
    <t xml:space="preserve">   Bibra                                             </t>
  </si>
  <si>
    <t xml:space="preserve">   Exdorf                                            </t>
  </si>
  <si>
    <t xml:space="preserve">   Jüchsen                                           </t>
  </si>
  <si>
    <t xml:space="preserve">   Nordheim                                          </t>
  </si>
  <si>
    <t xml:space="preserve">   Queienfeld                                        </t>
  </si>
  <si>
    <t xml:space="preserve">   Rentwertshausen                                   </t>
  </si>
  <si>
    <t xml:space="preserve">   Schwickershausen                                  </t>
  </si>
  <si>
    <t xml:space="preserve">   Wolfmannshausen                                   </t>
  </si>
  <si>
    <t xml:space="preserve">VG: Haselgrund                                        </t>
  </si>
  <si>
    <t xml:space="preserve">   Verwaltung Haselgrund                                        </t>
  </si>
  <si>
    <t xml:space="preserve">   Altersbach                                        </t>
  </si>
  <si>
    <t xml:space="preserve">   Bermbach                                          </t>
  </si>
  <si>
    <t xml:space="preserve">   Oberschönau, Kurort                               </t>
  </si>
  <si>
    <t xml:space="preserve">   Rotterode                                         </t>
  </si>
  <si>
    <t xml:space="preserve">   Springstille                                      </t>
  </si>
  <si>
    <t xml:space="preserve">   Unterschönau                                      </t>
  </si>
  <si>
    <t xml:space="preserve">   Viernau                                           </t>
  </si>
  <si>
    <t xml:space="preserve">VG: Hohe Rhön                                         </t>
  </si>
  <si>
    <t xml:space="preserve">   Verwaltung Hohe Rhön                                         </t>
  </si>
  <si>
    <t xml:space="preserve">   Aschenhausen                                      </t>
  </si>
  <si>
    <t xml:space="preserve">   Birx                                              </t>
  </si>
  <si>
    <t xml:space="preserve">   Erbenhausen                                       </t>
  </si>
  <si>
    <t xml:space="preserve">   Frankenheim/Rhön                                  </t>
  </si>
  <si>
    <t xml:space="preserve">   Kaltensundheim                                    </t>
  </si>
  <si>
    <t xml:space="preserve">   Kaltenwestheim                                    </t>
  </si>
  <si>
    <t xml:space="preserve">   Melpers                                           </t>
  </si>
  <si>
    <t xml:space="preserve">   Oberkatz                                          </t>
  </si>
  <si>
    <t xml:space="preserve">   Oberweid                                          </t>
  </si>
  <si>
    <t xml:space="preserve">   Unterweid                                         </t>
  </si>
  <si>
    <t xml:space="preserve">VG: Salzbrücke                                        </t>
  </si>
  <si>
    <t xml:space="preserve">VG: Kölleda                                           </t>
  </si>
  <si>
    <t xml:space="preserve">   Verwaltung Kölleda                                           </t>
  </si>
  <si>
    <t xml:space="preserve">   Beichlingen                                       </t>
  </si>
  <si>
    <t xml:space="preserve">   Großmonra                                         </t>
  </si>
  <si>
    <t xml:space="preserve">   Großneuhausen                                     </t>
  </si>
  <si>
    <t xml:space="preserve">   Kleinneuhausen                                    </t>
  </si>
  <si>
    <t xml:space="preserve">   Ohrdruf, Stadt                                    </t>
  </si>
  <si>
    <t xml:space="preserve">   Crawinkel                                         </t>
  </si>
  <si>
    <t xml:space="preserve">   Gräfenhain                                        </t>
  </si>
  <si>
    <t xml:space="preserve">   Luisenthal                                        </t>
  </si>
  <si>
    <t xml:space="preserve">   Wölfis                                            </t>
  </si>
  <si>
    <t xml:space="preserve">EG: Günthersleben-Wechmar                             </t>
  </si>
  <si>
    <t xml:space="preserve">   Günthersleben-Wechmar                             </t>
  </si>
  <si>
    <t xml:space="preserve">   Schwabhausen                                      </t>
  </si>
  <si>
    <t xml:space="preserve">VG: Apfelstädtaue                                     </t>
  </si>
  <si>
    <t xml:space="preserve">   Verwaltung Apfelstädtaue                                     </t>
  </si>
  <si>
    <t xml:space="preserve">   Emleben                                           </t>
  </si>
  <si>
    <t xml:space="preserve">   Georgenthal/Thür. Wald                            </t>
  </si>
  <si>
    <t xml:space="preserve">   Herrenhof                                         </t>
  </si>
  <si>
    <t xml:space="preserve">   Hohenkirchen                                      </t>
  </si>
  <si>
    <t xml:space="preserve">   Petriroda                                         </t>
  </si>
  <si>
    <t xml:space="preserve">VG: Hörsel                                            </t>
  </si>
  <si>
    <t xml:space="preserve">   Verwaltung Hörsel                                            </t>
  </si>
  <si>
    <t xml:space="preserve">   Aspach                                            </t>
  </si>
  <si>
    <t xml:space="preserve">   Ebenheim                                          </t>
  </si>
  <si>
    <t xml:space="preserve">   Fröttstädt                                        </t>
  </si>
  <si>
    <t xml:space="preserve">   Hörselgau                                         </t>
  </si>
  <si>
    <t xml:space="preserve">   Laucha                                            </t>
  </si>
  <si>
    <t xml:space="preserve">   Mechterstädt                                      </t>
  </si>
  <si>
    <t xml:space="preserve">   Metebach                                          </t>
  </si>
  <si>
    <t xml:space="preserve">   Teutleben                                         </t>
  </si>
  <si>
    <t>Noch: Landkreis Gotha</t>
  </si>
  <si>
    <t xml:space="preserve">   Trügleben                                         </t>
  </si>
  <si>
    <t xml:space="preserve">   Weingarten                                        </t>
  </si>
  <si>
    <t xml:space="preserve">VG: Drei Gleichen                                     </t>
  </si>
  <si>
    <t xml:space="preserve">   Verwaltung Drei Gleichen                                     </t>
  </si>
  <si>
    <t xml:space="preserve">   Grabsleben                                        </t>
  </si>
  <si>
    <t xml:space="preserve">   Mühlberg                                          </t>
  </si>
  <si>
    <t xml:space="preserve">   Seebergen                                         </t>
  </si>
  <si>
    <t xml:space="preserve">   Wandersleben                                      </t>
  </si>
  <si>
    <t xml:space="preserve">VG: Mittleres Nessetal                                </t>
  </si>
  <si>
    <t xml:space="preserve">   Verwaltung Mittleres Nessetal                                </t>
  </si>
  <si>
    <t xml:space="preserve">   Ballstädt                                         </t>
  </si>
  <si>
    <t xml:space="preserve">   Brüheim                                           </t>
  </si>
  <si>
    <t xml:space="preserve">   Bufleben                                          </t>
  </si>
  <si>
    <t xml:space="preserve">   Friedrichswerth                                   </t>
  </si>
  <si>
    <t xml:space="preserve">   Goldbach                                          </t>
  </si>
  <si>
    <t xml:space="preserve">   Haina                                             </t>
  </si>
  <si>
    <t xml:space="preserve">   Hochheim                                          </t>
  </si>
  <si>
    <t xml:space="preserve">   Remstädt                                          </t>
  </si>
  <si>
    <t xml:space="preserve">   Sonneborn                                         </t>
  </si>
  <si>
    <t xml:space="preserve">   Wangenheim                                        </t>
  </si>
  <si>
    <t xml:space="preserve">   Warza                                             </t>
  </si>
  <si>
    <t xml:space="preserve">   Westhausen                                        </t>
  </si>
  <si>
    <t xml:space="preserve">VG: Nesseaue                                          </t>
  </si>
  <si>
    <t xml:space="preserve">   Verwaltung Nesseaue                                          </t>
  </si>
  <si>
    <t xml:space="preserve">   Bienstädt                                         </t>
  </si>
  <si>
    <t xml:space="preserve">   Eschenbergen                                      </t>
  </si>
  <si>
    <t xml:space="preserve">   Friemar                                           </t>
  </si>
  <si>
    <t xml:space="preserve">   Molschleben                                       </t>
  </si>
  <si>
    <t xml:space="preserve">   Nottleben                                         </t>
  </si>
  <si>
    <t>Personal der kommunalen Zweckverbände am 30.6.2007 nach Altersgruppen</t>
  </si>
  <si>
    <t>Beschäftigte des öffentlichen Dienstes am 30.6.2007 nach Beschäftigungs-</t>
  </si>
  <si>
    <t xml:space="preserve">Vollzeitäquivalent der Beschäftigten im öffentlichen Dienst am 30.6.2007 nach </t>
  </si>
  <si>
    <t xml:space="preserve">Vollzeitäquivalent der Beschäftigten des Landes am 30.6.2007 nach </t>
  </si>
  <si>
    <t xml:space="preserve">Personal der Gemeinden und Gemeindeverbände am 30.6.2007 nach Umfang der </t>
  </si>
  <si>
    <t xml:space="preserve">   Uhlstädt-Kirchhasel                               </t>
  </si>
  <si>
    <t xml:space="preserve">   Großkochberg                                      </t>
  </si>
  <si>
    <t xml:space="preserve">   Heilingen                                         </t>
  </si>
  <si>
    <t xml:space="preserve">VG: Bergbahnregion/Schwarzatal                        </t>
  </si>
  <si>
    <t xml:space="preserve">   Verwaltung Bergbahnregion/Schwarzatal                        </t>
  </si>
  <si>
    <t xml:space="preserve">   Cursdorf                                          </t>
  </si>
  <si>
    <t xml:space="preserve">   Deesbach                                          </t>
  </si>
  <si>
    <t>Allgemeine Bewilligung</t>
  </si>
  <si>
    <t>Landwirtschaftsämter</t>
  </si>
  <si>
    <t>Ämter für Landentwicklung und</t>
  </si>
  <si>
    <t>Flurneuordnung</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</si>
  <si>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</si>
  <si>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</si>
  <si>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</si>
  <si>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</si>
  <si>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</si>
  <si>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</si>
  <si>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</si>
  <si>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</si>
  <si>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</si>
  <si>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</si>
  <si>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</si>
  <si>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</si>
  <si>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</si>
  <si>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Jagd und</t>
  </si>
  <si>
    <t>Fischerei</t>
  </si>
  <si>
    <t>Landeswaldarbeitsschule</t>
  </si>
  <si>
    <t>Nationalpark Hainich</t>
  </si>
  <si>
    <t xml:space="preserve">   Scheibe-Alsbach                                   </t>
  </si>
  <si>
    <t xml:space="preserve">   Siegmundsburg                                     </t>
  </si>
  <si>
    <t xml:space="preserve">EG: Steinach, Stadt                                   </t>
  </si>
  <si>
    <t xml:space="preserve">   Steinach, Stadt                                   </t>
  </si>
  <si>
    <t xml:space="preserve">   Steinheid                                         </t>
  </si>
  <si>
    <t xml:space="preserve">Landkreis Saalfeld-Rudolstadt                               </t>
  </si>
  <si>
    <t xml:space="preserve">Bad Blankenburg, Stadt                            </t>
  </si>
  <si>
    <t>Noch: Landkreis Saalfeld-Rudolstadt</t>
  </si>
  <si>
    <t xml:space="preserve">Gräfenthal, Stadt                                 </t>
  </si>
  <si>
    <t xml:space="preserve">Kamsdorf                                          </t>
  </si>
  <si>
    <t xml:space="preserve">Königsee, Stadt                                   </t>
  </si>
  <si>
    <t xml:space="preserve">Rottenbach                                        </t>
  </si>
  <si>
    <t xml:space="preserve">Rudolstadt, Stadt                                 </t>
  </si>
  <si>
    <t xml:space="preserve">Remda-Teichel, Stadt                              </t>
  </si>
  <si>
    <t xml:space="preserve">Leutenberg, Stadt                                 </t>
  </si>
  <si>
    <t xml:space="preserve">Saalfelder Höhe                                   </t>
  </si>
  <si>
    <t xml:space="preserve">Unterwellenborn                                   </t>
  </si>
  <si>
    <t xml:space="preserve">EG: Saalfeld/Saale, Stadt                             </t>
  </si>
  <si>
    <t xml:space="preserve">   Saalfeld/Saale, Stadt                             </t>
  </si>
  <si>
    <t xml:space="preserve">   Arnsgereuth                                       </t>
  </si>
  <si>
    <t xml:space="preserve">EG: Kaulsdorf                                         </t>
  </si>
  <si>
    <t xml:space="preserve">   Kaulsdorf                                         </t>
  </si>
  <si>
    <t xml:space="preserve">   Altenbeuthen                                      </t>
  </si>
  <si>
    <t>- 20 -</t>
  </si>
  <si>
    <t>- 21 -</t>
  </si>
  <si>
    <t>10. Personal des Landes am 30.6.2007 nach Dauer des</t>
  </si>
  <si>
    <t>Dienstverhältnisses und Aufgabenbereichen</t>
  </si>
  <si>
    <t>Dauerkräfte</t>
  </si>
  <si>
    <t>Personal in Ausbildung</t>
  </si>
  <si>
    <t>Personal mit 
Zeitvertrag</t>
  </si>
  <si>
    <t xml:space="preserve">FKZ </t>
  </si>
  <si>
    <t xml:space="preserve">und </t>
  </si>
  <si>
    <t>Ange-</t>
  </si>
  <si>
    <t>stellte</t>
  </si>
  <si>
    <t>0 - 8</t>
  </si>
  <si>
    <t>01</t>
  </si>
  <si>
    <t>Politische Führung und zentrale Verwaltung</t>
  </si>
  <si>
    <t>011</t>
  </si>
  <si>
    <t>politische Führung</t>
  </si>
  <si>
    <t>012</t>
  </si>
  <si>
    <t>innere Verwaltung</t>
  </si>
  <si>
    <t>016</t>
  </si>
  <si>
    <t>Hochbauverwaltung</t>
  </si>
  <si>
    <t>04</t>
  </si>
  <si>
    <t>042</t>
  </si>
  <si>
    <t>Polizei</t>
  </si>
  <si>
    <t>044</t>
  </si>
  <si>
    <t>Brandschutz</t>
  </si>
  <si>
    <t>05</t>
  </si>
  <si>
    <t>Rechtsschutz</t>
  </si>
  <si>
    <t>052</t>
  </si>
  <si>
    <t>ordentliche Gerichte u. Staatsanwaltschaften</t>
  </si>
  <si>
    <t>4</t>
  </si>
  <si>
    <t>056</t>
  </si>
  <si>
    <t>06</t>
  </si>
  <si>
    <t>Bildungswesen, Wissenschaft, Forschung</t>
  </si>
  <si>
    <t>kulturelle Angelegenheiten</t>
  </si>
  <si>
    <t>Unterrichtsverwaltung</t>
  </si>
  <si>
    <t>Kombinierte Haupt- und Realschulen</t>
  </si>
  <si>
    <t>Gymnasien, Kollegs</t>
  </si>
  <si>
    <t>Sonderschulen</t>
  </si>
  <si>
    <t>Berufliche Schulen</t>
  </si>
  <si>
    <t>Hochschulen</t>
  </si>
  <si>
    <t>Universitäten</t>
  </si>
  <si>
    <t>Verwaltungsfachhochschulen</t>
  </si>
  <si>
    <t>Fachhochschulen</t>
  </si>
  <si>
    <t>- 22 -</t>
  </si>
  <si>
    <t>- 23 -</t>
  </si>
  <si>
    <t>Noch 10. Personal des Landes am 30.6.2007 nach Dauer des</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</si>
  <si>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</si>
  <si>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</si>
  <si>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</si>
  <si>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</si>
  <si>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</si>
  <si>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</si>
  <si>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</si>
  <si>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</si>
  <si>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 xml:space="preserve">Wohnungswesen, Städtebau, Raumordnung </t>
  </si>
  <si>
    <t>und kommunale Gemeinschaftsdienste</t>
  </si>
  <si>
    <t>Raumordnung, Landesplanung,</t>
  </si>
  <si>
    <t xml:space="preserve">  Vermessungswesen</t>
  </si>
  <si>
    <t>Dienstleistungen</t>
  </si>
  <si>
    <t>Straßen- und Brückenbau</t>
  </si>
  <si>
    <t>Land- und forstwirtschaftliche Unternehmen</t>
  </si>
  <si>
    <t>Hochschulkliniken</t>
  </si>
  <si>
    <t>Wirtschaftsunternehmen</t>
  </si>
  <si>
    <t xml:space="preserve">     15. Personal der Gemeinden und Gemeindeverbände am 30.6.2007</t>
  </si>
  <si>
    <t>nach Dauer des Dienstverhältnisses und Aufgabenbereichen</t>
  </si>
  <si>
    <t>Aufgabenbereich
I insgesamt
W weiblich</t>
  </si>
  <si>
    <t>Personal 
mit 
Zeitvertrag</t>
  </si>
  <si>
    <t>00, 01</t>
  </si>
  <si>
    <t>02, 05</t>
  </si>
  <si>
    <t>öffentliche Ordnung</t>
  </si>
  <si>
    <t>Rettungsdienst</t>
  </si>
  <si>
    <t>Schulverwaltung</t>
  </si>
  <si>
    <t>Regelschulen und Schulverbund</t>
  </si>
  <si>
    <t xml:space="preserve">  Grund- und Regelschulen</t>
  </si>
  <si>
    <t>Gymnasien, Kollegs (ohne berufliche</t>
  </si>
  <si>
    <t xml:space="preserve">  Gymnasien)</t>
  </si>
  <si>
    <t>Berufsschulen</t>
  </si>
  <si>
    <t>übrige schulische Aufgaben</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</si>
  <si>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</si>
  <si>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</si>
  <si>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</si>
  <si>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</si>
  <si>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</si>
  <si>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</si>
  <si>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</si>
  <si>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15. Personal der Gemeinden und Gemeindeverbände am 30.6.2007</t>
  </si>
  <si>
    <t>Gesundheitsverwaltung</t>
  </si>
  <si>
    <t>eigene Sportstätten</t>
  </si>
  <si>
    <t>Badeanstalten</t>
  </si>
  <si>
    <t>Städteplanung, Vermessung, Bauordnung</t>
  </si>
  <si>
    <t xml:space="preserve">Wohnungsbauförderung </t>
  </si>
  <si>
    <t>63, 65,</t>
  </si>
  <si>
    <t>Straßen, Parkeinrichtungen</t>
  </si>
  <si>
    <t xml:space="preserve"> 63, 65,</t>
  </si>
  <si>
    <t>66, 68,</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</si>
  <si>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</si>
  <si>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</si>
  <si>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</si>
  <si>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</si>
  <si>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</si>
  <si>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</si>
  <si>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</si>
  <si>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</si>
  <si>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</si>
  <si>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</si>
  <si>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 xml:space="preserve">Krankenhäuser </t>
  </si>
  <si>
    <r>
      <t>Sonderrechnungen</t>
    </r>
    <r>
      <rPr>
        <b/>
        <vertAlign val="superscript"/>
        <sz val="8"/>
        <rFont val="Helvetica"/>
        <family val="2"/>
      </rPr>
      <t xml:space="preserve"> 1)</t>
    </r>
  </si>
  <si>
    <t xml:space="preserve">-    </t>
  </si>
  <si>
    <t>Thüringer Landesbergamt</t>
  </si>
  <si>
    <t>Staatliche Umweltämter</t>
  </si>
  <si>
    <t>Naturpark und Biosphärenreservate</t>
  </si>
  <si>
    <t>Einzelplan 09 zusammen</t>
  </si>
  <si>
    <t xml:space="preserve">Thüringer Landesamt für Strassenbau  </t>
  </si>
  <si>
    <t xml:space="preserve">Untere Strassenbauverwaltung    </t>
  </si>
  <si>
    <t xml:space="preserve">Thüringer Landesamt für      </t>
  </si>
  <si>
    <t>Vermessung und Geoinformation</t>
  </si>
  <si>
    <t xml:space="preserve">Staatsbauverwaltung                 </t>
  </si>
  <si>
    <t xml:space="preserve">Einzelplan 10 zusammen        </t>
  </si>
  <si>
    <t>Thüringer Rechnungshof</t>
  </si>
  <si>
    <t>Staatliche Rechnungsprüfungsstellen</t>
  </si>
  <si>
    <t>Einzelplan 11 zusammen</t>
  </si>
  <si>
    <t>Landesbehörden zusammen</t>
  </si>
  <si>
    <t>Materialforschungs- und Prüfanstalt</t>
  </si>
  <si>
    <t xml:space="preserve">I </t>
  </si>
  <si>
    <t>an der Bauhaus Universität Weimar</t>
  </si>
  <si>
    <t>Wirtschaftsbetrieb des Bildungs-</t>
  </si>
  <si>
    <t>zentrums der Steuerverwaltung</t>
  </si>
  <si>
    <t xml:space="preserve">Landesbetrieb </t>
  </si>
  <si>
    <t>Liegenschaftsmanagment</t>
  </si>
  <si>
    <t xml:space="preserve">Thüringer Landesrechenzentrum </t>
  </si>
  <si>
    <t>Einzelplan 17 zusammen</t>
  </si>
  <si>
    <t xml:space="preserve">mit kaufmännischem </t>
  </si>
  <si>
    <t>Rechnungswesen zusammen</t>
  </si>
  <si>
    <t>Klinikum der Friedrich-Schiller-</t>
  </si>
  <si>
    <t>Universität Jena</t>
  </si>
  <si>
    <t>Krankenhäuser mit kaufmännischem</t>
  </si>
  <si>
    <t>Rechnungswesen des Landes</t>
  </si>
  <si>
    <t>zusammen</t>
  </si>
  <si>
    <t>Unmittelbarer Landesdienst</t>
  </si>
  <si>
    <t>12.Teilzeitbeschäftigte des Landes am 30.6.2007 nach Dienstverhältnis sowie</t>
  </si>
  <si>
    <t>Einzelplan/Kapitel
I insgesamt
W weiblich</t>
  </si>
  <si>
    <t>Beamte
und
Richter</t>
  </si>
  <si>
    <t>mit Zeit-</t>
  </si>
  <si>
    <t>vertrag</t>
  </si>
  <si>
    <t>Noch: 12.Teilzeitbeschäftigte des Landes am 30.6.2007 nach Dienstverhältnis sowie</t>
  </si>
  <si>
    <t>Einzelplan/Kapitel
I   insgesamt
W   weiblich</t>
  </si>
  <si>
    <t>Noch: 12. Teilzeitbeschäftigte des Landes am 30.6.2007 nach Dienstverhältnis sowie</t>
  </si>
  <si>
    <t xml:space="preserve">Einzelplänen und Kapiteln des Landeshaushaltes </t>
  </si>
  <si>
    <t>Technologie und Arbeit,</t>
  </si>
  <si>
    <t>13. Personal der Gemeinden und Gemeindeverbände am 30.6.2007 nach Umfang der Tätigkeit,</t>
  </si>
  <si>
    <t>Dienstverhältnis, Beschäftigungsbereichen und Gemeindegrößenklassen</t>
  </si>
  <si>
    <t>Körperschaftsgruppe</t>
  </si>
  <si>
    <t>Beschäftigte
insgeamt</t>
  </si>
  <si>
    <t>Beamte</t>
  </si>
  <si>
    <t>darunter mit 
Zeitvertrag</t>
  </si>
  <si>
    <t xml:space="preserve">          unter</t>
  </si>
  <si>
    <t>3</t>
  </si>
  <si>
    <t xml:space="preserve">  20 000 </t>
  </si>
  <si>
    <t>darunter Sonderrechnungen</t>
  </si>
  <si>
    <t>1</t>
  </si>
  <si>
    <t>5</t>
  </si>
  <si>
    <t>14</t>
  </si>
  <si>
    <t xml:space="preserve">16. Personal des Landes am 30.6.2007 </t>
  </si>
  <si>
    <t>nach Altersgruppen und Dienstverhältnis</t>
  </si>
  <si>
    <t>Altersgruppe
von ... bis
unter ... Jahren</t>
  </si>
  <si>
    <t>Vollzeit</t>
  </si>
  <si>
    <t>beschäftigte</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</si>
  <si>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</si>
  <si>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</si>
  <si>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</si>
  <si>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</si>
  <si>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</si>
  <si>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</si>
  <si>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</si>
  <si>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</si>
  <si>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</si>
  <si>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</si>
  <si>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</si>
  <si>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</si>
  <si>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</si>
  <si>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</si>
  <si>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</si>
  <si>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</si>
  <si>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</si>
  <si>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</si>
  <si>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</si>
  <si>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</si>
  <si>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</si>
  <si>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</si>
  <si>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</si>
  <si>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</si>
  <si>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</si>
  <si>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</si>
  <si>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- 45 -</t>
  </si>
  <si>
    <t xml:space="preserve">17. Personal der Gemeinden und Gemeindeverbände am 30.06.2007 </t>
  </si>
  <si>
    <t xml:space="preserve">Beamte </t>
  </si>
  <si>
    <t xml:space="preserve">18. Personal der kommunalen Zweckverbände am 30.6.2007 </t>
  </si>
  <si>
    <t xml:space="preserve"> nach Altersgruppen und Dienstverhältnis</t>
  </si>
  <si>
    <t>I insgesamt</t>
  </si>
  <si>
    <t>- 48 -</t>
  </si>
  <si>
    <t>Beschäftigungsbereichen, Kreisen und Geschlecht</t>
  </si>
  <si>
    <t>Kreisfreie Stadt
Landkreis
Land
Außerhalb Thüringens
I insgesamt - W weiblich</t>
  </si>
  <si>
    <r>
      <t xml:space="preserve">Noch: 23. Personal der Gemeinden und Gemeindeverbände </t>
    </r>
    <r>
      <rPr>
        <vertAlign val="superscript"/>
        <sz val="10"/>
        <rFont val="Helvetica"/>
        <family val="2"/>
      </rPr>
      <t>1)</t>
    </r>
    <r>
      <rPr>
        <sz val="10"/>
        <rFont val="Helvetica"/>
        <family val="2"/>
      </rPr>
      <t xml:space="preserve"> am 30.06.2007 
nach Umfang der Tätigkeit und Vollzeitäquivalente</t>
    </r>
  </si>
  <si>
    <t>Landesdienst</t>
  </si>
  <si>
    <t>Sozi</t>
  </si>
  <si>
    <t>Gem/GV</t>
  </si>
  <si>
    <t>ZV</t>
  </si>
  <si>
    <t>unter 25</t>
  </si>
  <si>
    <t>25 bis 35</t>
  </si>
  <si>
    <t>35 bis 45</t>
  </si>
  <si>
    <t>45 bis 55</t>
  </si>
  <si>
    <t>55 bis 63</t>
  </si>
  <si>
    <t>63 und mehr</t>
  </si>
  <si>
    <t xml:space="preserve">   Oppershausen                                      </t>
  </si>
  <si>
    <t>Noch: Unstrut-Hainich-Kreis</t>
  </si>
  <si>
    <t xml:space="preserve">VG: Schlotheim                                        </t>
  </si>
  <si>
    <t xml:space="preserve">   Verwaltung Schlotheim                                        </t>
  </si>
  <si>
    <t xml:space="preserve">   Bothenheilingen                                   </t>
  </si>
  <si>
    <t xml:space="preserve">   Issersheilingen                                   </t>
  </si>
  <si>
    <t xml:space="preserve">   Kleinwelsbach                                     </t>
  </si>
  <si>
    <t xml:space="preserve">   Körner                                            </t>
  </si>
  <si>
    <t xml:space="preserve">   Marolterode                                       </t>
  </si>
  <si>
    <t xml:space="preserve">   Neunheilingen                                     </t>
  </si>
  <si>
    <t xml:space="preserve">   Obermehler                                        </t>
  </si>
  <si>
    <t xml:space="preserve">   Schlotheim, Stadt                                 </t>
  </si>
  <si>
    <t xml:space="preserve">EG: Marksuhl                                          </t>
  </si>
  <si>
    <t xml:space="preserve">- Sozialversicherungsträger unter Aufsicht des Landes, ab 2005 einschließlich Betriebskrankenkassen, ab 
   1. Oktober 2005 ohne Rentenversicherung des Landes (Fusion der Deutschen Rentenversicherung 
   Mitteldeutschland, sie untersteht der Aufsicht des Freistaates Sachsen)  </t>
  </si>
  <si>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 Dazu zählen auch Beschäftigte, deren regelmäßige Arbeitszeit als Vollzeitbeschäftigte unter Lohnverzicht aufgrund von Gesetzen, Tarifverträgen oder Haustarifen herabgesetzt wurde.</t>
    </r>
  </si>
  <si>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</si>
  <si>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r>
      <t>Beamte</t>
    </r>
    <r>
      <rPr>
        <sz val="9"/>
        <color indexed="8"/>
        <rFont val="Helvetica"/>
        <family val="0"/>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</si>
  <si>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0"/>
      </rPr>
      <t xml:space="preserve"> sind Beamte auf Zeit (einschließlich Wahlbeamte), Arbeitnehmer in einem Vertragsverhältnis auf Zeit (befristetes Arbeitsverhältnis); z.B. mit Aufgaben von begrenzter Dauer, Aushilfspersonal, Saisonkräfte, Doktoranden, Diplomanden, Werkstudenten. </t>
    </r>
  </si>
  <si>
    <t>Mit In-Kraft-Treten des neuen Tarifvertrages für den öffentlichen Dienst (TVöD für die kommunalen Arbeitgeber zum     1. Oktober 2005 und TV-L für das Land zum 1. November 2006) entfällt die Darstellung nach Angestellten und Arbeitern.</t>
  </si>
  <si>
    <t>in privater Rechtsform</t>
  </si>
  <si>
    <t xml:space="preserve">Wolfsberg                                         </t>
  </si>
  <si>
    <t xml:space="preserve">Ilmtal                                            </t>
  </si>
  <si>
    <t xml:space="preserve">EG: Arnstadt, Stadt                                   </t>
  </si>
  <si>
    <t xml:space="preserve">   Arnstadt, Stadt                                   </t>
  </si>
  <si>
    <t xml:space="preserve">   Wachsenburggemeinde                               </t>
  </si>
  <si>
    <t xml:space="preserve">   Wipfratal                                         </t>
  </si>
  <si>
    <t xml:space="preserve">VG: Geratal                                           </t>
  </si>
  <si>
    <t xml:space="preserve">   Verwaltung Geratal                                           </t>
  </si>
  <si>
    <t xml:space="preserve">   Angelroda                                         </t>
  </si>
  <si>
    <t xml:space="preserve">   Elgersburg                                        </t>
  </si>
  <si>
    <t xml:space="preserve">   Geraberg                                          </t>
  </si>
  <si>
    <t xml:space="preserve">   Neusiß                                            </t>
  </si>
  <si>
    <t xml:space="preserve">VG: Großbreitenbach                                   </t>
  </si>
  <si>
    <t xml:space="preserve">   Verwaltung Großbreitenbach                                   </t>
  </si>
  <si>
    <t xml:space="preserve">   Altenfeld                                         </t>
  </si>
  <si>
    <t xml:space="preserve">   Böhlen                                            </t>
  </si>
  <si>
    <t xml:space="preserve">   Friedersdorf                                      </t>
  </si>
  <si>
    <t xml:space="preserve">   Gillersdorf                                       </t>
  </si>
  <si>
    <t xml:space="preserve">   Großbreitenbach, Stadt                            </t>
  </si>
  <si>
    <t xml:space="preserve">   Wildenspring                                      </t>
  </si>
  <si>
    <t>Noch: Landkreis Ilm-Kreis</t>
  </si>
  <si>
    <t xml:space="preserve">VG: Langer Berg                                       </t>
  </si>
  <si>
    <t xml:space="preserve">   Verwaltung Langer Berg                                       </t>
  </si>
  <si>
    <t xml:space="preserve">   Gehren, Stadt                                     </t>
  </si>
  <si>
    <t xml:space="preserve">   Herschdorf                                        </t>
  </si>
  <si>
    <t xml:space="preserve">   Möhrenbach                                        </t>
  </si>
  <si>
    <t xml:space="preserve">   Neustadt am Rennsteig                             </t>
  </si>
  <si>
    <t xml:space="preserve">   Pennewitz                                         </t>
  </si>
  <si>
    <t xml:space="preserve">VG: Oberes Geratal                                    </t>
  </si>
  <si>
    <t xml:space="preserve">   Verwaltung Oberes Geratal                                    </t>
  </si>
  <si>
    <t xml:space="preserve">   Frankenhain                                       </t>
  </si>
  <si>
    <t xml:space="preserve">   Gehlberg                                          </t>
  </si>
  <si>
    <t xml:space="preserve">   Geschwenda                                        </t>
  </si>
  <si>
    <t xml:space="preserve">   Gossel                                            </t>
  </si>
  <si>
    <t xml:space="preserve">   Gräfenroda                                        </t>
  </si>
  <si>
    <t xml:space="preserve">   Liebenstein                                       </t>
  </si>
  <si>
    <t xml:space="preserve">   Plaue, Stadt                                      </t>
  </si>
  <si>
    <t xml:space="preserve">VG: Rennsteig                                         </t>
  </si>
  <si>
    <t xml:space="preserve">   Verwaltung Rennsteig                                         </t>
  </si>
  <si>
    <t xml:space="preserve">   Frauenwald                                        </t>
  </si>
  <si>
    <t xml:space="preserve">   Schmiedefeld am Rennsteig                         </t>
  </si>
  <si>
    <t xml:space="preserve">   Stützerbach                                       </t>
  </si>
  <si>
    <t xml:space="preserve">VG: Riechheimer Berg                                  </t>
  </si>
  <si>
    <t xml:space="preserve">   Verwaltung Riechheimer Berg                                  </t>
  </si>
  <si>
    <t xml:space="preserve">   Alkersleben                                       </t>
  </si>
  <si>
    <t xml:space="preserve">   Bösleben-Wüllersleben                             </t>
  </si>
  <si>
    <t xml:space="preserve">   Dornheim                                          </t>
  </si>
  <si>
    <t xml:space="preserve">   Elleben                                           </t>
  </si>
  <si>
    <t xml:space="preserve">   Wickerstedt                                       </t>
  </si>
  <si>
    <t xml:space="preserve">VG: Berlstedt                                         </t>
  </si>
  <si>
    <t xml:space="preserve">   Verwaltung Berlstedt                                         </t>
  </si>
  <si>
    <t xml:space="preserve">   Ballstedt                                         </t>
  </si>
  <si>
    <t xml:space="preserve">   Berlstedt                                         </t>
  </si>
  <si>
    <t xml:space="preserve">   Ettersburg                                        </t>
  </si>
  <si>
    <t xml:space="preserve">   Hottelstedt                                       </t>
  </si>
  <si>
    <t xml:space="preserve">   Krautheim                                         </t>
  </si>
  <si>
    <t xml:space="preserve">   Neumark, Stadt                                    </t>
  </si>
  <si>
    <t xml:space="preserve">   Ramsla                                            </t>
  </si>
  <si>
    <t xml:space="preserve">   Vippachedelhausen                                 </t>
  </si>
  <si>
    <t xml:space="preserve">VG: Buttelstedt                                       </t>
  </si>
  <si>
    <t xml:space="preserve">   Verwaltung Buttelstedt                                       </t>
  </si>
  <si>
    <t xml:space="preserve">   Buttelstedt, Stadt                                </t>
  </si>
  <si>
    <t xml:space="preserve">   Großobringen                                      </t>
  </si>
  <si>
    <t xml:space="preserve">   Heichelheim                                       </t>
  </si>
  <si>
    <t xml:space="preserve">   Kleinobringen                                     </t>
  </si>
  <si>
    <t xml:space="preserve">   Leutenthal                                        </t>
  </si>
  <si>
    <t xml:space="preserve">   Rohrbach                                          </t>
  </si>
  <si>
    <t xml:space="preserve">   Sachsenhausen                                     </t>
  </si>
  <si>
    <t xml:space="preserve">   Wohlsborn                                         </t>
  </si>
  <si>
    <t xml:space="preserve">VG: Ilmtal-Weinstraße                                 </t>
  </si>
  <si>
    <t xml:space="preserve">   Verwaltung Ilmtal-Weinstraße                                 </t>
  </si>
  <si>
    <t xml:space="preserve">   Kromsdorf                                         </t>
  </si>
  <si>
    <t xml:space="preserve">   Liebstedt                                         </t>
  </si>
  <si>
    <t xml:space="preserve">   Mattstedt                                         </t>
  </si>
  <si>
    <t xml:space="preserve">   Niederreißen                                      </t>
  </si>
  <si>
    <t xml:space="preserve">   Niederroßla                                       </t>
  </si>
  <si>
    <t xml:space="preserve">   Nirmsdorf                                         </t>
  </si>
  <si>
    <t xml:space="preserve">   Oberreißen                                        </t>
  </si>
  <si>
    <t xml:space="preserve">   Dietzenrode/Vatterode                             </t>
  </si>
  <si>
    <t xml:space="preserve">   Eichstruth                                        </t>
  </si>
  <si>
    <t xml:space="preserve">   Lenterode                                         </t>
  </si>
  <si>
    <t xml:space="preserve">   Lutter                                            </t>
  </si>
  <si>
    <t xml:space="preserve">   Mackenrode                                        </t>
  </si>
  <si>
    <t xml:space="preserve">   Röhrig                                            </t>
  </si>
  <si>
    <t xml:space="preserve">   Schönhagen                                        </t>
  </si>
  <si>
    <t xml:space="preserve">   Steinheuterode                                    </t>
  </si>
  <si>
    <t xml:space="preserve">   Thalwenden                                        </t>
  </si>
  <si>
    <t xml:space="preserve">   Uder                                              </t>
  </si>
  <si>
    <t xml:space="preserve">   Wüstheuterode                                     </t>
  </si>
  <si>
    <t xml:space="preserve">VG: Westerwald-Obereichsfeld                          </t>
  </si>
  <si>
    <t xml:space="preserve">   Verwaltung Westerwald-Obereichsfeld                          </t>
  </si>
  <si>
    <t xml:space="preserve">   Büttstedt                                         </t>
  </si>
  <si>
    <t xml:space="preserve">   Effelder                                          </t>
  </si>
  <si>
    <t xml:space="preserve">   Großbartloff                                      </t>
  </si>
  <si>
    <t xml:space="preserve">   Küllstedt                                         </t>
  </si>
  <si>
    <t xml:space="preserve">   Wachstedt                                         </t>
  </si>
  <si>
    <t xml:space="preserve">VG: Ershausen/Geismar                                 </t>
  </si>
  <si>
    <t xml:space="preserve">   Verwaltung Ershausen/Geismar                                 </t>
  </si>
  <si>
    <t xml:space="preserve">   Bernterode (bei Heilbad Heiligenstadt)            </t>
  </si>
  <si>
    <t xml:space="preserve">   Dieterode                                         </t>
  </si>
  <si>
    <t xml:space="preserve">   Geismar                                           </t>
  </si>
  <si>
    <t xml:space="preserve">   Kella                                             </t>
  </si>
  <si>
    <t xml:space="preserve">   Krombach                                          </t>
  </si>
  <si>
    <t xml:space="preserve">   Pfaffschwende                                     </t>
  </si>
  <si>
    <t xml:space="preserve">   Schwobfeld                                        </t>
  </si>
  <si>
    <t xml:space="preserve">   Sickerode                                         </t>
  </si>
  <si>
    <t xml:space="preserve">   Volkerode                                         </t>
  </si>
  <si>
    <t xml:space="preserve">   Wiesenfeld                                        </t>
  </si>
  <si>
    <t xml:space="preserve">   Schimberg                                         </t>
  </si>
  <si>
    <t xml:space="preserve">Landkreis Nordhausen                                        </t>
  </si>
  <si>
    <t xml:space="preserve">Ellrich, Stadt                                    </t>
  </si>
  <si>
    <t xml:space="preserve">Nordhausen, Stadt                                 </t>
  </si>
  <si>
    <t xml:space="preserve">Hohenstein                                        </t>
  </si>
  <si>
    <t xml:space="preserve">Werther                                           </t>
  </si>
  <si>
    <t xml:space="preserve">EG: Sollstedt                                         </t>
  </si>
  <si>
    <t xml:space="preserve">   Sollstedt                                         </t>
  </si>
  <si>
    <t xml:space="preserve">   Rehungen                                          </t>
  </si>
  <si>
    <t xml:space="preserve">EG: Bleicherode, Stadt                                </t>
  </si>
  <si>
    <t xml:space="preserve">   Bleicherode, Stadt                                </t>
  </si>
  <si>
    <t xml:space="preserve">   Etzelsrode                                        </t>
  </si>
  <si>
    <t xml:space="preserve">   Hohenölsen                                        </t>
  </si>
  <si>
    <t xml:space="preserve">   Kühdorf                                           </t>
  </si>
  <si>
    <t xml:space="preserve">   Lunzig                                            </t>
  </si>
  <si>
    <t xml:space="preserve">   Neugernsdorf                                      </t>
  </si>
  <si>
    <t xml:space="preserve">   Schömberg                                         </t>
  </si>
  <si>
    <t xml:space="preserve">   Steinsdorf                                        </t>
  </si>
  <si>
    <t xml:space="preserve">   Teichwitz                                         </t>
  </si>
  <si>
    <t xml:space="preserve">   Wildetaube                                        </t>
  </si>
  <si>
    <t>Noch: Landkreis Greiz</t>
  </si>
  <si>
    <t xml:space="preserve">VG: Münchenbernsdorf                                  </t>
  </si>
  <si>
    <t xml:space="preserve">   Verwaltung Münchenbernsdorf                                  </t>
  </si>
  <si>
    <t xml:space="preserve">   Bocka                                             </t>
  </si>
  <si>
    <t xml:space="preserve">   Hundhaupten                                       </t>
  </si>
  <si>
    <t xml:space="preserve">   Lederhose                                         </t>
  </si>
  <si>
    <t xml:space="preserve">   Lindenkreuz                                       </t>
  </si>
  <si>
    <t xml:space="preserve">   Münchenbernsdorf, Stadt                           </t>
  </si>
  <si>
    <t xml:space="preserve">   Saara                                             </t>
  </si>
  <si>
    <t xml:space="preserve">   Schwarzbach                                       </t>
  </si>
  <si>
    <t xml:space="preserve">   Zedlitz                                           </t>
  </si>
  <si>
    <t xml:space="preserve">VG: Am Brahmetal                                      </t>
  </si>
  <si>
    <t xml:space="preserve">   Verwaltung Am Brahmetal                                      </t>
  </si>
  <si>
    <t xml:space="preserve">   Bethenhausen                                      </t>
  </si>
  <si>
    <t xml:space="preserve">   Brahmenau                                         </t>
  </si>
  <si>
    <t xml:space="preserve">   Großenstein                                       </t>
  </si>
  <si>
    <t xml:space="preserve">   Hirschfeld                                        </t>
  </si>
  <si>
    <t xml:space="preserve">   Korbußen                                          </t>
  </si>
  <si>
    <t xml:space="preserve">   Pölzig                                            </t>
  </si>
  <si>
    <t xml:space="preserve">   Reichstädt                                        </t>
  </si>
  <si>
    <t xml:space="preserve">   Schwaara                                          </t>
  </si>
  <si>
    <t xml:space="preserve">VG: Auma-Weidatal                                     </t>
  </si>
  <si>
    <t xml:space="preserve">   Verwaltung Auma-Weidatal                                     </t>
  </si>
  <si>
    <t xml:space="preserve">   Auma, Stadt                                       </t>
  </si>
  <si>
    <t xml:space="preserve">   Braunsdorf                                        </t>
  </si>
  <si>
    <t xml:space="preserve">   Göhren-Döhlen                                     </t>
  </si>
  <si>
    <t xml:space="preserve">   Merkendorf                                        </t>
  </si>
  <si>
    <t xml:space="preserve">   Silberfeld                                        </t>
  </si>
  <si>
    <t xml:space="preserve">   Staitz                                            </t>
  </si>
  <si>
    <t xml:space="preserve">   Wiebelsdorf                                       </t>
  </si>
  <si>
    <t xml:space="preserve">   Zadelsdorf                                        </t>
  </si>
  <si>
    <t xml:space="preserve">Landkreis Altenburger Land                                  </t>
  </si>
  <si>
    <t xml:space="preserve">Altenburg, Stadt                                  </t>
  </si>
  <si>
    <t xml:space="preserve">Lucka, Stadt                                      </t>
  </si>
  <si>
    <t xml:space="preserve">Meuselwitz, Stadt                                 </t>
  </si>
  <si>
    <t xml:space="preserve">Nobitz                                            </t>
  </si>
  <si>
    <t xml:space="preserve">Schmölln, Stadt                                   </t>
  </si>
  <si>
    <t xml:space="preserve">Wintersdorf                                       </t>
  </si>
  <si>
    <t xml:space="preserve">Saara                                             </t>
  </si>
  <si>
    <t xml:space="preserve">EG: Gößnitz, Stadt                                    </t>
  </si>
  <si>
    <t xml:space="preserve">   Gößnitz, Stadt                                    </t>
  </si>
  <si>
    <t xml:space="preserve">   Heyersdorf                                        </t>
  </si>
  <si>
    <t xml:space="preserve">   Ponitz                                            </t>
  </si>
  <si>
    <t xml:space="preserve">VG: Altenburger Land                                  </t>
  </si>
  <si>
    <t xml:space="preserve">   Verwaltung Altenburger Land                                  </t>
  </si>
  <si>
    <t xml:space="preserve">   Altkirchen                                        </t>
  </si>
  <si>
    <t xml:space="preserve">   Dobitschen                                        </t>
  </si>
  <si>
    <t xml:space="preserve">   Drogen                                            </t>
  </si>
  <si>
    <t xml:space="preserve">   Göhren                                            </t>
  </si>
  <si>
    <t xml:space="preserve">   Göllnitz                                          </t>
  </si>
  <si>
    <t>Noch: Landkreis Altenburger Land</t>
  </si>
  <si>
    <t xml:space="preserve">   Großröda                                          </t>
  </si>
  <si>
    <t xml:space="preserve">   Lumpzig                                           </t>
  </si>
  <si>
    <t xml:space="preserve">   Mehna                                             </t>
  </si>
  <si>
    <t xml:space="preserve">   Naundorf                                          </t>
  </si>
  <si>
    <t xml:space="preserve">   Starkenberg                                       </t>
  </si>
  <si>
    <t xml:space="preserve">   Tegkwitz                                          </t>
  </si>
  <si>
    <t xml:space="preserve">VG: Pleißenaue                                        </t>
  </si>
  <si>
    <t xml:space="preserve">   Verwaltung Pleißenaue                                        </t>
  </si>
  <si>
    <t xml:space="preserve">   Fockendorf                                        </t>
  </si>
  <si>
    <t xml:space="preserve">   Großensee                                         </t>
  </si>
  <si>
    <t xml:space="preserve">VG: Dermbach                                          </t>
  </si>
  <si>
    <t xml:space="preserve">   Verwaltung Dermbach                                          </t>
  </si>
  <si>
    <t xml:space="preserve">   Brunnhartshausen                                  </t>
  </si>
  <si>
    <t xml:space="preserve">   Dermbach                                          </t>
  </si>
  <si>
    <t xml:space="preserve">   Neidhartshausen                                   </t>
  </si>
  <si>
    <t xml:space="preserve">   Oechsen                                           </t>
  </si>
  <si>
    <t xml:space="preserve">   Urnshausen                                        </t>
  </si>
  <si>
    <t xml:space="preserve">   Weilar                                            </t>
  </si>
  <si>
    <t xml:space="preserve">   Wiesenthal                                        </t>
  </si>
  <si>
    <t xml:space="preserve">   Zella/Rhön                                        </t>
  </si>
  <si>
    <t xml:space="preserve">VG: Mihla                                             </t>
  </si>
  <si>
    <t xml:space="preserve">   Verwaltung Mihla                                             </t>
  </si>
  <si>
    <t xml:space="preserve">   Berka v. d. Hainich                               </t>
  </si>
  <si>
    <t xml:space="preserve">   Bischofroda                                       </t>
  </si>
  <si>
    <t xml:space="preserve">   Marksuhl                                          </t>
  </si>
  <si>
    <t xml:space="preserve">   Ettenhausen a.d. Suhl                             </t>
  </si>
  <si>
    <t xml:space="preserve">   Wolfsburg-Unkeroda                                </t>
  </si>
  <si>
    <t xml:space="preserve">EG: Geisa, Stadt                                      </t>
  </si>
  <si>
    <t xml:space="preserve">   Geisa, Stadt                                      </t>
  </si>
  <si>
    <t xml:space="preserve">   Buttlar                                           </t>
  </si>
  <si>
    <t xml:space="preserve">   Gerstengrund                                      </t>
  </si>
  <si>
    <t xml:space="preserve">   Rockenstuhl                                       </t>
  </si>
  <si>
    <t xml:space="preserve">   Schleid                                           </t>
  </si>
  <si>
    <t xml:space="preserve">EG: Ruhla, Stadt                                      </t>
  </si>
  <si>
    <t xml:space="preserve">   Ruhla, Stadt                                      </t>
  </si>
  <si>
    <t xml:space="preserve">   Seebach                                           </t>
  </si>
  <si>
    <t>Noch: Landkreis Wartburgkreis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</si>
</sst>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 \ \ "/>
    <numFmt numFmtId="165" formatCode="###\ ##0"/>
    <numFmt numFmtId="166" formatCode="##\ ##0\ \ \ "/>
    <numFmt numFmtId="167" formatCode="##\ ###\ ##0"/>
    <numFmt numFmtId="168" formatCode="#\ ##0\ \ \ \ "/>
    <numFmt numFmtId="169" formatCode="#\ ###\ ##0"/>
    <numFmt numFmtId="170" formatCode="##\ ##0\ \ \ \ "/>
    <numFmt numFmtId="171" formatCode="_D_D\ ##0.0;_D_D\-* \ ##0.0;;* @"/>
    <numFmt numFmtId="172" formatCode="_D_D_D\ ##0.0;_D_D_D\-* \ ##0.0;;* @"/>
    <numFmt numFmtId="173" formatCode="0.0"/>
    <numFmt numFmtId="174" formatCode="_D_D_D_D\ ##0.0;_D_D_D_D\-* \ ##0.0;;* @"/>
    <numFmt numFmtId="175" formatCode="#.0"/>
    <numFmt numFmtId="176" formatCode="###\ ##0\ \ \ "/>
    <numFmt numFmtId="177" formatCode="###\ ##0\ \ \ \ "/>
    <numFmt numFmtId="178" formatCode="\ \ 0"/>
    <numFmt numFmtId="179" formatCode="###\ ##0\ \ \ \ \ \ "/>
    <numFmt numFmtId="180" formatCode="@\ \ \ "/>
    <numFmt numFmtId="181" formatCode="###\ "/>
    <numFmt numFmtId="182" formatCode="0#0#"/>
    <numFmt numFmtId="183" formatCode="#\ ##0\ \ "/>
    <numFmt numFmtId="184" formatCode="#\ ###\ \ \ "/>
    <numFmt numFmtId="185" formatCode="@\ \ \ \ "/>
    <numFmt numFmtId="186" formatCode="General\ \ "/>
    <numFmt numFmtId="187" formatCode="##\ ##0\ \ \ \ \ \ "/>
    <numFmt numFmtId="188" formatCode="#\ ##0\ \ \ \ \ \ "/>
    <numFmt numFmtId="189" formatCode="##\ ##0\ \ \ \ \ \ \ "/>
    <numFmt numFmtId="190" formatCode="##\ ##0\ \ \ \ \ \ \ \ "/>
    <numFmt numFmtId="191" formatCode="##\ ##0"/>
    <numFmt numFmtId="192" formatCode="@\ \ \ \ \ \ "/>
    <numFmt numFmtId="193" formatCode="@\ \ \ \ \ \ \ "/>
    <numFmt numFmtId="194" formatCode="@\ \ \ \ \ \ \ \ "/>
    <numFmt numFmtId="195" formatCode="##\ ##0\ \ \ \ \ "/>
    <numFmt numFmtId="196" formatCode="@\ \ \ \ \ \ \ \ \ "/>
    <numFmt numFmtId="197" formatCode="##0\ \ \ \ \ \ \ \ \ "/>
    <numFmt numFmtId="198" formatCode="#0\ \ "/>
    <numFmt numFmtId="199" formatCode="#"/>
    <numFmt numFmtId="200" formatCode="#\ ##0\ \ \ \ \ \ \ \ \ "/>
    <numFmt numFmtId="201" formatCode="@\ \ \ \ \ \ \ \ \ \ \ \ "/>
    <numFmt numFmtId="202" formatCode="#0\ \ \ \ \ \ \ \ \ \ \ \ "/>
    <numFmt numFmtId="203" formatCode="@\ \ \ \ \ \ \ \ \ \ "/>
    <numFmt numFmtId="204" formatCode="#0\ \ \ \ \ \ \ \ \ \ "/>
    <numFmt numFmtId="205" formatCode="#0\ \ \ \ \ \ "/>
    <numFmt numFmtId="206" formatCode="#\ ###\ ###"/>
    <numFmt numFmtId="207" formatCode="#\ ##0"/>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0"/>
    <numFmt numFmtId="213" formatCode="\(###\)_D_D;;* @_D_D"/>
    <numFmt numFmtId="214" formatCode="#\ ##0\ \ \ \ \ \ \ "/>
    <numFmt numFmtId="215" formatCode="\ \ \ 0"/>
    <numFmt numFmtId="216" formatCode="###.0\ \ \ \ \ \ \ \ "/>
    <numFmt numFmtId="217" formatCode="##0\ \ \ \ \ \ \ \ \ \ "/>
    <numFmt numFmtId="218" formatCode="0#"/>
    <numFmt numFmtId="219" formatCode="#\ ##0\ \ \ "/>
    <numFmt numFmtId="220" formatCode="###.0\ \ \ \ \ \ \ "/>
    <numFmt numFmtId="221" formatCode="\ 0"/>
    <numFmt numFmtId="222" formatCode="0\3"/>
    <numFmt numFmtId="223" formatCode="###.0\ \ \ "/>
    <numFmt numFmtId="224" formatCode="##0\ \ \ \ \ \ \ "/>
    <numFmt numFmtId="225" formatCode="##0\ \ \ \ \ \ "/>
    <numFmt numFmtId="226" formatCode="#,##0;#,##0;0"/>
    <numFmt numFmtId="227" formatCode="@\ \ \ \ \ "/>
  </numFmts>
  <fonts count="32">
    <font>
      <sz val="10"/>
      <name val="Arial"/>
      <family val="0"/>
    </font>
    <font>
      <sz val="8"/>
      <name val="Helvetica"/>
      <family val="2"/>
    </font>
    <font>
      <b/>
      <sz val="10"/>
      <name val="Helvetica"/>
      <family val="0"/>
    </font>
    <font>
      <b/>
      <sz val="8"/>
      <name val="Helvetica"/>
      <family val="0"/>
    </font>
    <font>
      <vertAlign val="superscript"/>
      <sz val="8"/>
      <name val="Helvetica"/>
      <family val="0"/>
    </font>
    <font>
      <sz val="8"/>
      <name val="Arial"/>
      <family val="2"/>
    </font>
    <font>
      <sz val="10"/>
      <name val="Helvetica"/>
      <family val="2"/>
    </font>
    <font>
      <b/>
      <vertAlign val="superscript"/>
      <sz val="8"/>
      <name val="Helvetica"/>
      <family val="2"/>
    </font>
    <font>
      <b/>
      <sz val="10"/>
      <name val="Arial"/>
      <family val="0"/>
    </font>
    <font>
      <b/>
      <sz val="8"/>
      <name val="Arial"/>
      <family val="0"/>
    </font>
    <font>
      <sz val="10"/>
      <color indexed="8"/>
      <name val="Arial"/>
      <family val="0"/>
    </font>
    <font>
      <b/>
      <vertAlign val="superscript"/>
      <sz val="10"/>
      <name val="Helvetica"/>
      <family val="2"/>
    </font>
    <font>
      <sz val="8"/>
      <color indexed="8"/>
      <name val="Arial"/>
      <family val="0"/>
    </font>
    <font>
      <b/>
      <sz val="8"/>
      <color indexed="8"/>
      <name val="Arial"/>
      <family val="0"/>
    </font>
    <font>
      <vertAlign val="superscript"/>
      <sz val="10"/>
      <name val="Helvetica"/>
      <family val="2"/>
    </font>
    <font>
      <sz val="9"/>
      <name val="Helvetica"/>
      <family val="2"/>
    </font>
    <font>
      <u val="single"/>
      <sz val="10"/>
      <color indexed="36"/>
      <name val="Arial"/>
      <family val="0"/>
    </font>
    <font>
      <u val="single"/>
      <sz val="10"/>
      <color indexed="12"/>
      <name val="Arial"/>
      <family val="0"/>
    </font>
    <font>
      <b/>
      <sz val="9"/>
      <name val="Helvetica"/>
      <family val="0"/>
    </font>
    <font>
      <b/>
      <sz val="12"/>
      <name val="Helvetica"/>
      <family val="0"/>
    </font>
    <font>
      <sz val="9"/>
      <name val="Arial"/>
      <family val="2"/>
    </font>
    <font>
      <sz val="4.75"/>
      <name val="Arial"/>
      <family val="2"/>
    </font>
    <font>
      <b/>
      <sz val="13"/>
      <name val="Arial"/>
      <family val="2"/>
    </font>
    <font>
      <b/>
      <sz val="11"/>
      <name val="Arial"/>
      <family val="2"/>
    </font>
    <font>
      <sz val="11.25"/>
      <name val="Arial"/>
      <family val="0"/>
    </font>
    <font>
      <sz val="8.75"/>
      <name val="Arial"/>
      <family val="0"/>
    </font>
    <font>
      <sz val="9"/>
      <color indexed="8"/>
      <name val="Helvetica"/>
      <family val="0"/>
    </font>
    <font>
      <b/>
      <sz val="10"/>
      <color indexed="8"/>
      <name val="Helvetica"/>
      <family val="0"/>
    </font>
    <font>
      <b/>
      <sz val="9"/>
      <color indexed="8"/>
      <name val="Helvetica"/>
      <family val="0"/>
    </font>
    <font>
      <sz val="8"/>
      <color indexed="8"/>
      <name val="Helvetica"/>
      <family val="2"/>
    </font>
    <font>
      <sz val="11"/>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medium"/>
      <right style="thin"/>
      <top>
        <color indexed="63"/>
      </top>
      <bottom style="medium"/>
    </border>
    <border>
      <left style="medium"/>
      <right>
        <color indexed="63"/>
      </right>
      <top style="medium"/>
      <bottom style="thin"/>
    </border>
    <border>
      <left style="medium"/>
      <right>
        <color indexed="63"/>
      </right>
      <top style="medium"/>
      <bottom>
        <color indexed="63"/>
      </bottom>
    </border>
    <border>
      <left style="medium"/>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medium"/>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81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0" xfId="0" applyFont="1" applyAlignment="1">
      <alignment horizontal="centerContinuous"/>
    </xf>
    <xf numFmtId="0" fontId="1" fillId="0" borderId="1"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xf>
    <xf numFmtId="0" fontId="1" fillId="0" borderId="3" xfId="0" applyFont="1" applyBorder="1" applyAlignment="1">
      <alignment/>
    </xf>
    <xf numFmtId="1" fontId="1" fillId="0" borderId="2" xfId="0" applyNumberFormat="1" applyFont="1" applyBorder="1" applyAlignment="1">
      <alignment horizontal="center"/>
    </xf>
    <xf numFmtId="0" fontId="3" fillId="0" borderId="0" xfId="0" applyFont="1" applyAlignment="1">
      <alignment/>
    </xf>
    <xf numFmtId="0" fontId="3" fillId="0" borderId="4" xfId="0" applyFont="1" applyBorder="1" applyAlignment="1">
      <alignment/>
    </xf>
    <xf numFmtId="164" fontId="3" fillId="0" borderId="0" xfId="0" applyNumberFormat="1" applyFont="1" applyAlignment="1">
      <alignment/>
    </xf>
    <xf numFmtId="0" fontId="1" fillId="0" borderId="4" xfId="0" applyFont="1" applyBorder="1" applyAlignment="1">
      <alignment/>
    </xf>
    <xf numFmtId="164" fontId="1" fillId="0" borderId="0" xfId="0" applyNumberFormat="1" applyFont="1" applyAlignment="1">
      <alignment/>
    </xf>
    <xf numFmtId="0" fontId="1" fillId="0" borderId="0" xfId="0" applyFont="1" applyBorder="1" applyAlignment="1">
      <alignment/>
    </xf>
    <xf numFmtId="1" fontId="1" fillId="0" borderId="0" xfId="0" applyNumberFormat="1" applyFont="1" applyAlignment="1">
      <alignment horizontal="center"/>
    </xf>
    <xf numFmtId="165" fontId="1"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1" fillId="0" borderId="0" xfId="0" applyFont="1" applyBorder="1" applyAlignment="1">
      <alignment horizontal="centerContinuous" vertical="center"/>
    </xf>
    <xf numFmtId="0" fontId="1" fillId="0" borderId="3" xfId="0" applyFont="1" applyBorder="1" applyAlignment="1">
      <alignment horizontal="centerContinuous"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4" xfId="0" applyFont="1" applyBorder="1" applyAlignment="1">
      <alignment horizontal="centerContinuous" vertical="center"/>
    </xf>
    <xf numFmtId="0" fontId="5" fillId="0" borderId="0" xfId="0" applyFont="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xf>
    <xf numFmtId="0" fontId="3" fillId="0" borderId="4" xfId="0" applyFont="1" applyBorder="1" applyAlignment="1">
      <alignment/>
    </xf>
    <xf numFmtId="166" fontId="3" fillId="0" borderId="0" xfId="0" applyNumberFormat="1" applyFont="1" applyAlignment="1">
      <alignment/>
    </xf>
    <xf numFmtId="0" fontId="1" fillId="0" borderId="9" xfId="0" applyFont="1" applyBorder="1" applyAlignment="1">
      <alignment horizontal="left"/>
    </xf>
    <xf numFmtId="0" fontId="1" fillId="0" borderId="0" xfId="0" applyFont="1" applyAlignment="1">
      <alignment/>
    </xf>
    <xf numFmtId="166" fontId="1" fillId="0" borderId="0" xfId="0" applyNumberFormat="1" applyFont="1" applyAlignment="1">
      <alignment/>
    </xf>
    <xf numFmtId="0" fontId="6" fillId="0" borderId="9" xfId="0" applyFont="1" applyBorder="1" applyAlignment="1">
      <alignment/>
    </xf>
    <xf numFmtId="0" fontId="6" fillId="0" borderId="0" xfId="0" applyFont="1" applyAlignment="1">
      <alignment/>
    </xf>
    <xf numFmtId="166" fontId="3" fillId="0" borderId="0" xfId="0" applyNumberFormat="1" applyFont="1" applyAlignment="1">
      <alignment/>
    </xf>
    <xf numFmtId="0" fontId="6" fillId="0" borderId="4" xfId="0" applyFont="1" applyBorder="1" applyAlignment="1">
      <alignment/>
    </xf>
    <xf numFmtId="0" fontId="3" fillId="0" borderId="9" xfId="0" applyFont="1" applyBorder="1" applyAlignment="1">
      <alignment/>
    </xf>
    <xf numFmtId="167" fontId="3" fillId="0" borderId="0" xfId="0" applyNumberFormat="1" applyFont="1" applyAlignment="1">
      <alignment/>
    </xf>
    <xf numFmtId="167" fontId="3" fillId="0" borderId="0" xfId="0" applyNumberFormat="1" applyFont="1" applyAlignment="1">
      <alignment horizontal="center"/>
    </xf>
    <xf numFmtId="166" fontId="3" fillId="0" borderId="0" xfId="0" applyNumberFormat="1" applyFont="1" applyAlignment="1">
      <alignment horizontal="center"/>
    </xf>
    <xf numFmtId="0" fontId="0" fillId="0" borderId="0" xfId="0" applyBorder="1" applyAlignment="1">
      <alignment/>
    </xf>
    <xf numFmtId="0" fontId="1" fillId="0" borderId="0" xfId="0" applyFont="1" applyBorder="1" applyAlignment="1">
      <alignment/>
    </xf>
    <xf numFmtId="0" fontId="1" fillId="0" borderId="4" xfId="0" applyFont="1" applyBorder="1" applyAlignment="1">
      <alignment/>
    </xf>
    <xf numFmtId="0" fontId="1" fillId="0" borderId="4" xfId="0" applyFont="1" applyBorder="1" applyAlignment="1">
      <alignment horizontal="centerContinuous"/>
    </xf>
    <xf numFmtId="0" fontId="1" fillId="0" borderId="1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xf>
    <xf numFmtId="0" fontId="1" fillId="0" borderId="11" xfId="0" applyFont="1" applyBorder="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1" fillId="0" borderId="4" xfId="0" applyFont="1" applyBorder="1" applyAlignment="1">
      <alignment/>
    </xf>
    <xf numFmtId="166" fontId="1" fillId="0" borderId="0" xfId="0" applyNumberFormat="1" applyFont="1" applyAlignment="1">
      <alignment/>
    </xf>
    <xf numFmtId="165" fontId="5" fillId="0" borderId="0" xfId="0" applyNumberFormat="1" applyFont="1" applyAlignment="1">
      <alignment/>
    </xf>
    <xf numFmtId="0" fontId="1" fillId="0" borderId="0" xfId="0" applyFont="1" applyAlignment="1">
      <alignment horizontal="center"/>
    </xf>
    <xf numFmtId="165" fontId="3" fillId="0" borderId="0" xfId="0" applyNumberFormat="1" applyFont="1" applyAlignment="1">
      <alignment/>
    </xf>
    <xf numFmtId="166" fontId="1" fillId="0" borderId="0" xfId="0" applyNumberFormat="1" applyFont="1" applyFill="1" applyBorder="1" applyAlignment="1">
      <alignment/>
    </xf>
    <xf numFmtId="166" fontId="0" fillId="0" borderId="0" xfId="0" applyNumberFormat="1" applyAlignment="1">
      <alignment/>
    </xf>
    <xf numFmtId="168" fontId="3" fillId="0" borderId="0" xfId="0" applyNumberFormat="1" applyFont="1" applyAlignment="1">
      <alignment/>
    </xf>
    <xf numFmtId="169" fontId="1" fillId="0" borderId="0" xfId="0" applyNumberFormat="1" applyFont="1" applyAlignment="1">
      <alignment/>
    </xf>
    <xf numFmtId="170" fontId="1" fillId="0" borderId="0" xfId="0" applyNumberFormat="1" applyFont="1" applyAlignment="1">
      <alignment/>
    </xf>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xf>
    <xf numFmtId="0" fontId="8" fillId="0" borderId="0" xfId="0" applyFont="1" applyAlignment="1">
      <alignment/>
    </xf>
    <xf numFmtId="0" fontId="5" fillId="0" borderId="0" xfId="0" applyFont="1" applyAlignment="1">
      <alignment/>
    </xf>
    <xf numFmtId="0" fontId="1" fillId="0" borderId="0" xfId="0" applyFont="1" applyFill="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xf>
    <xf numFmtId="0" fontId="1" fillId="0" borderId="1" xfId="0" applyFont="1" applyFill="1" applyBorder="1" applyAlignment="1">
      <alignment/>
    </xf>
    <xf numFmtId="0" fontId="1" fillId="0" borderId="2" xfId="0" applyFont="1" applyBorder="1" applyAlignment="1">
      <alignment horizontal="center" vertical="center" wrapText="1"/>
    </xf>
    <xf numFmtId="0" fontId="1" fillId="0" borderId="8" xfId="0" applyFont="1" applyFill="1" applyBorder="1" applyAlignment="1">
      <alignment/>
    </xf>
    <xf numFmtId="0" fontId="1" fillId="0" borderId="0" xfId="0" applyFont="1" applyBorder="1" applyAlignment="1">
      <alignment horizontal="centerContinuous"/>
    </xf>
    <xf numFmtId="0" fontId="1" fillId="0" borderId="8" xfId="0" applyFont="1" applyBorder="1" applyAlignment="1">
      <alignment horizontal="centerContinuous"/>
    </xf>
    <xf numFmtId="0" fontId="1" fillId="0" borderId="9" xfId="0" applyFont="1" applyFill="1" applyBorder="1" applyAlignment="1">
      <alignment horizontal="centerContinuous"/>
    </xf>
    <xf numFmtId="0" fontId="1" fillId="0" borderId="9" xfId="0" applyFont="1" applyBorder="1" applyAlignment="1">
      <alignment horizontal="centerContinuous"/>
    </xf>
    <xf numFmtId="0" fontId="1" fillId="0" borderId="14" xfId="0" applyFont="1" applyBorder="1" applyAlignment="1">
      <alignment/>
    </xf>
    <xf numFmtId="0" fontId="1" fillId="0" borderId="11" xfId="0" applyFont="1" applyBorder="1" applyAlignment="1">
      <alignment/>
    </xf>
    <xf numFmtId="0" fontId="1" fillId="0" borderId="13" xfId="0" applyFont="1" applyFill="1" applyBorder="1" applyAlignment="1">
      <alignment/>
    </xf>
    <xf numFmtId="0" fontId="1" fillId="0" borderId="13" xfId="0" applyFont="1" applyBorder="1" applyAlignment="1">
      <alignment horizontal="centerContinuous"/>
    </xf>
    <xf numFmtId="0" fontId="1" fillId="0" borderId="15" xfId="0" applyFont="1" applyFill="1" applyBorder="1" applyAlignment="1">
      <alignment horizontal="center"/>
    </xf>
    <xf numFmtId="0" fontId="1" fillId="0" borderId="15" xfId="0" applyFont="1" applyBorder="1" applyAlignment="1">
      <alignment horizontal="center"/>
    </xf>
    <xf numFmtId="0" fontId="1" fillId="0" borderId="16" xfId="0" applyFont="1" applyFill="1" applyBorder="1" applyAlignment="1">
      <alignment horizontal="center"/>
    </xf>
    <xf numFmtId="0" fontId="1" fillId="0" borderId="16" xfId="0" applyFont="1" applyBorder="1" applyAlignment="1">
      <alignment horizontal="center"/>
    </xf>
    <xf numFmtId="0" fontId="1" fillId="0" borderId="17" xfId="0" applyFont="1" applyFill="1" applyBorder="1" applyAlignment="1">
      <alignment horizontal="center"/>
    </xf>
    <xf numFmtId="0" fontId="1" fillId="0" borderId="17" xfId="0" applyFont="1" applyBorder="1" applyAlignment="1">
      <alignment horizontal="center"/>
    </xf>
    <xf numFmtId="0" fontId="1" fillId="0" borderId="2" xfId="0" applyFont="1" applyFill="1" applyBorder="1" applyAlignment="1">
      <alignment/>
    </xf>
    <xf numFmtId="171" fontId="1" fillId="0" borderId="0" xfId="0" applyNumberFormat="1" applyFont="1" applyFill="1" applyAlignment="1">
      <alignment horizontal="right"/>
    </xf>
    <xf numFmtId="0" fontId="1" fillId="0" borderId="0" xfId="0" applyFont="1" applyAlignment="1">
      <alignment horizontal="left"/>
    </xf>
    <xf numFmtId="0" fontId="1" fillId="0" borderId="0" xfId="0" applyFont="1" applyBorder="1" applyAlignment="1">
      <alignment/>
    </xf>
    <xf numFmtId="169" fontId="1" fillId="0" borderId="0" xfId="0" applyNumberFormat="1" applyFont="1" applyAlignment="1">
      <alignment horizontal="right"/>
    </xf>
    <xf numFmtId="172" fontId="1" fillId="0" borderId="0" xfId="0" applyNumberFormat="1" applyFont="1" applyFill="1" applyAlignment="1">
      <alignment horizontal="center"/>
    </xf>
    <xf numFmtId="172" fontId="1" fillId="0" borderId="0" xfId="0" applyNumberFormat="1" applyFont="1" applyFill="1" applyAlignment="1">
      <alignment horizontal="right"/>
    </xf>
    <xf numFmtId="0" fontId="3" fillId="0" borderId="0" xfId="0" applyFont="1" applyAlignment="1">
      <alignment horizontal="right"/>
    </xf>
    <xf numFmtId="0" fontId="1" fillId="0" borderId="0" xfId="0" applyFont="1" applyAlignment="1">
      <alignment horizontal="right"/>
    </xf>
    <xf numFmtId="173" fontId="1" fillId="0" borderId="0" xfId="0" applyNumberFormat="1" applyFont="1" applyAlignment="1">
      <alignment/>
    </xf>
    <xf numFmtId="169" fontId="3" fillId="0" borderId="0" xfId="0" applyNumberFormat="1" applyFont="1" applyAlignment="1">
      <alignment/>
    </xf>
    <xf numFmtId="172" fontId="3" fillId="0" borderId="0" xfId="0" applyNumberFormat="1" applyFont="1" applyFill="1" applyAlignment="1">
      <alignment horizontal="right"/>
    </xf>
    <xf numFmtId="174" fontId="1" fillId="0" borderId="0" xfId="0" applyNumberFormat="1" applyFont="1" applyFill="1" applyAlignment="1">
      <alignment horizontal="right"/>
    </xf>
    <xf numFmtId="0" fontId="1" fillId="0" borderId="0" xfId="0" applyFont="1" applyAlignment="1">
      <alignment horizontal="left"/>
    </xf>
    <xf numFmtId="0" fontId="3" fillId="0" borderId="0" xfId="0" applyFont="1" applyFill="1" applyAlignment="1">
      <alignment/>
    </xf>
    <xf numFmtId="0" fontId="1"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0" fontId="6" fillId="0" borderId="0" xfId="0" applyFont="1" applyBorder="1" applyAlignment="1">
      <alignment/>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18" xfId="0" applyFont="1" applyBorder="1" applyAlignment="1">
      <alignment horizontal="center" vertical="center"/>
    </xf>
    <xf numFmtId="0" fontId="1" fillId="0" borderId="18" xfId="0" applyFont="1" applyBorder="1" applyAlignment="1">
      <alignment horizontal="center"/>
    </xf>
    <xf numFmtId="0" fontId="1" fillId="0" borderId="7" xfId="0" applyFont="1" applyBorder="1" applyAlignment="1">
      <alignment horizontal="center" vertical="center" wrapText="1"/>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xf>
    <xf numFmtId="0" fontId="1" fillId="0" borderId="2" xfId="0" applyFont="1" applyBorder="1" applyAlignment="1">
      <alignment horizontal="left"/>
    </xf>
    <xf numFmtId="0" fontId="1" fillId="0" borderId="3" xfId="0" applyFont="1" applyBorder="1" applyAlignment="1">
      <alignment horizontal="center"/>
    </xf>
    <xf numFmtId="0" fontId="1" fillId="0" borderId="20" xfId="0" applyFont="1" applyBorder="1" applyAlignment="1">
      <alignment horizontal="left"/>
    </xf>
    <xf numFmtId="0" fontId="3" fillId="0" borderId="9" xfId="0" applyFont="1" applyBorder="1" applyAlignment="1">
      <alignment horizontal="center"/>
    </xf>
    <xf numFmtId="0" fontId="3" fillId="0" borderId="0" xfId="0" applyFont="1" applyBorder="1" applyAlignment="1">
      <alignment/>
    </xf>
    <xf numFmtId="0" fontId="3" fillId="0" borderId="4"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left"/>
    </xf>
    <xf numFmtId="178" fontId="3" fillId="0" borderId="0" xfId="0" applyNumberFormat="1" applyFont="1" applyBorder="1" applyAlignment="1">
      <alignment horizontal="left"/>
    </xf>
    <xf numFmtId="0" fontId="1" fillId="0" borderId="9" xfId="0" applyFont="1" applyBorder="1" applyAlignment="1">
      <alignment horizontal="center"/>
    </xf>
    <xf numFmtId="178" fontId="1" fillId="0" borderId="0" xfId="0" applyNumberFormat="1"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180" fontId="1" fillId="0" borderId="0" xfId="0" applyNumberFormat="1" applyFont="1" applyAlignment="1">
      <alignment horizontal="right"/>
    </xf>
    <xf numFmtId="166" fontId="1" fillId="0" borderId="0" xfId="0" applyNumberFormat="1" applyFont="1" applyAlignment="1">
      <alignment horizontal="center"/>
    </xf>
    <xf numFmtId="0" fontId="5" fillId="0" borderId="0" xfId="0" applyFont="1" applyBorder="1" applyAlignment="1">
      <alignment/>
    </xf>
    <xf numFmtId="0" fontId="1" fillId="0" borderId="8"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22" xfId="0" applyFont="1" applyBorder="1" applyAlignment="1">
      <alignment horizontal="centerContinuous" vertical="center"/>
    </xf>
    <xf numFmtId="0" fontId="1" fillId="0" borderId="23" xfId="0" applyFont="1" applyBorder="1" applyAlignment="1">
      <alignment horizontal="centerContinuous" vertical="center"/>
    </xf>
    <xf numFmtId="0" fontId="5"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xf>
    <xf numFmtId="181" fontId="1" fillId="0" borderId="2" xfId="0" applyNumberFormat="1" applyFont="1" applyBorder="1" applyAlignment="1">
      <alignment horizontal="center"/>
    </xf>
    <xf numFmtId="182" fontId="1" fillId="0" borderId="9" xfId="0" applyNumberFormat="1" applyFont="1" applyBorder="1" applyAlignment="1">
      <alignment horizontal="left"/>
    </xf>
    <xf numFmtId="182" fontId="1" fillId="0" borderId="0" xfId="0" applyNumberFormat="1" applyFont="1" applyAlignment="1">
      <alignment/>
    </xf>
    <xf numFmtId="182" fontId="3" fillId="0" borderId="9" xfId="0" applyNumberFormat="1" applyFont="1" applyBorder="1" applyAlignment="1">
      <alignment horizontal="left"/>
    </xf>
    <xf numFmtId="182" fontId="3" fillId="0" borderId="0" xfId="0" applyNumberFormat="1" applyFont="1" applyAlignment="1">
      <alignment/>
    </xf>
    <xf numFmtId="183" fontId="3" fillId="0" borderId="0" xfId="0" applyNumberFormat="1" applyFont="1" applyAlignment="1">
      <alignment horizontal="right"/>
    </xf>
    <xf numFmtId="183" fontId="1" fillId="0" borderId="0" xfId="0" applyNumberFormat="1" applyFont="1" applyAlignment="1">
      <alignment horizontal="right"/>
    </xf>
    <xf numFmtId="183" fontId="1" fillId="0" borderId="0" xfId="0" applyNumberFormat="1" applyFont="1" applyAlignment="1">
      <alignment horizontal="center"/>
    </xf>
    <xf numFmtId="183" fontId="3" fillId="0" borderId="0" xfId="0" applyNumberFormat="1" applyFont="1" applyAlignment="1">
      <alignment horizontal="center"/>
    </xf>
    <xf numFmtId="0" fontId="3" fillId="0" borderId="9" xfId="0" applyFont="1" applyBorder="1" applyAlignment="1">
      <alignment horizontal="left"/>
    </xf>
    <xf numFmtId="182" fontId="1" fillId="0" borderId="9" xfId="0" applyNumberFormat="1" applyFont="1" applyBorder="1" applyAlignment="1">
      <alignment/>
    </xf>
    <xf numFmtId="0" fontId="1" fillId="0" borderId="2" xfId="0" applyFont="1" applyBorder="1" applyAlignment="1">
      <alignment horizontal="center"/>
    </xf>
    <xf numFmtId="0" fontId="1" fillId="0" borderId="9" xfId="0" applyFont="1" applyBorder="1" applyAlignment="1">
      <alignment/>
    </xf>
    <xf numFmtId="182" fontId="1" fillId="0" borderId="0" xfId="0" applyNumberFormat="1" applyFont="1" applyBorder="1" applyAlignment="1">
      <alignment/>
    </xf>
    <xf numFmtId="165" fontId="1" fillId="0" borderId="0" xfId="0" applyNumberFormat="1" applyFont="1" applyAlignment="1">
      <alignment horizontal="right"/>
    </xf>
    <xf numFmtId="0" fontId="9" fillId="0" borderId="0" xfId="0" applyFont="1" applyAlignment="1">
      <alignment/>
    </xf>
    <xf numFmtId="0" fontId="6" fillId="0" borderId="0" xfId="0" applyFont="1" applyAlignment="1">
      <alignment horizontal="centerContinuous"/>
    </xf>
    <xf numFmtId="182" fontId="3" fillId="0" borderId="9" xfId="0" applyNumberFormat="1" applyFont="1" applyBorder="1" applyAlignment="1">
      <alignment horizontal="left"/>
    </xf>
    <xf numFmtId="0" fontId="9" fillId="0" borderId="0" xfId="0" applyFont="1" applyBorder="1" applyAlignment="1">
      <alignment/>
    </xf>
    <xf numFmtId="183" fontId="9" fillId="0" borderId="0" xfId="0" applyNumberFormat="1" applyFont="1" applyAlignment="1">
      <alignment horizontal="right"/>
    </xf>
    <xf numFmtId="0" fontId="5" fillId="0" borderId="4" xfId="0" applyFont="1" applyBorder="1" applyAlignment="1">
      <alignment/>
    </xf>
    <xf numFmtId="0" fontId="9" fillId="0" borderId="4" xfId="0" applyFont="1" applyBorder="1" applyAlignment="1">
      <alignment/>
    </xf>
    <xf numFmtId="183" fontId="1" fillId="0" borderId="0" xfId="0" applyNumberFormat="1" applyFont="1" applyAlignment="1">
      <alignment horizontal="right"/>
    </xf>
    <xf numFmtId="183" fontId="5" fillId="0" borderId="0" xfId="0" applyNumberFormat="1" applyFont="1" applyAlignment="1">
      <alignment horizontal="right"/>
    </xf>
    <xf numFmtId="0" fontId="5" fillId="0" borderId="0" xfId="0" applyFont="1" applyAlignment="1">
      <alignment/>
    </xf>
    <xf numFmtId="0" fontId="9" fillId="0" borderId="4" xfId="0" applyFont="1" applyBorder="1" applyAlignment="1">
      <alignment/>
    </xf>
    <xf numFmtId="0" fontId="9" fillId="0" borderId="9" xfId="0" applyFont="1" applyBorder="1" applyAlignment="1">
      <alignment horizontal="left"/>
    </xf>
    <xf numFmtId="0" fontId="9" fillId="0" borderId="0" xfId="0" applyFont="1" applyAlignment="1">
      <alignment/>
    </xf>
    <xf numFmtId="0" fontId="5" fillId="0" borderId="9" xfId="0" applyFont="1" applyBorder="1" applyAlignment="1">
      <alignment horizontal="left"/>
    </xf>
    <xf numFmtId="0" fontId="5" fillId="0" borderId="4" xfId="0" applyFont="1" applyBorder="1" applyAlignment="1">
      <alignment/>
    </xf>
    <xf numFmtId="182" fontId="3" fillId="0" borderId="9" xfId="0" applyNumberFormat="1" applyFont="1" applyBorder="1" applyAlignment="1">
      <alignment/>
    </xf>
    <xf numFmtId="0" fontId="6" fillId="0" borderId="0" xfId="0" applyFont="1" applyAlignment="1">
      <alignment horizontal="centerContinuous"/>
    </xf>
    <xf numFmtId="0" fontId="2" fillId="0" borderId="0" xfId="0" applyFont="1" applyAlignment="1">
      <alignment/>
    </xf>
    <xf numFmtId="0" fontId="2" fillId="0" borderId="1" xfId="0" applyFont="1" applyBorder="1" applyAlignment="1">
      <alignment horizontal="centerContinuous"/>
    </xf>
    <xf numFmtId="0" fontId="6" fillId="0" borderId="1" xfId="0" applyFont="1" applyBorder="1" applyAlignment="1">
      <alignment horizontal="centerContinuous"/>
    </xf>
    <xf numFmtId="0" fontId="1" fillId="0" borderId="24" xfId="0" applyFont="1" applyBorder="1" applyAlignment="1">
      <alignment horizontal="center" vertical="center"/>
    </xf>
    <xf numFmtId="182" fontId="1" fillId="0" borderId="0" xfId="0" applyNumberFormat="1" applyFont="1" applyBorder="1" applyAlignment="1">
      <alignment horizontal="left"/>
    </xf>
    <xf numFmtId="184" fontId="1" fillId="0" borderId="0" xfId="0" applyNumberFormat="1" applyFont="1" applyAlignment="1">
      <alignment horizontal="right"/>
    </xf>
    <xf numFmtId="185" fontId="1" fillId="0" borderId="0" xfId="0" applyNumberFormat="1" applyFont="1" applyAlignment="1">
      <alignment horizontal="right"/>
    </xf>
    <xf numFmtId="182" fontId="3" fillId="0" borderId="0" xfId="0" applyNumberFormat="1" applyFont="1" applyBorder="1" applyAlignment="1">
      <alignment horizontal="left"/>
    </xf>
    <xf numFmtId="182" fontId="3" fillId="0" borderId="0" xfId="0" applyNumberFormat="1" applyFont="1" applyBorder="1" applyAlignment="1">
      <alignment horizontal="left"/>
    </xf>
    <xf numFmtId="184" fontId="1" fillId="0" borderId="0" xfId="0" applyNumberFormat="1" applyFont="1" applyAlignment="1">
      <alignment horizontal="right"/>
    </xf>
    <xf numFmtId="185" fontId="3" fillId="0" borderId="0" xfId="0" applyNumberFormat="1" applyFont="1" applyAlignment="1">
      <alignment horizontal="right"/>
    </xf>
    <xf numFmtId="183" fontId="1" fillId="0" borderId="0" xfId="0" applyNumberFormat="1" applyFont="1" applyAlignment="1">
      <alignment/>
    </xf>
    <xf numFmtId="185" fontId="1" fillId="0" borderId="0" xfId="0" applyNumberFormat="1" applyFont="1" applyAlignment="1">
      <alignment horizontal="right"/>
    </xf>
    <xf numFmtId="0" fontId="3" fillId="0" borderId="0" xfId="0" applyFont="1" applyBorder="1" applyAlignment="1">
      <alignment horizontal="left"/>
    </xf>
    <xf numFmtId="0" fontId="0" fillId="0" borderId="0" xfId="0" applyFont="1" applyAlignment="1">
      <alignment/>
    </xf>
    <xf numFmtId="0" fontId="5" fillId="0" borderId="0" xfId="0" applyFont="1" applyAlignment="1">
      <alignment horizontal="centerContinuous"/>
    </xf>
    <xf numFmtId="182" fontId="1" fillId="0" borderId="8" xfId="0" applyNumberFormat="1" applyFont="1" applyBorder="1" applyAlignment="1">
      <alignment/>
    </xf>
    <xf numFmtId="182" fontId="1" fillId="0" borderId="2" xfId="0" applyNumberFormat="1" applyFont="1" applyBorder="1" applyAlignment="1">
      <alignment/>
    </xf>
    <xf numFmtId="0" fontId="5" fillId="0" borderId="2" xfId="0" applyFont="1" applyBorder="1" applyAlignment="1">
      <alignment/>
    </xf>
    <xf numFmtId="0" fontId="5" fillId="0" borderId="3" xfId="0" applyFont="1" applyBorder="1" applyAlignment="1">
      <alignment/>
    </xf>
    <xf numFmtId="0" fontId="9" fillId="0" borderId="9" xfId="0" applyFont="1" applyBorder="1" applyAlignment="1">
      <alignment/>
    </xf>
    <xf numFmtId="182" fontId="3" fillId="0" borderId="0" xfId="0" applyNumberFormat="1" applyFont="1" applyBorder="1" applyAlignment="1">
      <alignment/>
    </xf>
    <xf numFmtId="183" fontId="9" fillId="0" borderId="0" xfId="0" applyNumberFormat="1" applyFont="1" applyAlignment="1">
      <alignment horizontal="right"/>
    </xf>
    <xf numFmtId="0" fontId="5" fillId="0" borderId="0" xfId="0" applyFont="1" applyAlignment="1">
      <alignment horizontal="center"/>
    </xf>
    <xf numFmtId="0" fontId="8" fillId="0" borderId="0" xfId="0" applyFont="1" applyAlignment="1">
      <alignment/>
    </xf>
    <xf numFmtId="0" fontId="9" fillId="0" borderId="1" xfId="0" applyFont="1" applyBorder="1" applyAlignment="1">
      <alignment/>
    </xf>
    <xf numFmtId="0" fontId="5" fillId="0" borderId="18"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0" xfId="0" applyFont="1" applyBorder="1" applyAlignment="1">
      <alignment horizontal="center" vertical="center" wrapText="1"/>
    </xf>
    <xf numFmtId="0" fontId="9" fillId="0" borderId="0" xfId="0" applyFont="1" applyBorder="1" applyAlignment="1">
      <alignment/>
    </xf>
    <xf numFmtId="186" fontId="5" fillId="0" borderId="0" xfId="0" applyNumberFormat="1" applyFont="1" applyBorder="1" applyAlignment="1">
      <alignment/>
    </xf>
    <xf numFmtId="0" fontId="5" fillId="0" borderId="0" xfId="0" applyFont="1" applyBorder="1" applyAlignment="1">
      <alignment/>
    </xf>
    <xf numFmtId="0" fontId="9" fillId="0" borderId="4" xfId="0" applyFont="1" applyBorder="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9" fillId="0" borderId="0" xfId="0" applyFont="1" applyAlignment="1">
      <alignment horizontal="centerContinuous"/>
    </xf>
    <xf numFmtId="0" fontId="9" fillId="0" borderId="0" xfId="0" applyFont="1" applyBorder="1" applyAlignment="1">
      <alignment horizontal="centerContinuous"/>
    </xf>
    <xf numFmtId="186" fontId="9" fillId="0" borderId="9" xfId="0" applyNumberFormat="1" applyFont="1" applyBorder="1" applyAlignment="1">
      <alignment/>
    </xf>
    <xf numFmtId="0" fontId="9" fillId="0" borderId="9" xfId="0" applyFont="1" applyBorder="1" applyAlignment="1">
      <alignment/>
    </xf>
    <xf numFmtId="0" fontId="9" fillId="0" borderId="0" xfId="0" applyFont="1" applyBorder="1" applyAlignment="1">
      <alignment horizontal="left"/>
    </xf>
    <xf numFmtId="0" fontId="9" fillId="0" borderId="18" xfId="0" applyFont="1" applyBorder="1" applyAlignment="1">
      <alignment/>
    </xf>
    <xf numFmtId="178" fontId="5" fillId="0" borderId="9" xfId="0" applyNumberFormat="1" applyFont="1" applyBorder="1" applyAlignment="1">
      <alignment horizontal="left"/>
    </xf>
    <xf numFmtId="0" fontId="5" fillId="0" borderId="9" xfId="0" applyFont="1" applyBorder="1" applyAlignment="1">
      <alignment/>
    </xf>
    <xf numFmtId="178" fontId="5" fillId="0" borderId="18" xfId="0" applyNumberFormat="1" applyFont="1" applyBorder="1" applyAlignment="1">
      <alignment horizontal="center"/>
    </xf>
    <xf numFmtId="166" fontId="1" fillId="0" borderId="0" xfId="0" applyNumberFormat="1" applyFont="1" applyBorder="1" applyAlignment="1">
      <alignment/>
    </xf>
    <xf numFmtId="178" fontId="9" fillId="0" borderId="9" xfId="0" applyNumberFormat="1" applyFont="1" applyBorder="1" applyAlignment="1">
      <alignment horizontal="left"/>
    </xf>
    <xf numFmtId="0" fontId="9" fillId="0" borderId="0" xfId="0" applyFont="1" applyAlignment="1">
      <alignment horizontal="center"/>
    </xf>
    <xf numFmtId="178" fontId="9" fillId="0" borderId="18" xfId="0" applyNumberFormat="1" applyFont="1" applyBorder="1" applyAlignment="1">
      <alignment horizontal="center"/>
    </xf>
    <xf numFmtId="166" fontId="5" fillId="0" borderId="0" xfId="0" applyNumberFormat="1" applyFont="1" applyBorder="1" applyAlignment="1">
      <alignment/>
    </xf>
    <xf numFmtId="187" fontId="5" fillId="0" borderId="0" xfId="0" applyNumberFormat="1" applyFont="1" applyAlignment="1">
      <alignment/>
    </xf>
    <xf numFmtId="191" fontId="5" fillId="0" borderId="0" xfId="0" applyNumberFormat="1" applyFont="1" applyAlignment="1">
      <alignment/>
    </xf>
    <xf numFmtId="187" fontId="9" fillId="0" borderId="0" xfId="0" applyNumberFormat="1" applyFont="1" applyAlignment="1">
      <alignment/>
    </xf>
    <xf numFmtId="187" fontId="5" fillId="0" borderId="0" xfId="0" applyNumberFormat="1" applyFont="1" applyAlignment="1">
      <alignment horizontal="right"/>
    </xf>
    <xf numFmtId="189" fontId="5" fillId="0" borderId="0" xfId="0" applyNumberFormat="1" applyFont="1" applyAlignment="1">
      <alignment/>
    </xf>
    <xf numFmtId="190" fontId="5" fillId="0" borderId="0" xfId="0" applyNumberFormat="1" applyFont="1" applyAlignment="1">
      <alignment horizontal="right"/>
    </xf>
    <xf numFmtId="166" fontId="9" fillId="0" borderId="0" xfId="0" applyNumberFormat="1" applyFont="1" applyBorder="1" applyAlignment="1">
      <alignment/>
    </xf>
    <xf numFmtId="193" fontId="5" fillId="0" borderId="0" xfId="0" applyNumberFormat="1" applyFont="1" applyAlignment="1">
      <alignment horizontal="right"/>
    </xf>
    <xf numFmtId="194" fontId="5" fillId="0" borderId="0" xfId="0" applyNumberFormat="1" applyFont="1" applyAlignment="1">
      <alignment horizontal="right"/>
    </xf>
    <xf numFmtId="0" fontId="5" fillId="0" borderId="0" xfId="0" applyFont="1" applyAlignment="1">
      <alignment/>
    </xf>
    <xf numFmtId="186" fontId="5" fillId="0" borderId="9" xfId="0" applyNumberFormat="1" applyFont="1" applyBorder="1" applyAlignment="1">
      <alignment horizontal="center"/>
    </xf>
    <xf numFmtId="187" fontId="1" fillId="0" borderId="0" xfId="0" applyNumberFormat="1" applyFont="1" applyAlignment="1">
      <alignment/>
    </xf>
    <xf numFmtId="188" fontId="1" fillId="0" borderId="0" xfId="0" applyNumberFormat="1" applyFont="1" applyAlignment="1">
      <alignment/>
    </xf>
    <xf numFmtId="187" fontId="3" fillId="0" borderId="0" xfId="0" applyNumberFormat="1" applyFont="1" applyAlignment="1">
      <alignment/>
    </xf>
    <xf numFmtId="186" fontId="5" fillId="0" borderId="18" xfId="0" applyNumberFormat="1" applyFont="1" applyBorder="1" applyAlignment="1">
      <alignment horizontal="center"/>
    </xf>
    <xf numFmtId="190" fontId="9" fillId="0" borderId="0" xfId="0" applyNumberFormat="1" applyFont="1" applyAlignment="1">
      <alignment horizontal="right"/>
    </xf>
    <xf numFmtId="0" fontId="9" fillId="0" borderId="18" xfId="0" applyFont="1" applyBorder="1" applyAlignment="1">
      <alignment horizontal="center"/>
    </xf>
    <xf numFmtId="194" fontId="9" fillId="0" borderId="0" xfId="0" applyNumberFormat="1" applyFont="1" applyAlignment="1">
      <alignment horizontal="right"/>
    </xf>
    <xf numFmtId="188" fontId="3" fillId="0" borderId="0" xfId="0" applyNumberFormat="1" applyFont="1" applyAlignment="1">
      <alignment/>
    </xf>
    <xf numFmtId="188" fontId="9" fillId="0" borderId="0" xfId="0" applyNumberFormat="1" applyFont="1" applyAlignment="1">
      <alignment/>
    </xf>
    <xf numFmtId="187" fontId="9" fillId="0" borderId="0" xfId="0" applyNumberFormat="1" applyFont="1" applyAlignment="1">
      <alignment horizontal="right"/>
    </xf>
    <xf numFmtId="189" fontId="9" fillId="0" borderId="0" xfId="0" applyNumberFormat="1" applyFont="1" applyAlignment="1">
      <alignment/>
    </xf>
    <xf numFmtId="188" fontId="5" fillId="0" borderId="0" xfId="0" applyNumberFormat="1" applyFont="1" applyAlignment="1">
      <alignment/>
    </xf>
    <xf numFmtId="0" fontId="5" fillId="0" borderId="9" xfId="0" applyFont="1" applyBorder="1" applyAlignment="1">
      <alignment horizontal="center"/>
    </xf>
    <xf numFmtId="190" fontId="5" fillId="0" borderId="9" xfId="0" applyNumberFormat="1" applyFont="1" applyBorder="1" applyAlignment="1">
      <alignment horizontal="right"/>
    </xf>
    <xf numFmtId="192" fontId="1" fillId="0" borderId="0" xfId="0" applyNumberFormat="1" applyFont="1" applyAlignment="1">
      <alignment horizontal="right"/>
    </xf>
    <xf numFmtId="166" fontId="5" fillId="0" borderId="0" xfId="0" applyNumberFormat="1" applyFont="1" applyAlignment="1">
      <alignment/>
    </xf>
    <xf numFmtId="195" fontId="5" fillId="0" borderId="0" xfId="0" applyNumberFormat="1" applyFont="1" applyAlignment="1">
      <alignment horizontal="right"/>
    </xf>
    <xf numFmtId="189" fontId="5" fillId="0" borderId="0" xfId="0" applyNumberFormat="1" applyFont="1" applyAlignment="1">
      <alignment horizontal="right"/>
    </xf>
    <xf numFmtId="188" fontId="1" fillId="0" borderId="0" xfId="0" applyNumberFormat="1" applyFont="1" applyAlignment="1">
      <alignment horizontal="right"/>
    </xf>
    <xf numFmtId="166" fontId="1" fillId="0" borderId="0" xfId="0" applyNumberFormat="1" applyFont="1" applyBorder="1" applyAlignment="1">
      <alignment/>
    </xf>
    <xf numFmtId="166" fontId="9" fillId="0" borderId="0" xfId="0" applyNumberFormat="1" applyFont="1" applyAlignment="1">
      <alignment/>
    </xf>
    <xf numFmtId="189" fontId="1" fillId="0" borderId="0" xfId="0" applyNumberFormat="1" applyFont="1" applyAlignment="1">
      <alignment/>
    </xf>
    <xf numFmtId="195" fontId="9" fillId="0" borderId="0" xfId="0" applyNumberFormat="1" applyFont="1" applyAlignment="1">
      <alignment horizontal="right"/>
    </xf>
    <xf numFmtId="193" fontId="9" fillId="0" borderId="0" xfId="0" applyNumberFormat="1" applyFont="1" applyAlignment="1">
      <alignment horizontal="right"/>
    </xf>
    <xf numFmtId="166" fontId="5"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vertical="center" wrapText="1"/>
    </xf>
    <xf numFmtId="0" fontId="1" fillId="0" borderId="27" xfId="0" applyFont="1" applyBorder="1" applyAlignment="1">
      <alignment horizontal="center"/>
    </xf>
    <xf numFmtId="0" fontId="1" fillId="0" borderId="4" xfId="0" applyFont="1" applyBorder="1" applyAlignment="1">
      <alignment horizontal="left"/>
    </xf>
    <xf numFmtId="198" fontId="1" fillId="0" borderId="9" xfId="0" applyNumberFormat="1" applyFont="1" applyBorder="1" applyAlignment="1">
      <alignment horizontal="center"/>
    </xf>
    <xf numFmtId="0" fontId="1" fillId="0" borderId="4" xfId="0" applyFont="1" applyBorder="1" applyAlignment="1">
      <alignment horizontal="left"/>
    </xf>
    <xf numFmtId="199" fontId="1" fillId="0" borderId="18" xfId="0" applyNumberFormat="1" applyFont="1" applyBorder="1" applyAlignment="1">
      <alignment horizontal="center"/>
    </xf>
    <xf numFmtId="198" fontId="1" fillId="0" borderId="18" xfId="0" applyNumberFormat="1" applyFont="1" applyBorder="1" applyAlignment="1">
      <alignment horizontal="center"/>
    </xf>
    <xf numFmtId="189" fontId="1" fillId="0" borderId="0" xfId="0" applyNumberFormat="1" applyFont="1" applyBorder="1" applyAlignment="1">
      <alignment horizontal="right"/>
    </xf>
    <xf numFmtId="189" fontId="1" fillId="0" borderId="0" xfId="0" applyNumberFormat="1" applyFont="1" applyAlignment="1">
      <alignment horizontal="right"/>
    </xf>
    <xf numFmtId="189" fontId="1" fillId="0" borderId="0" xfId="0" applyNumberFormat="1" applyFont="1" applyAlignment="1">
      <alignment/>
    </xf>
    <xf numFmtId="166" fontId="1" fillId="0" borderId="0" xfId="0" applyNumberFormat="1" applyFont="1" applyAlignment="1">
      <alignment horizontal="right"/>
    </xf>
    <xf numFmtId="189" fontId="1" fillId="0" borderId="0" xfId="0" applyNumberFormat="1" applyFont="1" applyAlignment="1">
      <alignment horizontal="right"/>
    </xf>
    <xf numFmtId="197" fontId="1" fillId="0" borderId="0" xfId="0" applyNumberFormat="1" applyFont="1" applyAlignment="1">
      <alignment horizontal="right"/>
    </xf>
    <xf numFmtId="198" fontId="3" fillId="0" borderId="9" xfId="0" applyNumberFormat="1" applyFont="1" applyBorder="1" applyAlignment="1">
      <alignment horizontal="center"/>
    </xf>
    <xf numFmtId="0" fontId="3" fillId="0" borderId="4" xfId="0" applyFont="1" applyBorder="1" applyAlignment="1">
      <alignment horizontal="left"/>
    </xf>
    <xf numFmtId="198" fontId="3" fillId="0" borderId="18" xfId="0" applyNumberFormat="1" applyFont="1" applyBorder="1" applyAlignment="1">
      <alignment horizontal="center"/>
    </xf>
    <xf numFmtId="0" fontId="8" fillId="0" borderId="9" xfId="0" applyFont="1" applyBorder="1" applyAlignment="1">
      <alignment horizontal="center"/>
    </xf>
    <xf numFmtId="198" fontId="3" fillId="0" borderId="18" xfId="0" applyNumberFormat="1" applyFont="1" applyBorder="1" applyAlignment="1">
      <alignment horizontal="center"/>
    </xf>
    <xf numFmtId="189" fontId="1" fillId="0" borderId="0" xfId="0" applyNumberFormat="1" applyFont="1" applyBorder="1" applyAlignment="1">
      <alignment/>
    </xf>
    <xf numFmtId="168" fontId="1" fillId="0" borderId="0" xfId="0" applyNumberFormat="1" applyFont="1" applyAlignment="1">
      <alignment/>
    </xf>
    <xf numFmtId="168" fontId="1" fillId="0" borderId="0" xfId="0" applyNumberFormat="1" applyFont="1" applyAlignment="1">
      <alignment horizontal="right"/>
    </xf>
    <xf numFmtId="189" fontId="1" fillId="0" borderId="0" xfId="0" applyNumberFormat="1" applyFont="1" applyAlignment="1">
      <alignment/>
    </xf>
    <xf numFmtId="200" fontId="1" fillId="0" borderId="0" xfId="0" applyNumberFormat="1" applyFont="1" applyBorder="1" applyAlignment="1">
      <alignment horizontal="right"/>
    </xf>
    <xf numFmtId="197" fontId="1" fillId="0" borderId="0" xfId="0" applyNumberFormat="1" applyFont="1" applyAlignment="1">
      <alignment horizontal="right"/>
    </xf>
    <xf numFmtId="200" fontId="1" fillId="0" borderId="0" xfId="0" applyNumberFormat="1" applyFont="1" applyBorder="1" applyAlignment="1">
      <alignment horizontal="right"/>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vertical="center"/>
    </xf>
    <xf numFmtId="0" fontId="1" fillId="0" borderId="28" xfId="0" applyFont="1" applyFill="1" applyBorder="1" applyAlignment="1">
      <alignment horizontal="center"/>
    </xf>
    <xf numFmtId="0" fontId="1" fillId="0" borderId="4" xfId="0" applyFont="1" applyFill="1" applyBorder="1" applyAlignment="1">
      <alignment horizontal="center"/>
    </xf>
    <xf numFmtId="0" fontId="3" fillId="0" borderId="26" xfId="0" applyFont="1" applyFill="1" applyBorder="1" applyAlignment="1">
      <alignment/>
    </xf>
    <xf numFmtId="0" fontId="3" fillId="0" borderId="9" xfId="0" applyFont="1" applyFill="1" applyBorder="1" applyAlignment="1">
      <alignment horizontal="left"/>
    </xf>
    <xf numFmtId="0" fontId="5" fillId="0" borderId="26" xfId="0" applyFont="1" applyFill="1" applyBorder="1" applyAlignment="1">
      <alignment/>
    </xf>
    <xf numFmtId="0" fontId="5" fillId="0" borderId="9" xfId="0" applyFont="1" applyFill="1" applyBorder="1" applyAlignment="1">
      <alignment horizontal="left"/>
    </xf>
    <xf numFmtId="166" fontId="1" fillId="0" borderId="0" xfId="0" applyNumberFormat="1" applyFont="1" applyFill="1" applyAlignment="1">
      <alignment/>
    </xf>
    <xf numFmtId="0" fontId="3" fillId="0" borderId="0" xfId="0" applyFont="1" applyFill="1" applyAlignment="1">
      <alignment/>
    </xf>
    <xf numFmtId="0" fontId="3" fillId="0" borderId="4" xfId="0" applyFont="1" applyFill="1" applyBorder="1" applyAlignment="1">
      <alignment horizontal="center"/>
    </xf>
    <xf numFmtId="0" fontId="3" fillId="0" borderId="26" xfId="0" applyFont="1" applyFill="1" applyBorder="1" applyAlignment="1">
      <alignment/>
    </xf>
    <xf numFmtId="0" fontId="9" fillId="0" borderId="9" xfId="0" applyFont="1" applyFill="1" applyBorder="1" applyAlignment="1">
      <alignment horizontal="left"/>
    </xf>
    <xf numFmtId="0" fontId="1" fillId="0" borderId="26" xfId="0" applyFont="1" applyFill="1" applyBorder="1" applyAlignment="1">
      <alignment/>
    </xf>
    <xf numFmtId="166" fontId="1" fillId="0" borderId="0" xfId="0" applyNumberFormat="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166" fontId="3" fillId="0" borderId="0" xfId="0" applyNumberFormat="1" applyFont="1" applyFill="1" applyAlignment="1">
      <alignment horizontal="right"/>
    </xf>
    <xf numFmtId="168" fontId="3" fillId="0" borderId="0" xfId="0" applyNumberFormat="1" applyFont="1" applyFill="1" applyAlignment="1">
      <alignment horizontal="right"/>
    </xf>
    <xf numFmtId="205" fontId="3"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left"/>
    </xf>
    <xf numFmtId="168" fontId="1" fillId="0" borderId="0" xfId="0" applyNumberFormat="1" applyFont="1" applyFill="1" applyAlignment="1">
      <alignment horizontal="right"/>
    </xf>
    <xf numFmtId="205" fontId="1" fillId="0" borderId="0" xfId="0" applyNumberFormat="1" applyFont="1" applyFill="1" applyAlignment="1">
      <alignment horizontal="right"/>
    </xf>
    <xf numFmtId="206" fontId="9" fillId="0" borderId="0" xfId="0" applyNumberFormat="1" applyFont="1" applyAlignment="1">
      <alignment/>
    </xf>
    <xf numFmtId="180" fontId="1" fillId="0" borderId="0" xfId="0" applyNumberFormat="1" applyFont="1" applyFill="1" applyAlignment="1">
      <alignment horizontal="right"/>
    </xf>
    <xf numFmtId="185" fontId="1" fillId="0" borderId="0" xfId="0" applyNumberFormat="1" applyFont="1" applyFill="1" applyAlignment="1">
      <alignment horizontal="right"/>
    </xf>
    <xf numFmtId="192" fontId="1" fillId="0" borderId="0" xfId="0" applyNumberFormat="1" applyFont="1" applyFill="1" applyAlignment="1">
      <alignment horizontal="right"/>
    </xf>
    <xf numFmtId="185" fontId="3" fillId="0" borderId="0" xfId="0" applyNumberFormat="1" applyFont="1" applyFill="1" applyAlignment="1">
      <alignment horizontal="right"/>
    </xf>
    <xf numFmtId="192" fontId="3" fillId="0" borderId="0" xfId="0" applyNumberFormat="1" applyFont="1" applyFill="1" applyAlignment="1">
      <alignment horizontal="right"/>
    </xf>
    <xf numFmtId="0" fontId="1" fillId="0" borderId="9" xfId="0" applyFont="1" applyBorder="1" applyAlignment="1">
      <alignment horizontal="center" vertical="center"/>
    </xf>
    <xf numFmtId="180" fontId="1" fillId="0" borderId="0" xfId="0" applyNumberFormat="1" applyFont="1" applyAlignment="1" quotePrefix="1">
      <alignment horizontal="right"/>
    </xf>
    <xf numFmtId="0" fontId="1" fillId="0" borderId="3" xfId="0" applyFont="1" applyBorder="1" applyAlignment="1">
      <alignment horizontal="centerContinuous"/>
    </xf>
    <xf numFmtId="0" fontId="1" fillId="0" borderId="29" xfId="0" applyFont="1" applyBorder="1" applyAlignment="1">
      <alignment horizontal="center"/>
    </xf>
    <xf numFmtId="0" fontId="1" fillId="0" borderId="28" xfId="0" applyFont="1" applyBorder="1" applyAlignment="1">
      <alignment horizontal="centerContinuous"/>
    </xf>
    <xf numFmtId="0" fontId="1" fillId="0" borderId="7" xfId="0" applyFont="1" applyBorder="1" applyAlignment="1">
      <alignment horizontal="center"/>
    </xf>
    <xf numFmtId="191" fontId="1" fillId="0" borderId="0" xfId="0" applyNumberFormat="1" applyFont="1" applyAlignment="1">
      <alignment/>
    </xf>
    <xf numFmtId="168" fontId="3" fillId="0" borderId="0" xfId="0" applyNumberFormat="1" applyFont="1" applyBorder="1" applyAlignment="1">
      <alignment/>
    </xf>
    <xf numFmtId="165" fontId="1" fillId="0" borderId="0" xfId="0" applyNumberFormat="1" applyFont="1" applyAlignment="1">
      <alignment horizontal="centerContinuous"/>
    </xf>
    <xf numFmtId="165" fontId="5" fillId="0" borderId="0" xfId="0" applyNumberFormat="1" applyFont="1" applyAlignment="1">
      <alignment horizontal="centerContinuous"/>
    </xf>
    <xf numFmtId="191" fontId="6" fillId="0" borderId="0" xfId="0" applyNumberFormat="1" applyFont="1" applyAlignment="1">
      <alignment/>
    </xf>
    <xf numFmtId="0" fontId="1" fillId="0" borderId="0" xfId="0" applyFont="1" applyBorder="1" applyAlignment="1">
      <alignment horizontal="centerContinuous" vertical="top"/>
    </xf>
    <xf numFmtId="0" fontId="12" fillId="0" borderId="0" xfId="20" applyFont="1" applyFill="1" applyBorder="1" applyAlignment="1">
      <alignment horizontal="left" wrapText="1"/>
      <protection/>
    </xf>
    <xf numFmtId="0" fontId="12" fillId="0" borderId="0" xfId="20" applyFont="1" applyFill="1" applyBorder="1" applyAlignment="1">
      <alignment horizontal="right" wrapText="1"/>
      <protection/>
    </xf>
    <xf numFmtId="0" fontId="12" fillId="0" borderId="0" xfId="20" applyFont="1" applyFill="1" applyBorder="1" applyAlignment="1">
      <alignment wrapText="1"/>
      <protection/>
    </xf>
    <xf numFmtId="207" fontId="12" fillId="0" borderId="0" xfId="20" applyNumberFormat="1" applyFont="1" applyFill="1" applyBorder="1" applyAlignment="1">
      <alignment horizontal="right" wrapText="1"/>
      <protection/>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16" fontId="1" fillId="0" borderId="9" xfId="0" applyNumberFormat="1" applyFont="1" applyBorder="1" applyAlignment="1">
      <alignment horizontal="left"/>
    </xf>
    <xf numFmtId="191" fontId="6" fillId="0" borderId="0" xfId="0" applyNumberFormat="1" applyFont="1" applyAlignment="1">
      <alignment horizontal="center"/>
    </xf>
    <xf numFmtId="191" fontId="1" fillId="0" borderId="0" xfId="0" applyNumberFormat="1" applyFont="1" applyAlignment="1">
      <alignment horizontal="center"/>
    </xf>
    <xf numFmtId="0" fontId="1" fillId="0" borderId="19" xfId="0" applyFont="1" applyBorder="1" applyAlignment="1">
      <alignment horizontal="center"/>
    </xf>
    <xf numFmtId="0" fontId="1" fillId="0" borderId="30" xfId="0" applyFont="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Continuous"/>
    </xf>
    <xf numFmtId="166" fontId="3" fillId="0" borderId="0" xfId="0" applyNumberFormat="1" applyFont="1" applyAlignment="1">
      <alignment horizontal="right"/>
    </xf>
    <xf numFmtId="176" fontId="1" fillId="0" borderId="0" xfId="0" applyNumberFormat="1" applyFont="1" applyAlignment="1">
      <alignment horizontal="right"/>
    </xf>
    <xf numFmtId="190" fontId="1" fillId="0" borderId="0" xfId="0" applyNumberFormat="1" applyFont="1" applyAlignment="1">
      <alignment/>
    </xf>
    <xf numFmtId="190" fontId="1" fillId="0" borderId="0" xfId="0" applyNumberFormat="1" applyFont="1" applyAlignment="1">
      <alignment horizontal="center"/>
    </xf>
    <xf numFmtId="190" fontId="1" fillId="0" borderId="0" xfId="0" applyNumberFormat="1" applyFont="1" applyAlignment="1">
      <alignment/>
    </xf>
    <xf numFmtId="190" fontId="3" fillId="0" borderId="0" xfId="0" applyNumberFormat="1" applyFont="1" applyAlignment="1">
      <alignment/>
    </xf>
    <xf numFmtId="166" fontId="5" fillId="0" borderId="0" xfId="0" applyNumberFormat="1" applyFont="1" applyAlignment="1">
      <alignment/>
    </xf>
    <xf numFmtId="0" fontId="5" fillId="0" borderId="0" xfId="0" applyFont="1" applyAlignment="1">
      <alignment/>
    </xf>
    <xf numFmtId="166" fontId="5" fillId="0" borderId="0" xfId="0" applyNumberFormat="1" applyFont="1" applyAlignment="1">
      <alignment horizontal="right"/>
    </xf>
    <xf numFmtId="166" fontId="9" fillId="0" borderId="0" xfId="0" applyNumberFormat="1" applyFont="1" applyAlignment="1">
      <alignment horizontal="right"/>
    </xf>
    <xf numFmtId="166" fontId="0" fillId="0" borderId="0" xfId="0" applyNumberFormat="1" applyFont="1" applyAlignment="1">
      <alignment horizontal="right"/>
    </xf>
    <xf numFmtId="168" fontId="1" fillId="0" borderId="0" xfId="0" applyNumberFormat="1" applyFont="1" applyAlignment="1" quotePrefix="1">
      <alignment horizontal="right"/>
    </xf>
    <xf numFmtId="189" fontId="3" fillId="0" borderId="0" xfId="0" applyNumberFormat="1" applyFont="1" applyAlignment="1">
      <alignment/>
    </xf>
    <xf numFmtId="189" fontId="3" fillId="0" borderId="0" xfId="0" applyNumberFormat="1" applyFont="1" applyAlignment="1">
      <alignment/>
    </xf>
    <xf numFmtId="189" fontId="1" fillId="0" borderId="0" xfId="0" applyNumberFormat="1" applyFont="1" applyAlignment="1">
      <alignment horizontal="center"/>
    </xf>
    <xf numFmtId="0" fontId="1" fillId="0" borderId="17" xfId="0" applyFont="1" applyBorder="1" applyAlignment="1">
      <alignment horizontal="center" vertical="center"/>
    </xf>
    <xf numFmtId="0" fontId="2" fillId="0" borderId="0" xfId="0" applyFont="1" applyAlignment="1">
      <alignment horizontal="right"/>
    </xf>
    <xf numFmtId="0" fontId="1" fillId="0" borderId="20" xfId="0" applyFont="1" applyBorder="1" applyAlignment="1">
      <alignment/>
    </xf>
    <xf numFmtId="0" fontId="1" fillId="0" borderId="4" xfId="0" applyFont="1" applyBorder="1" applyAlignment="1">
      <alignment horizontal="center"/>
    </xf>
    <xf numFmtId="0" fontId="1" fillId="0" borderId="18" xfId="0" applyFont="1" applyBorder="1" applyAlignment="1">
      <alignment horizontal="centerContinuous"/>
    </xf>
    <xf numFmtId="0" fontId="1" fillId="0" borderId="21" xfId="0" applyFont="1" applyBorder="1" applyAlignment="1">
      <alignment/>
    </xf>
    <xf numFmtId="0" fontId="1" fillId="0" borderId="28" xfId="0" applyFont="1" applyBorder="1" applyAlignment="1">
      <alignment/>
    </xf>
    <xf numFmtId="1" fontId="1" fillId="0" borderId="9" xfId="0" applyNumberFormat="1" applyFont="1" applyBorder="1" applyAlignment="1" quotePrefix="1">
      <alignment horizontal="left"/>
    </xf>
    <xf numFmtId="0" fontId="1" fillId="0" borderId="18" xfId="0" applyFont="1" applyBorder="1" applyAlignment="1">
      <alignment horizontal="right"/>
    </xf>
    <xf numFmtId="178" fontId="1" fillId="0" borderId="9" xfId="0" applyNumberFormat="1" applyFont="1" applyBorder="1" applyAlignment="1">
      <alignment horizontal="left"/>
    </xf>
    <xf numFmtId="203" fontId="1" fillId="0" borderId="0" xfId="0" applyNumberFormat="1" applyFont="1" applyAlignment="1">
      <alignment horizontal="right"/>
    </xf>
    <xf numFmtId="168" fontId="1" fillId="0" borderId="0" xfId="0" applyNumberFormat="1" applyFont="1" applyAlignment="1">
      <alignment horizontal="right"/>
    </xf>
    <xf numFmtId="1" fontId="3" fillId="0" borderId="9" xfId="0" applyNumberFormat="1" applyFont="1" applyBorder="1" applyAlignment="1" quotePrefix="1">
      <alignment horizontal="left"/>
    </xf>
    <xf numFmtId="0" fontId="3" fillId="0" borderId="18" xfId="0" applyFont="1" applyBorder="1" applyAlignment="1">
      <alignment horizontal="right"/>
    </xf>
    <xf numFmtId="216" fontId="1" fillId="0" borderId="0" xfId="0" applyNumberFormat="1" applyFont="1" applyAlignment="1">
      <alignment/>
    </xf>
    <xf numFmtId="200" fontId="1" fillId="0" borderId="0" xfId="0" applyNumberFormat="1" applyFont="1" applyAlignment="1">
      <alignment/>
    </xf>
    <xf numFmtId="217" fontId="1" fillId="0" borderId="0" xfId="0" applyNumberFormat="1" applyFont="1" applyAlignment="1">
      <alignment/>
    </xf>
    <xf numFmtId="216" fontId="1" fillId="0" borderId="0" xfId="0" applyNumberFormat="1" applyFont="1" applyAlignment="1">
      <alignment/>
    </xf>
    <xf numFmtId="167" fontId="1" fillId="0" borderId="0" xfId="0" applyNumberFormat="1" applyFont="1" applyAlignment="1">
      <alignment/>
    </xf>
    <xf numFmtId="0" fontId="1" fillId="0" borderId="0" xfId="0" applyFont="1" applyBorder="1" applyAlignment="1">
      <alignment horizontal="right"/>
    </xf>
    <xf numFmtId="168" fontId="1" fillId="0" borderId="0" xfId="0" applyNumberFormat="1" applyFont="1" applyAlignment="1">
      <alignment/>
    </xf>
    <xf numFmtId="223" fontId="1" fillId="0" borderId="0" xfId="0" applyNumberFormat="1" applyFont="1" applyAlignment="1">
      <alignment/>
    </xf>
    <xf numFmtId="178" fontId="3" fillId="0" borderId="9" xfId="0" applyNumberFormat="1" applyFont="1" applyBorder="1" applyAlignment="1">
      <alignment horizontal="left"/>
    </xf>
    <xf numFmtId="0" fontId="3" fillId="0" borderId="0" xfId="0" applyFont="1" applyBorder="1" applyAlignment="1">
      <alignment/>
    </xf>
    <xf numFmtId="0" fontId="3" fillId="0" borderId="18" xfId="0" applyFont="1" applyBorder="1" applyAlignment="1">
      <alignment horizontal="right"/>
    </xf>
    <xf numFmtId="0" fontId="3" fillId="0" borderId="0" xfId="0" applyFont="1" applyBorder="1" applyAlignment="1">
      <alignment horizontal="right"/>
    </xf>
    <xf numFmtId="212" fontId="1" fillId="0" borderId="0" xfId="0" applyNumberFormat="1" applyFont="1" applyAlignment="1">
      <alignment/>
    </xf>
    <xf numFmtId="0" fontId="1" fillId="0" borderId="24" xfId="0" applyFont="1" applyBorder="1" applyAlignment="1">
      <alignment/>
    </xf>
    <xf numFmtId="0" fontId="1" fillId="0" borderId="31" xfId="0" applyFont="1" applyBorder="1" applyAlignment="1">
      <alignment/>
    </xf>
    <xf numFmtId="0" fontId="1" fillId="0" borderId="13" xfId="0" applyFont="1" applyBorder="1" applyAlignment="1">
      <alignment/>
    </xf>
    <xf numFmtId="0" fontId="3" fillId="0" borderId="0" xfId="0" applyFont="1" applyAlignment="1">
      <alignment horizontal="centerContinuous"/>
    </xf>
    <xf numFmtId="195" fontId="1" fillId="0" borderId="0" xfId="0" applyNumberFormat="1" applyFont="1" applyAlignment="1" quotePrefix="1">
      <alignment horizontal="right"/>
    </xf>
    <xf numFmtId="195" fontId="1" fillId="0" borderId="0" xfId="0" applyNumberFormat="1" applyFont="1" applyAlignment="1">
      <alignment/>
    </xf>
    <xf numFmtId="220" fontId="1" fillId="0" borderId="0" xfId="0" applyNumberFormat="1" applyFont="1" applyAlignment="1">
      <alignment/>
    </xf>
    <xf numFmtId="195" fontId="3" fillId="0" borderId="0" xfId="0" applyNumberFormat="1" applyFont="1" applyAlignment="1">
      <alignment/>
    </xf>
    <xf numFmtId="220" fontId="3" fillId="0" borderId="0" xfId="0" applyNumberFormat="1" applyFont="1" applyAlignment="1">
      <alignment/>
    </xf>
    <xf numFmtId="220" fontId="1" fillId="0" borderId="9" xfId="0" applyNumberFormat="1" applyFont="1" applyBorder="1" applyAlignment="1">
      <alignment/>
    </xf>
    <xf numFmtId="0" fontId="6" fillId="0" borderId="0" xfId="0" applyFont="1" applyAlignment="1">
      <alignment horizontal="right"/>
    </xf>
    <xf numFmtId="0" fontId="2" fillId="0" borderId="0" xfId="0" applyFont="1" applyAlignment="1">
      <alignment horizontal="left"/>
    </xf>
    <xf numFmtId="166" fontId="2" fillId="0" borderId="0" xfId="0" applyNumberFormat="1" applyFont="1" applyAlignment="1">
      <alignment horizontal="right"/>
    </xf>
    <xf numFmtId="0" fontId="1" fillId="0" borderId="1" xfId="0" applyFont="1" applyBorder="1" applyAlignment="1">
      <alignment horizontal="right"/>
    </xf>
    <xf numFmtId="0" fontId="1" fillId="0" borderId="2" xfId="0" applyFont="1" applyBorder="1" applyAlignment="1">
      <alignment vertical="center"/>
    </xf>
    <xf numFmtId="0" fontId="1" fillId="0" borderId="11" xfId="0" applyFont="1" applyBorder="1" applyAlignment="1">
      <alignment vertical="center"/>
    </xf>
    <xf numFmtId="0" fontId="1" fillId="0" borderId="26" xfId="0" applyFont="1" applyBorder="1" applyAlignment="1">
      <alignment horizontal="right"/>
    </xf>
    <xf numFmtId="0" fontId="1" fillId="0" borderId="15" xfId="0" applyFont="1" applyBorder="1" applyAlignment="1">
      <alignment horizontal="right"/>
    </xf>
    <xf numFmtId="0" fontId="1" fillId="0" borderId="22" xfId="0" applyFont="1" applyBorder="1" applyAlignment="1">
      <alignment/>
    </xf>
    <xf numFmtId="0" fontId="1" fillId="0" borderId="27" xfId="0" applyFont="1" applyBorder="1" applyAlignment="1">
      <alignment horizontal="right"/>
    </xf>
    <xf numFmtId="0" fontId="1" fillId="0" borderId="17" xfId="0" applyFont="1" applyBorder="1" applyAlignment="1">
      <alignment horizontal="right"/>
    </xf>
    <xf numFmtId="0" fontId="1" fillId="0" borderId="2" xfId="0" applyFont="1" applyBorder="1" applyAlignment="1">
      <alignment horizontal="right"/>
    </xf>
    <xf numFmtId="0" fontId="1" fillId="0" borderId="20" xfId="0" applyFont="1" applyBorder="1" applyAlignment="1">
      <alignment horizontal="right"/>
    </xf>
    <xf numFmtId="218" fontId="1" fillId="0" borderId="9" xfId="0" applyNumberFormat="1" applyFont="1" applyBorder="1" applyAlignment="1">
      <alignment horizontal="left"/>
    </xf>
    <xf numFmtId="218" fontId="1" fillId="0" borderId="18" xfId="0" applyNumberFormat="1" applyFont="1" applyBorder="1" applyAlignment="1">
      <alignment horizontal="right"/>
    </xf>
    <xf numFmtId="0" fontId="6" fillId="0" borderId="0" xfId="0" applyFont="1" applyAlignment="1">
      <alignment horizontal="left"/>
    </xf>
    <xf numFmtId="219" fontId="1" fillId="0" borderId="0" xfId="0" applyNumberFormat="1" applyFont="1" applyAlignment="1">
      <alignment horizontal="right"/>
    </xf>
    <xf numFmtId="219" fontId="3" fillId="0" borderId="0" xfId="0" applyNumberFormat="1" applyFont="1" applyAlignment="1">
      <alignment horizontal="right"/>
    </xf>
    <xf numFmtId="0" fontId="3" fillId="0" borderId="18" xfId="0" applyFont="1" applyBorder="1" applyAlignment="1">
      <alignment/>
    </xf>
    <xf numFmtId="180" fontId="3" fillId="0" borderId="0" xfId="0" applyNumberFormat="1" applyFont="1" applyAlignment="1">
      <alignment horizontal="right"/>
    </xf>
    <xf numFmtId="49" fontId="3" fillId="0" borderId="0" xfId="0" applyNumberFormat="1" applyFont="1" applyAlignment="1">
      <alignment horizontal="right"/>
    </xf>
    <xf numFmtId="49" fontId="1" fillId="0" borderId="0" xfId="0" applyNumberFormat="1" applyFont="1" applyAlignment="1">
      <alignment horizontal="right"/>
    </xf>
    <xf numFmtId="0" fontId="1" fillId="0" borderId="16" xfId="0" applyFont="1" applyBorder="1" applyAlignment="1">
      <alignment horizontal="center" vertical="center"/>
    </xf>
    <xf numFmtId="0" fontId="3" fillId="0" borderId="4" xfId="0" applyFont="1" applyBorder="1" applyAlignment="1">
      <alignment horizontal="left"/>
    </xf>
    <xf numFmtId="222" fontId="1" fillId="0" borderId="9" xfId="0" applyNumberFormat="1" applyFont="1" applyBorder="1" applyAlignment="1">
      <alignment horizontal="left"/>
    </xf>
    <xf numFmtId="222" fontId="1" fillId="0" borderId="18" xfId="0" applyNumberFormat="1" applyFont="1" applyBorder="1" applyAlignment="1">
      <alignment horizontal="right"/>
    </xf>
    <xf numFmtId="189" fontId="3" fillId="0" borderId="0" xfId="0" applyNumberFormat="1" applyFont="1" applyBorder="1" applyAlignment="1">
      <alignment/>
    </xf>
    <xf numFmtId="166" fontId="1" fillId="0" borderId="0" xfId="0" applyNumberFormat="1" applyFont="1" applyBorder="1" applyAlignment="1">
      <alignment horizontal="right"/>
    </xf>
    <xf numFmtId="0" fontId="1" fillId="0" borderId="9" xfId="0" applyFont="1" applyBorder="1" applyAlignment="1">
      <alignment horizontal="left"/>
    </xf>
    <xf numFmtId="0" fontId="1" fillId="0" borderId="18" xfId="0" applyFont="1" applyBorder="1" applyAlignment="1">
      <alignment horizontal="right"/>
    </xf>
    <xf numFmtId="0" fontId="6" fillId="0" borderId="0" xfId="0" applyFont="1" applyAlignment="1">
      <alignment/>
    </xf>
    <xf numFmtId="0" fontId="3" fillId="0" borderId="0" xfId="0" applyFont="1" applyAlignment="1">
      <alignment horizontal="left"/>
    </xf>
    <xf numFmtId="187" fontId="1" fillId="0" borderId="0" xfId="0" applyNumberFormat="1" applyFont="1" applyAlignment="1">
      <alignment horizontal="right"/>
    </xf>
    <xf numFmtId="193" fontId="1" fillId="0" borderId="0" xfId="0" applyNumberFormat="1" applyFont="1" applyAlignment="1">
      <alignment horizontal="right"/>
    </xf>
    <xf numFmtId="180" fontId="0" fillId="0" borderId="0" xfId="0" applyNumberFormat="1" applyAlignment="1">
      <alignment/>
    </xf>
    <xf numFmtId="168" fontId="0" fillId="0" borderId="0" xfId="0" applyNumberFormat="1" applyAlignment="1">
      <alignment/>
    </xf>
    <xf numFmtId="187" fontId="0" fillId="0" borderId="0" xfId="0" applyNumberFormat="1" applyAlignment="1">
      <alignment/>
    </xf>
    <xf numFmtId="169" fontId="1" fillId="0" borderId="0" xfId="0" applyNumberFormat="1" applyFont="1" applyAlignment="1">
      <alignment horizontal="right"/>
    </xf>
    <xf numFmtId="0" fontId="1" fillId="0" borderId="0" xfId="0" applyFont="1" applyBorder="1" applyAlignment="1">
      <alignment horizontal="right"/>
    </xf>
    <xf numFmtId="0" fontId="1" fillId="0" borderId="0" xfId="0" applyFont="1" applyAlignment="1">
      <alignment horizontal="right"/>
    </xf>
    <xf numFmtId="173" fontId="3" fillId="0" borderId="0" xfId="0" applyNumberFormat="1" applyFont="1" applyAlignment="1">
      <alignment horizontal="right"/>
    </xf>
    <xf numFmtId="164" fontId="1" fillId="0" borderId="0" xfId="0" applyNumberFormat="1" applyFont="1" applyAlignment="1">
      <alignment/>
    </xf>
    <xf numFmtId="164" fontId="1" fillId="0" borderId="0" xfId="0" applyNumberFormat="1" applyFont="1" applyAlignment="1" quotePrefix="1">
      <alignment horizontal="right"/>
    </xf>
    <xf numFmtId="0" fontId="0" fillId="0" borderId="0" xfId="0" applyFont="1" applyAlignment="1">
      <alignment/>
    </xf>
    <xf numFmtId="1" fontId="0" fillId="0" borderId="0" xfId="0" applyNumberFormat="1" applyFont="1" applyAlignment="1">
      <alignment horizontal="center"/>
    </xf>
    <xf numFmtId="0" fontId="0" fillId="0" borderId="0" xfId="0" applyFont="1" applyAlignment="1">
      <alignment horizontal="center"/>
    </xf>
    <xf numFmtId="0" fontId="18" fillId="0" borderId="9" xfId="0" applyFont="1" applyBorder="1" applyAlignment="1">
      <alignment horizontal="left" wrapText="1"/>
    </xf>
    <xf numFmtId="0" fontId="0" fillId="0" borderId="0" xfId="0" applyFont="1" applyAlignment="1">
      <alignment horizontal="centerContinuous"/>
    </xf>
    <xf numFmtId="172" fontId="1" fillId="0" borderId="0" xfId="0" applyNumberFormat="1" applyFont="1" applyFill="1" applyAlignment="1" quotePrefix="1">
      <alignment horizontal="right"/>
    </xf>
    <xf numFmtId="0" fontId="3" fillId="0" borderId="0" xfId="0" applyFont="1" applyAlignment="1" quotePrefix="1">
      <alignment horizontal="right"/>
    </xf>
    <xf numFmtId="172" fontId="3" fillId="0" borderId="0" xfId="0" applyNumberFormat="1" applyFont="1" applyFill="1" applyAlignment="1" quotePrefix="1">
      <alignment horizontal="right"/>
    </xf>
    <xf numFmtId="0" fontId="0" fillId="0" borderId="0" xfId="0" applyFont="1" applyFill="1" applyAlignment="1">
      <alignment/>
    </xf>
    <xf numFmtId="176" fontId="3" fillId="0" borderId="0" xfId="0" applyNumberFormat="1" applyFont="1" applyAlignment="1">
      <alignment/>
    </xf>
    <xf numFmtId="177" fontId="3" fillId="0" borderId="0" xfId="0" applyNumberFormat="1" applyFont="1" applyAlignment="1">
      <alignment/>
    </xf>
    <xf numFmtId="179" fontId="1" fillId="0" borderId="0" xfId="0" applyNumberFormat="1" applyFont="1" applyAlignment="1">
      <alignment/>
    </xf>
    <xf numFmtId="176" fontId="1" fillId="0" borderId="0" xfId="0" applyNumberFormat="1" applyFont="1" applyAlignment="1">
      <alignment/>
    </xf>
    <xf numFmtId="177" fontId="1" fillId="0" borderId="0" xfId="0" applyNumberFormat="1" applyFont="1" applyAlignment="1">
      <alignment/>
    </xf>
    <xf numFmtId="177" fontId="1" fillId="0" borderId="9" xfId="0" applyNumberFormat="1" applyFont="1" applyBorder="1" applyAlignment="1">
      <alignment/>
    </xf>
    <xf numFmtId="177" fontId="1" fillId="0" borderId="0" xfId="0" applyNumberFormat="1" applyFont="1" applyAlignment="1" quotePrefix="1">
      <alignment horizontal="right"/>
    </xf>
    <xf numFmtId="183" fontId="3" fillId="0" borderId="0" xfId="0" applyNumberFormat="1" applyFont="1" applyAlignment="1">
      <alignment horizontal="right"/>
    </xf>
    <xf numFmtId="0" fontId="0" fillId="0" borderId="4" xfId="0" applyFont="1" applyBorder="1" applyAlignment="1">
      <alignment/>
    </xf>
    <xf numFmtId="0" fontId="0" fillId="0" borderId="9" xfId="0" applyFont="1" applyBorder="1" applyAlignment="1">
      <alignment/>
    </xf>
    <xf numFmtId="183" fontId="3" fillId="0" borderId="0" xfId="0" applyNumberFormat="1" applyFont="1" applyAlignment="1">
      <alignment/>
    </xf>
    <xf numFmtId="183" fontId="5" fillId="0" borderId="0" xfId="0" applyNumberFormat="1" applyFont="1" applyAlignment="1">
      <alignment horizontal="right"/>
    </xf>
    <xf numFmtId="0" fontId="0" fillId="0" borderId="0" xfId="0" applyFont="1" applyBorder="1" applyAlignment="1">
      <alignment horizontal="center" vertical="center"/>
    </xf>
    <xf numFmtId="0" fontId="0" fillId="0" borderId="2" xfId="0" applyFont="1" applyBorder="1" applyAlignment="1">
      <alignment/>
    </xf>
    <xf numFmtId="183" fontId="1" fillId="0" borderId="0" xfId="0" applyNumberFormat="1" applyFont="1" applyAlignment="1">
      <alignment/>
    </xf>
    <xf numFmtId="0" fontId="0" fillId="0" borderId="0" xfId="0" applyFont="1" applyBorder="1" applyAlignment="1">
      <alignment/>
    </xf>
    <xf numFmtId="0" fontId="0" fillId="0" borderId="1" xfId="0" applyFont="1" applyBorder="1" applyAlignment="1">
      <alignment/>
    </xf>
    <xf numFmtId="183" fontId="5" fillId="0" borderId="0" xfId="0" applyNumberFormat="1" applyFont="1" applyAlignment="1">
      <alignment horizontal="center"/>
    </xf>
    <xf numFmtId="187" fontId="1" fillId="0" borderId="0" xfId="0" applyNumberFormat="1" applyFont="1" applyAlignment="1">
      <alignment/>
    </xf>
    <xf numFmtId="187" fontId="1" fillId="0" borderId="0" xfId="0" applyNumberFormat="1" applyFont="1" applyAlignment="1">
      <alignment horizontal="right"/>
    </xf>
    <xf numFmtId="190" fontId="1" fillId="0" borderId="0" xfId="0" applyNumberFormat="1" applyFont="1" applyAlignment="1">
      <alignment horizontal="right"/>
    </xf>
    <xf numFmtId="166" fontId="3" fillId="0" borderId="0" xfId="0" applyNumberFormat="1" applyFont="1" applyBorder="1" applyAlignment="1">
      <alignment/>
    </xf>
    <xf numFmtId="187" fontId="3" fillId="0" borderId="0" xfId="0" applyNumberFormat="1" applyFont="1" applyAlignment="1">
      <alignment/>
    </xf>
    <xf numFmtId="187" fontId="3" fillId="0" borderId="0" xfId="0" applyNumberFormat="1" applyFont="1" applyAlignment="1">
      <alignment horizontal="right"/>
    </xf>
    <xf numFmtId="190" fontId="3" fillId="0" borderId="0" xfId="0" applyNumberFormat="1" applyFont="1" applyAlignment="1">
      <alignment horizontal="right"/>
    </xf>
    <xf numFmtId="194" fontId="1" fillId="0" borderId="0" xfId="0" applyNumberFormat="1" applyFont="1" applyAlignment="1">
      <alignment horizontal="right"/>
    </xf>
    <xf numFmtId="166" fontId="3" fillId="0" borderId="0" xfId="0" applyNumberFormat="1" applyFont="1" applyBorder="1" applyAlignment="1">
      <alignment/>
    </xf>
    <xf numFmtId="188" fontId="3" fillId="0" borderId="0" xfId="0" applyNumberFormat="1" applyFont="1" applyAlignment="1">
      <alignment horizontal="right"/>
    </xf>
    <xf numFmtId="189" fontId="9" fillId="0" borderId="0" xfId="0" applyNumberFormat="1" applyFont="1" applyAlignment="1">
      <alignment horizontal="right"/>
    </xf>
    <xf numFmtId="194" fontId="3" fillId="0" borderId="0" xfId="0" applyNumberFormat="1" applyFont="1" applyAlignment="1">
      <alignment horizontal="right"/>
    </xf>
    <xf numFmtId="194" fontId="19" fillId="0" borderId="0" xfId="0" applyNumberFormat="1" applyFont="1" applyAlignment="1">
      <alignment horizontal="right"/>
    </xf>
    <xf numFmtId="195" fontId="3" fillId="0" borderId="0" xfId="0" applyNumberFormat="1" applyFont="1" applyAlignment="1" quotePrefix="1">
      <alignment horizontal="right"/>
    </xf>
    <xf numFmtId="197" fontId="1" fillId="0" borderId="0" xfId="0" applyNumberFormat="1" applyFont="1" applyBorder="1" applyAlignment="1" quotePrefix="1">
      <alignment horizontal="right"/>
    </xf>
    <xf numFmtId="0" fontId="0" fillId="0" borderId="8" xfId="0" applyFont="1" applyBorder="1" applyAlignment="1">
      <alignment/>
    </xf>
    <xf numFmtId="0" fontId="0" fillId="0" borderId="20" xfId="0" applyFont="1" applyBorder="1" applyAlignment="1">
      <alignment horizontal="right"/>
    </xf>
    <xf numFmtId="189" fontId="1" fillId="0" borderId="0" xfId="0" applyNumberFormat="1" applyFont="1" applyBorder="1" applyAlignment="1">
      <alignment horizontal="right"/>
    </xf>
    <xf numFmtId="0" fontId="0" fillId="0" borderId="18" xfId="0" applyFont="1" applyBorder="1" applyAlignment="1">
      <alignment/>
    </xf>
    <xf numFmtId="189" fontId="1" fillId="0" borderId="0" xfId="0" applyNumberFormat="1" applyFont="1" applyFill="1" applyBorder="1" applyAlignment="1">
      <alignment horizontal="right"/>
    </xf>
    <xf numFmtId="189" fontId="3" fillId="0" borderId="0" xfId="0" applyNumberFormat="1" applyFont="1" applyBorder="1" applyAlignment="1">
      <alignment horizontal="right"/>
    </xf>
    <xf numFmtId="189" fontId="1" fillId="0" borderId="0" xfId="0" applyNumberFormat="1" applyFont="1" applyAlignment="1" quotePrefix="1">
      <alignment horizontal="right"/>
    </xf>
    <xf numFmtId="189" fontId="1" fillId="0" borderId="0" xfId="0" applyNumberFormat="1" applyFont="1" applyBorder="1" applyAlignment="1">
      <alignment/>
    </xf>
    <xf numFmtId="189" fontId="3" fillId="0" borderId="0" xfId="0" applyNumberFormat="1" applyFont="1" applyBorder="1" applyAlignment="1">
      <alignment/>
    </xf>
    <xf numFmtId="200" fontId="3" fillId="0" borderId="0" xfId="0" applyNumberFormat="1" applyFont="1" applyBorder="1" applyAlignment="1">
      <alignment horizontal="right"/>
    </xf>
    <xf numFmtId="0" fontId="0" fillId="0" borderId="20" xfId="0" applyFont="1" applyBorder="1" applyAlignment="1">
      <alignment horizontal="center" vertical="center"/>
    </xf>
    <xf numFmtId="166" fontId="0" fillId="0" borderId="0" xfId="0" applyNumberFormat="1" applyFont="1" applyAlignment="1">
      <alignment/>
    </xf>
    <xf numFmtId="215" fontId="1" fillId="0" borderId="9" xfId="0" applyNumberFormat="1" applyFont="1" applyBorder="1" applyAlignment="1" quotePrefix="1">
      <alignment horizontal="left"/>
    </xf>
    <xf numFmtId="215" fontId="1" fillId="0" borderId="9" xfId="0" applyNumberFormat="1" applyFont="1" applyBorder="1" applyAlignment="1">
      <alignment horizontal="left"/>
    </xf>
    <xf numFmtId="221" fontId="1" fillId="0" borderId="9" xfId="0" applyNumberFormat="1" applyFont="1" applyBorder="1" applyAlignment="1">
      <alignment horizontal="left"/>
    </xf>
    <xf numFmtId="215" fontId="3" fillId="0" borderId="9" xfId="0" applyNumberFormat="1" applyFont="1" applyBorder="1" applyAlignment="1" quotePrefix="1">
      <alignment horizontal="left"/>
    </xf>
    <xf numFmtId="214" fontId="1" fillId="0" borderId="0" xfId="0" applyNumberFormat="1" applyFont="1" applyAlignment="1">
      <alignment/>
    </xf>
    <xf numFmtId="214" fontId="1" fillId="0" borderId="0" xfId="0" applyNumberFormat="1" applyFont="1" applyAlignment="1">
      <alignment horizontal="right"/>
    </xf>
    <xf numFmtId="197" fontId="1" fillId="0" borderId="0" xfId="0" applyNumberFormat="1" applyFont="1" applyAlignment="1">
      <alignment/>
    </xf>
    <xf numFmtId="193" fontId="1" fillId="0" borderId="9" xfId="0" applyNumberFormat="1" applyFont="1" applyBorder="1" applyAlignment="1">
      <alignment horizontal="right"/>
    </xf>
    <xf numFmtId="215" fontId="3" fillId="0" borderId="9" xfId="0" applyNumberFormat="1" applyFont="1" applyBorder="1" applyAlignment="1">
      <alignment horizontal="left"/>
    </xf>
    <xf numFmtId="193" fontId="3" fillId="0" borderId="0" xfId="0" applyNumberFormat="1" applyFont="1" applyAlignment="1">
      <alignment horizontal="right"/>
    </xf>
    <xf numFmtId="193" fontId="3" fillId="0" borderId="9" xfId="0" applyNumberFormat="1" applyFont="1" applyBorder="1" applyAlignment="1">
      <alignment horizontal="right"/>
    </xf>
    <xf numFmtId="195" fontId="1" fillId="0" borderId="0" xfId="0" applyNumberFormat="1" applyFont="1" applyAlignment="1">
      <alignment horizontal="right"/>
    </xf>
    <xf numFmtId="221" fontId="3" fillId="0" borderId="0" xfId="0" applyNumberFormat="1" applyFont="1" applyBorder="1" applyAlignment="1">
      <alignment horizontal="left"/>
    </xf>
    <xf numFmtId="214" fontId="3" fillId="0" borderId="0" xfId="0" applyNumberFormat="1" applyFont="1" applyAlignment="1">
      <alignment/>
    </xf>
    <xf numFmtId="197" fontId="3" fillId="0" borderId="0" xfId="0" applyNumberFormat="1" applyFont="1" applyAlignment="1">
      <alignment/>
    </xf>
    <xf numFmtId="0" fontId="3" fillId="0" borderId="0" xfId="0" applyFont="1" applyAlignment="1">
      <alignment/>
    </xf>
    <xf numFmtId="193" fontId="3" fillId="0" borderId="0" xfId="0" applyNumberFormat="1" applyFont="1" applyBorder="1" applyAlignment="1">
      <alignment horizontal="right"/>
    </xf>
    <xf numFmtId="220" fontId="3" fillId="0" borderId="0" xfId="0" applyNumberFormat="1" applyFont="1" applyBorder="1" applyAlignment="1">
      <alignment/>
    </xf>
    <xf numFmtId="207" fontId="9" fillId="0" borderId="0" xfId="0" applyNumberFormat="1" applyFont="1" applyBorder="1" applyAlignment="1">
      <alignment/>
    </xf>
    <xf numFmtId="49" fontId="1" fillId="0" borderId="0" xfId="0" applyNumberFormat="1" applyFont="1" applyFill="1" applyBorder="1" applyAlignment="1">
      <alignment/>
    </xf>
    <xf numFmtId="207" fontId="1" fillId="0" borderId="0" xfId="0" applyNumberFormat="1"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0" fontId="13" fillId="0" borderId="0" xfId="20" applyFont="1" applyFill="1" applyBorder="1" applyAlignment="1">
      <alignment horizontal="left" wrapText="1"/>
      <protection/>
    </xf>
    <xf numFmtId="0" fontId="13" fillId="0" borderId="0" xfId="20" applyFont="1" applyFill="1" applyBorder="1" applyAlignment="1">
      <alignment horizontal="right" wrapText="1"/>
      <protection/>
    </xf>
    <xf numFmtId="0" fontId="13" fillId="0" borderId="0" xfId="20" applyFont="1" applyFill="1" applyBorder="1" applyAlignment="1">
      <alignment wrapText="1"/>
      <protection/>
    </xf>
    <xf numFmtId="207" fontId="13" fillId="0" borderId="0" xfId="20" applyNumberFormat="1" applyFont="1" applyFill="1" applyBorder="1" applyAlignment="1">
      <alignment horizontal="right" wrapText="1"/>
      <protection/>
    </xf>
    <xf numFmtId="0" fontId="5" fillId="0" borderId="0" xfId="0" applyFont="1" applyBorder="1" applyAlignment="1">
      <alignment horizontal="left"/>
    </xf>
    <xf numFmtId="207" fontId="5" fillId="0" borderId="0" xfId="0" applyNumberFormat="1" applyFont="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207" fontId="1" fillId="0" borderId="11" xfId="0" applyNumberFormat="1" applyFont="1" applyFill="1" applyBorder="1" applyAlignment="1">
      <alignment/>
    </xf>
    <xf numFmtId="207" fontId="1" fillId="0" borderId="13" xfId="0" applyNumberFormat="1" applyFont="1" applyFill="1" applyBorder="1" applyAlignment="1">
      <alignment horizontal="center" vertical="center"/>
    </xf>
    <xf numFmtId="207" fontId="1" fillId="0" borderId="32" xfId="0" applyNumberFormat="1" applyFont="1" applyFill="1" applyBorder="1" applyAlignment="1">
      <alignment horizontal="center" vertical="center"/>
    </xf>
    <xf numFmtId="0" fontId="1" fillId="0" borderId="16" xfId="0" applyFont="1" applyBorder="1" applyAlignment="1">
      <alignment horizontal="right"/>
    </xf>
    <xf numFmtId="166" fontId="3" fillId="0" borderId="0" xfId="0" applyNumberFormat="1" applyFont="1" applyBorder="1" applyAlignment="1">
      <alignment horizontal="right"/>
    </xf>
    <xf numFmtId="166" fontId="1" fillId="0" borderId="0" xfId="0" applyNumberFormat="1" applyFont="1" applyFill="1" applyAlignment="1" quotePrefix="1">
      <alignment horizontal="right"/>
    </xf>
    <xf numFmtId="166" fontId="1" fillId="0" borderId="0" xfId="0" applyNumberFormat="1" applyFont="1" applyFill="1" applyAlignment="1">
      <alignment horizontal="right"/>
    </xf>
    <xf numFmtId="166" fontId="3" fillId="0" borderId="0" xfId="0" applyNumberFormat="1" applyFont="1" applyFill="1" applyAlignment="1">
      <alignment/>
    </xf>
    <xf numFmtId="166" fontId="3" fillId="0" borderId="0" xfId="0" applyNumberFormat="1" applyFont="1" applyFill="1" applyAlignment="1">
      <alignment horizontal="right"/>
    </xf>
    <xf numFmtId="166" fontId="1" fillId="0" borderId="0" xfId="0" applyNumberFormat="1" applyFont="1" applyFill="1" applyAlignment="1" quotePrefix="1">
      <alignment horizontal="righ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left"/>
    </xf>
    <xf numFmtId="166" fontId="1" fillId="0" borderId="0" xfId="0" applyNumberFormat="1" applyFont="1" applyAlignment="1" quotePrefix="1">
      <alignment horizontal="right"/>
    </xf>
    <xf numFmtId="166" fontId="3" fillId="0" borderId="0" xfId="0" applyNumberFormat="1" applyFont="1" applyAlignment="1" quotePrefix="1">
      <alignment horizontal="right"/>
    </xf>
    <xf numFmtId="0" fontId="0" fillId="0" borderId="9" xfId="0" applyFont="1" applyBorder="1" applyAlignment="1">
      <alignment horizontal="centerContinuous"/>
    </xf>
    <xf numFmtId="0" fontId="0" fillId="0" borderId="13" xfId="0" applyFont="1" applyBorder="1" applyAlignment="1">
      <alignment/>
    </xf>
    <xf numFmtId="223" fontId="3" fillId="0" borderId="0" xfId="0" applyNumberFormat="1" applyFont="1" applyAlignment="1">
      <alignment/>
    </xf>
    <xf numFmtId="168" fontId="3" fillId="0" borderId="0" xfId="0" applyNumberFormat="1" applyFont="1" applyAlignment="1">
      <alignment/>
    </xf>
    <xf numFmtId="223" fontId="3" fillId="0" borderId="0" xfId="0" applyNumberFormat="1" applyFont="1" applyBorder="1" applyAlignment="1">
      <alignment/>
    </xf>
    <xf numFmtId="0" fontId="8" fillId="0" borderId="0" xfId="0" applyFont="1" applyBorder="1" applyAlignment="1">
      <alignment horizontal="center"/>
    </xf>
    <xf numFmtId="0" fontId="3" fillId="0" borderId="0" xfId="0" applyFont="1" applyBorder="1" applyAlignment="1">
      <alignment horizontal="right"/>
    </xf>
    <xf numFmtId="0" fontId="1" fillId="0" borderId="0" xfId="0" applyFont="1" applyBorder="1" applyAlignment="1" quotePrefix="1">
      <alignment horizontal="right"/>
    </xf>
    <xf numFmtId="166" fontId="3" fillId="0" borderId="0" xfId="0" applyNumberFormat="1" applyFont="1" applyAlignment="1">
      <alignment horizontal="right"/>
    </xf>
    <xf numFmtId="168" fontId="3" fillId="0" borderId="0" xfId="0" applyNumberFormat="1" applyFont="1" applyAlignment="1">
      <alignment horizontal="right"/>
    </xf>
    <xf numFmtId="166" fontId="3" fillId="0" borderId="9" xfId="0" applyNumberFormat="1" applyFont="1" applyBorder="1" applyAlignment="1">
      <alignment horizontal="right"/>
    </xf>
    <xf numFmtId="166" fontId="3" fillId="0" borderId="0" xfId="0" applyNumberFormat="1" applyFont="1" applyBorder="1" applyAlignment="1">
      <alignment horizontal="right"/>
    </xf>
    <xf numFmtId="168" fontId="3" fillId="0" borderId="0" xfId="0" applyNumberFormat="1" applyFont="1" applyAlignment="1">
      <alignment horizontal="right"/>
    </xf>
    <xf numFmtId="185" fontId="3" fillId="0" borderId="0" xfId="0" applyNumberFormat="1" applyFont="1" applyAlignment="1">
      <alignment horizontal="right"/>
    </xf>
    <xf numFmtId="189" fontId="3" fillId="0" borderId="0" xfId="0" applyNumberFormat="1" applyFont="1" applyAlignment="1">
      <alignment horizontal="right"/>
    </xf>
    <xf numFmtId="166" fontId="1" fillId="0" borderId="9" xfId="0" applyNumberFormat="1" applyFont="1" applyBorder="1" applyAlignment="1">
      <alignment horizontal="right"/>
    </xf>
    <xf numFmtId="192" fontId="3" fillId="0" borderId="0" xfId="0" applyNumberFormat="1" applyFont="1" applyAlignment="1">
      <alignment horizontal="right"/>
    </xf>
    <xf numFmtId="187" fontId="3" fillId="0" borderId="0" xfId="0" applyNumberFormat="1" applyFont="1" applyAlignment="1">
      <alignment horizontal="right"/>
    </xf>
    <xf numFmtId="166" fontId="3" fillId="0" borderId="9" xfId="0" applyNumberFormat="1" applyFont="1" applyBorder="1" applyAlignment="1">
      <alignment horizontal="right"/>
    </xf>
    <xf numFmtId="180" fontId="1" fillId="0" borderId="9" xfId="0" applyNumberFormat="1" applyFont="1" applyBorder="1" applyAlignment="1">
      <alignment horizontal="right"/>
    </xf>
    <xf numFmtId="180" fontId="1" fillId="0" borderId="0" xfId="0" applyNumberFormat="1" applyFont="1" applyAlignment="1">
      <alignment horizontal="right"/>
    </xf>
    <xf numFmtId="189" fontId="3" fillId="0" borderId="0" xfId="0" applyNumberFormat="1" applyFont="1" applyAlignment="1">
      <alignment horizontal="right"/>
    </xf>
    <xf numFmtId="166" fontId="1" fillId="0" borderId="9" xfId="0" applyNumberFormat="1" applyFont="1" applyBorder="1" applyAlignment="1">
      <alignment horizontal="right"/>
    </xf>
    <xf numFmtId="0" fontId="1" fillId="0" borderId="9" xfId="0" applyFont="1" applyBorder="1" applyAlignment="1">
      <alignment/>
    </xf>
    <xf numFmtId="0" fontId="0" fillId="0" borderId="20" xfId="0" applyFont="1" applyBorder="1" applyAlignment="1">
      <alignment horizontal="center"/>
    </xf>
    <xf numFmtId="0" fontId="0" fillId="0" borderId="19" xfId="0" applyFont="1" applyBorder="1" applyAlignment="1">
      <alignment horizontal="center"/>
    </xf>
    <xf numFmtId="191" fontId="1" fillId="0" borderId="0" xfId="0" applyNumberFormat="1" applyFont="1" applyAlignment="1">
      <alignment/>
    </xf>
    <xf numFmtId="165" fontId="0" fillId="0" borderId="0" xfId="0" applyNumberFormat="1" applyFont="1" applyAlignment="1">
      <alignment horizontal="centerContinuous"/>
    </xf>
    <xf numFmtId="0" fontId="0" fillId="0" borderId="29" xfId="0" applyFont="1" applyBorder="1" applyAlignment="1">
      <alignment horizontal="center" vertical="center"/>
    </xf>
    <xf numFmtId="0" fontId="12" fillId="0" borderId="0" xfId="20" applyFont="1" applyFill="1" applyBorder="1" applyAlignment="1">
      <alignment horizontal="right"/>
      <protection/>
    </xf>
    <xf numFmtId="207" fontId="12" fillId="0" borderId="0" xfId="20" applyNumberFormat="1" applyFont="1" applyFill="1" applyBorder="1" applyAlignment="1">
      <alignment horizontal="right"/>
      <protection/>
    </xf>
    <xf numFmtId="0" fontId="5" fillId="0" borderId="0" xfId="0" applyFont="1" applyBorder="1" applyAlignment="1">
      <alignment/>
    </xf>
    <xf numFmtId="0" fontId="12" fillId="0" borderId="0" xfId="20" applyFont="1" applyFill="1" applyBorder="1" applyAlignment="1">
      <alignment horizontal="left" vertical="top"/>
      <protection/>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5" fillId="0" borderId="0" xfId="0" applyFont="1" applyAlignment="1">
      <alignment horizontal="centerContinuous"/>
    </xf>
    <xf numFmtId="0" fontId="15" fillId="0" borderId="0" xfId="0" applyFont="1" applyAlignment="1">
      <alignment horizontal="center"/>
    </xf>
    <xf numFmtId="213" fontId="20" fillId="0" borderId="0" xfId="0" applyNumberFormat="1" applyFont="1" applyAlignment="1">
      <alignment/>
    </xf>
    <xf numFmtId="0" fontId="20" fillId="0" borderId="0" xfId="0" applyFont="1" applyAlignment="1">
      <alignment/>
    </xf>
    <xf numFmtId="0" fontId="26" fillId="0" borderId="0" xfId="0" applyFont="1" applyAlignment="1">
      <alignment horizontal="center" wrapText="1"/>
    </xf>
    <xf numFmtId="0" fontId="0" fillId="0" borderId="0" xfId="0" applyAlignment="1">
      <alignment wrapText="1"/>
    </xf>
    <xf numFmtId="0" fontId="26" fillId="0" borderId="0" xfId="0" applyFont="1" applyAlignment="1">
      <alignment wrapText="1"/>
    </xf>
    <xf numFmtId="0" fontId="27" fillId="0" borderId="0" xfId="0" applyFont="1" applyAlignment="1">
      <alignment wrapText="1"/>
    </xf>
    <xf numFmtId="0" fontId="26" fillId="0" borderId="0" xfId="0" applyFont="1" applyAlignment="1" quotePrefix="1">
      <alignment wrapText="1"/>
    </xf>
    <xf numFmtId="0" fontId="28" fillId="0" borderId="0" xfId="0" applyFont="1" applyAlignment="1">
      <alignment wrapText="1"/>
    </xf>
    <xf numFmtId="0" fontId="26" fillId="0" borderId="0" xfId="0" applyFont="1" applyAlignment="1">
      <alignment/>
    </xf>
    <xf numFmtId="0" fontId="26" fillId="0" borderId="0" xfId="0" applyFont="1" applyAlignment="1" quotePrefix="1">
      <alignment/>
    </xf>
    <xf numFmtId="0" fontId="28" fillId="0" borderId="0" xfId="0" applyFont="1" applyAlignment="1">
      <alignment/>
    </xf>
    <xf numFmtId="0" fontId="28" fillId="0" borderId="0" xfId="0" applyFont="1" applyAlignment="1">
      <alignment wrapText="1"/>
    </xf>
    <xf numFmtId="49" fontId="26" fillId="0" borderId="0" xfId="0" applyNumberFormat="1" applyFont="1" applyAlignment="1">
      <alignment wrapText="1"/>
    </xf>
    <xf numFmtId="0" fontId="26" fillId="0" borderId="0" xfId="0" applyFont="1" applyAlignment="1">
      <alignment wrapText="1"/>
    </xf>
    <xf numFmtId="190" fontId="3" fillId="0" borderId="9" xfId="0" applyNumberFormat="1" applyFont="1" applyBorder="1" applyAlignment="1">
      <alignment horizontal="right"/>
    </xf>
    <xf numFmtId="0" fontId="5" fillId="0" borderId="0" xfId="0" applyFont="1" applyBorder="1" applyAlignment="1">
      <alignment horizontal="left"/>
    </xf>
    <xf numFmtId="0" fontId="3" fillId="0" borderId="18" xfId="0" applyFont="1" applyBorder="1" applyAlignment="1">
      <alignment/>
    </xf>
    <xf numFmtId="0" fontId="3" fillId="0" borderId="9" xfId="0" applyFont="1" applyBorder="1" applyAlignment="1">
      <alignment/>
    </xf>
    <xf numFmtId="0" fontId="5" fillId="0" borderId="18" xfId="0" applyFont="1" applyBorder="1" applyAlignment="1">
      <alignment/>
    </xf>
    <xf numFmtId="0" fontId="26" fillId="0" borderId="0" xfId="0" applyFont="1" applyAlignment="1">
      <alignment/>
    </xf>
    <xf numFmtId="166" fontId="1" fillId="0" borderId="0" xfId="0" applyNumberFormat="1" applyFont="1" applyAlignment="1">
      <alignment horizontal="right"/>
    </xf>
    <xf numFmtId="49" fontId="1" fillId="0" borderId="0" xfId="0" applyNumberFormat="1" applyFont="1" applyBorder="1" applyAlignment="1" quotePrefix="1">
      <alignment horizontal="right"/>
    </xf>
    <xf numFmtId="0" fontId="9" fillId="0" borderId="0" xfId="0" applyFont="1" applyAlignment="1">
      <alignment horizontal="center"/>
    </xf>
    <xf numFmtId="0" fontId="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 fillId="0" borderId="33"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35" xfId="0" applyFont="1" applyBorder="1" applyAlignment="1">
      <alignment horizontal="center"/>
    </xf>
    <xf numFmtId="0" fontId="0" fillId="0" borderId="11" xfId="0" applyFont="1" applyBorder="1" applyAlignment="1">
      <alignment horizontal="center" vertical="center"/>
    </xf>
    <xf numFmtId="0" fontId="1" fillId="0" borderId="30"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8" xfId="0" applyFont="1" applyBorder="1" applyAlignment="1">
      <alignment horizontal="center" vertical="center"/>
    </xf>
    <xf numFmtId="0" fontId="1" fillId="0" borderId="36" xfId="0" applyFont="1" applyBorder="1" applyAlignment="1">
      <alignment horizontal="center" vertical="center"/>
    </xf>
    <xf numFmtId="0" fontId="0" fillId="0" borderId="14" xfId="0" applyFont="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3" fillId="0" borderId="0" xfId="0" applyFont="1" applyAlignment="1">
      <alignment horizontal="center"/>
    </xf>
    <xf numFmtId="0" fontId="0" fillId="0" borderId="21" xfId="0" applyFont="1" applyBorder="1" applyAlignment="1">
      <alignment horizontal="center" vertical="center"/>
    </xf>
    <xf numFmtId="0" fontId="1" fillId="0" borderId="3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0" xfId="0" applyFont="1" applyAlignment="1" quotePrefix="1">
      <alignment horizont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wrapText="1"/>
    </xf>
    <xf numFmtId="0" fontId="3" fillId="0" borderId="4" xfId="0" applyFont="1" applyBorder="1" applyAlignment="1">
      <alignment horizontal="center"/>
    </xf>
    <xf numFmtId="0" fontId="3" fillId="0" borderId="0" xfId="0" applyFont="1" applyBorder="1" applyAlignment="1">
      <alignment horizontal="center"/>
    </xf>
    <xf numFmtId="187" fontId="3" fillId="0" borderId="0" xfId="0" applyNumberFormat="1" applyFont="1" applyAlignment="1">
      <alignment horizontal="center"/>
    </xf>
    <xf numFmtId="200" fontId="3" fillId="0" borderId="0" xfId="0" applyNumberFormat="1" applyFont="1" applyAlignment="1">
      <alignment horizontal="center"/>
    </xf>
    <xf numFmtId="0" fontId="1" fillId="0" borderId="6" xfId="0" applyFont="1" applyBorder="1" applyAlignment="1">
      <alignment horizontal="center" vertical="center"/>
    </xf>
    <xf numFmtId="0" fontId="0" fillId="0" borderId="5"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xf>
    <xf numFmtId="0" fontId="1" fillId="0" borderId="4" xfId="0" applyFont="1" applyBorder="1" applyAlignment="1">
      <alignment horizont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0" xfId="0" applyFont="1" applyAlignment="1">
      <alignment horizont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1" fillId="0" borderId="29" xfId="0" applyFont="1" applyBorder="1" applyAlignment="1">
      <alignment horizontal="center" vertical="center" wrapText="1"/>
    </xf>
    <xf numFmtId="187" fontId="9" fillId="0" borderId="0" xfId="0" applyNumberFormat="1" applyFont="1" applyAlignment="1">
      <alignment horizontal="center"/>
    </xf>
    <xf numFmtId="189" fontId="9" fillId="0" borderId="0" xfId="0" applyNumberFormat="1" applyFont="1" applyAlignment="1">
      <alignment horizontal="center"/>
    </xf>
    <xf numFmtId="0" fontId="5" fillId="0" borderId="38" xfId="0"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top"/>
    </xf>
    <xf numFmtId="0" fontId="5" fillId="0" borderId="1" xfId="0" applyFont="1" applyBorder="1" applyAlignment="1">
      <alignment horizontal="center" vertical="top"/>
    </xf>
    <xf numFmtId="0" fontId="5" fillId="0" borderId="7" xfId="0" applyFont="1" applyBorder="1" applyAlignment="1">
      <alignment horizontal="center" vertical="top"/>
    </xf>
    <xf numFmtId="0" fontId="5" fillId="0" borderId="0" xfId="0" applyFont="1" applyAlignment="1">
      <alignment horizontal="center"/>
    </xf>
    <xf numFmtId="0" fontId="8" fillId="0" borderId="0" xfId="0" applyFont="1" applyAlignment="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95" fontId="3" fillId="0" borderId="0" xfId="0" applyNumberFormat="1" applyFont="1" applyAlignment="1">
      <alignment horizontal="center"/>
    </xf>
    <xf numFmtId="214" fontId="3" fillId="0" borderId="0" xfId="0" applyNumberFormat="1" applyFont="1" applyAlignment="1">
      <alignment horizontal="center"/>
    </xf>
    <xf numFmtId="0" fontId="1" fillId="0" borderId="4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wrapText="1"/>
    </xf>
    <xf numFmtId="0" fontId="6" fillId="0" borderId="0" xfId="0" applyFont="1" applyAlignment="1">
      <alignment horizontal="right"/>
    </xf>
    <xf numFmtId="0" fontId="2" fillId="0" borderId="0" xfId="0" applyFont="1" applyAlignment="1">
      <alignment horizontal="right"/>
    </xf>
    <xf numFmtId="180" fontId="5" fillId="0" borderId="18" xfId="0" applyNumberFormat="1" applyFont="1" applyBorder="1" applyAlignment="1">
      <alignment horizontal="center"/>
    </xf>
    <xf numFmtId="180" fontId="5" fillId="0" borderId="0" xfId="0" applyNumberFormat="1" applyFont="1" applyAlignment="1">
      <alignment horizontal="center"/>
    </xf>
    <xf numFmtId="180" fontId="5" fillId="0" borderId="4" xfId="0" applyNumberFormat="1" applyFont="1" applyBorder="1" applyAlignment="1">
      <alignment horizontal="center"/>
    </xf>
    <xf numFmtId="0" fontId="1" fillId="0" borderId="19" xfId="0" applyFont="1" applyBorder="1" applyAlignment="1">
      <alignment horizontal="center"/>
    </xf>
    <xf numFmtId="0" fontId="1" fillId="0" borderId="1" xfId="0" applyFont="1" applyBorder="1" applyAlignment="1">
      <alignment horizontal="center"/>
    </xf>
    <xf numFmtId="0" fontId="1" fillId="0" borderId="28"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1" fillId="0" borderId="20" xfId="0" applyFont="1" applyBorder="1" applyAlignment="1">
      <alignment horizontal="right" vertical="center"/>
    </xf>
    <xf numFmtId="0" fontId="1" fillId="0" borderId="2" xfId="0" applyFont="1" applyBorder="1" applyAlignment="1">
      <alignment horizontal="right" vertical="center"/>
    </xf>
    <xf numFmtId="0" fontId="1" fillId="0" borderId="21" xfId="0" applyFont="1" applyBorder="1" applyAlignment="1">
      <alignment horizontal="right" vertical="center"/>
    </xf>
    <xf numFmtId="0" fontId="1" fillId="0" borderId="11" xfId="0" applyFont="1" applyBorder="1" applyAlignment="1">
      <alignment horizontal="right" vertical="center"/>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0" xfId="0" applyFont="1" applyFill="1" applyAlignment="1" quotePrefix="1">
      <alignment horizontal="center"/>
    </xf>
    <xf numFmtId="0" fontId="1" fillId="0" borderId="0" xfId="0" applyFont="1" applyFill="1" applyAlignment="1">
      <alignment horizontal="center"/>
    </xf>
    <xf numFmtId="0" fontId="2" fillId="0" borderId="0" xfId="0" applyFont="1" applyFill="1" applyAlignment="1">
      <alignment horizontal="center"/>
    </xf>
    <xf numFmtId="0" fontId="1" fillId="0" borderId="3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0" xfId="0" applyFont="1" applyAlignment="1">
      <alignment horizontal="center"/>
    </xf>
    <xf numFmtId="207" fontId="1" fillId="0" borderId="6" xfId="0" applyNumberFormat="1" applyFont="1" applyFill="1" applyBorder="1" applyAlignment="1">
      <alignment horizontal="center" vertical="center" wrapText="1"/>
    </xf>
    <xf numFmtId="207" fontId="1" fillId="0" borderId="0" xfId="0" applyNumberFormat="1" applyFont="1" applyFill="1" applyBorder="1" applyAlignment="1">
      <alignment horizontal="center" vertical="center" wrapText="1"/>
    </xf>
    <xf numFmtId="207" fontId="1" fillId="0" borderId="1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0" xfId="0" applyFont="1" applyFill="1" applyBorder="1" applyAlignment="1">
      <alignment horizontal="center" wrapText="1"/>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207" fontId="1" fillId="0" borderId="22" xfId="0" applyNumberFormat="1" applyFont="1" applyFill="1" applyBorder="1" applyAlignment="1">
      <alignment horizontal="center"/>
    </xf>
    <xf numFmtId="207" fontId="1" fillId="0" borderId="23" xfId="0" applyNumberFormat="1" applyFont="1" applyFill="1" applyBorder="1" applyAlignment="1">
      <alignment horizontal="center"/>
    </xf>
    <xf numFmtId="207" fontId="1" fillId="0" borderId="39" xfId="0" applyNumberFormat="1" applyFont="1" applyFill="1" applyBorder="1" applyAlignment="1">
      <alignment horizontal="center"/>
    </xf>
    <xf numFmtId="207" fontId="1" fillId="0" borderId="16" xfId="0" applyNumberFormat="1" applyFont="1" applyFill="1" applyBorder="1" applyAlignment="1">
      <alignment horizontal="center" vertical="center" wrapText="1"/>
    </xf>
    <xf numFmtId="207" fontId="1" fillId="0" borderId="32"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3"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30" fillId="0" borderId="0" xfId="0" applyFont="1" applyAlignment="1">
      <alignment/>
    </xf>
    <xf numFmtId="0" fontId="8"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5"/>
          <c:h val="0.622"/>
        </c:manualLayout>
      </c:layout>
      <c:barChart>
        <c:barDir val="col"/>
        <c:grouping val="stacked"/>
        <c:varyColors val="0"/>
        <c:ser>
          <c:idx val="0"/>
          <c:order val="0"/>
          <c:tx>
            <c:strRef>
              <c:f>Datentab1!$B$1</c:f>
              <c:strCache>
                <c:ptCount val="1"/>
                <c:pt idx="0">
                  <c:v>Landesdienst</c:v>
                </c:pt>
              </c:strCache>
            </c:strRef>
          </c:tx>
          <c:spPr>
            <a:solidFill>
              <a:srgbClr val="333300"/>
            </a:solidFill>
          </c:spPr>
          <c:invertIfNegative val="0"/>
          <c:extLst>
            <c:ext xmlns:c14="http://schemas.microsoft.com/office/drawing/2007/8/2/chart" uri="{6F2FDCE9-48DA-4B69-8628-5D25D57E5C99}">
              <c14:invertSolidFillFmt>
                <c14:spPr>
                  <a:solidFill>
                    <a:srgbClr val="808080"/>
                  </a:solidFill>
                </c14:spPr>
              </c14:invertSolidFillFmt>
            </c:ext>
          </c:extLst>
          <c:dPt>
            <c:idx val="0"/>
            <c:invertIfNegative val="0"/>
            <c:spPr>
              <a:solidFill>
                <a:srgbClr val="008000"/>
              </a:solidFill>
            </c:spPr>
          </c:dPt>
          <c:dPt>
            <c:idx val="1"/>
            <c:invertIfNegative val="0"/>
            <c:spPr>
              <a:solidFill>
                <a:srgbClr val="008000"/>
              </a:solidFill>
            </c:spPr>
          </c:dPt>
          <c:dPt>
            <c:idx val="2"/>
            <c:invertIfNegative val="0"/>
            <c:spPr>
              <a:solidFill>
                <a:srgbClr val="008000"/>
              </a:solidFill>
            </c:spPr>
          </c:dPt>
          <c:dPt>
            <c:idx val="3"/>
            <c:invertIfNegative val="0"/>
            <c:spPr>
              <a:solidFill>
                <a:srgbClr val="008000"/>
              </a:solidFill>
            </c:spPr>
          </c:dPt>
          <c:dPt>
            <c:idx val="4"/>
            <c:invertIfNegative val="0"/>
            <c:spPr>
              <a:solidFill>
                <a:srgbClr val="008000"/>
              </a:solidFill>
            </c:spPr>
          </c:dPt>
          <c:cat>
            <c:numRef>
              <c:f>Datentab1!$A$2:$A$6</c:f>
              <c:numCache>
                <c:ptCount val="5"/>
                <c:pt idx="0">
                  <c:v>2003</c:v>
                </c:pt>
                <c:pt idx="1">
                  <c:v>2004</c:v>
                </c:pt>
                <c:pt idx="2">
                  <c:v>2005</c:v>
                </c:pt>
                <c:pt idx="3">
                  <c:v>2006</c:v>
                </c:pt>
                <c:pt idx="4">
                  <c:v>2007</c:v>
                </c:pt>
              </c:numCache>
            </c:numRef>
          </c:cat>
          <c:val>
            <c:numRef>
              <c:f>Datentab1!$B$2:$B$6</c:f>
              <c:numCache>
                <c:ptCount val="5"/>
                <c:pt idx="0">
                  <c:v>70.145</c:v>
                </c:pt>
                <c:pt idx="1">
                  <c:v>68.529</c:v>
                </c:pt>
                <c:pt idx="2">
                  <c:v>67.777</c:v>
                </c:pt>
                <c:pt idx="3">
                  <c:v>67.177</c:v>
                </c:pt>
                <c:pt idx="4">
                  <c:v>66.649</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2003</c:v>
                </c:pt>
                <c:pt idx="1">
                  <c:v>2004</c:v>
                </c:pt>
                <c:pt idx="2">
                  <c:v>2005</c:v>
                </c:pt>
                <c:pt idx="3">
                  <c:v>2006</c:v>
                </c:pt>
                <c:pt idx="4">
                  <c:v>2007</c:v>
                </c:pt>
              </c:numCache>
            </c:numRef>
          </c:cat>
          <c:val>
            <c:numRef>
              <c:f>Datentab1!$C$2:$C$6</c:f>
              <c:numCache>
                <c:ptCount val="5"/>
                <c:pt idx="0">
                  <c:v>4.875</c:v>
                </c:pt>
                <c:pt idx="1">
                  <c:v>4.863</c:v>
                </c:pt>
                <c:pt idx="2">
                  <c:v>4.606</c:v>
                </c:pt>
                <c:pt idx="3">
                  <c:v>3.456</c:v>
                </c:pt>
                <c:pt idx="4">
                  <c:v>3.552</c:v>
                </c:pt>
              </c:numCache>
            </c:numRef>
          </c:val>
        </c:ser>
        <c:ser>
          <c:idx val="2"/>
          <c:order val="2"/>
          <c:tx>
            <c:strRef>
              <c:f>Datentab1!$D$1</c:f>
              <c:strCache>
                <c:ptCount val="1"/>
                <c:pt idx="0">
                  <c:v>Gem/GV</c:v>
                </c:pt>
              </c:strCache>
            </c:strRef>
          </c:tx>
          <c:spPr>
            <a:solidFill>
              <a:srgbClr val="99CC00"/>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2003</c:v>
                </c:pt>
                <c:pt idx="1">
                  <c:v>2004</c:v>
                </c:pt>
                <c:pt idx="2">
                  <c:v>2005</c:v>
                </c:pt>
                <c:pt idx="3">
                  <c:v>2006</c:v>
                </c:pt>
                <c:pt idx="4">
                  <c:v>2007</c:v>
                </c:pt>
              </c:numCache>
            </c:numRef>
          </c:cat>
          <c:val>
            <c:numRef>
              <c:f>Datentab1!$D$2:$D$6</c:f>
              <c:numCache>
                <c:ptCount val="5"/>
                <c:pt idx="0">
                  <c:v>39.468</c:v>
                </c:pt>
                <c:pt idx="1">
                  <c:v>37.875</c:v>
                </c:pt>
                <c:pt idx="2">
                  <c:v>34.793</c:v>
                </c:pt>
                <c:pt idx="3">
                  <c:v>34.223</c:v>
                </c:pt>
                <c:pt idx="4">
                  <c:v>33.664</c:v>
                </c:pt>
              </c:numCache>
            </c:numRef>
          </c:val>
        </c:ser>
        <c:ser>
          <c:idx val="3"/>
          <c:order val="3"/>
          <c:tx>
            <c:strRef>
              <c:f>Datentab1!$E$1</c:f>
              <c:strCache>
                <c:ptCount val="1"/>
                <c:pt idx="0">
                  <c:v>ZV</c:v>
                </c:pt>
              </c:strCache>
            </c:strRef>
          </c:tx>
          <c:spPr>
            <a:solidFill>
              <a:srgbClr val="FFCC00"/>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2003</c:v>
                </c:pt>
                <c:pt idx="1">
                  <c:v>2004</c:v>
                </c:pt>
                <c:pt idx="2">
                  <c:v>2005</c:v>
                </c:pt>
                <c:pt idx="3">
                  <c:v>2006</c:v>
                </c:pt>
                <c:pt idx="4">
                  <c:v>2007</c:v>
                </c:pt>
              </c:numCache>
            </c:numRef>
          </c:cat>
          <c:val>
            <c:numRef>
              <c:f>Datentab1!$E$2:$E$6</c:f>
              <c:numCache>
                <c:ptCount val="5"/>
                <c:pt idx="0">
                  <c:v>2.18</c:v>
                </c:pt>
                <c:pt idx="1">
                  <c:v>2.164</c:v>
                </c:pt>
                <c:pt idx="2">
                  <c:v>2.262</c:v>
                </c:pt>
                <c:pt idx="3">
                  <c:v>2.274</c:v>
                </c:pt>
                <c:pt idx="4">
                  <c:v>2.353</c:v>
                </c:pt>
              </c:numCache>
            </c:numRef>
          </c:val>
        </c:ser>
        <c:overlap val="100"/>
        <c:gapWidth val="35"/>
        <c:axId val="56296312"/>
        <c:axId val="36904761"/>
      </c:barChart>
      <c:catAx>
        <c:axId val="56296312"/>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904761"/>
        <c:crosses val="autoZero"/>
        <c:auto val="1"/>
        <c:lblOffset val="100"/>
        <c:noMultiLvlLbl val="0"/>
      </c:catAx>
      <c:valAx>
        <c:axId val="36904761"/>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6296312"/>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
          <c:w val="0.408"/>
          <c:h val="0.6012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numFmt formatCode="#\ ##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1707</c:v>
                </c:pt>
                <c:pt idx="1">
                  <c:v>8331</c:v>
                </c:pt>
                <c:pt idx="2">
                  <c:v>18129</c:v>
                </c:pt>
                <c:pt idx="3">
                  <c:v>23433</c:v>
                </c:pt>
                <c:pt idx="4">
                  <c:v>13735</c:v>
                </c:pt>
                <c:pt idx="5">
                  <c:v>1314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125"/>
          <c:w val="0.321"/>
          <c:h val="0.475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1503</c:v>
                </c:pt>
                <c:pt idx="1">
                  <c:v>2521</c:v>
                </c:pt>
                <c:pt idx="2">
                  <c:v>7476</c:v>
                </c:pt>
                <c:pt idx="3">
                  <c:v>13451</c:v>
                </c:pt>
                <c:pt idx="4">
                  <c:v>7991</c:v>
                </c:pt>
                <c:pt idx="5">
                  <c:v>722</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0.05325</cdr:y>
    </cdr:from>
    <cdr:to>
      <cdr:x>0.96125</cdr:x>
      <cdr:y>0.12125</cdr:y>
    </cdr:to>
    <cdr:sp>
      <cdr:nvSpPr>
        <cdr:cNvPr id="1" name="TextBox 1"/>
        <cdr:cNvSpPr txBox="1">
          <a:spLocks noChangeArrowheads="1"/>
        </cdr:cNvSpPr>
      </cdr:nvSpPr>
      <cdr:spPr>
        <a:xfrm>
          <a:off x="123825" y="466725"/>
          <a:ext cx="5048250" cy="6000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2003 bis 2007</a:t>
          </a:r>
        </a:p>
      </cdr:txBody>
    </cdr:sp>
  </cdr:relSizeAnchor>
  <cdr:relSizeAnchor xmlns:cdr="http://schemas.openxmlformats.org/drawingml/2006/chartDrawing">
    <cdr:from>
      <cdr:x>0.0105</cdr:x>
      <cdr:y>0.97575</cdr:y>
    </cdr:from>
    <cdr:to>
      <cdr:x>0.399</cdr:x>
      <cdr:y>0.99875</cdr:y>
    </cdr:to>
    <cdr:sp>
      <cdr:nvSpPr>
        <cdr:cNvPr id="2" name="TextBox 2"/>
        <cdr:cNvSpPr txBox="1">
          <a:spLocks noChangeArrowheads="1"/>
        </cdr:cNvSpPr>
      </cdr:nvSpPr>
      <cdr:spPr>
        <a:xfrm>
          <a:off x="47625" y="8572500"/>
          <a:ext cx="20955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0.19975</cdr:x>
      <cdr:y>0.80825</cdr:y>
    </cdr:from>
    <cdr:to>
      <cdr:x>0.263</cdr:x>
      <cdr:y>0.82475</cdr:y>
    </cdr:to>
    <cdr:sp>
      <cdr:nvSpPr>
        <cdr:cNvPr id="3" name="Rectangle 3"/>
        <cdr:cNvSpPr>
          <a:spLocks/>
        </cdr:cNvSpPr>
      </cdr:nvSpPr>
      <cdr:spPr>
        <a:xfrm>
          <a:off x="1076325" y="7105650"/>
          <a:ext cx="342900" cy="1428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0.8315</cdr:y>
    </cdr:from>
    <cdr:to>
      <cdr:x>0.26225</cdr:x>
      <cdr:y>0.8475</cdr:y>
    </cdr:to>
    <cdr:sp>
      <cdr:nvSpPr>
        <cdr:cNvPr id="4" name="Rectangle 4"/>
        <cdr:cNvSpPr>
          <a:spLocks/>
        </cdr:cNvSpPr>
      </cdr:nvSpPr>
      <cdr:spPr>
        <a:xfrm>
          <a:off x="1076325" y="7305675"/>
          <a:ext cx="33337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0.8555</cdr:y>
    </cdr:from>
    <cdr:to>
      <cdr:x>0.26225</cdr:x>
      <cdr:y>0.872</cdr:y>
    </cdr:to>
    <cdr:sp>
      <cdr:nvSpPr>
        <cdr:cNvPr id="5" name="Rectangle 5"/>
        <cdr:cNvSpPr>
          <a:spLocks/>
        </cdr:cNvSpPr>
      </cdr:nvSpPr>
      <cdr:spPr>
        <a:xfrm>
          <a:off x="1076325" y="7515225"/>
          <a:ext cx="333375"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0.8965</cdr:y>
    </cdr:from>
    <cdr:to>
      <cdr:x>0.26225</cdr:x>
      <cdr:y>0.914</cdr:y>
    </cdr:to>
    <cdr:sp>
      <cdr:nvSpPr>
        <cdr:cNvPr id="6" name="Rectangle 6"/>
        <cdr:cNvSpPr>
          <a:spLocks/>
        </cdr:cNvSpPr>
      </cdr:nvSpPr>
      <cdr:spPr>
        <a:xfrm>
          <a:off x="1076325" y="7877175"/>
          <a:ext cx="333375" cy="1524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0.8965</cdr:y>
    </cdr:from>
    <cdr:to>
      <cdr:x>0.6135</cdr:x>
      <cdr:y>0.926</cdr:y>
    </cdr:to>
    <cdr:sp>
      <cdr:nvSpPr>
        <cdr:cNvPr id="7" name="TextBox 7"/>
        <cdr:cNvSpPr txBox="1">
          <a:spLocks noChangeArrowheads="1"/>
        </cdr:cNvSpPr>
      </cdr:nvSpPr>
      <cdr:spPr>
        <a:xfrm>
          <a:off x="1514475" y="7877175"/>
          <a:ext cx="178117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0.2825</cdr:x>
      <cdr:y>0.8555</cdr:y>
    </cdr:from>
    <cdr:to>
      <cdr:x>0.94625</cdr:x>
      <cdr:y>0.897</cdr:y>
    </cdr:to>
    <cdr:sp>
      <cdr:nvSpPr>
        <cdr:cNvPr id="8" name="TextBox 8"/>
        <cdr:cNvSpPr txBox="1">
          <a:spLocks noChangeArrowheads="1"/>
        </cdr:cNvSpPr>
      </cdr:nvSpPr>
      <cdr:spPr>
        <a:xfrm>
          <a:off x="1514475" y="7515225"/>
          <a:ext cx="3581400" cy="3619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0.2825</cdr:x>
      <cdr:y>0.8315</cdr:y>
    </cdr:from>
    <cdr:to>
      <cdr:x>0.831</cdr:x>
      <cdr:y>0.849</cdr:y>
    </cdr:to>
    <cdr:sp>
      <cdr:nvSpPr>
        <cdr:cNvPr id="9" name="TextBox 9"/>
        <cdr:cNvSpPr txBox="1">
          <a:spLocks noChangeArrowheads="1"/>
        </cdr:cNvSpPr>
      </cdr:nvSpPr>
      <cdr:spPr>
        <a:xfrm>
          <a:off x="1514475" y="7305675"/>
          <a:ext cx="295275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0.2825</cdr:x>
      <cdr:y>0.80825</cdr:y>
    </cdr:from>
    <cdr:to>
      <cdr:x>0.7375</cdr:x>
      <cdr:y>0.83125</cdr:y>
    </cdr:to>
    <cdr:sp>
      <cdr:nvSpPr>
        <cdr:cNvPr id="10" name="TextBox 10"/>
        <cdr:cNvSpPr txBox="1">
          <a:spLocks noChangeArrowheads="1"/>
        </cdr:cNvSpPr>
      </cdr:nvSpPr>
      <cdr:spPr>
        <a:xfrm>
          <a:off x="1514475" y="7105650"/>
          <a:ext cx="24574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0.164</cdr:x>
      <cdr:y>0.1415</cdr:y>
    </cdr:from>
    <cdr:to>
      <cdr:x>0.423</cdr:x>
      <cdr:y>0.16775</cdr:y>
    </cdr:to>
    <cdr:sp>
      <cdr:nvSpPr>
        <cdr:cNvPr id="11" name="TextBox 11"/>
        <cdr:cNvSpPr txBox="1">
          <a:spLocks noChangeArrowheads="1"/>
        </cdr:cNvSpPr>
      </cdr:nvSpPr>
      <cdr:spPr>
        <a:xfrm>
          <a:off x="876300" y="1238250"/>
          <a:ext cx="1400175" cy="228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2" name="Line 2"/>
        <xdr:cNvSpPr>
          <a:spLocks/>
        </xdr:cNvSpPr>
      </xdr:nvSpPr>
      <xdr:spPr>
        <a:xfrm>
          <a:off x="0" y="9829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3" name="Line 3"/>
        <xdr:cNvSpPr>
          <a:spLocks/>
        </xdr:cNvSpPr>
      </xdr:nvSpPr>
      <xdr:spPr>
        <a:xfrm>
          <a:off x="0" y="9829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7</xdr:row>
      <xdr:rowOff>66675</xdr:rowOff>
    </xdr:from>
    <xdr:to>
      <xdr:col>3</xdr:col>
      <xdr:colOff>666750</xdr:colOff>
      <xdr:row>7</xdr:row>
      <xdr:rowOff>66675</xdr:rowOff>
    </xdr:to>
    <xdr:sp>
      <xdr:nvSpPr>
        <xdr:cNvPr id="1" name="Line 1"/>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123825</xdr:rowOff>
    </xdr:from>
    <xdr:to>
      <xdr:col>3</xdr:col>
      <xdr:colOff>533400</xdr:colOff>
      <xdr:row>7</xdr:row>
      <xdr:rowOff>123825</xdr:rowOff>
    </xdr:to>
    <xdr:sp>
      <xdr:nvSpPr>
        <xdr:cNvPr id="1" name="Line 1"/>
        <xdr:cNvSpPr>
          <a:spLocks/>
        </xdr:cNvSpPr>
      </xdr:nvSpPr>
      <xdr:spPr>
        <a:xfrm flipV="1">
          <a:off x="752475" y="12001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57150</xdr:rowOff>
    </xdr:from>
    <xdr:to>
      <xdr:col>3</xdr:col>
      <xdr:colOff>542925</xdr:colOff>
      <xdr:row>10</xdr:row>
      <xdr:rowOff>57150</xdr:rowOff>
    </xdr:to>
    <xdr:sp>
      <xdr:nvSpPr>
        <xdr:cNvPr id="2" name="Line 2"/>
        <xdr:cNvSpPr>
          <a:spLocks/>
        </xdr:cNvSpPr>
      </xdr:nvSpPr>
      <xdr:spPr>
        <a:xfrm flipV="1">
          <a:off x="762000" y="1647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9</xdr:col>
      <xdr:colOff>0</xdr:colOff>
      <xdr:row>0</xdr:row>
      <xdr:rowOff>0</xdr:rowOff>
    </xdr:to>
    <xdr:sp>
      <xdr:nvSpPr>
        <xdr:cNvPr id="1" name="Text 1"/>
        <xdr:cNvSpPr txBox="1">
          <a:spLocks noChangeArrowheads="1"/>
        </xdr:cNvSpPr>
      </xdr:nvSpPr>
      <xdr:spPr>
        <a:xfrm>
          <a:off x="2838450" y="0"/>
          <a:ext cx="15621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6</xdr:col>
      <xdr:colOff>38100</xdr:colOff>
      <xdr:row>0</xdr:row>
      <xdr:rowOff>0</xdr:rowOff>
    </xdr:from>
    <xdr:to>
      <xdr:col>6</xdr:col>
      <xdr:colOff>504825</xdr:colOff>
      <xdr:row>0</xdr:row>
      <xdr:rowOff>0</xdr:rowOff>
    </xdr:to>
    <xdr:sp>
      <xdr:nvSpPr>
        <xdr:cNvPr id="2" name="Text 2"/>
        <xdr:cNvSpPr txBox="1">
          <a:spLocks noChangeArrowheads="1"/>
        </xdr:cNvSpPr>
      </xdr:nvSpPr>
      <xdr:spPr>
        <a:xfrm>
          <a:off x="283845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0</xdr:row>
      <xdr:rowOff>0</xdr:rowOff>
    </xdr:from>
    <xdr:to>
      <xdr:col>7</xdr:col>
      <xdr:colOff>504825</xdr:colOff>
      <xdr:row>0</xdr:row>
      <xdr:rowOff>0</xdr:rowOff>
    </xdr:to>
    <xdr:sp>
      <xdr:nvSpPr>
        <xdr:cNvPr id="3" name="Text 3"/>
        <xdr:cNvSpPr txBox="1">
          <a:spLocks noChangeArrowheads="1"/>
        </xdr:cNvSpPr>
      </xdr:nvSpPr>
      <xdr:spPr>
        <a:xfrm>
          <a:off x="33623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8</xdr:col>
      <xdr:colOff>38100</xdr:colOff>
      <xdr:row>0</xdr:row>
      <xdr:rowOff>0</xdr:rowOff>
    </xdr:from>
    <xdr:to>
      <xdr:col>8</xdr:col>
      <xdr:colOff>533400</xdr:colOff>
      <xdr:row>0</xdr:row>
      <xdr:rowOff>0</xdr:rowOff>
    </xdr:to>
    <xdr:sp>
      <xdr:nvSpPr>
        <xdr:cNvPr id="4" name="Text 4"/>
        <xdr:cNvSpPr txBox="1">
          <a:spLocks noChangeArrowheads="1"/>
        </xdr:cNvSpPr>
      </xdr:nvSpPr>
      <xdr:spPr>
        <a:xfrm>
          <a:off x="39052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9</xdr:col>
      <xdr:colOff>0</xdr:colOff>
      <xdr:row>0</xdr:row>
      <xdr:rowOff>0</xdr:rowOff>
    </xdr:from>
    <xdr:to>
      <xdr:col>9</xdr:col>
      <xdr:colOff>0</xdr:colOff>
      <xdr:row>0</xdr:row>
      <xdr:rowOff>0</xdr:rowOff>
    </xdr:to>
    <xdr:sp>
      <xdr:nvSpPr>
        <xdr:cNvPr id="5" name="Text 5"/>
        <xdr:cNvSpPr txBox="1">
          <a:spLocks noChangeArrowheads="1"/>
        </xdr:cNvSpPr>
      </xdr:nvSpPr>
      <xdr:spPr>
        <a:xfrm>
          <a:off x="44005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28575</xdr:colOff>
      <xdr:row>0</xdr:row>
      <xdr:rowOff>0</xdr:rowOff>
    </xdr:from>
    <xdr:to>
      <xdr:col>5</xdr:col>
      <xdr:colOff>1428750</xdr:colOff>
      <xdr:row>0</xdr:row>
      <xdr:rowOff>0</xdr:rowOff>
    </xdr:to>
    <xdr:sp>
      <xdr:nvSpPr>
        <xdr:cNvPr id="6" name="Text 6"/>
        <xdr:cNvSpPr txBox="1">
          <a:spLocks noChangeArrowheads="1"/>
        </xdr:cNvSpPr>
      </xdr:nvSpPr>
      <xdr:spPr>
        <a:xfrm>
          <a:off x="419100" y="0"/>
          <a:ext cx="2381250"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266700</xdr:colOff>
      <xdr:row>0</xdr:row>
      <xdr:rowOff>0</xdr:rowOff>
    </xdr:to>
    <xdr:sp>
      <xdr:nvSpPr>
        <xdr:cNvPr id="7" name="Text 7"/>
        <xdr:cNvSpPr txBox="1">
          <a:spLocks noChangeArrowheads="1"/>
        </xdr:cNvSpPr>
      </xdr:nvSpPr>
      <xdr:spPr>
        <a:xfrm>
          <a:off x="2857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533400</xdr:colOff>
      <xdr:row>0</xdr:row>
      <xdr:rowOff>0</xdr:rowOff>
    </xdr:to>
    <xdr:sp>
      <xdr:nvSpPr>
        <xdr:cNvPr id="8" name="Text 8"/>
        <xdr:cNvSpPr txBox="1">
          <a:spLocks noChangeArrowheads="1"/>
        </xdr:cNvSpPr>
      </xdr:nvSpPr>
      <xdr:spPr>
        <a:xfrm>
          <a:off x="4429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533400</xdr:colOff>
      <xdr:row>0</xdr:row>
      <xdr:rowOff>0</xdr:rowOff>
    </xdr:to>
    <xdr:sp>
      <xdr:nvSpPr>
        <xdr:cNvPr id="9" name="Text 9"/>
        <xdr:cNvSpPr txBox="1">
          <a:spLocks noChangeArrowheads="1"/>
        </xdr:cNvSpPr>
      </xdr:nvSpPr>
      <xdr:spPr>
        <a:xfrm>
          <a:off x="4972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533400</xdr:colOff>
      <xdr:row>0</xdr:row>
      <xdr:rowOff>0</xdr:rowOff>
    </xdr:to>
    <xdr:sp>
      <xdr:nvSpPr>
        <xdr:cNvPr id="10" name="Text 10"/>
        <xdr:cNvSpPr txBox="1">
          <a:spLocks noChangeArrowheads="1"/>
        </xdr:cNvSpPr>
      </xdr:nvSpPr>
      <xdr:spPr>
        <a:xfrm>
          <a:off x="54959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0</xdr:colOff>
      <xdr:row>0</xdr:row>
      <xdr:rowOff>0</xdr:rowOff>
    </xdr:from>
    <xdr:to>
      <xdr:col>12</xdr:col>
      <xdr:colOff>0</xdr:colOff>
      <xdr:row>0</xdr:row>
      <xdr:rowOff>0</xdr:rowOff>
    </xdr:to>
    <xdr:sp>
      <xdr:nvSpPr>
        <xdr:cNvPr id="11" name="Text 11"/>
        <xdr:cNvSpPr txBox="1">
          <a:spLocks noChangeArrowheads="1"/>
        </xdr:cNvSpPr>
      </xdr:nvSpPr>
      <xdr:spPr>
        <a:xfrm>
          <a:off x="60007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0</xdr:row>
      <xdr:rowOff>0</xdr:rowOff>
    </xdr:from>
    <xdr:to>
      <xdr:col>12</xdr:col>
      <xdr:colOff>533400</xdr:colOff>
      <xdr:row>0</xdr:row>
      <xdr:rowOff>0</xdr:rowOff>
    </xdr:to>
    <xdr:sp>
      <xdr:nvSpPr>
        <xdr:cNvPr id="12" name="Text 12"/>
        <xdr:cNvSpPr txBox="1">
          <a:spLocks noChangeArrowheads="1"/>
        </xdr:cNvSpPr>
      </xdr:nvSpPr>
      <xdr:spPr>
        <a:xfrm>
          <a:off x="60293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13</xdr:col>
      <xdr:colOff>28575</xdr:colOff>
      <xdr:row>0</xdr:row>
      <xdr:rowOff>0</xdr:rowOff>
    </xdr:from>
    <xdr:to>
      <xdr:col>13</xdr:col>
      <xdr:colOff>533400</xdr:colOff>
      <xdr:row>0</xdr:row>
      <xdr:rowOff>0</xdr:rowOff>
    </xdr:to>
    <xdr:sp>
      <xdr:nvSpPr>
        <xdr:cNvPr id="13" name="Text 13"/>
        <xdr:cNvSpPr txBox="1">
          <a:spLocks noChangeArrowheads="1"/>
        </xdr:cNvSpPr>
      </xdr:nvSpPr>
      <xdr:spPr>
        <a:xfrm>
          <a:off x="65627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14</xdr:col>
      <xdr:colOff>28575</xdr:colOff>
      <xdr:row>0</xdr:row>
      <xdr:rowOff>0</xdr:rowOff>
    </xdr:from>
    <xdr:to>
      <xdr:col>14</xdr:col>
      <xdr:colOff>533400</xdr:colOff>
      <xdr:row>0</xdr:row>
      <xdr:rowOff>0</xdr:rowOff>
    </xdr:to>
    <xdr:sp>
      <xdr:nvSpPr>
        <xdr:cNvPr id="14" name="Text 14"/>
        <xdr:cNvSpPr txBox="1">
          <a:spLocks noChangeArrowheads="1"/>
        </xdr:cNvSpPr>
      </xdr:nvSpPr>
      <xdr:spPr>
        <a:xfrm>
          <a:off x="7096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0</xdr:colOff>
      <xdr:row>0</xdr:row>
      <xdr:rowOff>0</xdr:rowOff>
    </xdr:from>
    <xdr:to>
      <xdr:col>15</xdr:col>
      <xdr:colOff>0</xdr:colOff>
      <xdr:row>0</xdr:row>
      <xdr:rowOff>0</xdr:rowOff>
    </xdr:to>
    <xdr:sp>
      <xdr:nvSpPr>
        <xdr:cNvPr id="15" name="Text 15"/>
        <xdr:cNvSpPr txBox="1">
          <a:spLocks noChangeArrowheads="1"/>
        </xdr:cNvSpPr>
      </xdr:nvSpPr>
      <xdr:spPr>
        <a:xfrm>
          <a:off x="76009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38100</xdr:colOff>
      <xdr:row>0</xdr:row>
      <xdr:rowOff>0</xdr:rowOff>
    </xdr:from>
    <xdr:to>
      <xdr:col>15</xdr:col>
      <xdr:colOff>323850</xdr:colOff>
      <xdr:row>0</xdr:row>
      <xdr:rowOff>0</xdr:rowOff>
    </xdr:to>
    <xdr:sp>
      <xdr:nvSpPr>
        <xdr:cNvPr id="16" name="Text 16"/>
        <xdr:cNvSpPr txBox="1">
          <a:spLocks noChangeArrowheads="1"/>
        </xdr:cNvSpPr>
      </xdr:nvSpPr>
      <xdr:spPr>
        <a:xfrm>
          <a:off x="7639050"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0</xdr:colOff>
      <xdr:row>0</xdr:row>
      <xdr:rowOff>0</xdr:rowOff>
    </xdr:to>
    <xdr:sp>
      <xdr:nvSpPr>
        <xdr:cNvPr id="17" name="Text 17"/>
        <xdr:cNvSpPr txBox="1">
          <a:spLocks noChangeArrowheads="1"/>
        </xdr:cNvSpPr>
      </xdr:nvSpPr>
      <xdr:spPr>
        <a:xfrm>
          <a:off x="44291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28575</xdr:colOff>
      <xdr:row>0</xdr:row>
      <xdr:rowOff>0</xdr:rowOff>
    </xdr:from>
    <xdr:to>
      <xdr:col>15</xdr:col>
      <xdr:colOff>0</xdr:colOff>
      <xdr:row>0</xdr:row>
      <xdr:rowOff>0</xdr:rowOff>
    </xdr:to>
    <xdr:sp>
      <xdr:nvSpPr>
        <xdr:cNvPr id="18" name="Text 18"/>
        <xdr:cNvSpPr txBox="1">
          <a:spLocks noChangeArrowheads="1"/>
        </xdr:cNvSpPr>
      </xdr:nvSpPr>
      <xdr:spPr>
        <a:xfrm>
          <a:off x="60293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2</xdr:col>
      <xdr:colOff>104775</xdr:colOff>
      <xdr:row>0</xdr:row>
      <xdr:rowOff>0</xdr:rowOff>
    </xdr:to>
    <xdr:sp>
      <xdr:nvSpPr>
        <xdr:cNvPr id="19" name="Line 19"/>
        <xdr:cNvSpPr>
          <a:spLocks/>
        </xdr:cNvSpPr>
      </xdr:nvSpPr>
      <xdr:spPr>
        <a:xfrm>
          <a:off x="9525" y="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53</xdr:row>
      <xdr:rowOff>95250</xdr:rowOff>
    </xdr:from>
    <xdr:to>
      <xdr:col>2</xdr:col>
      <xdr:colOff>19050</xdr:colOff>
      <xdr:row>53</xdr:row>
      <xdr:rowOff>95250</xdr:rowOff>
    </xdr:to>
    <xdr:sp>
      <xdr:nvSpPr>
        <xdr:cNvPr id="20" name="Line 20"/>
        <xdr:cNvSpPr>
          <a:spLocks/>
        </xdr:cNvSpPr>
      </xdr:nvSpPr>
      <xdr:spPr>
        <a:xfrm flipV="1">
          <a:off x="19050" y="8229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0</xdr:row>
      <xdr:rowOff>0</xdr:rowOff>
    </xdr:from>
    <xdr:to>
      <xdr:col>15</xdr:col>
      <xdr:colOff>523875</xdr:colOff>
      <xdr:row>0</xdr:row>
      <xdr:rowOff>0</xdr:rowOff>
    </xdr:to>
    <xdr:sp>
      <xdr:nvSpPr>
        <xdr:cNvPr id="21" name="Text 12"/>
        <xdr:cNvSpPr txBox="1">
          <a:spLocks noChangeArrowheads="1"/>
        </xdr:cNvSpPr>
      </xdr:nvSpPr>
      <xdr:spPr>
        <a:xfrm>
          <a:off x="7629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16</xdr:col>
      <xdr:colOff>28575</xdr:colOff>
      <xdr:row>0</xdr:row>
      <xdr:rowOff>0</xdr:rowOff>
    </xdr:from>
    <xdr:to>
      <xdr:col>16</xdr:col>
      <xdr:colOff>533400</xdr:colOff>
      <xdr:row>0</xdr:row>
      <xdr:rowOff>0</xdr:rowOff>
    </xdr:to>
    <xdr:sp>
      <xdr:nvSpPr>
        <xdr:cNvPr id="22" name="Text 13"/>
        <xdr:cNvSpPr txBox="1">
          <a:spLocks noChangeArrowheads="1"/>
        </xdr:cNvSpPr>
      </xdr:nvSpPr>
      <xdr:spPr>
        <a:xfrm>
          <a:off x="81629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17</xdr:col>
      <xdr:colOff>28575</xdr:colOff>
      <xdr:row>0</xdr:row>
      <xdr:rowOff>0</xdr:rowOff>
    </xdr:from>
    <xdr:to>
      <xdr:col>17</xdr:col>
      <xdr:colOff>514350</xdr:colOff>
      <xdr:row>0</xdr:row>
      <xdr:rowOff>0</xdr:rowOff>
    </xdr:to>
    <xdr:sp>
      <xdr:nvSpPr>
        <xdr:cNvPr id="23" name="Text 14"/>
        <xdr:cNvSpPr txBox="1">
          <a:spLocks noChangeArrowheads="1"/>
        </xdr:cNvSpPr>
      </xdr:nvSpPr>
      <xdr:spPr>
        <a:xfrm>
          <a:off x="86963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0</xdr:row>
      <xdr:rowOff>0</xdr:rowOff>
    </xdr:from>
    <xdr:to>
      <xdr:col>18</xdr:col>
      <xdr:colOff>0</xdr:colOff>
      <xdr:row>0</xdr:row>
      <xdr:rowOff>0</xdr:rowOff>
    </xdr:to>
    <xdr:sp>
      <xdr:nvSpPr>
        <xdr:cNvPr id="24" name="Text 18"/>
        <xdr:cNvSpPr txBox="1">
          <a:spLocks noChangeArrowheads="1"/>
        </xdr:cNvSpPr>
      </xdr:nvSpPr>
      <xdr:spPr>
        <a:xfrm>
          <a:off x="7629525"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18</xdr:col>
      <xdr:colOff>28575</xdr:colOff>
      <xdr:row>0</xdr:row>
      <xdr:rowOff>0</xdr:rowOff>
    </xdr:from>
    <xdr:to>
      <xdr:col>18</xdr:col>
      <xdr:colOff>533400</xdr:colOff>
      <xdr:row>0</xdr:row>
      <xdr:rowOff>0</xdr:rowOff>
    </xdr:to>
    <xdr:sp>
      <xdr:nvSpPr>
        <xdr:cNvPr id="25" name="Text 12"/>
        <xdr:cNvSpPr txBox="1">
          <a:spLocks noChangeArrowheads="1"/>
        </xdr:cNvSpPr>
      </xdr:nvSpPr>
      <xdr:spPr>
        <a:xfrm>
          <a:off x="92297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19</xdr:col>
      <xdr:colOff>28575</xdr:colOff>
      <xdr:row>0</xdr:row>
      <xdr:rowOff>0</xdr:rowOff>
    </xdr:from>
    <xdr:to>
      <xdr:col>19</xdr:col>
      <xdr:colOff>533400</xdr:colOff>
      <xdr:row>0</xdr:row>
      <xdr:rowOff>0</xdr:rowOff>
    </xdr:to>
    <xdr:sp>
      <xdr:nvSpPr>
        <xdr:cNvPr id="26" name="Text 13"/>
        <xdr:cNvSpPr txBox="1">
          <a:spLocks noChangeArrowheads="1"/>
        </xdr:cNvSpPr>
      </xdr:nvSpPr>
      <xdr:spPr>
        <a:xfrm>
          <a:off x="9763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20</xdr:col>
      <xdr:colOff>28575</xdr:colOff>
      <xdr:row>0</xdr:row>
      <xdr:rowOff>0</xdr:rowOff>
    </xdr:from>
    <xdr:to>
      <xdr:col>20</xdr:col>
      <xdr:colOff>533400</xdr:colOff>
      <xdr:row>0</xdr:row>
      <xdr:rowOff>0</xdr:rowOff>
    </xdr:to>
    <xdr:sp>
      <xdr:nvSpPr>
        <xdr:cNvPr id="27" name="Text 14"/>
        <xdr:cNvSpPr txBox="1">
          <a:spLocks noChangeArrowheads="1"/>
        </xdr:cNvSpPr>
      </xdr:nvSpPr>
      <xdr:spPr>
        <a:xfrm>
          <a:off x="102965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18</xdr:col>
      <xdr:colOff>28575</xdr:colOff>
      <xdr:row>0</xdr:row>
      <xdr:rowOff>0</xdr:rowOff>
    </xdr:from>
    <xdr:to>
      <xdr:col>21</xdr:col>
      <xdr:colOff>266700</xdr:colOff>
      <xdr:row>0</xdr:row>
      <xdr:rowOff>0</xdr:rowOff>
    </xdr:to>
    <xdr:sp>
      <xdr:nvSpPr>
        <xdr:cNvPr id="28" name="Text 18"/>
        <xdr:cNvSpPr txBox="1">
          <a:spLocks noChangeArrowheads="1"/>
        </xdr:cNvSpPr>
      </xdr:nvSpPr>
      <xdr:spPr>
        <a:xfrm>
          <a:off x="9229725" y="0"/>
          <a:ext cx="18383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21</xdr:col>
      <xdr:colOff>28575</xdr:colOff>
      <xdr:row>0</xdr:row>
      <xdr:rowOff>0</xdr:rowOff>
    </xdr:from>
    <xdr:to>
      <xdr:col>21</xdr:col>
      <xdr:colOff>266700</xdr:colOff>
      <xdr:row>0</xdr:row>
      <xdr:rowOff>0</xdr:rowOff>
    </xdr:to>
    <xdr:sp>
      <xdr:nvSpPr>
        <xdr:cNvPr id="29" name="Text 7"/>
        <xdr:cNvSpPr txBox="1">
          <a:spLocks noChangeArrowheads="1"/>
        </xdr:cNvSpPr>
      </xdr:nvSpPr>
      <xdr:spPr>
        <a:xfrm>
          <a:off x="1082992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8</xdr:row>
      <xdr:rowOff>76200</xdr:rowOff>
    </xdr:from>
    <xdr:to>
      <xdr:col>2</xdr:col>
      <xdr:colOff>885825</xdr:colOff>
      <xdr:row>8</xdr:row>
      <xdr:rowOff>76200</xdr:rowOff>
    </xdr:to>
    <xdr:sp>
      <xdr:nvSpPr>
        <xdr:cNvPr id="1" name="Line 1"/>
        <xdr:cNvSpPr>
          <a:spLocks/>
        </xdr:cNvSpPr>
      </xdr:nvSpPr>
      <xdr:spPr>
        <a:xfrm>
          <a:off x="923925" y="12573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1</xdr:col>
      <xdr:colOff>95250</xdr:colOff>
      <xdr:row>52</xdr:row>
      <xdr:rowOff>0</xdr:rowOff>
    </xdr:to>
    <xdr:sp>
      <xdr:nvSpPr>
        <xdr:cNvPr id="2" name="Line 2"/>
        <xdr:cNvSpPr>
          <a:spLocks/>
        </xdr:cNvSpPr>
      </xdr:nvSpPr>
      <xdr:spPr>
        <a:xfrm>
          <a:off x="9525" y="83343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123825</xdr:rowOff>
    </xdr:from>
    <xdr:to>
      <xdr:col>0</xdr:col>
      <xdr:colOff>381000</xdr:colOff>
      <xdr:row>131</xdr:row>
      <xdr:rowOff>123825</xdr:rowOff>
    </xdr:to>
    <xdr:sp>
      <xdr:nvSpPr>
        <xdr:cNvPr id="1" name="Line 1"/>
        <xdr:cNvSpPr>
          <a:spLocks/>
        </xdr:cNvSpPr>
      </xdr:nvSpPr>
      <xdr:spPr>
        <a:xfrm flipV="1">
          <a:off x="0" y="178689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2" name="Line 2"/>
        <xdr:cNvSpPr>
          <a:spLocks/>
        </xdr:cNvSpPr>
      </xdr:nvSpPr>
      <xdr:spPr>
        <a:xfrm>
          <a:off x="1790700" y="120967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80</xdr:row>
      <xdr:rowOff>76200</xdr:rowOff>
    </xdr:from>
    <xdr:to>
      <xdr:col>4</xdr:col>
      <xdr:colOff>962025</xdr:colOff>
      <xdr:row>80</xdr:row>
      <xdr:rowOff>76200</xdr:rowOff>
    </xdr:to>
    <xdr:sp>
      <xdr:nvSpPr>
        <xdr:cNvPr id="3" name="Line 3"/>
        <xdr:cNvSpPr>
          <a:spLocks/>
        </xdr:cNvSpPr>
      </xdr:nvSpPr>
      <xdr:spPr>
        <a:xfrm>
          <a:off x="1790700" y="109728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80</xdr:row>
      <xdr:rowOff>19050</xdr:rowOff>
    </xdr:from>
    <xdr:to>
      <xdr:col>12</xdr:col>
      <xdr:colOff>0</xdr:colOff>
      <xdr:row>82</xdr:row>
      <xdr:rowOff>95250</xdr:rowOff>
    </xdr:to>
    <xdr:sp>
      <xdr:nvSpPr>
        <xdr:cNvPr id="4" name="Text 25"/>
        <xdr:cNvSpPr txBox="1">
          <a:spLocks noChangeArrowheads="1"/>
        </xdr:cNvSpPr>
      </xdr:nvSpPr>
      <xdr:spPr>
        <a:xfrm>
          <a:off x="8010525" y="10915650"/>
          <a:ext cx="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4</xdr:col>
      <xdr:colOff>704850</xdr:colOff>
      <xdr:row>80</xdr:row>
      <xdr:rowOff>76200</xdr:rowOff>
    </xdr:from>
    <xdr:to>
      <xdr:col>4</xdr:col>
      <xdr:colOff>962025</xdr:colOff>
      <xdr:row>80</xdr:row>
      <xdr:rowOff>76200</xdr:rowOff>
    </xdr:to>
    <xdr:sp>
      <xdr:nvSpPr>
        <xdr:cNvPr id="5" name="Line 5"/>
        <xdr:cNvSpPr>
          <a:spLocks/>
        </xdr:cNvSpPr>
      </xdr:nvSpPr>
      <xdr:spPr>
        <a:xfrm>
          <a:off x="1790700" y="109728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80</xdr:row>
      <xdr:rowOff>76200</xdr:rowOff>
    </xdr:from>
    <xdr:to>
      <xdr:col>2</xdr:col>
      <xdr:colOff>1038225</xdr:colOff>
      <xdr:row>80</xdr:row>
      <xdr:rowOff>76200</xdr:rowOff>
    </xdr:to>
    <xdr:sp>
      <xdr:nvSpPr>
        <xdr:cNvPr id="1" name="Line 1"/>
        <xdr:cNvSpPr>
          <a:spLocks/>
        </xdr:cNvSpPr>
      </xdr:nvSpPr>
      <xdr:spPr>
        <a:xfrm>
          <a:off x="11620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293</xdr:row>
      <xdr:rowOff>76200</xdr:rowOff>
    </xdr:from>
    <xdr:to>
      <xdr:col>2</xdr:col>
      <xdr:colOff>1000125</xdr:colOff>
      <xdr:row>293</xdr:row>
      <xdr:rowOff>76200</xdr:rowOff>
    </xdr:to>
    <xdr:sp>
      <xdr:nvSpPr>
        <xdr:cNvPr id="2" name="Line 2"/>
        <xdr:cNvSpPr>
          <a:spLocks/>
        </xdr:cNvSpPr>
      </xdr:nvSpPr>
      <xdr:spPr>
        <a:xfrm>
          <a:off x="112395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80</xdr:row>
      <xdr:rowOff>76200</xdr:rowOff>
    </xdr:from>
    <xdr:to>
      <xdr:col>2</xdr:col>
      <xdr:colOff>1038225</xdr:colOff>
      <xdr:row>80</xdr:row>
      <xdr:rowOff>76200</xdr:rowOff>
    </xdr:to>
    <xdr:sp>
      <xdr:nvSpPr>
        <xdr:cNvPr id="3" name="Line 3"/>
        <xdr:cNvSpPr>
          <a:spLocks/>
        </xdr:cNvSpPr>
      </xdr:nvSpPr>
      <xdr:spPr>
        <a:xfrm>
          <a:off x="11620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151</xdr:row>
      <xdr:rowOff>76200</xdr:rowOff>
    </xdr:from>
    <xdr:to>
      <xdr:col>2</xdr:col>
      <xdr:colOff>981075</xdr:colOff>
      <xdr:row>151</xdr:row>
      <xdr:rowOff>76200</xdr:rowOff>
    </xdr:to>
    <xdr:sp>
      <xdr:nvSpPr>
        <xdr:cNvPr id="4" name="Line 4"/>
        <xdr:cNvSpPr>
          <a:spLocks/>
        </xdr:cNvSpPr>
      </xdr:nvSpPr>
      <xdr:spPr>
        <a:xfrm>
          <a:off x="11049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220</xdr:row>
      <xdr:rowOff>76200</xdr:rowOff>
    </xdr:from>
    <xdr:to>
      <xdr:col>2</xdr:col>
      <xdr:colOff>942975</xdr:colOff>
      <xdr:row>220</xdr:row>
      <xdr:rowOff>76200</xdr:rowOff>
    </xdr:to>
    <xdr:sp>
      <xdr:nvSpPr>
        <xdr:cNvPr id="5" name="Line 5"/>
        <xdr:cNvSpPr>
          <a:spLocks/>
        </xdr:cNvSpPr>
      </xdr:nvSpPr>
      <xdr:spPr>
        <a:xfrm>
          <a:off x="1066800" y="29641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293</xdr:row>
      <xdr:rowOff>76200</xdr:rowOff>
    </xdr:from>
    <xdr:to>
      <xdr:col>2</xdr:col>
      <xdr:colOff>1000125</xdr:colOff>
      <xdr:row>293</xdr:row>
      <xdr:rowOff>76200</xdr:rowOff>
    </xdr:to>
    <xdr:sp>
      <xdr:nvSpPr>
        <xdr:cNvPr id="6" name="Line 6"/>
        <xdr:cNvSpPr>
          <a:spLocks/>
        </xdr:cNvSpPr>
      </xdr:nvSpPr>
      <xdr:spPr>
        <a:xfrm>
          <a:off x="112395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220</xdr:row>
      <xdr:rowOff>76200</xdr:rowOff>
    </xdr:from>
    <xdr:to>
      <xdr:col>2</xdr:col>
      <xdr:colOff>981075</xdr:colOff>
      <xdr:row>220</xdr:row>
      <xdr:rowOff>76200</xdr:rowOff>
    </xdr:to>
    <xdr:sp>
      <xdr:nvSpPr>
        <xdr:cNvPr id="7" name="Line 7"/>
        <xdr:cNvSpPr>
          <a:spLocks/>
        </xdr:cNvSpPr>
      </xdr:nvSpPr>
      <xdr:spPr>
        <a:xfrm>
          <a:off x="1104900" y="29641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293</xdr:row>
      <xdr:rowOff>76200</xdr:rowOff>
    </xdr:from>
    <xdr:to>
      <xdr:col>2</xdr:col>
      <xdr:colOff>942975</xdr:colOff>
      <xdr:row>293</xdr:row>
      <xdr:rowOff>76200</xdr:rowOff>
    </xdr:to>
    <xdr:sp>
      <xdr:nvSpPr>
        <xdr:cNvPr id="8" name="Line 8"/>
        <xdr:cNvSpPr>
          <a:spLocks/>
        </xdr:cNvSpPr>
      </xdr:nvSpPr>
      <xdr:spPr>
        <a:xfrm>
          <a:off x="106680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293</xdr:row>
      <xdr:rowOff>76200</xdr:rowOff>
    </xdr:from>
    <xdr:to>
      <xdr:col>2</xdr:col>
      <xdr:colOff>981075</xdr:colOff>
      <xdr:row>293</xdr:row>
      <xdr:rowOff>76200</xdr:rowOff>
    </xdr:to>
    <xdr:sp>
      <xdr:nvSpPr>
        <xdr:cNvPr id="9" name="Line 9"/>
        <xdr:cNvSpPr>
          <a:spLocks/>
        </xdr:cNvSpPr>
      </xdr:nvSpPr>
      <xdr:spPr>
        <a:xfrm>
          <a:off x="1104900" y="394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9</xdr:row>
      <xdr:rowOff>76200</xdr:rowOff>
    </xdr:from>
    <xdr:to>
      <xdr:col>2</xdr:col>
      <xdr:colOff>1000125</xdr:colOff>
      <xdr:row>9</xdr:row>
      <xdr:rowOff>76200</xdr:rowOff>
    </xdr:to>
    <xdr:sp>
      <xdr:nvSpPr>
        <xdr:cNvPr id="10" name="Line 10"/>
        <xdr:cNvSpPr>
          <a:spLocks/>
        </xdr:cNvSpPr>
      </xdr:nvSpPr>
      <xdr:spPr>
        <a:xfrm>
          <a:off x="112395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9</xdr:row>
      <xdr:rowOff>76200</xdr:rowOff>
    </xdr:from>
    <xdr:to>
      <xdr:col>2</xdr:col>
      <xdr:colOff>1000125</xdr:colOff>
      <xdr:row>9</xdr:row>
      <xdr:rowOff>76200</xdr:rowOff>
    </xdr:to>
    <xdr:sp>
      <xdr:nvSpPr>
        <xdr:cNvPr id="11" name="Line 11"/>
        <xdr:cNvSpPr>
          <a:spLocks/>
        </xdr:cNvSpPr>
      </xdr:nvSpPr>
      <xdr:spPr>
        <a:xfrm>
          <a:off x="112395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xdr:row>
      <xdr:rowOff>76200</xdr:rowOff>
    </xdr:from>
    <xdr:to>
      <xdr:col>2</xdr:col>
      <xdr:colOff>942975</xdr:colOff>
      <xdr:row>9</xdr:row>
      <xdr:rowOff>76200</xdr:rowOff>
    </xdr:to>
    <xdr:sp>
      <xdr:nvSpPr>
        <xdr:cNvPr id="12" name="Line 12"/>
        <xdr:cNvSpPr>
          <a:spLocks/>
        </xdr:cNvSpPr>
      </xdr:nvSpPr>
      <xdr:spPr>
        <a:xfrm>
          <a:off x="1066800"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80</xdr:row>
      <xdr:rowOff>76200</xdr:rowOff>
    </xdr:from>
    <xdr:to>
      <xdr:col>2</xdr:col>
      <xdr:colOff>1000125</xdr:colOff>
      <xdr:row>80</xdr:row>
      <xdr:rowOff>76200</xdr:rowOff>
    </xdr:to>
    <xdr:sp>
      <xdr:nvSpPr>
        <xdr:cNvPr id="13" name="Line 13"/>
        <xdr:cNvSpPr>
          <a:spLocks/>
        </xdr:cNvSpPr>
      </xdr:nvSpPr>
      <xdr:spPr>
        <a:xfrm>
          <a:off x="11239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80</xdr:row>
      <xdr:rowOff>76200</xdr:rowOff>
    </xdr:from>
    <xdr:to>
      <xdr:col>2</xdr:col>
      <xdr:colOff>1000125</xdr:colOff>
      <xdr:row>80</xdr:row>
      <xdr:rowOff>76200</xdr:rowOff>
    </xdr:to>
    <xdr:sp>
      <xdr:nvSpPr>
        <xdr:cNvPr id="14" name="Line 14"/>
        <xdr:cNvSpPr>
          <a:spLocks/>
        </xdr:cNvSpPr>
      </xdr:nvSpPr>
      <xdr:spPr>
        <a:xfrm>
          <a:off x="112395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80</xdr:row>
      <xdr:rowOff>76200</xdr:rowOff>
    </xdr:from>
    <xdr:to>
      <xdr:col>2</xdr:col>
      <xdr:colOff>942975</xdr:colOff>
      <xdr:row>80</xdr:row>
      <xdr:rowOff>76200</xdr:rowOff>
    </xdr:to>
    <xdr:sp>
      <xdr:nvSpPr>
        <xdr:cNvPr id="15" name="Line 15"/>
        <xdr:cNvSpPr>
          <a:spLocks/>
        </xdr:cNvSpPr>
      </xdr:nvSpPr>
      <xdr:spPr>
        <a:xfrm>
          <a:off x="106680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80</xdr:row>
      <xdr:rowOff>76200</xdr:rowOff>
    </xdr:from>
    <xdr:to>
      <xdr:col>2</xdr:col>
      <xdr:colOff>981075</xdr:colOff>
      <xdr:row>80</xdr:row>
      <xdr:rowOff>76200</xdr:rowOff>
    </xdr:to>
    <xdr:sp>
      <xdr:nvSpPr>
        <xdr:cNvPr id="16" name="Line 16"/>
        <xdr:cNvSpPr>
          <a:spLocks/>
        </xdr:cNvSpPr>
      </xdr:nvSpPr>
      <xdr:spPr>
        <a:xfrm>
          <a:off x="1104900"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151</xdr:row>
      <xdr:rowOff>76200</xdr:rowOff>
    </xdr:from>
    <xdr:to>
      <xdr:col>2</xdr:col>
      <xdr:colOff>1038225</xdr:colOff>
      <xdr:row>151</xdr:row>
      <xdr:rowOff>76200</xdr:rowOff>
    </xdr:to>
    <xdr:sp>
      <xdr:nvSpPr>
        <xdr:cNvPr id="17" name="Line 17"/>
        <xdr:cNvSpPr>
          <a:spLocks/>
        </xdr:cNvSpPr>
      </xdr:nvSpPr>
      <xdr:spPr>
        <a:xfrm>
          <a:off x="11620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151</xdr:row>
      <xdr:rowOff>76200</xdr:rowOff>
    </xdr:from>
    <xdr:to>
      <xdr:col>2</xdr:col>
      <xdr:colOff>1038225</xdr:colOff>
      <xdr:row>151</xdr:row>
      <xdr:rowOff>76200</xdr:rowOff>
    </xdr:to>
    <xdr:sp>
      <xdr:nvSpPr>
        <xdr:cNvPr id="18" name="Line 18"/>
        <xdr:cNvSpPr>
          <a:spLocks/>
        </xdr:cNvSpPr>
      </xdr:nvSpPr>
      <xdr:spPr>
        <a:xfrm>
          <a:off x="11620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151</xdr:row>
      <xdr:rowOff>76200</xdr:rowOff>
    </xdr:from>
    <xdr:to>
      <xdr:col>2</xdr:col>
      <xdr:colOff>1000125</xdr:colOff>
      <xdr:row>151</xdr:row>
      <xdr:rowOff>76200</xdr:rowOff>
    </xdr:to>
    <xdr:sp>
      <xdr:nvSpPr>
        <xdr:cNvPr id="19" name="Line 19"/>
        <xdr:cNvSpPr>
          <a:spLocks/>
        </xdr:cNvSpPr>
      </xdr:nvSpPr>
      <xdr:spPr>
        <a:xfrm>
          <a:off x="11239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151</xdr:row>
      <xdr:rowOff>76200</xdr:rowOff>
    </xdr:from>
    <xdr:to>
      <xdr:col>2</xdr:col>
      <xdr:colOff>1000125</xdr:colOff>
      <xdr:row>151</xdr:row>
      <xdr:rowOff>76200</xdr:rowOff>
    </xdr:to>
    <xdr:sp>
      <xdr:nvSpPr>
        <xdr:cNvPr id="20" name="Line 20"/>
        <xdr:cNvSpPr>
          <a:spLocks/>
        </xdr:cNvSpPr>
      </xdr:nvSpPr>
      <xdr:spPr>
        <a:xfrm>
          <a:off x="112395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151</xdr:row>
      <xdr:rowOff>76200</xdr:rowOff>
    </xdr:from>
    <xdr:to>
      <xdr:col>2</xdr:col>
      <xdr:colOff>942975</xdr:colOff>
      <xdr:row>151</xdr:row>
      <xdr:rowOff>76200</xdr:rowOff>
    </xdr:to>
    <xdr:sp>
      <xdr:nvSpPr>
        <xdr:cNvPr id="21" name="Line 21"/>
        <xdr:cNvSpPr>
          <a:spLocks/>
        </xdr:cNvSpPr>
      </xdr:nvSpPr>
      <xdr:spPr>
        <a:xfrm>
          <a:off x="10668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151</xdr:row>
      <xdr:rowOff>76200</xdr:rowOff>
    </xdr:from>
    <xdr:to>
      <xdr:col>2</xdr:col>
      <xdr:colOff>981075</xdr:colOff>
      <xdr:row>151</xdr:row>
      <xdr:rowOff>76200</xdr:rowOff>
    </xdr:to>
    <xdr:sp>
      <xdr:nvSpPr>
        <xdr:cNvPr id="22" name="Line 22"/>
        <xdr:cNvSpPr>
          <a:spLocks/>
        </xdr:cNvSpPr>
      </xdr:nvSpPr>
      <xdr:spPr>
        <a:xfrm>
          <a:off x="1104900"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9</xdr:row>
      <xdr:rowOff>9525</xdr:rowOff>
    </xdr:from>
    <xdr:to>
      <xdr:col>3</xdr:col>
      <xdr:colOff>1181100</xdr:colOff>
      <xdr:row>9</xdr:row>
      <xdr:rowOff>9525</xdr:rowOff>
    </xdr:to>
    <xdr:sp>
      <xdr:nvSpPr>
        <xdr:cNvPr id="1" name="Line 1"/>
        <xdr:cNvSpPr>
          <a:spLocks/>
        </xdr:cNvSpPr>
      </xdr:nvSpPr>
      <xdr:spPr>
        <a:xfrm>
          <a:off x="1352550" y="12668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285</xdr:row>
      <xdr:rowOff>0</xdr:rowOff>
    </xdr:from>
    <xdr:to>
      <xdr:col>3</xdr:col>
      <xdr:colOff>1038225</xdr:colOff>
      <xdr:row>285</xdr:row>
      <xdr:rowOff>0</xdr:rowOff>
    </xdr:to>
    <xdr:sp>
      <xdr:nvSpPr>
        <xdr:cNvPr id="2" name="Line 2"/>
        <xdr:cNvSpPr>
          <a:spLocks/>
        </xdr:cNvSpPr>
      </xdr:nvSpPr>
      <xdr:spPr>
        <a:xfrm>
          <a:off x="1247775" y="382905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78</xdr:row>
      <xdr:rowOff>0</xdr:rowOff>
    </xdr:from>
    <xdr:to>
      <xdr:col>3</xdr:col>
      <xdr:colOff>1219200</xdr:colOff>
      <xdr:row>78</xdr:row>
      <xdr:rowOff>0</xdr:rowOff>
    </xdr:to>
    <xdr:sp>
      <xdr:nvSpPr>
        <xdr:cNvPr id="3" name="Line 3"/>
        <xdr:cNvSpPr>
          <a:spLocks/>
        </xdr:cNvSpPr>
      </xdr:nvSpPr>
      <xdr:spPr>
        <a:xfrm>
          <a:off x="139065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144</xdr:row>
      <xdr:rowOff>9525</xdr:rowOff>
    </xdr:from>
    <xdr:to>
      <xdr:col>3</xdr:col>
      <xdr:colOff>1200150</xdr:colOff>
      <xdr:row>144</xdr:row>
      <xdr:rowOff>9525</xdr:rowOff>
    </xdr:to>
    <xdr:sp>
      <xdr:nvSpPr>
        <xdr:cNvPr id="4" name="Line 4"/>
        <xdr:cNvSpPr>
          <a:spLocks/>
        </xdr:cNvSpPr>
      </xdr:nvSpPr>
      <xdr:spPr>
        <a:xfrm>
          <a:off x="1371600" y="1938337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212</xdr:row>
      <xdr:rowOff>9525</xdr:rowOff>
    </xdr:from>
    <xdr:to>
      <xdr:col>3</xdr:col>
      <xdr:colOff>1162050</xdr:colOff>
      <xdr:row>212</xdr:row>
      <xdr:rowOff>9525</xdr:rowOff>
    </xdr:to>
    <xdr:sp>
      <xdr:nvSpPr>
        <xdr:cNvPr id="5" name="Line 5"/>
        <xdr:cNvSpPr>
          <a:spLocks/>
        </xdr:cNvSpPr>
      </xdr:nvSpPr>
      <xdr:spPr>
        <a:xfrm>
          <a:off x="1333500" y="285083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282</xdr:row>
      <xdr:rowOff>0</xdr:rowOff>
    </xdr:from>
    <xdr:to>
      <xdr:col>3</xdr:col>
      <xdr:colOff>1181100</xdr:colOff>
      <xdr:row>282</xdr:row>
      <xdr:rowOff>0</xdr:rowOff>
    </xdr:to>
    <xdr:sp>
      <xdr:nvSpPr>
        <xdr:cNvPr id="6" name="Line 6"/>
        <xdr:cNvSpPr>
          <a:spLocks/>
        </xdr:cNvSpPr>
      </xdr:nvSpPr>
      <xdr:spPr>
        <a:xfrm>
          <a:off x="1352550" y="378904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7</xdr:row>
      <xdr:rowOff>76200</xdr:rowOff>
    </xdr:from>
    <xdr:to>
      <xdr:col>4</xdr:col>
      <xdr:colOff>123825</xdr:colOff>
      <xdr:row>7</xdr:row>
      <xdr:rowOff>76200</xdr:rowOff>
    </xdr:to>
    <xdr:sp>
      <xdr:nvSpPr>
        <xdr:cNvPr id="1" name="Line 1"/>
        <xdr:cNvSpPr>
          <a:spLocks/>
        </xdr:cNvSpPr>
      </xdr:nvSpPr>
      <xdr:spPr>
        <a:xfrm>
          <a:off x="1114425" y="131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9</xdr:row>
      <xdr:rowOff>19050</xdr:rowOff>
    </xdr:from>
    <xdr:to>
      <xdr:col>2</xdr:col>
      <xdr:colOff>752475</xdr:colOff>
      <xdr:row>9</xdr:row>
      <xdr:rowOff>19050</xdr:rowOff>
    </xdr:to>
    <xdr:sp>
      <xdr:nvSpPr>
        <xdr:cNvPr id="1" name="Line 1"/>
        <xdr:cNvSpPr>
          <a:spLocks/>
        </xdr:cNvSpPr>
      </xdr:nvSpPr>
      <xdr:spPr>
        <a:xfrm>
          <a:off x="952500" y="13906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123825</xdr:rowOff>
    </xdr:from>
    <xdr:to>
      <xdr:col>2</xdr:col>
      <xdr:colOff>38100</xdr:colOff>
      <xdr:row>50</xdr:row>
      <xdr:rowOff>123825</xdr:rowOff>
    </xdr:to>
    <xdr:sp>
      <xdr:nvSpPr>
        <xdr:cNvPr id="2" name="Line 2"/>
        <xdr:cNvSpPr>
          <a:spLocks/>
        </xdr:cNvSpPr>
      </xdr:nvSpPr>
      <xdr:spPr>
        <a:xfrm>
          <a:off x="0" y="83820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81</xdr:row>
      <xdr:rowOff>0</xdr:rowOff>
    </xdr:from>
    <xdr:to>
      <xdr:col>7</xdr:col>
      <xdr:colOff>0</xdr:colOff>
      <xdr:row>81</xdr:row>
      <xdr:rowOff>0</xdr:rowOff>
    </xdr:to>
    <xdr:sp>
      <xdr:nvSpPr>
        <xdr:cNvPr id="1" name="Text 91"/>
        <xdr:cNvSpPr txBox="1">
          <a:spLocks noChangeArrowheads="1"/>
        </xdr:cNvSpPr>
      </xdr:nvSpPr>
      <xdr:spPr>
        <a:xfrm>
          <a:off x="2952750" y="11068050"/>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81</xdr:row>
      <xdr:rowOff>0</xdr:rowOff>
    </xdr:from>
    <xdr:to>
      <xdr:col>0</xdr:col>
      <xdr:colOff>323850</xdr:colOff>
      <xdr:row>81</xdr:row>
      <xdr:rowOff>0</xdr:rowOff>
    </xdr:to>
    <xdr:sp>
      <xdr:nvSpPr>
        <xdr:cNvPr id="2" name="Text 92"/>
        <xdr:cNvSpPr txBox="1">
          <a:spLocks noChangeArrowheads="1"/>
        </xdr:cNvSpPr>
      </xdr:nvSpPr>
      <xdr:spPr>
        <a:xfrm>
          <a:off x="19050" y="110680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7</xdr:col>
      <xdr:colOff>47625</xdr:colOff>
      <xdr:row>81</xdr:row>
      <xdr:rowOff>0</xdr:rowOff>
    </xdr:from>
    <xdr:to>
      <xdr:col>10</xdr:col>
      <xdr:colOff>0</xdr:colOff>
      <xdr:row>81</xdr:row>
      <xdr:rowOff>0</xdr:rowOff>
    </xdr:to>
    <xdr:sp>
      <xdr:nvSpPr>
        <xdr:cNvPr id="3" name="Text 93"/>
        <xdr:cNvSpPr txBox="1">
          <a:spLocks noChangeArrowheads="1"/>
        </xdr:cNvSpPr>
      </xdr:nvSpPr>
      <xdr:spPr>
        <a:xfrm>
          <a:off x="5619750" y="11068050"/>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10</xdr:col>
      <xdr:colOff>28575</xdr:colOff>
      <xdr:row>81</xdr:row>
      <xdr:rowOff>0</xdr:rowOff>
    </xdr:from>
    <xdr:to>
      <xdr:col>13</xdr:col>
      <xdr:colOff>0</xdr:colOff>
      <xdr:row>81</xdr:row>
      <xdr:rowOff>0</xdr:rowOff>
    </xdr:to>
    <xdr:sp>
      <xdr:nvSpPr>
        <xdr:cNvPr id="4" name="Text 94"/>
        <xdr:cNvSpPr txBox="1">
          <a:spLocks noChangeArrowheads="1"/>
        </xdr:cNvSpPr>
      </xdr:nvSpPr>
      <xdr:spPr>
        <a:xfrm>
          <a:off x="8058150" y="11068050"/>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81</xdr:row>
      <xdr:rowOff>0</xdr:rowOff>
    </xdr:from>
    <xdr:to>
      <xdr:col>2</xdr:col>
      <xdr:colOff>1314450</xdr:colOff>
      <xdr:row>81</xdr:row>
      <xdr:rowOff>0</xdr:rowOff>
    </xdr:to>
    <xdr:sp>
      <xdr:nvSpPr>
        <xdr:cNvPr id="5" name="Line 5"/>
        <xdr:cNvSpPr>
          <a:spLocks/>
        </xdr:cNvSpPr>
      </xdr:nvSpPr>
      <xdr:spPr>
        <a:xfrm>
          <a:off x="1447800" y="1106805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81</xdr:row>
      <xdr:rowOff>0</xdr:rowOff>
    </xdr:from>
    <xdr:to>
      <xdr:col>14</xdr:col>
      <xdr:colOff>0</xdr:colOff>
      <xdr:row>81</xdr:row>
      <xdr:rowOff>0</xdr:rowOff>
    </xdr:to>
    <xdr:sp>
      <xdr:nvSpPr>
        <xdr:cNvPr id="6" name="Text 96"/>
        <xdr:cNvSpPr txBox="1">
          <a:spLocks noChangeArrowheads="1"/>
        </xdr:cNvSpPr>
      </xdr:nvSpPr>
      <xdr:spPr>
        <a:xfrm>
          <a:off x="10515600" y="11068050"/>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8</xdr:col>
      <xdr:colOff>28575</xdr:colOff>
      <xdr:row>81</xdr:row>
      <xdr:rowOff>0</xdr:rowOff>
    </xdr:from>
    <xdr:to>
      <xdr:col>8</xdr:col>
      <xdr:colOff>485775</xdr:colOff>
      <xdr:row>81</xdr:row>
      <xdr:rowOff>0</xdr:rowOff>
    </xdr:to>
    <xdr:sp>
      <xdr:nvSpPr>
        <xdr:cNvPr id="7" name="Text 97"/>
        <xdr:cNvSpPr txBox="1">
          <a:spLocks noChangeArrowheads="1"/>
        </xdr:cNvSpPr>
      </xdr:nvSpPr>
      <xdr:spPr>
        <a:xfrm>
          <a:off x="6419850" y="1106805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10</xdr:col>
      <xdr:colOff>0</xdr:colOff>
      <xdr:row>81</xdr:row>
      <xdr:rowOff>0</xdr:rowOff>
    </xdr:from>
    <xdr:to>
      <xdr:col>10</xdr:col>
      <xdr:colOff>0</xdr:colOff>
      <xdr:row>81</xdr:row>
      <xdr:rowOff>0</xdr:rowOff>
    </xdr:to>
    <xdr:sp>
      <xdr:nvSpPr>
        <xdr:cNvPr id="8" name="Text 98"/>
        <xdr:cNvSpPr txBox="1">
          <a:spLocks noChangeArrowheads="1"/>
        </xdr:cNvSpPr>
      </xdr:nvSpPr>
      <xdr:spPr>
        <a:xfrm>
          <a:off x="802957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11</xdr:col>
      <xdr:colOff>47625</xdr:colOff>
      <xdr:row>81</xdr:row>
      <xdr:rowOff>0</xdr:rowOff>
    </xdr:from>
    <xdr:to>
      <xdr:col>11</xdr:col>
      <xdr:colOff>457200</xdr:colOff>
      <xdr:row>81</xdr:row>
      <xdr:rowOff>0</xdr:rowOff>
    </xdr:to>
    <xdr:sp>
      <xdr:nvSpPr>
        <xdr:cNvPr id="9" name="Text 99"/>
        <xdr:cNvSpPr txBox="1">
          <a:spLocks noChangeArrowheads="1"/>
        </xdr:cNvSpPr>
      </xdr:nvSpPr>
      <xdr:spPr>
        <a:xfrm>
          <a:off x="8896350" y="11068050"/>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13</xdr:col>
      <xdr:colOff>0</xdr:colOff>
      <xdr:row>81</xdr:row>
      <xdr:rowOff>0</xdr:rowOff>
    </xdr:from>
    <xdr:to>
      <xdr:col>13</xdr:col>
      <xdr:colOff>0</xdr:colOff>
      <xdr:row>81</xdr:row>
      <xdr:rowOff>0</xdr:rowOff>
    </xdr:to>
    <xdr:sp>
      <xdr:nvSpPr>
        <xdr:cNvPr id="10" name="Text 100"/>
        <xdr:cNvSpPr txBox="1">
          <a:spLocks noChangeArrowheads="1"/>
        </xdr:cNvSpPr>
      </xdr:nvSpPr>
      <xdr:spPr>
        <a:xfrm>
          <a:off x="1048702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0</xdr:colOff>
      <xdr:row>81</xdr:row>
      <xdr:rowOff>0</xdr:rowOff>
    </xdr:from>
    <xdr:to>
      <xdr:col>14</xdr:col>
      <xdr:colOff>0</xdr:colOff>
      <xdr:row>81</xdr:row>
      <xdr:rowOff>0</xdr:rowOff>
    </xdr:to>
    <xdr:sp>
      <xdr:nvSpPr>
        <xdr:cNvPr id="11" name="Text 101"/>
        <xdr:cNvSpPr txBox="1">
          <a:spLocks noChangeArrowheads="1"/>
        </xdr:cNvSpPr>
      </xdr:nvSpPr>
      <xdr:spPr>
        <a:xfrm>
          <a:off x="1130617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19050</xdr:colOff>
      <xdr:row>81</xdr:row>
      <xdr:rowOff>0</xdr:rowOff>
    </xdr:from>
    <xdr:to>
      <xdr:col>14</xdr:col>
      <xdr:colOff>323850</xdr:colOff>
      <xdr:row>81</xdr:row>
      <xdr:rowOff>0</xdr:rowOff>
    </xdr:to>
    <xdr:sp>
      <xdr:nvSpPr>
        <xdr:cNvPr id="12" name="Text 102"/>
        <xdr:cNvSpPr txBox="1">
          <a:spLocks noChangeArrowheads="1"/>
        </xdr:cNvSpPr>
      </xdr:nvSpPr>
      <xdr:spPr>
        <a:xfrm>
          <a:off x="11325225" y="110680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81</xdr:row>
      <xdr:rowOff>0</xdr:rowOff>
    </xdr:from>
    <xdr:to>
      <xdr:col>5</xdr:col>
      <xdr:colOff>504825</xdr:colOff>
      <xdr:row>81</xdr:row>
      <xdr:rowOff>0</xdr:rowOff>
    </xdr:to>
    <xdr:sp>
      <xdr:nvSpPr>
        <xdr:cNvPr id="13" name="Text 103"/>
        <xdr:cNvSpPr txBox="1">
          <a:spLocks noChangeArrowheads="1"/>
        </xdr:cNvSpPr>
      </xdr:nvSpPr>
      <xdr:spPr>
        <a:xfrm>
          <a:off x="3829050" y="1106805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0</xdr:colOff>
      <xdr:row>81</xdr:row>
      <xdr:rowOff>0</xdr:rowOff>
    </xdr:from>
    <xdr:to>
      <xdr:col>7</xdr:col>
      <xdr:colOff>0</xdr:colOff>
      <xdr:row>81</xdr:row>
      <xdr:rowOff>0</xdr:rowOff>
    </xdr:to>
    <xdr:sp>
      <xdr:nvSpPr>
        <xdr:cNvPr id="14" name="Text 104"/>
        <xdr:cNvSpPr txBox="1">
          <a:spLocks noChangeArrowheads="1"/>
        </xdr:cNvSpPr>
      </xdr:nvSpPr>
      <xdr:spPr>
        <a:xfrm>
          <a:off x="5572125" y="110680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140</xdr:row>
      <xdr:rowOff>0</xdr:rowOff>
    </xdr:from>
    <xdr:to>
      <xdr:col>5</xdr:col>
      <xdr:colOff>504825</xdr:colOff>
      <xdr:row>140</xdr:row>
      <xdr:rowOff>0</xdr:rowOff>
    </xdr:to>
    <xdr:sp>
      <xdr:nvSpPr>
        <xdr:cNvPr id="15" name="Text 117"/>
        <xdr:cNvSpPr txBox="1">
          <a:spLocks noChangeArrowheads="1"/>
        </xdr:cNvSpPr>
      </xdr:nvSpPr>
      <xdr:spPr>
        <a:xfrm>
          <a:off x="3829050" y="1889760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136</xdr:row>
      <xdr:rowOff>85725</xdr:rowOff>
    </xdr:from>
    <xdr:to>
      <xdr:col>1</xdr:col>
      <xdr:colOff>9525</xdr:colOff>
      <xdr:row>136</xdr:row>
      <xdr:rowOff>85725</xdr:rowOff>
    </xdr:to>
    <xdr:sp>
      <xdr:nvSpPr>
        <xdr:cNvPr id="16" name="Line 16"/>
        <xdr:cNvSpPr>
          <a:spLocks/>
        </xdr:cNvSpPr>
      </xdr:nvSpPr>
      <xdr:spPr>
        <a:xfrm>
          <a:off x="19050" y="18488025"/>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17" name="Line 17"/>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18" name="Line 18"/>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19" name="Line 19"/>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0" name="Line 20"/>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1" name="Line 21"/>
        <xdr:cNvSpPr>
          <a:spLocks/>
        </xdr:cNvSpPr>
      </xdr:nvSpPr>
      <xdr:spPr>
        <a:xfrm>
          <a:off x="1381125" y="1114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2" name="Line 22"/>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3" name="Line 23"/>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78</xdr:row>
      <xdr:rowOff>9525</xdr:rowOff>
    </xdr:from>
    <xdr:to>
      <xdr:col>2</xdr:col>
      <xdr:colOff>1371600</xdr:colOff>
      <xdr:row>78</xdr:row>
      <xdr:rowOff>9525</xdr:rowOff>
    </xdr:to>
    <xdr:sp>
      <xdr:nvSpPr>
        <xdr:cNvPr id="24" name="Line 24"/>
        <xdr:cNvSpPr>
          <a:spLocks/>
        </xdr:cNvSpPr>
      </xdr:nvSpPr>
      <xdr:spPr>
        <a:xfrm>
          <a:off x="1381125" y="10620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0</xdr:rowOff>
    </xdr:from>
    <xdr:to>
      <xdr:col>1</xdr:col>
      <xdr:colOff>619125</xdr:colOff>
      <xdr:row>9</xdr:row>
      <xdr:rowOff>0</xdr:rowOff>
    </xdr:to>
    <xdr:sp>
      <xdr:nvSpPr>
        <xdr:cNvPr id="1" name="Line 1"/>
        <xdr:cNvSpPr>
          <a:spLocks/>
        </xdr:cNvSpPr>
      </xdr:nvSpPr>
      <xdr:spPr>
        <a:xfrm>
          <a:off x="742950" y="12668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9</xdr:row>
      <xdr:rowOff>0</xdr:rowOff>
    </xdr:from>
    <xdr:to>
      <xdr:col>1</xdr:col>
      <xdr:colOff>619125</xdr:colOff>
      <xdr:row>9</xdr:row>
      <xdr:rowOff>0</xdr:rowOff>
    </xdr:to>
    <xdr:sp>
      <xdr:nvSpPr>
        <xdr:cNvPr id="5" name="Line 5"/>
        <xdr:cNvSpPr>
          <a:spLocks/>
        </xdr:cNvSpPr>
      </xdr:nvSpPr>
      <xdr:spPr>
        <a:xfrm>
          <a:off x="742950"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5" name="Line 5"/>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6" name="Line 6"/>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9</xdr:row>
      <xdr:rowOff>0</xdr:rowOff>
    </xdr:from>
    <xdr:to>
      <xdr:col>1</xdr:col>
      <xdr:colOff>619125</xdr:colOff>
      <xdr:row>9</xdr:row>
      <xdr:rowOff>0</xdr:rowOff>
    </xdr:to>
    <xdr:sp>
      <xdr:nvSpPr>
        <xdr:cNvPr id="7" name="Line 7"/>
        <xdr:cNvSpPr>
          <a:spLocks/>
        </xdr:cNvSpPr>
      </xdr:nvSpPr>
      <xdr:spPr>
        <a:xfrm>
          <a:off x="742950"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0</xdr:rowOff>
    </xdr:from>
    <xdr:to>
      <xdr:col>1</xdr:col>
      <xdr:colOff>409575</xdr:colOff>
      <xdr:row>86</xdr:row>
      <xdr:rowOff>0</xdr:rowOff>
    </xdr:to>
    <xdr:sp>
      <xdr:nvSpPr>
        <xdr:cNvPr id="1" name="Line 1"/>
        <xdr:cNvSpPr>
          <a:spLocks/>
        </xdr:cNvSpPr>
      </xdr:nvSpPr>
      <xdr:spPr>
        <a:xfrm>
          <a:off x="247650" y="124968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2" name="Text 9"/>
        <xdr:cNvSpPr txBox="1">
          <a:spLocks noChangeArrowheads="1"/>
        </xdr:cNvSpPr>
      </xdr:nvSpPr>
      <xdr:spPr>
        <a:xfrm>
          <a:off x="2371725" y="12496800"/>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 name="Text 10"/>
        <xdr:cNvSpPr txBox="1">
          <a:spLocks noChangeArrowheads="1"/>
        </xdr:cNvSpPr>
      </xdr:nvSpPr>
      <xdr:spPr>
        <a:xfrm>
          <a:off x="1638300" y="12496800"/>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4" name="Text 11"/>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5" name="Text 13"/>
        <xdr:cNvSpPr txBox="1">
          <a:spLocks noChangeArrowheads="1"/>
        </xdr:cNvSpPr>
      </xdr:nvSpPr>
      <xdr:spPr>
        <a:xfrm>
          <a:off x="2352675" y="12496800"/>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6" name="Text 14"/>
        <xdr:cNvSpPr txBox="1">
          <a:spLocks noChangeArrowheads="1"/>
        </xdr:cNvSpPr>
      </xdr:nvSpPr>
      <xdr:spPr>
        <a:xfrm>
          <a:off x="1628775" y="12496800"/>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7" name="Text 15"/>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8"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9"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10"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11"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12"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13" name="Text 27"/>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14" name="Line 14"/>
        <xdr:cNvSpPr>
          <a:spLocks/>
        </xdr:cNvSpPr>
      </xdr:nvSpPr>
      <xdr:spPr>
        <a:xfrm>
          <a:off x="762000" y="1249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15" name="Text 29"/>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16" name="Text 30"/>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17" name="Text 31"/>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18" name="Text 32"/>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19" name="Text 33"/>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20" name="Text 34"/>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21" name="Text 35"/>
        <xdr:cNvSpPr txBox="1">
          <a:spLocks noChangeArrowheads="1"/>
        </xdr:cNvSpPr>
      </xdr:nvSpPr>
      <xdr:spPr>
        <a:xfrm>
          <a:off x="16287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22" name="Text 36"/>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23" name="Text 37"/>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24" name="Text 38"/>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25" name="Text 39"/>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26" name="Text 40"/>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27" name="Text 41"/>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28" name="Line 28"/>
        <xdr:cNvSpPr>
          <a:spLocks/>
        </xdr:cNvSpPr>
      </xdr:nvSpPr>
      <xdr:spPr>
        <a:xfrm>
          <a:off x="762000" y="1249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29" name="Text 43"/>
        <xdr:cNvSpPr txBox="1">
          <a:spLocks noChangeArrowheads="1"/>
        </xdr:cNvSpPr>
      </xdr:nvSpPr>
      <xdr:spPr>
        <a:xfrm>
          <a:off x="1619250"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30" name="Text 44"/>
        <xdr:cNvSpPr txBox="1">
          <a:spLocks noChangeArrowheads="1"/>
        </xdr:cNvSpPr>
      </xdr:nvSpPr>
      <xdr:spPr>
        <a:xfrm>
          <a:off x="4543425" y="12496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31" name="Text 21"/>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32" name="TextBox 32"/>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0</xdr:colOff>
      <xdr:row>86</xdr:row>
      <xdr:rowOff>0</xdr:rowOff>
    </xdr:from>
    <xdr:to>
      <xdr:col>1</xdr:col>
      <xdr:colOff>409575</xdr:colOff>
      <xdr:row>86</xdr:row>
      <xdr:rowOff>0</xdr:rowOff>
    </xdr:to>
    <xdr:sp>
      <xdr:nvSpPr>
        <xdr:cNvPr id="33" name="Line 33"/>
        <xdr:cNvSpPr>
          <a:spLocks/>
        </xdr:cNvSpPr>
      </xdr:nvSpPr>
      <xdr:spPr>
        <a:xfrm>
          <a:off x="247650" y="124968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34" name="Text 9"/>
        <xdr:cNvSpPr txBox="1">
          <a:spLocks noChangeArrowheads="1"/>
        </xdr:cNvSpPr>
      </xdr:nvSpPr>
      <xdr:spPr>
        <a:xfrm>
          <a:off x="2371725" y="12496800"/>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5" name="Text 10"/>
        <xdr:cNvSpPr txBox="1">
          <a:spLocks noChangeArrowheads="1"/>
        </xdr:cNvSpPr>
      </xdr:nvSpPr>
      <xdr:spPr>
        <a:xfrm>
          <a:off x="1638300" y="12496800"/>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6" name="Text 11"/>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37" name="Text 13"/>
        <xdr:cNvSpPr txBox="1">
          <a:spLocks noChangeArrowheads="1"/>
        </xdr:cNvSpPr>
      </xdr:nvSpPr>
      <xdr:spPr>
        <a:xfrm>
          <a:off x="2352675" y="12496800"/>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38" name="Text 14"/>
        <xdr:cNvSpPr txBox="1">
          <a:spLocks noChangeArrowheads="1"/>
        </xdr:cNvSpPr>
      </xdr:nvSpPr>
      <xdr:spPr>
        <a:xfrm>
          <a:off x="1628775" y="12496800"/>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9" name="Text 15"/>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40"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41"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42"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43"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44"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45" name="Text 27"/>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46" name="Line 46"/>
        <xdr:cNvSpPr>
          <a:spLocks/>
        </xdr:cNvSpPr>
      </xdr:nvSpPr>
      <xdr:spPr>
        <a:xfrm>
          <a:off x="762000" y="1249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47" name="Text 29"/>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48" name="Text 30"/>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49" name="Text 31"/>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0" name="Text 32"/>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1" name="Text 33"/>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52" name="Text 34"/>
        <xdr:cNvSpPr txBox="1">
          <a:spLocks noChangeArrowheads="1"/>
        </xdr:cNvSpPr>
      </xdr:nvSpPr>
      <xdr:spPr>
        <a:xfrm>
          <a:off x="45624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53" name="Text 35"/>
        <xdr:cNvSpPr txBox="1">
          <a:spLocks noChangeArrowheads="1"/>
        </xdr:cNvSpPr>
      </xdr:nvSpPr>
      <xdr:spPr>
        <a:xfrm>
          <a:off x="1628775" y="124968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54" name="Text 36"/>
        <xdr:cNvSpPr txBox="1">
          <a:spLocks noChangeArrowheads="1"/>
        </xdr:cNvSpPr>
      </xdr:nvSpPr>
      <xdr:spPr>
        <a:xfrm>
          <a:off x="52482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55" name="Text 37"/>
        <xdr:cNvSpPr txBox="1">
          <a:spLocks noChangeArrowheads="1"/>
        </xdr:cNvSpPr>
      </xdr:nvSpPr>
      <xdr:spPr>
        <a:xfrm>
          <a:off x="451485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6" name="Text 38"/>
        <xdr:cNvSpPr txBox="1">
          <a:spLocks noChangeArrowheads="1"/>
        </xdr:cNvSpPr>
      </xdr:nvSpPr>
      <xdr:spPr>
        <a:xfrm>
          <a:off x="378142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7" name="Text 39"/>
        <xdr:cNvSpPr txBox="1">
          <a:spLocks noChangeArrowheads="1"/>
        </xdr:cNvSpPr>
      </xdr:nvSpPr>
      <xdr:spPr>
        <a:xfrm>
          <a:off x="3048000"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58" name="Text 40"/>
        <xdr:cNvSpPr txBox="1">
          <a:spLocks noChangeArrowheads="1"/>
        </xdr:cNvSpPr>
      </xdr:nvSpPr>
      <xdr:spPr>
        <a:xfrm>
          <a:off x="2314575" y="1249680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59" name="Text 41"/>
        <xdr:cNvSpPr txBox="1">
          <a:spLocks noChangeArrowheads="1"/>
        </xdr:cNvSpPr>
      </xdr:nvSpPr>
      <xdr:spPr>
        <a:xfrm>
          <a:off x="276225" y="1249680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60" name="Line 60"/>
        <xdr:cNvSpPr>
          <a:spLocks/>
        </xdr:cNvSpPr>
      </xdr:nvSpPr>
      <xdr:spPr>
        <a:xfrm>
          <a:off x="762000" y="1249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61" name="Text 43"/>
        <xdr:cNvSpPr txBox="1">
          <a:spLocks noChangeArrowheads="1"/>
        </xdr:cNvSpPr>
      </xdr:nvSpPr>
      <xdr:spPr>
        <a:xfrm>
          <a:off x="1619250"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62" name="Text 44"/>
        <xdr:cNvSpPr txBox="1">
          <a:spLocks noChangeArrowheads="1"/>
        </xdr:cNvSpPr>
      </xdr:nvSpPr>
      <xdr:spPr>
        <a:xfrm>
          <a:off x="4543425" y="12496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63" name="Text 21"/>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64" name="TextBox 64"/>
        <xdr:cNvSpPr txBox="1">
          <a:spLocks noChangeArrowheads="1"/>
        </xdr:cNvSpPr>
      </xdr:nvSpPr>
      <xdr:spPr>
        <a:xfrm>
          <a:off x="2352675" y="12496800"/>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6</xdr:row>
      <xdr:rowOff>133350</xdr:rowOff>
    </xdr:from>
    <xdr:to>
      <xdr:col>1</xdr:col>
      <xdr:colOff>885825</xdr:colOff>
      <xdr:row>6</xdr:row>
      <xdr:rowOff>133350</xdr:rowOff>
    </xdr:to>
    <xdr:sp>
      <xdr:nvSpPr>
        <xdr:cNvPr id="65" name="Line 65"/>
        <xdr:cNvSpPr>
          <a:spLocks/>
        </xdr:cNvSpPr>
      </xdr:nvSpPr>
      <xdr:spPr>
        <a:xfrm>
          <a:off x="676275" y="1085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8</xdr:row>
      <xdr:rowOff>0</xdr:rowOff>
    </xdr:from>
    <xdr:to>
      <xdr:col>1</xdr:col>
      <xdr:colOff>895350</xdr:colOff>
      <xdr:row>8</xdr:row>
      <xdr:rowOff>0</xdr:rowOff>
    </xdr:to>
    <xdr:sp>
      <xdr:nvSpPr>
        <xdr:cNvPr id="66" name="Line 66"/>
        <xdr:cNvSpPr>
          <a:spLocks/>
        </xdr:cNvSpPr>
      </xdr:nvSpPr>
      <xdr:spPr>
        <a:xfrm>
          <a:off x="685800" y="1504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3</xdr:col>
      <xdr:colOff>161925</xdr:colOff>
      <xdr:row>47</xdr:row>
      <xdr:rowOff>0</xdr:rowOff>
    </xdr:to>
    <xdr:sp>
      <xdr:nvSpPr>
        <xdr:cNvPr id="1" name="Line 1"/>
        <xdr:cNvSpPr>
          <a:spLocks/>
        </xdr:cNvSpPr>
      </xdr:nvSpPr>
      <xdr:spPr>
        <a:xfrm>
          <a:off x="152400" y="69437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77</xdr:row>
      <xdr:rowOff>0</xdr:rowOff>
    </xdr:from>
    <xdr:to>
      <xdr:col>1</xdr:col>
      <xdr:colOff>66675</xdr:colOff>
      <xdr:row>77</xdr:row>
      <xdr:rowOff>0</xdr:rowOff>
    </xdr:to>
    <xdr:sp>
      <xdr:nvSpPr>
        <xdr:cNvPr id="1" name="Line 1"/>
        <xdr:cNvSpPr>
          <a:spLocks/>
        </xdr:cNvSpPr>
      </xdr:nvSpPr>
      <xdr:spPr>
        <a:xfrm>
          <a:off x="9525" y="89249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1104900</xdr:colOff>
      <xdr:row>8</xdr:row>
      <xdr:rowOff>19050</xdr:rowOff>
    </xdr:from>
    <xdr:to>
      <xdr:col>2</xdr:col>
      <xdr:colOff>1295400</xdr:colOff>
      <xdr:row>8</xdr:row>
      <xdr:rowOff>19050</xdr:rowOff>
    </xdr:to>
    <xdr:sp>
      <xdr:nvSpPr>
        <xdr:cNvPr id="2" name="Line 2"/>
        <xdr:cNvSpPr>
          <a:spLocks/>
        </xdr:cNvSpPr>
      </xdr:nvSpPr>
      <xdr:spPr>
        <a:xfrm>
          <a:off x="1724025" y="109537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6</xdr:row>
      <xdr:rowOff>19050</xdr:rowOff>
    </xdr:from>
    <xdr:to>
      <xdr:col>2</xdr:col>
      <xdr:colOff>1362075</xdr:colOff>
      <xdr:row>6</xdr:row>
      <xdr:rowOff>19050</xdr:rowOff>
    </xdr:to>
    <xdr:sp>
      <xdr:nvSpPr>
        <xdr:cNvPr id="1" name="Line 1"/>
        <xdr:cNvSpPr>
          <a:spLocks/>
        </xdr:cNvSpPr>
      </xdr:nvSpPr>
      <xdr:spPr>
        <a:xfrm>
          <a:off x="1543050" y="9525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xdr:row>
      <xdr:rowOff>9525</xdr:rowOff>
    </xdr:from>
    <xdr:to>
      <xdr:col>0</xdr:col>
      <xdr:colOff>295275</xdr:colOff>
      <xdr:row>76</xdr:row>
      <xdr:rowOff>9525</xdr:rowOff>
    </xdr:to>
    <xdr:sp>
      <xdr:nvSpPr>
        <xdr:cNvPr id="2" name="Line 2"/>
        <xdr:cNvSpPr>
          <a:spLocks/>
        </xdr:cNvSpPr>
      </xdr:nvSpPr>
      <xdr:spPr>
        <a:xfrm>
          <a:off x="19050" y="9467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57150</xdr:rowOff>
    </xdr:from>
    <xdr:to>
      <xdr:col>7</xdr:col>
      <xdr:colOff>0</xdr:colOff>
      <xdr:row>5</xdr:row>
      <xdr:rowOff>57150</xdr:rowOff>
    </xdr:to>
    <xdr:sp>
      <xdr:nvSpPr>
        <xdr:cNvPr id="3" name="Line 3"/>
        <xdr:cNvSpPr>
          <a:spLocks/>
        </xdr:cNvSpPr>
      </xdr:nvSpPr>
      <xdr:spPr>
        <a:xfrm>
          <a:off x="5772150" y="800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77</xdr:row>
      <xdr:rowOff>0</xdr:rowOff>
    </xdr:from>
    <xdr:to>
      <xdr:col>7</xdr:col>
      <xdr:colOff>0</xdr:colOff>
      <xdr:row>77</xdr:row>
      <xdr:rowOff>0</xdr:rowOff>
    </xdr:to>
    <xdr:sp>
      <xdr:nvSpPr>
        <xdr:cNvPr id="4" name="Line 4"/>
        <xdr:cNvSpPr>
          <a:spLocks/>
        </xdr:cNvSpPr>
      </xdr:nvSpPr>
      <xdr:spPr>
        <a:xfrm>
          <a:off x="5772150" y="962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77</xdr:row>
      <xdr:rowOff>0</xdr:rowOff>
    </xdr:from>
    <xdr:to>
      <xdr:col>7</xdr:col>
      <xdr:colOff>0</xdr:colOff>
      <xdr:row>77</xdr:row>
      <xdr:rowOff>0</xdr:rowOff>
    </xdr:to>
    <xdr:sp>
      <xdr:nvSpPr>
        <xdr:cNvPr id="5" name="Line 5"/>
        <xdr:cNvSpPr>
          <a:spLocks/>
        </xdr:cNvSpPr>
      </xdr:nvSpPr>
      <xdr:spPr>
        <a:xfrm>
          <a:off x="5772150" y="962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028950" y="1038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028950" y="1038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66</xdr:row>
      <xdr:rowOff>57150</xdr:rowOff>
    </xdr:from>
    <xdr:to>
      <xdr:col>3</xdr:col>
      <xdr:colOff>0</xdr:colOff>
      <xdr:row>67</xdr:row>
      <xdr:rowOff>0</xdr:rowOff>
    </xdr:to>
    <xdr:sp>
      <xdr:nvSpPr>
        <xdr:cNvPr id="3" name="Text 7"/>
        <xdr:cNvSpPr txBox="1">
          <a:spLocks noChangeArrowheads="1"/>
        </xdr:cNvSpPr>
      </xdr:nvSpPr>
      <xdr:spPr>
        <a:xfrm>
          <a:off x="3028950" y="10563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66</xdr:row>
      <xdr:rowOff>57150</xdr:rowOff>
    </xdr:from>
    <xdr:to>
      <xdr:col>3</xdr:col>
      <xdr:colOff>0</xdr:colOff>
      <xdr:row>67</xdr:row>
      <xdr:rowOff>0</xdr:rowOff>
    </xdr:to>
    <xdr:sp>
      <xdr:nvSpPr>
        <xdr:cNvPr id="4" name="Text 7"/>
        <xdr:cNvSpPr txBox="1">
          <a:spLocks noChangeArrowheads="1"/>
        </xdr:cNvSpPr>
      </xdr:nvSpPr>
      <xdr:spPr>
        <a:xfrm>
          <a:off x="3028950" y="105632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am 30.6.2007 nach Altersgruppen </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0.9695</cdr:x>
      <cdr:y>0.06425</cdr:y>
    </cdr:to>
    <cdr:sp>
      <cdr:nvSpPr>
        <cdr:cNvPr id="3" name="TextBox 3"/>
        <cdr:cNvSpPr txBox="1">
          <a:spLocks noChangeArrowheads="1"/>
        </cdr:cNvSpPr>
      </cdr:nvSpPr>
      <cdr:spPr>
        <a:xfrm>
          <a:off x="142875" y="228600"/>
          <a:ext cx="5076825"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am 30.6.2007 nach Altersgruppen </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0.9575</cdr:x>
      <cdr:y>0.173</cdr:y>
    </cdr:to>
    <cdr:sp>
      <cdr:nvSpPr>
        <cdr:cNvPr id="18" name="TextBox 18"/>
        <cdr:cNvSpPr txBox="1">
          <a:spLocks noChangeArrowheads="1"/>
        </cdr:cNvSpPr>
      </cdr:nvSpPr>
      <cdr:spPr>
        <a:xfrm>
          <a:off x="3400425" y="1143000"/>
          <a:ext cx="1762125"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3</xdr:col>
      <xdr:colOff>38100</xdr:colOff>
      <xdr:row>65</xdr:row>
      <xdr:rowOff>133350</xdr:rowOff>
    </xdr:to>
    <xdr:sp>
      <xdr:nvSpPr>
        <xdr:cNvPr id="1" name="Line 1"/>
        <xdr:cNvSpPr>
          <a:spLocks/>
        </xdr:cNvSpPr>
      </xdr:nvSpPr>
      <xdr:spPr>
        <a:xfrm>
          <a:off x="0" y="8610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57150</xdr:rowOff>
    </xdr:from>
    <xdr:to>
      <xdr:col>3</xdr:col>
      <xdr:colOff>647700</xdr:colOff>
      <xdr:row>7</xdr:row>
      <xdr:rowOff>57150</xdr:rowOff>
    </xdr:to>
    <xdr:sp>
      <xdr:nvSpPr>
        <xdr:cNvPr id="1" name="Line 1"/>
        <xdr:cNvSpPr>
          <a:spLocks/>
        </xdr:cNvSpPr>
      </xdr:nvSpPr>
      <xdr:spPr>
        <a:xfrm>
          <a:off x="819150" y="10572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7</xdr:row>
      <xdr:rowOff>57150</xdr:rowOff>
    </xdr:from>
    <xdr:to>
      <xdr:col>2</xdr:col>
      <xdr:colOff>1123950</xdr:colOff>
      <xdr:row>7</xdr:row>
      <xdr:rowOff>57150</xdr:rowOff>
    </xdr:to>
    <xdr:sp>
      <xdr:nvSpPr>
        <xdr:cNvPr id="1" name="Line 2"/>
        <xdr:cNvSpPr>
          <a:spLocks/>
        </xdr:cNvSpPr>
      </xdr:nvSpPr>
      <xdr:spPr>
        <a:xfrm>
          <a:off x="1504950" y="92392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95250</xdr:rowOff>
    </xdr:from>
    <xdr:to>
      <xdr:col>1</xdr:col>
      <xdr:colOff>9525</xdr:colOff>
      <xdr:row>76</xdr:row>
      <xdr:rowOff>95250</xdr:rowOff>
    </xdr:to>
    <xdr:sp>
      <xdr:nvSpPr>
        <xdr:cNvPr id="2" name="Line 3"/>
        <xdr:cNvSpPr>
          <a:spLocks/>
        </xdr:cNvSpPr>
      </xdr:nvSpPr>
      <xdr:spPr>
        <a:xfrm>
          <a:off x="0" y="8867775"/>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2"/>
        <xdr:cNvSpPr>
          <a:spLocks/>
        </xdr:cNvSpPr>
      </xdr:nvSpPr>
      <xdr:spPr>
        <a:xfrm>
          <a:off x="0" y="1419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7</xdr:row>
      <xdr:rowOff>85725</xdr:rowOff>
    </xdr:from>
    <xdr:to>
      <xdr:col>3</xdr:col>
      <xdr:colOff>838200</xdr:colOff>
      <xdr:row>7</xdr:row>
      <xdr:rowOff>85725</xdr:rowOff>
    </xdr:to>
    <xdr:sp>
      <xdr:nvSpPr>
        <xdr:cNvPr id="2" name="Line 3"/>
        <xdr:cNvSpPr>
          <a:spLocks/>
        </xdr:cNvSpPr>
      </xdr:nvSpPr>
      <xdr:spPr>
        <a:xfrm>
          <a:off x="1038225" y="1162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47625</xdr:rowOff>
    </xdr:from>
    <xdr:to>
      <xdr:col>0</xdr:col>
      <xdr:colOff>0</xdr:colOff>
      <xdr:row>7</xdr:row>
      <xdr:rowOff>47625</xdr:rowOff>
    </xdr:to>
    <xdr:sp>
      <xdr:nvSpPr>
        <xdr:cNvPr id="3" name="Line 4"/>
        <xdr:cNvSpPr>
          <a:spLocks/>
        </xdr:cNvSpPr>
      </xdr:nvSpPr>
      <xdr:spPr>
        <a:xfrm>
          <a:off x="0" y="1123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99" customWidth="1"/>
  </cols>
  <sheetData>
    <row r="1" ht="15.75">
      <c r="A1" s="810" t="s">
        <v>180</v>
      </c>
    </row>
    <row r="4" ht="12.75">
      <c r="A4" s="207" t="s">
        <v>192</v>
      </c>
    </row>
    <row r="5" ht="14.25">
      <c r="A5" s="811"/>
    </row>
    <row r="6" ht="14.25">
      <c r="A6" s="811"/>
    </row>
    <row r="7" ht="12.75">
      <c r="A7" s="599" t="s">
        <v>181</v>
      </c>
    </row>
    <row r="10" ht="12.75">
      <c r="A10" s="599" t="s">
        <v>193</v>
      </c>
    </row>
    <row r="11" ht="12.75">
      <c r="A11" s="599" t="s">
        <v>182</v>
      </c>
    </row>
    <row r="14" ht="12.75">
      <c r="A14" s="599" t="s">
        <v>183</v>
      </c>
    </row>
    <row r="17" ht="12.75">
      <c r="A17" s="599" t="s">
        <v>184</v>
      </c>
    </row>
    <row r="18" ht="12.75">
      <c r="A18" s="599" t="s">
        <v>668</v>
      </c>
    </row>
    <row r="19" ht="12.75">
      <c r="A19" s="599" t="s">
        <v>185</v>
      </c>
    </row>
    <row r="20" ht="12.75">
      <c r="A20" s="599" t="s">
        <v>186</v>
      </c>
    </row>
    <row r="21" ht="12.75">
      <c r="A21" s="599" t="s">
        <v>187</v>
      </c>
    </row>
    <row r="24" ht="12.75">
      <c r="A24" s="812" t="s">
        <v>188</v>
      </c>
    </row>
    <row r="25" ht="38.25">
      <c r="A25" s="813" t="s">
        <v>189</v>
      </c>
    </row>
    <row r="28" ht="12.75">
      <c r="A28" s="812" t="s">
        <v>190</v>
      </c>
    </row>
    <row r="29" ht="51">
      <c r="A29" s="813" t="s">
        <v>191</v>
      </c>
    </row>
    <row r="30" ht="12.75">
      <c r="A30" s="599" t="s">
        <v>1476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N69"/>
  <sheetViews>
    <sheetView workbookViewId="0" topLeftCell="A1">
      <selection activeCell="A1" sqref="A1:J1"/>
    </sheetView>
  </sheetViews>
  <sheetFormatPr defaultColWidth="11.421875" defaultRowHeight="12.75"/>
  <cols>
    <col min="1" max="1" width="1.7109375" style="457" customWidth="1"/>
    <col min="2" max="2" width="6.57421875" style="457" customWidth="1"/>
    <col min="3" max="3" width="1.7109375" style="457" customWidth="1"/>
    <col min="4" max="4" width="22.8515625" style="457" customWidth="1"/>
    <col min="5" max="5" width="9.140625" style="457" customWidth="1"/>
    <col min="6" max="10" width="8.7109375" style="457" customWidth="1"/>
    <col min="11" max="16384" width="11.421875" style="457" customWidth="1"/>
  </cols>
  <sheetData>
    <row r="1" spans="1:10" s="4" customFormat="1" ht="11.25">
      <c r="A1" s="651" t="s">
        <v>237</v>
      </c>
      <c r="B1" s="651"/>
      <c r="C1" s="651"/>
      <c r="D1" s="651"/>
      <c r="E1" s="651"/>
      <c r="F1" s="651"/>
      <c r="G1" s="651"/>
      <c r="H1" s="651"/>
      <c r="I1" s="651"/>
      <c r="J1" s="651"/>
    </row>
    <row r="2" s="4" customFormat="1" ht="9.75" customHeight="1"/>
    <row r="3" s="4" customFormat="1" ht="9.75" customHeight="1"/>
    <row r="4" spans="1:10" s="4" customFormat="1" ht="12.75">
      <c r="A4" s="19" t="s">
        <v>1464</v>
      </c>
      <c r="B4" s="19"/>
      <c r="C4" s="19"/>
      <c r="D4" s="19"/>
      <c r="E4" s="19"/>
      <c r="F4" s="19"/>
      <c r="G4" s="19"/>
      <c r="H4" s="19"/>
      <c r="I4" s="3"/>
      <c r="J4" s="3"/>
    </row>
    <row r="5" spans="1:10" s="20" customFormat="1" ht="12.75">
      <c r="A5" s="19" t="s">
        <v>1465</v>
      </c>
      <c r="B5" s="19"/>
      <c r="C5" s="19"/>
      <c r="D5" s="19"/>
      <c r="E5" s="19"/>
      <c r="F5" s="19"/>
      <c r="G5" s="19"/>
      <c r="H5" s="19"/>
      <c r="I5" s="19"/>
      <c r="J5" s="19"/>
    </row>
    <row r="6" spans="1:10" s="4" customFormat="1" ht="12" thickBot="1">
      <c r="A6" s="6"/>
      <c r="B6" s="6"/>
      <c r="C6" s="6"/>
      <c r="D6" s="6"/>
      <c r="E6" s="6"/>
      <c r="F6" s="6"/>
      <c r="G6" s="6"/>
      <c r="H6" s="6"/>
      <c r="I6" s="6"/>
      <c r="J6" s="6"/>
    </row>
    <row r="7" spans="1:10" s="4" customFormat="1" ht="12.75">
      <c r="A7" s="481"/>
      <c r="B7" s="48"/>
      <c r="C7" s="48" t="s">
        <v>1466</v>
      </c>
      <c r="D7" s="49"/>
      <c r="E7" s="649">
        <v>2006</v>
      </c>
      <c r="F7" s="653"/>
      <c r="G7" s="622"/>
      <c r="H7" s="630">
        <v>2007</v>
      </c>
      <c r="I7" s="653"/>
      <c r="J7" s="653"/>
    </row>
    <row r="8" spans="1:10" s="4" customFormat="1" ht="11.25" customHeight="1">
      <c r="A8" s="2"/>
      <c r="B8" s="2"/>
      <c r="C8" s="2"/>
      <c r="D8" s="49"/>
      <c r="E8" s="650"/>
      <c r="F8" s="641"/>
      <c r="G8" s="658"/>
      <c r="H8" s="660"/>
      <c r="I8" s="641"/>
      <c r="J8" s="641"/>
    </row>
    <row r="9" spans="1:10" s="4" customFormat="1" ht="11.25">
      <c r="A9" s="3" t="s">
        <v>1467</v>
      </c>
      <c r="B9" s="3"/>
      <c r="C9" s="3"/>
      <c r="D9" s="50"/>
      <c r="E9" s="51" t="s">
        <v>1468</v>
      </c>
      <c r="F9" s="52" t="s">
        <v>746</v>
      </c>
      <c r="G9" s="52" t="s">
        <v>747</v>
      </c>
      <c r="H9" s="52" t="s">
        <v>1468</v>
      </c>
      <c r="I9" s="52" t="s">
        <v>746</v>
      </c>
      <c r="J9" s="53" t="s">
        <v>747</v>
      </c>
    </row>
    <row r="10" spans="1:10" s="4" customFormat="1" ht="12" thickBot="1">
      <c r="A10" s="54" t="s">
        <v>1469</v>
      </c>
      <c r="B10" s="54"/>
      <c r="C10" s="54"/>
      <c r="D10" s="55"/>
      <c r="E10" s="56" t="s">
        <v>1470</v>
      </c>
      <c r="F10" s="56" t="s">
        <v>750</v>
      </c>
      <c r="G10" s="56" t="s">
        <v>750</v>
      </c>
      <c r="H10" s="56" t="s">
        <v>1470</v>
      </c>
      <c r="I10" s="56" t="s">
        <v>750</v>
      </c>
      <c r="J10" s="57" t="s">
        <v>750</v>
      </c>
    </row>
    <row r="11" s="40" customFormat="1" ht="13.5" hidden="1" thickBot="1"/>
    <row r="12" spans="1:10" s="4" customFormat="1" ht="10.5" customHeight="1">
      <c r="A12" s="8"/>
      <c r="B12" s="8"/>
      <c r="C12" s="8"/>
      <c r="D12" s="8"/>
      <c r="E12" s="8"/>
      <c r="F12" s="8"/>
      <c r="G12" s="8"/>
      <c r="H12" s="8"/>
      <c r="I12" s="8"/>
      <c r="J12" s="8"/>
    </row>
    <row r="13" spans="1:10" s="11" customFormat="1" ht="10.5" customHeight="1">
      <c r="A13" s="58" t="s">
        <v>235</v>
      </c>
      <c r="B13" s="58"/>
      <c r="C13" s="58"/>
      <c r="D13" s="58"/>
      <c r="E13" s="461"/>
      <c r="F13" s="58"/>
      <c r="G13" s="58"/>
      <c r="H13" s="58"/>
      <c r="I13" s="58"/>
      <c r="J13" s="58"/>
    </row>
    <row r="14" s="4" customFormat="1" ht="9.75" customHeight="1"/>
    <row r="15" spans="1:4" s="11" customFormat="1" ht="10.5" customHeight="1">
      <c r="A15" s="11" t="s">
        <v>1471</v>
      </c>
      <c r="D15" s="12"/>
    </row>
    <row r="16" s="11" customFormat="1" ht="10.5" customHeight="1">
      <c r="D16" s="12"/>
    </row>
    <row r="17" spans="2:10" s="11" customFormat="1" ht="10.5" customHeight="1">
      <c r="B17" s="60" t="s">
        <v>1472</v>
      </c>
      <c r="C17" s="58"/>
      <c r="D17" s="61" t="s">
        <v>1473</v>
      </c>
      <c r="E17" s="62">
        <v>1227</v>
      </c>
      <c r="F17" s="62">
        <v>949</v>
      </c>
      <c r="G17" s="62">
        <v>278</v>
      </c>
      <c r="H17" s="62">
        <v>1209</v>
      </c>
      <c r="I17" s="62">
        <v>889</v>
      </c>
      <c r="J17" s="62">
        <v>320</v>
      </c>
    </row>
    <row r="18" spans="4:10" s="4" customFormat="1" ht="9.75" customHeight="1">
      <c r="D18" s="14"/>
      <c r="E18" s="62"/>
      <c r="F18" s="62"/>
      <c r="G18" s="62"/>
      <c r="H18" s="62"/>
      <c r="I18" s="62"/>
      <c r="J18" s="62"/>
    </row>
    <row r="19" spans="2:10" s="4" customFormat="1" ht="10.5" customHeight="1">
      <c r="B19" s="4" t="s">
        <v>1473</v>
      </c>
      <c r="C19" s="1" t="s">
        <v>1474</v>
      </c>
      <c r="D19" s="14" t="s">
        <v>1475</v>
      </c>
      <c r="E19" s="62">
        <v>854</v>
      </c>
      <c r="F19" s="62">
        <v>628</v>
      </c>
      <c r="G19" s="62">
        <v>226</v>
      </c>
      <c r="H19" s="62">
        <v>888</v>
      </c>
      <c r="I19" s="62">
        <v>624</v>
      </c>
      <c r="J19" s="62">
        <v>264</v>
      </c>
    </row>
    <row r="20" spans="3:10" s="4" customFormat="1" ht="9.75" customHeight="1">
      <c r="C20" s="1"/>
      <c r="D20" s="14"/>
      <c r="E20" s="62"/>
      <c r="F20" s="62"/>
      <c r="G20" s="62"/>
      <c r="H20" s="62"/>
      <c r="I20" s="62"/>
      <c r="J20" s="62"/>
    </row>
    <row r="21" spans="1:14" s="4" customFormat="1" ht="10.5" customHeight="1">
      <c r="A21" s="4" t="s">
        <v>1476</v>
      </c>
      <c r="B21" s="4" t="s">
        <v>1475</v>
      </c>
      <c r="C21" s="1" t="s">
        <v>1474</v>
      </c>
      <c r="D21" s="14" t="s">
        <v>1477</v>
      </c>
      <c r="E21" s="62">
        <v>3409</v>
      </c>
      <c r="F21" s="62">
        <v>2532</v>
      </c>
      <c r="G21" s="62">
        <v>877</v>
      </c>
      <c r="H21" s="62">
        <v>3380</v>
      </c>
      <c r="I21" s="62">
        <v>2477</v>
      </c>
      <c r="J21" s="62">
        <v>903</v>
      </c>
      <c r="L21" s="18"/>
      <c r="M21" s="18"/>
      <c r="N21" s="63"/>
    </row>
    <row r="22" spans="3:10" s="4" customFormat="1" ht="9.75" customHeight="1">
      <c r="C22" s="1"/>
      <c r="D22" s="14"/>
      <c r="E22" s="62"/>
      <c r="F22" s="62"/>
      <c r="G22" s="62"/>
      <c r="H22" s="62"/>
      <c r="I22" s="62"/>
      <c r="J22" s="62"/>
    </row>
    <row r="23" spans="2:14" s="37" customFormat="1" ht="10.5" customHeight="1">
      <c r="B23" s="37" t="s">
        <v>1478</v>
      </c>
      <c r="C23" s="64" t="s">
        <v>1474</v>
      </c>
      <c r="D23" s="61" t="s">
        <v>1479</v>
      </c>
      <c r="E23" s="38">
        <v>3649</v>
      </c>
      <c r="F23" s="38">
        <v>2811</v>
      </c>
      <c r="G23" s="38">
        <v>838</v>
      </c>
      <c r="H23" s="38">
        <v>3677</v>
      </c>
      <c r="I23" s="38">
        <v>2808</v>
      </c>
      <c r="J23" s="38">
        <v>869</v>
      </c>
      <c r="L23" s="18"/>
      <c r="M23" s="18"/>
      <c r="N23" s="63"/>
    </row>
    <row r="24" spans="4:14" s="4" customFormat="1" ht="9.75" customHeight="1">
      <c r="D24" s="14"/>
      <c r="E24" s="62"/>
      <c r="F24" s="62"/>
      <c r="G24" s="62"/>
      <c r="H24" s="62"/>
      <c r="I24" s="62"/>
      <c r="J24" s="62"/>
      <c r="L24" s="65"/>
      <c r="M24" s="65"/>
      <c r="N24" s="63"/>
    </row>
    <row r="25" spans="1:14" s="11" customFormat="1" ht="10.5" customHeight="1">
      <c r="A25" s="11" t="s">
        <v>1480</v>
      </c>
      <c r="D25" s="12"/>
      <c r="E25" s="41">
        <v>9139</v>
      </c>
      <c r="F25" s="41">
        <v>6920</v>
      </c>
      <c r="G25" s="41">
        <v>2219</v>
      </c>
      <c r="H25" s="41">
        <v>9154</v>
      </c>
      <c r="I25" s="41">
        <v>6798</v>
      </c>
      <c r="J25" s="41">
        <v>2356</v>
      </c>
      <c r="L25" s="18"/>
      <c r="M25" s="18"/>
      <c r="N25" s="63"/>
    </row>
    <row r="26" spans="4:10" s="11" customFormat="1" ht="9.75" customHeight="1">
      <c r="D26" s="12"/>
      <c r="E26" s="66"/>
      <c r="F26" s="510"/>
      <c r="G26" s="510"/>
      <c r="H26" s="510"/>
      <c r="I26" s="510"/>
      <c r="J26" s="510"/>
    </row>
    <row r="27" spans="4:10" s="4" customFormat="1" ht="9.75" customHeight="1">
      <c r="D27" s="14"/>
      <c r="E27" s="66"/>
      <c r="F27" s="510"/>
      <c r="G27" s="510"/>
      <c r="H27" s="510"/>
      <c r="I27" s="510"/>
      <c r="J27" s="510"/>
    </row>
    <row r="28" spans="1:10" s="11" customFormat="1" ht="10.5" customHeight="1">
      <c r="A28" s="11" t="s">
        <v>1481</v>
      </c>
      <c r="D28" s="12"/>
      <c r="E28" s="41"/>
      <c r="F28" s="41"/>
      <c r="G28" s="41"/>
      <c r="H28" s="41"/>
      <c r="I28" s="41"/>
      <c r="J28" s="41"/>
    </row>
    <row r="29" spans="4:10" s="4" customFormat="1" ht="9.75" customHeight="1">
      <c r="D29" s="14"/>
      <c r="E29" s="62"/>
      <c r="F29" s="62"/>
      <c r="G29" s="62"/>
      <c r="H29" s="62"/>
      <c r="I29" s="62"/>
      <c r="J29" s="62"/>
    </row>
    <row r="30" spans="2:10" s="4" customFormat="1" ht="10.5" customHeight="1">
      <c r="B30" s="3" t="s">
        <v>1472</v>
      </c>
      <c r="C30" s="3"/>
      <c r="D30" s="14" t="s">
        <v>1482</v>
      </c>
      <c r="E30" s="62">
        <v>1440</v>
      </c>
      <c r="F30" s="62">
        <v>572</v>
      </c>
      <c r="G30" s="62">
        <v>868</v>
      </c>
      <c r="H30" s="62">
        <v>1435</v>
      </c>
      <c r="I30" s="62">
        <v>599</v>
      </c>
      <c r="J30" s="62">
        <v>836</v>
      </c>
    </row>
    <row r="31" spans="4:10" s="4" customFormat="1" ht="9.75" customHeight="1">
      <c r="D31" s="14"/>
      <c r="E31" s="62"/>
      <c r="F31" s="62"/>
      <c r="G31" s="62"/>
      <c r="H31" s="62"/>
      <c r="I31" s="62"/>
      <c r="J31" s="62"/>
    </row>
    <row r="32" spans="2:14" s="4" customFormat="1" ht="10.5" customHeight="1">
      <c r="B32" s="4" t="s">
        <v>1482</v>
      </c>
      <c r="C32" s="1" t="s">
        <v>1474</v>
      </c>
      <c r="D32" s="14" t="s">
        <v>1483</v>
      </c>
      <c r="E32" s="62">
        <v>2060</v>
      </c>
      <c r="F32" s="62">
        <v>1022</v>
      </c>
      <c r="G32" s="62">
        <v>1038</v>
      </c>
      <c r="H32" s="62">
        <v>1984</v>
      </c>
      <c r="I32" s="62">
        <v>983</v>
      </c>
      <c r="J32" s="62">
        <v>1001</v>
      </c>
      <c r="L32" s="18"/>
      <c r="M32" s="18"/>
      <c r="N32" s="63"/>
    </row>
    <row r="33" spans="3:10" s="4" customFormat="1" ht="9.75" customHeight="1">
      <c r="C33" s="1"/>
      <c r="D33" s="14"/>
      <c r="E33" s="62"/>
      <c r="F33" s="62"/>
      <c r="G33" s="62"/>
      <c r="H33" s="62"/>
      <c r="I33" s="62"/>
      <c r="J33" s="62"/>
    </row>
    <row r="34" spans="2:14" s="4" customFormat="1" ht="10.5" customHeight="1">
      <c r="B34" s="4" t="s">
        <v>1483</v>
      </c>
      <c r="C34" s="1" t="s">
        <v>1474</v>
      </c>
      <c r="D34" s="14" t="s">
        <v>1484</v>
      </c>
      <c r="E34" s="62">
        <v>2313</v>
      </c>
      <c r="F34" s="62">
        <v>1218</v>
      </c>
      <c r="G34" s="62">
        <v>1095</v>
      </c>
      <c r="H34" s="62">
        <v>2269</v>
      </c>
      <c r="I34" s="62">
        <v>1165</v>
      </c>
      <c r="J34" s="62">
        <v>1104</v>
      </c>
      <c r="L34" s="68"/>
      <c r="M34" s="68"/>
      <c r="N34" s="68"/>
    </row>
    <row r="35" spans="3:10" s="4" customFormat="1" ht="9.75" customHeight="1">
      <c r="C35" s="1"/>
      <c r="D35" s="14"/>
      <c r="E35" s="62"/>
      <c r="F35" s="62"/>
      <c r="G35" s="62"/>
      <c r="H35" s="62"/>
      <c r="I35" s="62"/>
      <c r="J35" s="62"/>
    </row>
    <row r="36" spans="2:14" s="4" customFormat="1" ht="10.5" customHeight="1">
      <c r="B36" s="4" t="s">
        <v>1484</v>
      </c>
      <c r="C36" s="1" t="s">
        <v>1474</v>
      </c>
      <c r="D36" s="14" t="s">
        <v>1485</v>
      </c>
      <c r="E36" s="62">
        <v>1754</v>
      </c>
      <c r="F36" s="62">
        <v>940</v>
      </c>
      <c r="G36" s="62">
        <v>814</v>
      </c>
      <c r="H36" s="62">
        <v>1712</v>
      </c>
      <c r="I36" s="62">
        <v>931</v>
      </c>
      <c r="J36" s="62">
        <v>781</v>
      </c>
      <c r="L36" s="68"/>
      <c r="M36" s="68"/>
      <c r="N36" s="68"/>
    </row>
    <row r="37" spans="3:10" s="4" customFormat="1" ht="9.75" customHeight="1">
      <c r="C37" s="1"/>
      <c r="D37" s="14"/>
      <c r="E37" s="62"/>
      <c r="F37" s="62"/>
      <c r="G37" s="62"/>
      <c r="H37" s="62"/>
      <c r="I37" s="62"/>
      <c r="J37" s="62"/>
    </row>
    <row r="38" spans="2:14" s="4" customFormat="1" ht="10.5" customHeight="1">
      <c r="B38" s="4" t="s">
        <v>1485</v>
      </c>
      <c r="C38" s="1" t="s">
        <v>1474</v>
      </c>
      <c r="D38" s="14" t="s">
        <v>1486</v>
      </c>
      <c r="E38" s="62">
        <v>1331</v>
      </c>
      <c r="F38" s="62">
        <v>768</v>
      </c>
      <c r="G38" s="62">
        <v>563</v>
      </c>
      <c r="H38" s="62">
        <v>1331</v>
      </c>
      <c r="I38" s="62">
        <v>782</v>
      </c>
      <c r="J38" s="62">
        <v>549</v>
      </c>
      <c r="L38" s="68"/>
      <c r="M38" s="68"/>
      <c r="N38" s="68"/>
    </row>
    <row r="39" spans="3:10" s="4" customFormat="1" ht="9.75" customHeight="1">
      <c r="C39" s="1"/>
      <c r="D39" s="14"/>
      <c r="E39" s="62"/>
      <c r="F39" s="62"/>
      <c r="G39" s="62"/>
      <c r="H39" s="62"/>
      <c r="I39" s="62"/>
      <c r="J39" s="62"/>
    </row>
    <row r="40" spans="2:10" s="4" customFormat="1" ht="10.5" customHeight="1">
      <c r="B40" s="4" t="s">
        <v>1486</v>
      </c>
      <c r="C40" s="1" t="s">
        <v>1474</v>
      </c>
      <c r="D40" s="14" t="s">
        <v>1473</v>
      </c>
      <c r="E40" s="62">
        <v>4410</v>
      </c>
      <c r="F40" s="62">
        <v>2749</v>
      </c>
      <c r="G40" s="62">
        <v>1661</v>
      </c>
      <c r="H40" s="62">
        <v>4344</v>
      </c>
      <c r="I40" s="62">
        <v>2759</v>
      </c>
      <c r="J40" s="62">
        <v>1585</v>
      </c>
    </row>
    <row r="41" spans="3:10" s="4" customFormat="1" ht="9.75" customHeight="1">
      <c r="C41" s="1"/>
      <c r="D41" s="14"/>
      <c r="E41" s="62"/>
      <c r="F41" s="62"/>
      <c r="G41" s="62"/>
      <c r="H41" s="62"/>
      <c r="I41" s="62"/>
      <c r="J41" s="62"/>
    </row>
    <row r="42" spans="1:10" s="11" customFormat="1" ht="10.5" customHeight="1">
      <c r="A42" s="11" t="s">
        <v>1480</v>
      </c>
      <c r="D42" s="12"/>
      <c r="E42" s="41">
        <v>13308</v>
      </c>
      <c r="F42" s="41">
        <v>7269</v>
      </c>
      <c r="G42" s="41">
        <v>6039</v>
      </c>
      <c r="H42" s="41">
        <v>13075</v>
      </c>
      <c r="I42" s="41">
        <v>7219</v>
      </c>
      <c r="J42" s="41">
        <v>5856</v>
      </c>
    </row>
    <row r="43" spans="4:10" s="4" customFormat="1" ht="9.75" customHeight="1">
      <c r="D43" s="14"/>
      <c r="E43" s="62"/>
      <c r="F43" s="62"/>
      <c r="G43" s="62"/>
      <c r="H43" s="62"/>
      <c r="I43" s="62"/>
      <c r="J43" s="62"/>
    </row>
    <row r="44" spans="1:10" s="11" customFormat="1" ht="10.5" customHeight="1">
      <c r="A44" s="11" t="s">
        <v>1487</v>
      </c>
      <c r="D44" s="12"/>
      <c r="E44" s="41">
        <v>1878</v>
      </c>
      <c r="F44" s="41">
        <v>896</v>
      </c>
      <c r="G44" s="41">
        <v>982</v>
      </c>
      <c r="H44" s="41">
        <v>1950</v>
      </c>
      <c r="I44" s="41">
        <v>921</v>
      </c>
      <c r="J44" s="41">
        <v>1029</v>
      </c>
    </row>
    <row r="45" spans="4:10" s="11" customFormat="1" ht="9.75" customHeight="1">
      <c r="D45" s="12"/>
      <c r="E45" s="41"/>
      <c r="F45" s="41"/>
      <c r="G45" s="41"/>
      <c r="H45" s="41"/>
      <c r="I45" s="41"/>
      <c r="J45" s="41"/>
    </row>
    <row r="46" spans="1:10" s="11" customFormat="1" ht="10.5" customHeight="1">
      <c r="A46" s="11" t="s">
        <v>1488</v>
      </c>
      <c r="D46" s="12"/>
      <c r="E46" s="41">
        <v>9898</v>
      </c>
      <c r="F46" s="41">
        <v>6414</v>
      </c>
      <c r="G46" s="41">
        <v>3484</v>
      </c>
      <c r="H46" s="41">
        <v>9485</v>
      </c>
      <c r="I46" s="41">
        <v>5645</v>
      </c>
      <c r="J46" s="41">
        <v>3840</v>
      </c>
    </row>
    <row r="47" spans="4:10" s="11" customFormat="1" ht="9.75" customHeight="1">
      <c r="D47" s="12"/>
      <c r="E47" s="41"/>
      <c r="F47" s="41"/>
      <c r="G47" s="41"/>
      <c r="H47" s="41"/>
      <c r="I47" s="41"/>
      <c r="J47" s="41"/>
    </row>
    <row r="48" spans="1:10" s="11" customFormat="1" ht="10.5" customHeight="1">
      <c r="A48" s="11" t="s">
        <v>1489</v>
      </c>
      <c r="D48" s="12"/>
      <c r="E48" s="41">
        <v>34223</v>
      </c>
      <c r="F48" s="41">
        <v>21499</v>
      </c>
      <c r="G48" s="41">
        <v>12724</v>
      </c>
      <c r="H48" s="41">
        <v>33664</v>
      </c>
      <c r="I48" s="41">
        <v>20583</v>
      </c>
      <c r="J48" s="41">
        <v>13081</v>
      </c>
    </row>
    <row r="49" spans="5:10" s="4" customFormat="1" ht="9.75" customHeight="1">
      <c r="E49" s="69"/>
      <c r="F49" s="69"/>
      <c r="G49" s="69"/>
      <c r="H49" s="70"/>
      <c r="I49" s="70"/>
      <c r="J49" s="70"/>
    </row>
    <row r="50" spans="1:10" s="4" customFormat="1" ht="10.5" customHeight="1">
      <c r="A50" s="659" t="s">
        <v>1490</v>
      </c>
      <c r="B50" s="659"/>
      <c r="C50" s="659"/>
      <c r="D50" s="659"/>
      <c r="E50" s="659"/>
      <c r="F50" s="659"/>
      <c r="G50" s="659"/>
      <c r="H50" s="659"/>
      <c r="I50" s="659"/>
      <c r="J50" s="659"/>
    </row>
    <row r="51" spans="1:10" s="4" customFormat="1" ht="10.5" customHeight="1">
      <c r="A51" s="659" t="s">
        <v>1491</v>
      </c>
      <c r="B51" s="659"/>
      <c r="C51" s="659"/>
      <c r="D51" s="659"/>
      <c r="E51" s="659"/>
      <c r="F51" s="659"/>
      <c r="G51" s="659"/>
      <c r="H51" s="659"/>
      <c r="I51" s="659"/>
      <c r="J51" s="659"/>
    </row>
    <row r="52" spans="1:10" s="4" customFormat="1" ht="10.5" customHeight="1">
      <c r="A52" s="71"/>
      <c r="B52" s="71"/>
      <c r="C52" s="71"/>
      <c r="D52" s="71"/>
      <c r="E52" s="71"/>
      <c r="F52" s="71"/>
      <c r="G52" s="71"/>
      <c r="H52" s="71"/>
      <c r="I52" s="71"/>
      <c r="J52" s="71"/>
    </row>
    <row r="53" spans="1:10" s="4" customFormat="1" ht="10.5" customHeight="1">
      <c r="A53" s="11" t="s">
        <v>1492</v>
      </c>
      <c r="B53" s="11"/>
      <c r="C53" s="11"/>
      <c r="D53" s="12"/>
      <c r="E53" s="11"/>
      <c r="F53" s="11"/>
      <c r="G53" s="11"/>
      <c r="H53" s="11"/>
      <c r="I53" s="11"/>
      <c r="J53" s="11"/>
    </row>
    <row r="54" spans="1:10" s="4" customFormat="1" ht="10.5" customHeight="1">
      <c r="A54" s="71"/>
      <c r="B54" s="71"/>
      <c r="C54" s="71"/>
      <c r="D54" s="72"/>
      <c r="E54" s="71"/>
      <c r="F54" s="71"/>
      <c r="G54" s="71"/>
      <c r="H54" s="71"/>
      <c r="I54" s="71"/>
      <c r="J54" s="71"/>
    </row>
    <row r="55" spans="2:10" s="4" customFormat="1" ht="10.5" customHeight="1">
      <c r="B55" s="4" t="s">
        <v>1493</v>
      </c>
      <c r="D55" s="14"/>
      <c r="E55" s="62">
        <v>1901</v>
      </c>
      <c r="F55" s="62">
        <v>1612</v>
      </c>
      <c r="G55" s="62">
        <v>289</v>
      </c>
      <c r="H55" s="62">
        <v>1882</v>
      </c>
      <c r="I55" s="62">
        <v>1576</v>
      </c>
      <c r="J55" s="62">
        <v>306</v>
      </c>
    </row>
    <row r="56" spans="4:10" s="4" customFormat="1" ht="9.75" customHeight="1">
      <c r="D56" s="14"/>
      <c r="E56" s="62"/>
      <c r="F56" s="62"/>
      <c r="G56" s="62"/>
      <c r="H56" s="62"/>
      <c r="I56" s="62"/>
      <c r="J56" s="62"/>
    </row>
    <row r="57" spans="2:10" s="4" customFormat="1" ht="10.5" customHeight="1">
      <c r="B57" s="4" t="s">
        <v>1494</v>
      </c>
      <c r="D57" s="14"/>
      <c r="E57" s="62">
        <v>399</v>
      </c>
      <c r="F57" s="62">
        <v>327</v>
      </c>
      <c r="G57" s="62">
        <v>72</v>
      </c>
      <c r="H57" s="62">
        <v>388</v>
      </c>
      <c r="I57" s="62">
        <v>305</v>
      </c>
      <c r="J57" s="62">
        <v>83</v>
      </c>
    </row>
    <row r="58" spans="4:14" s="4" customFormat="1" ht="9.75" customHeight="1">
      <c r="D58" s="14"/>
      <c r="E58" s="62"/>
      <c r="F58" s="62"/>
      <c r="G58" s="62"/>
      <c r="H58" s="62"/>
      <c r="I58" s="62"/>
      <c r="J58" s="62"/>
      <c r="L58" s="18"/>
      <c r="M58" s="18"/>
      <c r="N58" s="63"/>
    </row>
    <row r="59" spans="2:14" s="4" customFormat="1" ht="10.5" customHeight="1">
      <c r="B59" s="4" t="s">
        <v>1488</v>
      </c>
      <c r="D59" s="14"/>
      <c r="E59" s="62">
        <v>423</v>
      </c>
      <c r="F59" s="62">
        <v>176</v>
      </c>
      <c r="G59" s="62">
        <v>247</v>
      </c>
      <c r="H59" s="62">
        <v>415</v>
      </c>
      <c r="I59" s="62">
        <v>171</v>
      </c>
      <c r="J59" s="62">
        <v>244</v>
      </c>
      <c r="L59" s="65"/>
      <c r="M59" s="65"/>
      <c r="N59" s="63"/>
    </row>
    <row r="60" spans="4:10" s="4" customFormat="1" ht="9.75" customHeight="1">
      <c r="D60" s="14"/>
      <c r="E60" s="62"/>
      <c r="F60" s="62"/>
      <c r="G60" s="62"/>
      <c r="H60" s="62"/>
      <c r="I60" s="62"/>
      <c r="J60" s="62"/>
    </row>
    <row r="61" spans="1:14" s="4" customFormat="1" ht="10.5" customHeight="1">
      <c r="A61" s="11" t="s">
        <v>1480</v>
      </c>
      <c r="B61" s="11"/>
      <c r="C61" s="73"/>
      <c r="D61" s="14"/>
      <c r="E61" s="35">
        <v>2723</v>
      </c>
      <c r="F61" s="35">
        <v>2115</v>
      </c>
      <c r="G61" s="35">
        <v>608</v>
      </c>
      <c r="H61" s="35">
        <v>2685</v>
      </c>
      <c r="I61" s="35">
        <v>2052</v>
      </c>
      <c r="J61" s="35">
        <v>633</v>
      </c>
      <c r="L61" s="18"/>
      <c r="M61" s="18"/>
      <c r="N61" s="63"/>
    </row>
    <row r="62" spans="4:14" s="4" customFormat="1" ht="10.5" customHeight="1">
      <c r="D62" s="14"/>
      <c r="E62" s="62"/>
      <c r="F62" s="62"/>
      <c r="G62" s="62"/>
      <c r="H62" s="62"/>
      <c r="I62" s="62"/>
      <c r="J62" s="62"/>
      <c r="L62" s="18"/>
      <c r="M62" s="18"/>
      <c r="N62" s="63"/>
    </row>
    <row r="63" spans="1:10" s="4" customFormat="1" ht="10.5" customHeight="1">
      <c r="A63" s="33" t="s">
        <v>234</v>
      </c>
      <c r="B63" s="74"/>
      <c r="C63" s="33"/>
      <c r="D63" s="34"/>
      <c r="E63" s="62"/>
      <c r="F63" s="62"/>
      <c r="G63" s="62"/>
      <c r="H63" s="62"/>
      <c r="I63" s="62"/>
      <c r="J63" s="62"/>
    </row>
    <row r="64" spans="1:10" ht="11.25" customHeight="1">
      <c r="A64" s="4"/>
      <c r="B64" s="4"/>
      <c r="C64" s="4"/>
      <c r="D64" s="14"/>
      <c r="E64" s="510"/>
      <c r="F64" s="510"/>
      <c r="G64" s="510"/>
      <c r="H64" s="510"/>
      <c r="I64" s="510"/>
      <c r="J64" s="510"/>
    </row>
    <row r="65" spans="2:10" s="4" customFormat="1" ht="10.5" customHeight="1">
      <c r="B65" s="4" t="s">
        <v>1488</v>
      </c>
      <c r="D65" s="12"/>
      <c r="E65" s="62">
        <v>321</v>
      </c>
      <c r="F65" s="62">
        <v>279</v>
      </c>
      <c r="G65" s="62">
        <v>42</v>
      </c>
      <c r="H65" s="556" t="s">
        <v>628</v>
      </c>
      <c r="I65" s="556" t="s">
        <v>628</v>
      </c>
      <c r="J65" s="556" t="s">
        <v>628</v>
      </c>
    </row>
    <row r="66" spans="4:10" s="4" customFormat="1" ht="9.75" customHeight="1">
      <c r="D66" s="12"/>
      <c r="E66" s="62"/>
      <c r="F66" s="62"/>
      <c r="G66" s="62"/>
      <c r="H66" s="62"/>
      <c r="I66" s="62"/>
      <c r="J66" s="62"/>
    </row>
    <row r="67" spans="1:10" s="4" customFormat="1" ht="10.5" customHeight="1">
      <c r="A67" s="11" t="s">
        <v>1480</v>
      </c>
      <c r="C67" s="33"/>
      <c r="D67" s="34"/>
      <c r="E67" s="35">
        <v>321</v>
      </c>
      <c r="F67" s="35">
        <v>279</v>
      </c>
      <c r="G67" s="35">
        <v>42</v>
      </c>
      <c r="H67" s="557" t="s">
        <v>628</v>
      </c>
      <c r="I67" s="557" t="s">
        <v>628</v>
      </c>
      <c r="J67" s="557" t="s">
        <v>628</v>
      </c>
    </row>
    <row r="68" s="4" customFormat="1" ht="9.75" customHeight="1"/>
    <row r="69" spans="12:14" s="4" customFormat="1" ht="10.5" customHeight="1">
      <c r="L69" s="18"/>
      <c r="M69" s="18"/>
      <c r="N69" s="63"/>
    </row>
    <row r="70" s="4" customFormat="1" ht="10.5" customHeight="1"/>
    <row r="71" s="4" customFormat="1" ht="10.5" customHeight="1"/>
    <row r="72" s="4" customFormat="1" ht="10.5" customHeight="1"/>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sheetData>
  <mergeCells count="5">
    <mergeCell ref="A51:J51"/>
    <mergeCell ref="A1:J1"/>
    <mergeCell ref="E7:G8"/>
    <mergeCell ref="H7:J8"/>
    <mergeCell ref="A50:J5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70"/>
  <sheetViews>
    <sheetView workbookViewId="0" topLeftCell="A1">
      <selection activeCell="A1" sqref="A1:N1"/>
    </sheetView>
  </sheetViews>
  <sheetFormatPr defaultColWidth="11.421875" defaultRowHeight="12.75"/>
  <cols>
    <col min="1" max="1" width="1.7109375" style="457" customWidth="1"/>
    <col min="2" max="2" width="7.00390625" style="457" customWidth="1"/>
    <col min="3" max="3" width="1.7109375" style="457" customWidth="1"/>
    <col min="4" max="4" width="15.57421875" style="457" customWidth="1"/>
    <col min="5" max="5" width="2.421875" style="457" bestFit="1" customWidth="1"/>
    <col min="6" max="6" width="0.85546875" style="457" customWidth="1"/>
    <col min="7" max="8" width="6.7109375" style="457" customWidth="1"/>
    <col min="9" max="9" width="8.28125" style="465" bestFit="1" customWidth="1"/>
    <col min="10" max="11" width="6.7109375" style="457" customWidth="1"/>
    <col min="12" max="12" width="8.8515625" style="457" bestFit="1" customWidth="1"/>
    <col min="13" max="14" width="6.7109375" style="457" customWidth="1"/>
    <col min="15" max="16384" width="11.421875" style="457" customWidth="1"/>
  </cols>
  <sheetData>
    <row r="1" spans="1:15" s="4" customFormat="1" ht="11.25">
      <c r="A1" s="651" t="s">
        <v>1495</v>
      </c>
      <c r="B1" s="651"/>
      <c r="C1" s="651"/>
      <c r="D1" s="651"/>
      <c r="E1" s="651"/>
      <c r="F1" s="651"/>
      <c r="G1" s="651"/>
      <c r="H1" s="651"/>
      <c r="I1" s="651"/>
      <c r="J1" s="651"/>
      <c r="K1" s="651"/>
      <c r="L1" s="651"/>
      <c r="M1" s="651"/>
      <c r="N1" s="651"/>
      <c r="O1" s="2"/>
    </row>
    <row r="2" s="4" customFormat="1" ht="11.25">
      <c r="I2" s="76"/>
    </row>
    <row r="3" s="4" customFormat="1" ht="11.25">
      <c r="I3" s="76"/>
    </row>
    <row r="4" spans="1:15" s="79" customFormat="1" ht="12.75">
      <c r="A4" s="5" t="s">
        <v>1496</v>
      </c>
      <c r="B4" s="5"/>
      <c r="C4" s="5"/>
      <c r="D4" s="5"/>
      <c r="E4" s="5"/>
      <c r="F4" s="5"/>
      <c r="G4" s="5"/>
      <c r="H4" s="5"/>
      <c r="I4" s="77"/>
      <c r="J4" s="5"/>
      <c r="K4" s="5"/>
      <c r="L4" s="5"/>
      <c r="M4" s="5"/>
      <c r="N4" s="5"/>
      <c r="O4" s="78"/>
    </row>
    <row r="5" spans="1:15" s="79" customFormat="1" ht="12.75">
      <c r="A5" s="5" t="s">
        <v>1497</v>
      </c>
      <c r="B5" s="5"/>
      <c r="C5" s="5"/>
      <c r="D5" s="5"/>
      <c r="E5" s="5"/>
      <c r="F5" s="5"/>
      <c r="G5" s="5"/>
      <c r="H5" s="5"/>
      <c r="I5" s="77"/>
      <c r="J5" s="5"/>
      <c r="K5" s="5"/>
      <c r="L5" s="5"/>
      <c r="M5" s="5"/>
      <c r="N5" s="5"/>
      <c r="O5" s="78"/>
    </row>
    <row r="6" spans="1:14" s="4" customFormat="1" ht="12" thickBot="1">
      <c r="A6" s="6"/>
      <c r="B6" s="6"/>
      <c r="C6" s="6"/>
      <c r="D6" s="6"/>
      <c r="E6" s="6"/>
      <c r="F6" s="6"/>
      <c r="G6" s="6"/>
      <c r="H6" s="6"/>
      <c r="I6" s="80"/>
      <c r="J6" s="6"/>
      <c r="K6" s="6"/>
      <c r="L6" s="6"/>
      <c r="M6" s="6"/>
      <c r="N6" s="6"/>
    </row>
    <row r="7" spans="1:14" s="4" customFormat="1" ht="13.5" customHeight="1">
      <c r="A7" s="646" t="s">
        <v>1498</v>
      </c>
      <c r="B7" s="646"/>
      <c r="C7" s="646"/>
      <c r="D7" s="646"/>
      <c r="E7" s="646"/>
      <c r="F7" s="647"/>
      <c r="G7" s="16"/>
      <c r="H7" s="16"/>
      <c r="I7" s="82"/>
      <c r="J7" s="83" t="s">
        <v>1499</v>
      </c>
      <c r="K7" s="83"/>
      <c r="L7" s="84"/>
      <c r="M7" s="83" t="s">
        <v>1500</v>
      </c>
      <c r="N7" s="83"/>
    </row>
    <row r="8" spans="1:14" s="4" customFormat="1" ht="13.5" customHeight="1">
      <c r="A8" s="655"/>
      <c r="B8" s="655"/>
      <c r="C8" s="655"/>
      <c r="D8" s="655"/>
      <c r="E8" s="655"/>
      <c r="F8" s="656"/>
      <c r="G8" s="3" t="s">
        <v>714</v>
      </c>
      <c r="H8" s="3"/>
      <c r="I8" s="85"/>
      <c r="J8" s="83" t="s">
        <v>1501</v>
      </c>
      <c r="K8" s="3"/>
      <c r="L8" s="86"/>
      <c r="M8" s="3" t="s">
        <v>1502</v>
      </c>
      <c r="N8" s="3"/>
    </row>
    <row r="9" spans="1:14" s="4" customFormat="1" ht="13.5" customHeight="1">
      <c r="A9" s="655"/>
      <c r="B9" s="655"/>
      <c r="C9" s="655"/>
      <c r="D9" s="655"/>
      <c r="E9" s="655"/>
      <c r="F9" s="656"/>
      <c r="G9" s="87"/>
      <c r="H9" s="88"/>
      <c r="I9" s="89"/>
      <c r="J9" s="54" t="s">
        <v>1468</v>
      </c>
      <c r="K9" s="54"/>
      <c r="L9" s="90"/>
      <c r="M9" s="54" t="s">
        <v>1503</v>
      </c>
      <c r="N9" s="54"/>
    </row>
    <row r="10" spans="1:14" s="4" customFormat="1" ht="13.5" customHeight="1">
      <c r="A10" s="655"/>
      <c r="B10" s="655"/>
      <c r="C10" s="655"/>
      <c r="D10" s="655"/>
      <c r="E10" s="655"/>
      <c r="F10" s="656"/>
      <c r="G10" s="636">
        <v>2006</v>
      </c>
      <c r="H10" s="638">
        <v>2007</v>
      </c>
      <c r="I10" s="91" t="s">
        <v>1504</v>
      </c>
      <c r="J10" s="638">
        <v>2006</v>
      </c>
      <c r="K10" s="638">
        <v>2007</v>
      </c>
      <c r="L10" s="92" t="s">
        <v>1504</v>
      </c>
      <c r="M10" s="638">
        <v>2006</v>
      </c>
      <c r="N10" s="642">
        <v>2007</v>
      </c>
    </row>
    <row r="11" spans="1:14" s="4" customFormat="1" ht="13.5" customHeight="1">
      <c r="A11" s="655"/>
      <c r="B11" s="655"/>
      <c r="C11" s="655"/>
      <c r="D11" s="655"/>
      <c r="E11" s="655"/>
      <c r="F11" s="656"/>
      <c r="G11" s="661"/>
      <c r="H11" s="662"/>
      <c r="I11" s="93" t="s">
        <v>1505</v>
      </c>
      <c r="J11" s="662"/>
      <c r="K11" s="662"/>
      <c r="L11" s="94" t="s">
        <v>1505</v>
      </c>
      <c r="M11" s="662"/>
      <c r="N11" s="664"/>
    </row>
    <row r="12" spans="1:14" s="4" customFormat="1" ht="13.5" customHeight="1">
      <c r="A12" s="655"/>
      <c r="B12" s="655"/>
      <c r="C12" s="655"/>
      <c r="D12" s="655"/>
      <c r="E12" s="655"/>
      <c r="F12" s="656"/>
      <c r="G12" s="661"/>
      <c r="H12" s="662"/>
      <c r="I12" s="93" t="s">
        <v>1506</v>
      </c>
      <c r="J12" s="662"/>
      <c r="K12" s="662"/>
      <c r="L12" s="94" t="s">
        <v>1506</v>
      </c>
      <c r="M12" s="662"/>
      <c r="N12" s="664"/>
    </row>
    <row r="13" spans="1:14" s="4" customFormat="1" ht="13.5" customHeight="1" thickBot="1">
      <c r="A13" s="657"/>
      <c r="B13" s="657"/>
      <c r="C13" s="657"/>
      <c r="D13" s="657"/>
      <c r="E13" s="657"/>
      <c r="F13" s="648"/>
      <c r="G13" s="637"/>
      <c r="H13" s="663"/>
      <c r="I13" s="95" t="s">
        <v>1507</v>
      </c>
      <c r="J13" s="663"/>
      <c r="K13" s="663"/>
      <c r="L13" s="96" t="s">
        <v>1507</v>
      </c>
      <c r="M13" s="663"/>
      <c r="N13" s="643"/>
    </row>
    <row r="14" spans="1:14" s="4" customFormat="1" ht="11.25">
      <c r="A14" s="8"/>
      <c r="B14" s="8"/>
      <c r="C14" s="8"/>
      <c r="D14" s="8"/>
      <c r="E14" s="8"/>
      <c r="F14" s="9"/>
      <c r="G14" s="8"/>
      <c r="H14" s="8"/>
      <c r="I14" s="97"/>
      <c r="J14" s="8"/>
      <c r="K14" s="8"/>
      <c r="L14" s="8"/>
      <c r="M14" s="8"/>
      <c r="N14" s="8"/>
    </row>
    <row r="15" spans="1:9" s="11" customFormat="1" ht="11.25">
      <c r="A15" s="11" t="s">
        <v>1471</v>
      </c>
      <c r="F15" s="12"/>
      <c r="I15" s="98"/>
    </row>
    <row r="16" s="11" customFormat="1" ht="11.25">
      <c r="F16" s="12"/>
    </row>
    <row r="17" spans="2:17" s="11" customFormat="1" ht="11.25">
      <c r="B17" s="3" t="s">
        <v>1508</v>
      </c>
      <c r="C17" s="58"/>
      <c r="D17" s="99" t="s">
        <v>1509</v>
      </c>
      <c r="E17" s="100" t="s">
        <v>753</v>
      </c>
      <c r="F17" s="61"/>
      <c r="G17" s="69">
        <v>1227</v>
      </c>
      <c r="H17" s="69">
        <v>1209</v>
      </c>
      <c r="I17" s="103">
        <v>-1.4669926650366705</v>
      </c>
      <c r="J17" s="101" t="s">
        <v>1474</v>
      </c>
      <c r="K17" s="101" t="s">
        <v>1474</v>
      </c>
      <c r="L17" s="101" t="s">
        <v>1474</v>
      </c>
      <c r="M17" s="102" t="s">
        <v>1474</v>
      </c>
      <c r="N17" s="102" t="s">
        <v>1474</v>
      </c>
      <c r="O17" s="103"/>
      <c r="P17" s="454"/>
      <c r="Q17" s="37"/>
    </row>
    <row r="18" spans="5:16" s="4" customFormat="1" ht="11.25">
      <c r="E18" s="16" t="s">
        <v>754</v>
      </c>
      <c r="F18" s="14"/>
      <c r="G18" s="69">
        <v>715</v>
      </c>
      <c r="H18" s="69">
        <v>701</v>
      </c>
      <c r="I18" s="103">
        <v>-1.9580419580419601</v>
      </c>
      <c r="J18" s="101" t="s">
        <v>1474</v>
      </c>
      <c r="K18" s="101" t="s">
        <v>1474</v>
      </c>
      <c r="L18" s="101" t="s">
        <v>1474</v>
      </c>
      <c r="M18" s="102" t="s">
        <v>1474</v>
      </c>
      <c r="N18" s="102" t="s">
        <v>1474</v>
      </c>
      <c r="P18" s="454"/>
    </row>
    <row r="19" spans="2:16" s="4" customFormat="1" ht="11.25">
      <c r="B19" s="4" t="s">
        <v>1473</v>
      </c>
      <c r="C19" s="1" t="s">
        <v>1510</v>
      </c>
      <c r="D19" s="4" t="s">
        <v>1511</v>
      </c>
      <c r="E19" s="16" t="s">
        <v>753</v>
      </c>
      <c r="F19" s="14"/>
      <c r="G19" s="69">
        <v>854</v>
      </c>
      <c r="H19" s="69">
        <v>888</v>
      </c>
      <c r="I19" s="103">
        <v>3.98126463700234</v>
      </c>
      <c r="J19" s="4">
        <v>1</v>
      </c>
      <c r="K19" s="4">
        <v>6</v>
      </c>
      <c r="L19" s="103">
        <v>500</v>
      </c>
      <c r="M19" s="103">
        <v>0.117096018735363</v>
      </c>
      <c r="N19" s="4">
        <v>0.7</v>
      </c>
      <c r="P19" s="454"/>
    </row>
    <row r="20" spans="3:17" s="4" customFormat="1" ht="10.5" customHeight="1">
      <c r="C20" s="1"/>
      <c r="E20" s="16" t="s">
        <v>754</v>
      </c>
      <c r="F20" s="14"/>
      <c r="G20" s="69">
        <v>511</v>
      </c>
      <c r="H20" s="69">
        <v>534</v>
      </c>
      <c r="I20" s="103">
        <v>4.500978473581213</v>
      </c>
      <c r="J20" s="4">
        <v>1</v>
      </c>
      <c r="K20" s="4">
        <v>4</v>
      </c>
      <c r="L20" s="103">
        <v>300</v>
      </c>
      <c r="M20" s="103">
        <v>0.19569471624266144</v>
      </c>
      <c r="N20" s="4">
        <v>0.7</v>
      </c>
      <c r="P20" s="454"/>
      <c r="Q20" s="106"/>
    </row>
    <row r="21" spans="2:17" s="4" customFormat="1" ht="10.5" customHeight="1">
      <c r="B21" s="4" t="s">
        <v>1475</v>
      </c>
      <c r="C21" s="1" t="s">
        <v>1510</v>
      </c>
      <c r="D21" s="4" t="s">
        <v>1512</v>
      </c>
      <c r="E21" s="16" t="s">
        <v>753</v>
      </c>
      <c r="F21" s="14"/>
      <c r="G21" s="69">
        <v>3409</v>
      </c>
      <c r="H21" s="69">
        <v>3380</v>
      </c>
      <c r="I21" s="103">
        <v>-0.8506893517160421</v>
      </c>
      <c r="J21" s="101" t="s">
        <v>1474</v>
      </c>
      <c r="K21" s="101" t="s">
        <v>1474</v>
      </c>
      <c r="L21" s="101" t="s">
        <v>1474</v>
      </c>
      <c r="M21" s="101" t="s">
        <v>1474</v>
      </c>
      <c r="N21" s="101" t="s">
        <v>1474</v>
      </c>
      <c r="P21" s="454"/>
      <c r="Q21" s="106"/>
    </row>
    <row r="22" spans="3:16" s="4" customFormat="1" ht="10.5" customHeight="1">
      <c r="C22" s="1"/>
      <c r="E22" s="16" t="s">
        <v>754</v>
      </c>
      <c r="F22" s="14"/>
      <c r="G22" s="69">
        <v>2045</v>
      </c>
      <c r="H22" s="69">
        <v>2042</v>
      </c>
      <c r="I22" s="103">
        <v>-0.14669926650367415</v>
      </c>
      <c r="J22" s="101" t="s">
        <v>1474</v>
      </c>
      <c r="K22" s="101" t="s">
        <v>1474</v>
      </c>
      <c r="L22" s="101" t="s">
        <v>1474</v>
      </c>
      <c r="M22" s="101" t="s">
        <v>1474</v>
      </c>
      <c r="N22" s="101" t="s">
        <v>1474</v>
      </c>
      <c r="P22" s="454"/>
    </row>
    <row r="23" spans="2:16" s="4" customFormat="1" ht="10.5" customHeight="1">
      <c r="B23" s="4" t="s">
        <v>1477</v>
      </c>
      <c r="C23" s="1" t="s">
        <v>1510</v>
      </c>
      <c r="D23" s="4" t="s">
        <v>1513</v>
      </c>
      <c r="E23" s="16" t="s">
        <v>753</v>
      </c>
      <c r="F23" s="14"/>
      <c r="G23" s="69">
        <v>3649</v>
      </c>
      <c r="H23" s="69">
        <v>3677</v>
      </c>
      <c r="I23" s="103">
        <v>0.7673335160317833</v>
      </c>
      <c r="J23" s="4">
        <v>36</v>
      </c>
      <c r="K23" s="4">
        <v>56</v>
      </c>
      <c r="L23" s="103">
        <v>55.55555555555554</v>
      </c>
      <c r="M23" s="103">
        <v>0.9865716634694437</v>
      </c>
      <c r="N23" s="4">
        <v>1.5</v>
      </c>
      <c r="P23" s="454"/>
    </row>
    <row r="24" spans="5:16" s="4" customFormat="1" ht="11.25">
      <c r="E24" s="16" t="s">
        <v>754</v>
      </c>
      <c r="F24" s="14"/>
      <c r="G24" s="69">
        <v>2076</v>
      </c>
      <c r="H24" s="69">
        <v>2094</v>
      </c>
      <c r="I24" s="103">
        <v>0.8670520231213885</v>
      </c>
      <c r="J24" s="4">
        <v>11</v>
      </c>
      <c r="K24" s="4">
        <v>25</v>
      </c>
      <c r="L24" s="103">
        <v>127.27272727272728</v>
      </c>
      <c r="M24" s="103">
        <v>0.5298651252408478</v>
      </c>
      <c r="N24" s="4">
        <v>1.2</v>
      </c>
      <c r="P24" s="454"/>
    </row>
    <row r="25" spans="5:16" s="4" customFormat="1" ht="11.25">
      <c r="E25" s="16"/>
      <c r="F25" s="14"/>
      <c r="G25" s="69"/>
      <c r="H25" s="69"/>
      <c r="I25" s="103"/>
      <c r="L25" s="103"/>
      <c r="M25" s="103"/>
      <c r="P25" s="454"/>
    </row>
    <row r="26" spans="5:16" s="4" customFormat="1" ht="11.25">
      <c r="E26" s="16"/>
      <c r="F26" s="14"/>
      <c r="G26" s="69"/>
      <c r="H26" s="69"/>
      <c r="I26" s="103"/>
      <c r="L26" s="103"/>
      <c r="M26" s="103"/>
      <c r="P26" s="454"/>
    </row>
    <row r="27" spans="1:16" s="11" customFormat="1" ht="11.25">
      <c r="A27" s="11" t="s">
        <v>1480</v>
      </c>
      <c r="E27" s="73" t="s">
        <v>753</v>
      </c>
      <c r="F27" s="12"/>
      <c r="G27" s="107">
        <v>9139</v>
      </c>
      <c r="H27" s="107">
        <v>9154</v>
      </c>
      <c r="I27" s="108">
        <v>0.1641317430791105</v>
      </c>
      <c r="J27" s="11">
        <v>37</v>
      </c>
      <c r="K27" s="11">
        <v>62</v>
      </c>
      <c r="L27" s="108">
        <v>67.56756756756758</v>
      </c>
      <c r="M27" s="108">
        <v>0.4048582995951417</v>
      </c>
      <c r="N27" s="11">
        <v>0.7</v>
      </c>
      <c r="P27" s="454"/>
    </row>
    <row r="28" spans="5:17" s="11" customFormat="1" ht="11.25">
      <c r="E28" s="73" t="s">
        <v>754</v>
      </c>
      <c r="F28" s="12"/>
      <c r="G28" s="107">
        <v>5347</v>
      </c>
      <c r="H28" s="107">
        <v>5371</v>
      </c>
      <c r="I28" s="108">
        <v>0.44884982233027415</v>
      </c>
      <c r="J28" s="11">
        <v>12</v>
      </c>
      <c r="K28" s="11">
        <v>29</v>
      </c>
      <c r="L28" s="108">
        <v>141.66666666666666</v>
      </c>
      <c r="M28" s="108">
        <v>0.22442491116513932</v>
      </c>
      <c r="N28" s="11">
        <v>0.5</v>
      </c>
      <c r="P28" s="454"/>
      <c r="Q28" s="109"/>
    </row>
    <row r="29" spans="5:16" s="4" customFormat="1" ht="11.25">
      <c r="E29" s="16"/>
      <c r="F29" s="14"/>
      <c r="I29" s="103"/>
      <c r="J29" s="69"/>
      <c r="L29" s="103"/>
      <c r="M29" s="103"/>
      <c r="P29" s="454"/>
    </row>
    <row r="30" spans="5:16" s="4" customFormat="1" ht="11.25">
      <c r="E30" s="16"/>
      <c r="F30" s="14"/>
      <c r="I30" s="103"/>
      <c r="J30" s="69"/>
      <c r="L30" s="103"/>
      <c r="M30" s="103"/>
      <c r="P30" s="454"/>
    </row>
    <row r="31" spans="1:16" s="11" customFormat="1" ht="11.25">
      <c r="A31" s="11" t="s">
        <v>1481</v>
      </c>
      <c r="E31" s="73"/>
      <c r="F31" s="12"/>
      <c r="H31" s="33"/>
      <c r="I31" s="103"/>
      <c r="J31" s="69"/>
      <c r="L31" s="103"/>
      <c r="M31" s="103"/>
      <c r="N31" s="4"/>
      <c r="P31" s="454"/>
    </row>
    <row r="32" spans="5:16" s="4" customFormat="1" ht="11.25">
      <c r="E32" s="16"/>
      <c r="F32" s="14"/>
      <c r="I32" s="103"/>
      <c r="J32" s="69"/>
      <c r="L32" s="103"/>
      <c r="M32" s="103"/>
      <c r="N32" s="11"/>
      <c r="P32" s="454"/>
    </row>
    <row r="33" spans="2:16" s="4" customFormat="1" ht="12.75">
      <c r="B33" s="3" t="s">
        <v>1508</v>
      </c>
      <c r="C33" s="461"/>
      <c r="D33" s="4" t="s">
        <v>1482</v>
      </c>
      <c r="E33" s="16" t="s">
        <v>753</v>
      </c>
      <c r="F33" s="14"/>
      <c r="G33" s="69">
        <v>1440</v>
      </c>
      <c r="H33" s="69">
        <v>1435</v>
      </c>
      <c r="I33" s="103">
        <v>-0.34722222222222854</v>
      </c>
      <c r="J33" s="4">
        <v>61</v>
      </c>
      <c r="K33" s="4">
        <v>56</v>
      </c>
      <c r="L33" s="103">
        <v>-8.196721311475414</v>
      </c>
      <c r="M33" s="103">
        <v>4.236111111111111</v>
      </c>
      <c r="N33" s="4">
        <v>3.9</v>
      </c>
      <c r="P33" s="454"/>
    </row>
    <row r="34" spans="5:16" s="4" customFormat="1" ht="11.25">
      <c r="E34" s="16" t="s">
        <v>754</v>
      </c>
      <c r="F34" s="14"/>
      <c r="G34" s="69">
        <v>868</v>
      </c>
      <c r="H34" s="69">
        <v>817</v>
      </c>
      <c r="I34" s="103">
        <v>-5.875576036866363</v>
      </c>
      <c r="J34" s="4">
        <v>21</v>
      </c>
      <c r="K34" s="4">
        <v>21</v>
      </c>
      <c r="L34" s="462" t="s">
        <v>1013</v>
      </c>
      <c r="M34" s="103">
        <v>2.4193548387096775</v>
      </c>
      <c r="N34" s="4">
        <v>2.6</v>
      </c>
      <c r="P34" s="454"/>
    </row>
    <row r="35" spans="2:16" s="4" customFormat="1" ht="11.25">
      <c r="B35" s="4" t="s">
        <v>1482</v>
      </c>
      <c r="C35" s="110" t="s">
        <v>1514</v>
      </c>
      <c r="D35" s="4" t="s">
        <v>1483</v>
      </c>
      <c r="E35" s="16" t="s">
        <v>753</v>
      </c>
      <c r="F35" s="14"/>
      <c r="G35" s="69">
        <v>2060</v>
      </c>
      <c r="H35" s="69">
        <v>1984</v>
      </c>
      <c r="I35" s="103">
        <v>-3.6893203883495147</v>
      </c>
      <c r="J35" s="4">
        <v>40</v>
      </c>
      <c r="K35" s="4">
        <v>17</v>
      </c>
      <c r="L35" s="103">
        <v>-57.5</v>
      </c>
      <c r="M35" s="103">
        <v>1.941747572815534</v>
      </c>
      <c r="N35" s="4">
        <v>0.9</v>
      </c>
      <c r="P35" s="454"/>
    </row>
    <row r="36" spans="3:16" s="4" customFormat="1" ht="11.25">
      <c r="C36" s="1"/>
      <c r="E36" s="16" t="s">
        <v>754</v>
      </c>
      <c r="F36" s="14"/>
      <c r="G36" s="69">
        <v>1261</v>
      </c>
      <c r="H36" s="69">
        <v>1208</v>
      </c>
      <c r="I36" s="103">
        <v>-4.203013481363996</v>
      </c>
      <c r="J36" s="4">
        <v>18</v>
      </c>
      <c r="K36" s="4">
        <v>8</v>
      </c>
      <c r="L36" s="103">
        <v>-55.55555555555556</v>
      </c>
      <c r="M36" s="103">
        <v>1.4274385408406027</v>
      </c>
      <c r="N36" s="4">
        <v>0.7</v>
      </c>
      <c r="P36" s="454"/>
    </row>
    <row r="37" spans="2:16" s="4" customFormat="1" ht="11.25">
      <c r="B37" s="4" t="s">
        <v>1483</v>
      </c>
      <c r="C37" s="110" t="s">
        <v>1515</v>
      </c>
      <c r="D37" s="4" t="s">
        <v>1484</v>
      </c>
      <c r="E37" s="16" t="s">
        <v>753</v>
      </c>
      <c r="F37" s="14"/>
      <c r="G37" s="69">
        <v>2313</v>
      </c>
      <c r="H37" s="69">
        <v>2269</v>
      </c>
      <c r="I37" s="103">
        <v>-1.9022913964548138</v>
      </c>
      <c r="J37" s="4">
        <v>57</v>
      </c>
      <c r="K37" s="4">
        <v>13</v>
      </c>
      <c r="L37" s="103">
        <v>-77.19298245614036</v>
      </c>
      <c r="M37" s="103">
        <v>2.4643320363164722</v>
      </c>
      <c r="N37" s="4">
        <v>0.6</v>
      </c>
      <c r="P37" s="454"/>
    </row>
    <row r="38" spans="3:16" s="4" customFormat="1" ht="11.25">
      <c r="C38" s="1"/>
      <c r="E38" s="16" t="s">
        <v>754</v>
      </c>
      <c r="F38" s="14"/>
      <c r="G38" s="69">
        <v>1456</v>
      </c>
      <c r="H38" s="69">
        <v>1458</v>
      </c>
      <c r="I38" s="103">
        <v>0.1373626373626422</v>
      </c>
      <c r="J38" s="4">
        <v>16</v>
      </c>
      <c r="K38" s="4">
        <v>6</v>
      </c>
      <c r="L38" s="103">
        <v>-62.5</v>
      </c>
      <c r="M38" s="103">
        <v>1.098901098901099</v>
      </c>
      <c r="N38" s="4">
        <v>0.4</v>
      </c>
      <c r="P38" s="454"/>
    </row>
    <row r="39" spans="2:16" s="4" customFormat="1" ht="11.25">
      <c r="B39" s="4" t="s">
        <v>1516</v>
      </c>
      <c r="C39" s="1" t="s">
        <v>1474</v>
      </c>
      <c r="D39" s="4" t="s">
        <v>1485</v>
      </c>
      <c r="E39" s="16" t="s">
        <v>753</v>
      </c>
      <c r="F39" s="14"/>
      <c r="G39" s="69">
        <v>1754</v>
      </c>
      <c r="H39" s="69">
        <v>1712</v>
      </c>
      <c r="I39" s="103">
        <v>-2.3945267958951035</v>
      </c>
      <c r="J39" s="4">
        <v>26</v>
      </c>
      <c r="K39" s="4">
        <v>5</v>
      </c>
      <c r="L39" s="103">
        <v>-80.76923076923077</v>
      </c>
      <c r="M39" s="103">
        <v>1.4823261117445838</v>
      </c>
      <c r="N39" s="4">
        <v>0.3</v>
      </c>
      <c r="P39" s="454"/>
    </row>
    <row r="40" spans="3:16" s="4" customFormat="1" ht="11.25">
      <c r="C40" s="1"/>
      <c r="E40" s="16" t="s">
        <v>754</v>
      </c>
      <c r="F40" s="14"/>
      <c r="G40" s="69">
        <v>1049</v>
      </c>
      <c r="H40" s="69">
        <v>1039</v>
      </c>
      <c r="I40" s="103">
        <v>-0.9532888465204934</v>
      </c>
      <c r="J40" s="4">
        <v>9</v>
      </c>
      <c r="K40" s="4">
        <v>4</v>
      </c>
      <c r="L40" s="103">
        <v>-55.55555555555556</v>
      </c>
      <c r="M40" s="103">
        <v>0.8579599618684461</v>
      </c>
      <c r="N40" s="4">
        <v>0.4</v>
      </c>
      <c r="P40" s="454"/>
    </row>
    <row r="41" spans="2:16" s="4" customFormat="1" ht="11.25">
      <c r="B41" s="4" t="s">
        <v>1485</v>
      </c>
      <c r="C41" s="1" t="s">
        <v>1474</v>
      </c>
      <c r="D41" s="4" t="s">
        <v>1486</v>
      </c>
      <c r="E41" s="16" t="s">
        <v>753</v>
      </c>
      <c r="F41" s="14"/>
      <c r="G41" s="69">
        <v>1331</v>
      </c>
      <c r="H41" s="69">
        <v>1331</v>
      </c>
      <c r="I41" s="462" t="s">
        <v>1013</v>
      </c>
      <c r="J41" s="4">
        <v>40</v>
      </c>
      <c r="K41" s="4">
        <v>28</v>
      </c>
      <c r="L41" s="103">
        <v>-30</v>
      </c>
      <c r="M41" s="103">
        <v>3.005259203606311</v>
      </c>
      <c r="N41" s="4">
        <v>2.1</v>
      </c>
      <c r="P41" s="454"/>
    </row>
    <row r="42" spans="3:16" s="4" customFormat="1" ht="11.25">
      <c r="C42" s="1"/>
      <c r="E42" s="16" t="s">
        <v>754</v>
      </c>
      <c r="F42" s="14"/>
      <c r="G42" s="69">
        <v>879</v>
      </c>
      <c r="H42" s="69">
        <v>880</v>
      </c>
      <c r="I42" s="103">
        <v>0.11376564277588841</v>
      </c>
      <c r="J42" s="4">
        <v>20</v>
      </c>
      <c r="K42" s="4">
        <v>10</v>
      </c>
      <c r="L42" s="103">
        <v>-50</v>
      </c>
      <c r="M42" s="103">
        <v>2.2753128555176336</v>
      </c>
      <c r="N42" s="4">
        <v>1.1</v>
      </c>
      <c r="P42" s="454"/>
    </row>
    <row r="43" spans="2:16" s="4" customFormat="1" ht="11.25">
      <c r="B43" s="4" t="s">
        <v>1486</v>
      </c>
      <c r="C43" s="1" t="s">
        <v>1474</v>
      </c>
      <c r="D43" s="4" t="s">
        <v>1473</v>
      </c>
      <c r="E43" s="16" t="s">
        <v>753</v>
      </c>
      <c r="F43" s="14"/>
      <c r="G43" s="69">
        <v>4410</v>
      </c>
      <c r="H43" s="69">
        <v>4344</v>
      </c>
      <c r="I43" s="103">
        <v>-1.496598639455783</v>
      </c>
      <c r="J43" s="4">
        <v>62</v>
      </c>
      <c r="K43" s="4">
        <v>60</v>
      </c>
      <c r="L43" s="103">
        <v>-3.225806451612897</v>
      </c>
      <c r="M43" s="103">
        <v>1.4058956916099774</v>
      </c>
      <c r="N43" s="4">
        <v>1.4</v>
      </c>
      <c r="P43" s="454"/>
    </row>
    <row r="44" spans="3:16" s="4" customFormat="1" ht="11.25">
      <c r="C44" s="1"/>
      <c r="E44" s="16" t="s">
        <v>754</v>
      </c>
      <c r="F44" s="14"/>
      <c r="G44" s="69">
        <v>2752</v>
      </c>
      <c r="H44" s="69">
        <v>2725</v>
      </c>
      <c r="I44" s="103">
        <v>-0.981104651162795</v>
      </c>
      <c r="J44" s="4">
        <v>24</v>
      </c>
      <c r="K44" s="4">
        <v>29</v>
      </c>
      <c r="L44" s="103">
        <v>20.83333333333333</v>
      </c>
      <c r="M44" s="103">
        <v>0.872093023255814</v>
      </c>
      <c r="N44" s="4">
        <v>1.1</v>
      </c>
      <c r="P44" s="454"/>
    </row>
    <row r="45" spans="5:16" s="4" customFormat="1" ht="11.25">
      <c r="E45" s="16"/>
      <c r="F45" s="14"/>
      <c r="G45" s="69"/>
      <c r="H45" s="69"/>
      <c r="I45" s="103"/>
      <c r="L45" s="103"/>
      <c r="M45" s="103"/>
      <c r="P45" s="454"/>
    </row>
    <row r="46" spans="5:16" s="4" customFormat="1" ht="11.25">
      <c r="E46" s="16"/>
      <c r="F46" s="14"/>
      <c r="G46" s="69"/>
      <c r="H46" s="69"/>
      <c r="I46" s="103"/>
      <c r="L46" s="103"/>
      <c r="M46" s="103"/>
      <c r="P46" s="454"/>
    </row>
    <row r="47" spans="1:16" s="11" customFormat="1" ht="11.25">
      <c r="A47" s="11" t="s">
        <v>1480</v>
      </c>
      <c r="E47" s="73" t="s">
        <v>753</v>
      </c>
      <c r="F47" s="12"/>
      <c r="G47" s="107">
        <v>13308</v>
      </c>
      <c r="H47" s="107">
        <v>13075</v>
      </c>
      <c r="I47" s="108">
        <v>-1.7508265704839232</v>
      </c>
      <c r="J47" s="11">
        <v>286</v>
      </c>
      <c r="K47" s="11">
        <v>179</v>
      </c>
      <c r="L47" s="108">
        <v>-37.41258741258741</v>
      </c>
      <c r="M47" s="108">
        <v>2.149083258190562</v>
      </c>
      <c r="N47" s="11">
        <v>1.4</v>
      </c>
      <c r="P47" s="454"/>
    </row>
    <row r="48" spans="5:17" s="11" customFormat="1" ht="11.25">
      <c r="E48" s="73" t="s">
        <v>754</v>
      </c>
      <c r="F48" s="12"/>
      <c r="G48" s="107">
        <v>8265</v>
      </c>
      <c r="H48" s="107">
        <v>8127</v>
      </c>
      <c r="I48" s="108">
        <v>-1.6696914700544454</v>
      </c>
      <c r="J48" s="11">
        <v>108</v>
      </c>
      <c r="K48" s="11">
        <v>78</v>
      </c>
      <c r="L48" s="108">
        <v>-27.77777777777777</v>
      </c>
      <c r="M48" s="108">
        <v>1.306715063520871</v>
      </c>
      <c r="N48" s="463" t="s">
        <v>1014</v>
      </c>
      <c r="P48" s="454"/>
      <c r="Q48" s="109"/>
    </row>
    <row r="49" spans="5:16" s="4" customFormat="1" ht="11.25">
      <c r="E49" s="16"/>
      <c r="F49" s="14"/>
      <c r="G49" s="107"/>
      <c r="H49" s="107"/>
      <c r="I49" s="108"/>
      <c r="L49" s="108"/>
      <c r="M49" s="108"/>
      <c r="P49" s="454"/>
    </row>
    <row r="50" spans="5:16" s="4" customFormat="1" ht="11.25">
      <c r="E50" s="16"/>
      <c r="F50" s="14"/>
      <c r="G50" s="107"/>
      <c r="H50" s="107"/>
      <c r="I50" s="108"/>
      <c r="L50" s="108"/>
      <c r="M50" s="108"/>
      <c r="P50" s="454"/>
    </row>
    <row r="51" spans="1:16" s="11" customFormat="1" ht="11.25">
      <c r="A51" s="11" t="s">
        <v>1487</v>
      </c>
      <c r="E51" s="73" t="s">
        <v>753</v>
      </c>
      <c r="F51" s="12"/>
      <c r="G51" s="107">
        <v>1878</v>
      </c>
      <c r="H51" s="107">
        <v>1950</v>
      </c>
      <c r="I51" s="108">
        <v>3.8338658146964804</v>
      </c>
      <c r="J51" s="11">
        <v>28</v>
      </c>
      <c r="K51" s="11">
        <v>25</v>
      </c>
      <c r="L51" s="108">
        <v>-10.714285714285708</v>
      </c>
      <c r="M51" s="108">
        <v>1.490947816826411</v>
      </c>
      <c r="N51" s="11">
        <v>1.3</v>
      </c>
      <c r="P51" s="454"/>
    </row>
    <row r="52" spans="5:16" s="11" customFormat="1" ht="11.25">
      <c r="E52" s="73" t="s">
        <v>754</v>
      </c>
      <c r="F52" s="12"/>
      <c r="G52" s="107">
        <v>1486</v>
      </c>
      <c r="H52" s="107">
        <v>1546</v>
      </c>
      <c r="I52" s="108">
        <v>4.0376850605652805</v>
      </c>
      <c r="J52" s="11">
        <v>14</v>
      </c>
      <c r="K52" s="11">
        <v>14</v>
      </c>
      <c r="L52" s="464" t="s">
        <v>1013</v>
      </c>
      <c r="M52" s="108">
        <v>0.9421265141318977</v>
      </c>
      <c r="N52" s="11">
        <v>0.9</v>
      </c>
      <c r="P52" s="454"/>
    </row>
    <row r="53" spans="5:16" s="4" customFormat="1" ht="11.25">
      <c r="E53" s="16"/>
      <c r="F53" s="14"/>
      <c r="G53" s="107"/>
      <c r="H53" s="107"/>
      <c r="I53" s="108"/>
      <c r="L53" s="108"/>
      <c r="M53" s="108"/>
      <c r="P53" s="454"/>
    </row>
    <row r="54" spans="5:16" s="4" customFormat="1" ht="11.25">
      <c r="E54" s="16"/>
      <c r="F54" s="14"/>
      <c r="G54" s="107"/>
      <c r="H54" s="107"/>
      <c r="I54" s="108"/>
      <c r="L54" s="108"/>
      <c r="M54" s="108"/>
      <c r="P54" s="454"/>
    </row>
    <row r="55" spans="1:16" s="11" customFormat="1" ht="11.25">
      <c r="A55" s="11" t="s">
        <v>1488</v>
      </c>
      <c r="E55" s="73" t="s">
        <v>753</v>
      </c>
      <c r="F55" s="12"/>
      <c r="G55" s="107">
        <v>9898</v>
      </c>
      <c r="H55" s="107">
        <v>9485</v>
      </c>
      <c r="I55" s="108">
        <v>-4.1725601131541765</v>
      </c>
      <c r="J55" s="11">
        <v>17</v>
      </c>
      <c r="K55" s="11">
        <v>28</v>
      </c>
      <c r="L55" s="108">
        <v>64.70588235294119</v>
      </c>
      <c r="M55" s="108">
        <v>0.17175186906445747</v>
      </c>
      <c r="N55" s="11">
        <v>0.3</v>
      </c>
      <c r="P55" s="454"/>
    </row>
    <row r="56" spans="5:16" s="11" customFormat="1" ht="11.25">
      <c r="E56" s="73" t="s">
        <v>754</v>
      </c>
      <c r="F56" s="12"/>
      <c r="G56" s="107">
        <v>6695</v>
      </c>
      <c r="H56" s="107">
        <v>6438</v>
      </c>
      <c r="I56" s="108">
        <v>-3.838685586258407</v>
      </c>
      <c r="J56" s="11">
        <v>8</v>
      </c>
      <c r="K56" s="11">
        <v>16</v>
      </c>
      <c r="L56" s="108">
        <v>100</v>
      </c>
      <c r="M56" s="108">
        <v>0.11949215832710978</v>
      </c>
      <c r="N56" s="11">
        <v>0.2</v>
      </c>
      <c r="P56" s="454"/>
    </row>
    <row r="57" spans="5:16" s="4" customFormat="1" ht="11.25">
      <c r="E57" s="16"/>
      <c r="F57" s="14"/>
      <c r="G57" s="107"/>
      <c r="H57" s="107"/>
      <c r="I57" s="108"/>
      <c r="L57" s="108"/>
      <c r="M57" s="108"/>
      <c r="P57" s="454"/>
    </row>
    <row r="58" spans="5:16" s="4" customFormat="1" ht="11.25">
      <c r="E58" s="16"/>
      <c r="F58" s="14"/>
      <c r="G58" s="107"/>
      <c r="H58" s="107"/>
      <c r="I58" s="108"/>
      <c r="L58" s="108"/>
      <c r="M58" s="108"/>
      <c r="P58" s="454"/>
    </row>
    <row r="59" spans="1:16" s="11" customFormat="1" ht="11.25">
      <c r="A59" s="11" t="s">
        <v>722</v>
      </c>
      <c r="E59" s="73" t="s">
        <v>753</v>
      </c>
      <c r="F59" s="12"/>
      <c r="G59" s="107">
        <v>34223</v>
      </c>
      <c r="H59" s="107">
        <v>33664</v>
      </c>
      <c r="I59" s="108">
        <v>-1.6334044356134712</v>
      </c>
      <c r="J59" s="11">
        <v>368</v>
      </c>
      <c r="K59" s="11">
        <v>294</v>
      </c>
      <c r="L59" s="108">
        <v>-20.108695652173907</v>
      </c>
      <c r="M59" s="108">
        <v>1.0753002366829325</v>
      </c>
      <c r="N59" s="11">
        <v>0.9</v>
      </c>
      <c r="P59" s="454"/>
    </row>
    <row r="60" spans="5:16" s="11" customFormat="1" ht="11.25">
      <c r="E60" s="73" t="s">
        <v>754</v>
      </c>
      <c r="F60" s="12"/>
      <c r="G60" s="107">
        <v>21793</v>
      </c>
      <c r="H60" s="107">
        <v>21482</v>
      </c>
      <c r="I60" s="108">
        <v>-1.4270637360620384</v>
      </c>
      <c r="J60" s="11">
        <v>142</v>
      </c>
      <c r="K60" s="11">
        <v>62</v>
      </c>
      <c r="L60" s="108">
        <v>-56.33802816901409</v>
      </c>
      <c r="M60" s="108">
        <v>0.651585371449548</v>
      </c>
      <c r="N60" s="11">
        <v>0.7</v>
      </c>
      <c r="P60" s="454"/>
    </row>
    <row r="61" spans="8:13" s="4" customFormat="1" ht="11.25">
      <c r="H61" s="33"/>
      <c r="I61" s="111"/>
      <c r="J61" s="33"/>
      <c r="K61" s="33"/>
      <c r="L61" s="33"/>
      <c r="M61" s="33"/>
    </row>
    <row r="62" s="4" customFormat="1" ht="11.25">
      <c r="I62" s="76"/>
    </row>
    <row r="63" s="4" customFormat="1" ht="11.25">
      <c r="I63" s="76"/>
    </row>
    <row r="64" s="4" customFormat="1" ht="11.25">
      <c r="I64" s="76"/>
    </row>
    <row r="65" s="4" customFormat="1" ht="11.25">
      <c r="I65" s="76"/>
    </row>
    <row r="66" s="4" customFormat="1" ht="11.25">
      <c r="I66" s="76"/>
    </row>
    <row r="67" s="4" customFormat="1" ht="11.25">
      <c r="I67" s="76"/>
    </row>
    <row r="68" s="4" customFormat="1" ht="11.25">
      <c r="I68" s="76"/>
    </row>
    <row r="69" s="4" customFormat="1" ht="11.25">
      <c r="I69" s="76"/>
    </row>
    <row r="70" s="4" customFormat="1" ht="11.25">
      <c r="I70" s="76"/>
    </row>
  </sheetData>
  <mergeCells count="8">
    <mergeCell ref="A1:N1"/>
    <mergeCell ref="A7:F13"/>
    <mergeCell ref="G10:G13"/>
    <mergeCell ref="H10:H13"/>
    <mergeCell ref="J10:J13"/>
    <mergeCell ref="K10:K13"/>
    <mergeCell ref="M10:M13"/>
    <mergeCell ref="N10:N13"/>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V142"/>
  <sheetViews>
    <sheetView workbookViewId="0" topLeftCell="A1">
      <selection activeCell="A1" sqref="A1:L1"/>
    </sheetView>
  </sheetViews>
  <sheetFormatPr defaultColWidth="11.421875" defaultRowHeight="12.75"/>
  <cols>
    <col min="1" max="1" width="4.00390625" style="75" customWidth="1"/>
    <col min="2" max="2" width="1.8515625" style="75" customWidth="1"/>
    <col min="3" max="4" width="1.7109375" style="75" customWidth="1"/>
    <col min="5" max="5" width="11.28125" style="75" customWidth="1"/>
    <col min="6" max="6" width="21.421875" style="75" customWidth="1"/>
    <col min="7" max="21" width="8.00390625" style="75" customWidth="1"/>
    <col min="22" max="22" width="4.00390625" style="139" customWidth="1"/>
    <col min="23" max="16384" width="11.421875" style="75" customWidth="1"/>
  </cols>
  <sheetData>
    <row r="1" spans="1:22" ht="12.75" customHeight="1">
      <c r="A1" s="651" t="s">
        <v>1517</v>
      </c>
      <c r="B1" s="651"/>
      <c r="C1" s="651"/>
      <c r="D1" s="651"/>
      <c r="E1" s="651"/>
      <c r="F1" s="651"/>
      <c r="G1" s="651"/>
      <c r="H1" s="651"/>
      <c r="I1" s="651"/>
      <c r="J1" s="651"/>
      <c r="K1" s="651"/>
      <c r="L1" s="651"/>
      <c r="M1" s="673" t="s">
        <v>1518</v>
      </c>
      <c r="N1" s="651"/>
      <c r="O1" s="651"/>
      <c r="P1" s="651"/>
      <c r="Q1" s="651"/>
      <c r="R1" s="651"/>
      <c r="S1" s="651"/>
      <c r="T1" s="651"/>
      <c r="U1" s="651"/>
      <c r="V1" s="651"/>
    </row>
    <row r="2" spans="1:22" ht="12.75" customHeight="1">
      <c r="A2" s="1"/>
      <c r="B2" s="1"/>
      <c r="C2" s="1"/>
      <c r="D2" s="1"/>
      <c r="E2" s="1"/>
      <c r="F2" s="1"/>
      <c r="G2" s="1"/>
      <c r="H2" s="1"/>
      <c r="I2" s="1"/>
      <c r="J2" s="1"/>
      <c r="K2" s="1"/>
      <c r="L2" s="1"/>
      <c r="M2" s="1"/>
      <c r="N2" s="1"/>
      <c r="O2" s="1"/>
      <c r="P2" s="1"/>
      <c r="Q2" s="1"/>
      <c r="R2" s="1"/>
      <c r="S2" s="1"/>
      <c r="T2" s="1"/>
      <c r="U2" s="1"/>
      <c r="V2" s="112"/>
    </row>
    <row r="3" spans="6:22" s="4" customFormat="1" ht="12.75" customHeight="1">
      <c r="F3" s="1"/>
      <c r="V3" s="16"/>
    </row>
    <row r="4" spans="4:22" s="40" customFormat="1" ht="12.75" customHeight="1">
      <c r="D4" s="20"/>
      <c r="E4" s="20"/>
      <c r="F4" s="113"/>
      <c r="H4" s="114"/>
      <c r="I4" s="114"/>
      <c r="L4" s="114" t="s">
        <v>1519</v>
      </c>
      <c r="M4" s="20" t="s">
        <v>1520</v>
      </c>
      <c r="N4" s="20"/>
      <c r="O4" s="20"/>
      <c r="P4" s="20"/>
      <c r="Q4" s="20"/>
      <c r="R4" s="20"/>
      <c r="S4" s="20"/>
      <c r="T4" s="20"/>
      <c r="U4" s="20"/>
      <c r="V4" s="115"/>
    </row>
    <row r="5" spans="1:22" s="4" customFormat="1" ht="12.75" customHeight="1" thickBot="1">
      <c r="A5" s="6"/>
      <c r="B5" s="6"/>
      <c r="C5" s="6"/>
      <c r="D5" s="6"/>
      <c r="E5" s="6"/>
      <c r="F5" s="116"/>
      <c r="G5" s="6"/>
      <c r="H5" s="6"/>
      <c r="I5" s="6"/>
      <c r="J5" s="6"/>
      <c r="K5" s="6"/>
      <c r="L5" s="6"/>
      <c r="M5" s="6"/>
      <c r="N5" s="6"/>
      <c r="O5" s="6"/>
      <c r="P5" s="6"/>
      <c r="Q5" s="6"/>
      <c r="R5" s="6"/>
      <c r="S5" s="6"/>
      <c r="T5" s="6"/>
      <c r="U5" s="6"/>
      <c r="V5" s="6"/>
    </row>
    <row r="6" spans="1:22" s="4" customFormat="1" ht="10.5" customHeight="1">
      <c r="A6" s="619" t="s">
        <v>1521</v>
      </c>
      <c r="B6" s="630" t="s">
        <v>713</v>
      </c>
      <c r="C6" s="652"/>
      <c r="D6" s="652"/>
      <c r="E6" s="652"/>
      <c r="F6" s="676"/>
      <c r="G6" s="649" t="s">
        <v>1468</v>
      </c>
      <c r="H6" s="652"/>
      <c r="I6" s="652"/>
      <c r="J6" s="630" t="s">
        <v>1522</v>
      </c>
      <c r="K6" s="652"/>
      <c r="L6" s="652"/>
      <c r="M6" s="652" t="s">
        <v>1523</v>
      </c>
      <c r="N6" s="652"/>
      <c r="O6" s="652"/>
      <c r="P6" s="652"/>
      <c r="Q6" s="652"/>
      <c r="R6" s="624"/>
      <c r="S6" s="630" t="s">
        <v>615</v>
      </c>
      <c r="T6" s="652"/>
      <c r="U6" s="652"/>
      <c r="V6" s="684" t="s">
        <v>1521</v>
      </c>
    </row>
    <row r="7" spans="1:22" s="4" customFormat="1" ht="10.5" customHeight="1">
      <c r="A7" s="674"/>
      <c r="B7" s="677"/>
      <c r="C7" s="678"/>
      <c r="D7" s="678"/>
      <c r="E7" s="678"/>
      <c r="F7" s="679"/>
      <c r="G7" s="683"/>
      <c r="H7" s="678"/>
      <c r="I7" s="678"/>
      <c r="J7" s="677"/>
      <c r="K7" s="678"/>
      <c r="L7" s="678"/>
      <c r="M7" s="672" t="s">
        <v>616</v>
      </c>
      <c r="N7" s="671"/>
      <c r="O7" s="671"/>
      <c r="P7" s="671" t="s">
        <v>617</v>
      </c>
      <c r="Q7" s="671"/>
      <c r="R7" s="671"/>
      <c r="S7" s="677"/>
      <c r="T7" s="678"/>
      <c r="U7" s="678"/>
      <c r="V7" s="669"/>
    </row>
    <row r="8" spans="1:22" s="4" customFormat="1" ht="10.5" customHeight="1">
      <c r="A8" s="674"/>
      <c r="B8" s="677"/>
      <c r="C8" s="678"/>
      <c r="D8" s="678"/>
      <c r="E8" s="678"/>
      <c r="F8" s="679"/>
      <c r="G8" s="627"/>
      <c r="H8" s="628"/>
      <c r="I8" s="628"/>
      <c r="J8" s="631"/>
      <c r="K8" s="628"/>
      <c r="L8" s="628"/>
      <c r="M8" s="672" t="s">
        <v>618</v>
      </c>
      <c r="N8" s="671"/>
      <c r="O8" s="671"/>
      <c r="P8" s="671"/>
      <c r="Q8" s="671"/>
      <c r="R8" s="671"/>
      <c r="S8" s="631"/>
      <c r="T8" s="628"/>
      <c r="U8" s="628"/>
      <c r="V8" s="669"/>
    </row>
    <row r="9" spans="1:22" s="4" customFormat="1" ht="12.75" customHeight="1">
      <c r="A9" s="674"/>
      <c r="B9" s="677"/>
      <c r="C9" s="678"/>
      <c r="D9" s="678"/>
      <c r="E9" s="678"/>
      <c r="F9" s="679"/>
      <c r="G9" s="112"/>
      <c r="H9" s="92" t="s">
        <v>619</v>
      </c>
      <c r="I9" s="665" t="s">
        <v>620</v>
      </c>
      <c r="J9" s="119"/>
      <c r="K9" s="92" t="s">
        <v>619</v>
      </c>
      <c r="L9" s="668" t="s">
        <v>620</v>
      </c>
      <c r="M9" s="112"/>
      <c r="N9" s="92" t="s">
        <v>619</v>
      </c>
      <c r="O9" s="665" t="s">
        <v>620</v>
      </c>
      <c r="P9" s="112"/>
      <c r="Q9" s="665" t="s">
        <v>621</v>
      </c>
      <c r="R9" s="666" t="s">
        <v>620</v>
      </c>
      <c r="S9" s="112"/>
      <c r="T9" s="665" t="s">
        <v>621</v>
      </c>
      <c r="U9" s="668" t="s">
        <v>620</v>
      </c>
      <c r="V9" s="669"/>
    </row>
    <row r="10" spans="1:22" s="4" customFormat="1" ht="12.75" customHeight="1">
      <c r="A10" s="674"/>
      <c r="B10" s="677"/>
      <c r="C10" s="678"/>
      <c r="D10" s="678"/>
      <c r="E10" s="678"/>
      <c r="F10" s="679"/>
      <c r="G10" s="112" t="s">
        <v>1470</v>
      </c>
      <c r="H10" s="94" t="s">
        <v>622</v>
      </c>
      <c r="I10" s="666"/>
      <c r="J10" s="119" t="s">
        <v>1470</v>
      </c>
      <c r="K10" s="94" t="s">
        <v>622</v>
      </c>
      <c r="L10" s="669"/>
      <c r="M10" s="112" t="s">
        <v>1470</v>
      </c>
      <c r="N10" s="94" t="s">
        <v>622</v>
      </c>
      <c r="O10" s="666"/>
      <c r="P10" s="112" t="s">
        <v>1470</v>
      </c>
      <c r="Q10" s="666"/>
      <c r="R10" s="666"/>
      <c r="S10" s="112" t="s">
        <v>1470</v>
      </c>
      <c r="T10" s="666"/>
      <c r="U10" s="669"/>
      <c r="V10" s="669"/>
    </row>
    <row r="11" spans="1:22" s="4" customFormat="1" ht="12.75" customHeight="1" thickBot="1">
      <c r="A11" s="675"/>
      <c r="B11" s="680"/>
      <c r="C11" s="681"/>
      <c r="D11" s="681"/>
      <c r="E11" s="681"/>
      <c r="F11" s="682"/>
      <c r="G11" s="16"/>
      <c r="H11" s="96" t="s">
        <v>623</v>
      </c>
      <c r="I11" s="667"/>
      <c r="J11" s="123"/>
      <c r="K11" s="96" t="s">
        <v>623</v>
      </c>
      <c r="L11" s="670"/>
      <c r="M11" s="6"/>
      <c r="N11" s="96" t="s">
        <v>623</v>
      </c>
      <c r="O11" s="667"/>
      <c r="P11" s="6"/>
      <c r="Q11" s="667"/>
      <c r="R11" s="667"/>
      <c r="S11" s="16"/>
      <c r="T11" s="667"/>
      <c r="U11" s="670"/>
      <c r="V11" s="670"/>
    </row>
    <row r="12" spans="1:22" s="4" customFormat="1" ht="12.75" customHeight="1">
      <c r="A12" s="31"/>
      <c r="B12" s="124"/>
      <c r="C12" s="8"/>
      <c r="D12" s="8"/>
      <c r="E12" s="8"/>
      <c r="F12" s="125"/>
      <c r="G12" s="8"/>
      <c r="H12" s="8"/>
      <c r="I12" s="16"/>
      <c r="J12" s="8"/>
      <c r="K12" s="8"/>
      <c r="L12" s="8"/>
      <c r="M12" s="8"/>
      <c r="N12" s="8"/>
      <c r="O12" s="8"/>
      <c r="P12" s="8"/>
      <c r="Q12" s="8"/>
      <c r="R12" s="8"/>
      <c r="S12" s="8"/>
      <c r="T12" s="8"/>
      <c r="U12" s="8"/>
      <c r="V12" s="126"/>
    </row>
    <row r="13" spans="1:22" s="33" customFormat="1" ht="12.75" customHeight="1">
      <c r="A13" s="127">
        <v>1</v>
      </c>
      <c r="B13" s="128" t="s">
        <v>624</v>
      </c>
      <c r="C13" s="128"/>
      <c r="D13" s="128"/>
      <c r="E13" s="128"/>
      <c r="F13" s="129"/>
      <c r="G13" s="466">
        <v>123566</v>
      </c>
      <c r="H13" s="466">
        <v>42250</v>
      </c>
      <c r="I13" s="466">
        <v>81316</v>
      </c>
      <c r="J13" s="466">
        <v>76949</v>
      </c>
      <c r="K13" s="467">
        <v>30186</v>
      </c>
      <c r="L13" s="467">
        <v>46763</v>
      </c>
      <c r="M13" s="467">
        <v>34055</v>
      </c>
      <c r="N13" s="466">
        <v>10400</v>
      </c>
      <c r="O13" s="467">
        <v>23655</v>
      </c>
      <c r="P13" s="466">
        <v>567</v>
      </c>
      <c r="Q13" s="466">
        <v>72</v>
      </c>
      <c r="R13" s="466">
        <v>495</v>
      </c>
      <c r="S13" s="467">
        <v>11995</v>
      </c>
      <c r="T13" s="466">
        <v>1592</v>
      </c>
      <c r="U13" s="467">
        <v>10403</v>
      </c>
      <c r="V13" s="130">
        <v>1</v>
      </c>
    </row>
    <row r="14" spans="1:22" s="33" customFormat="1" ht="12.75" customHeight="1">
      <c r="A14" s="127"/>
      <c r="B14" s="131"/>
      <c r="C14" s="128"/>
      <c r="D14" s="128"/>
      <c r="E14" s="128"/>
      <c r="F14" s="129"/>
      <c r="G14" s="128"/>
      <c r="H14" s="128"/>
      <c r="I14" s="128"/>
      <c r="J14" s="128"/>
      <c r="K14" s="128"/>
      <c r="L14" s="128"/>
      <c r="M14" s="128"/>
      <c r="N14" s="466"/>
      <c r="O14" s="128"/>
      <c r="P14" s="466"/>
      <c r="Q14" s="466"/>
      <c r="R14" s="128"/>
      <c r="S14" s="128"/>
      <c r="T14" s="466"/>
      <c r="U14" s="128"/>
      <c r="V14" s="130"/>
    </row>
    <row r="15" spans="1:22" s="33" customFormat="1" ht="12.75" customHeight="1">
      <c r="A15" s="127">
        <v>2</v>
      </c>
      <c r="B15" s="132"/>
      <c r="C15" s="33" t="s">
        <v>715</v>
      </c>
      <c r="F15" s="34"/>
      <c r="G15" s="466">
        <v>111256</v>
      </c>
      <c r="H15" s="466">
        <v>41103</v>
      </c>
      <c r="I15" s="466">
        <v>70153</v>
      </c>
      <c r="J15" s="466">
        <v>67608</v>
      </c>
      <c r="K15" s="467">
        <v>29251</v>
      </c>
      <c r="L15" s="467">
        <v>38357</v>
      </c>
      <c r="M15" s="467">
        <v>32407</v>
      </c>
      <c r="N15" s="466">
        <v>10266</v>
      </c>
      <c r="O15" s="467">
        <v>22141</v>
      </c>
      <c r="P15" s="466">
        <v>531</v>
      </c>
      <c r="Q15" s="466">
        <v>64</v>
      </c>
      <c r="R15" s="466">
        <v>467</v>
      </c>
      <c r="S15" s="467">
        <v>10710</v>
      </c>
      <c r="T15" s="466">
        <v>1522</v>
      </c>
      <c r="U15" s="467">
        <v>9188</v>
      </c>
      <c r="V15" s="130">
        <v>2</v>
      </c>
    </row>
    <row r="16" spans="1:22" s="4" customFormat="1" ht="12" customHeight="1">
      <c r="A16" s="133"/>
      <c r="B16" s="134"/>
      <c r="F16" s="14"/>
      <c r="G16" s="468"/>
      <c r="H16" s="468"/>
      <c r="I16" s="468"/>
      <c r="J16" s="468"/>
      <c r="K16" s="468"/>
      <c r="L16" s="468"/>
      <c r="M16" s="468"/>
      <c r="N16" s="468"/>
      <c r="O16" s="468"/>
      <c r="P16" s="469"/>
      <c r="Q16" s="468"/>
      <c r="R16" s="469"/>
      <c r="S16" s="468"/>
      <c r="T16" s="470"/>
      <c r="U16" s="468"/>
      <c r="V16" s="119"/>
    </row>
    <row r="17" spans="1:22" s="4" customFormat="1" ht="12" customHeight="1">
      <c r="A17" s="133">
        <v>3</v>
      </c>
      <c r="D17" s="4" t="s">
        <v>625</v>
      </c>
      <c r="E17" s="135"/>
      <c r="F17" s="14"/>
      <c r="P17" s="469"/>
      <c r="R17" s="469"/>
      <c r="T17" s="470"/>
      <c r="V17" s="136"/>
    </row>
    <row r="18" spans="1:22" s="4" customFormat="1" ht="12" customHeight="1">
      <c r="A18" s="133"/>
      <c r="B18" s="135"/>
      <c r="E18" s="4" t="s">
        <v>315</v>
      </c>
      <c r="F18" s="14"/>
      <c r="G18" s="469">
        <v>8590</v>
      </c>
      <c r="H18" s="469">
        <v>6536</v>
      </c>
      <c r="I18" s="62">
        <v>2054</v>
      </c>
      <c r="J18" s="62">
        <v>7934</v>
      </c>
      <c r="K18" s="470">
        <v>6302</v>
      </c>
      <c r="L18" s="470">
        <v>1632</v>
      </c>
      <c r="M18" s="470">
        <v>236</v>
      </c>
      <c r="N18" s="469">
        <v>86</v>
      </c>
      <c r="O18" s="470">
        <v>150</v>
      </c>
      <c r="P18" s="469">
        <v>10</v>
      </c>
      <c r="Q18" s="469">
        <v>8</v>
      </c>
      <c r="R18" s="469">
        <v>2</v>
      </c>
      <c r="S18" s="470">
        <v>410</v>
      </c>
      <c r="T18" s="469">
        <v>140</v>
      </c>
      <c r="U18" s="471">
        <v>270</v>
      </c>
      <c r="V18" s="119">
        <v>3</v>
      </c>
    </row>
    <row r="19" spans="1:22" s="4" customFormat="1" ht="12" customHeight="1">
      <c r="A19" s="133"/>
      <c r="B19" s="135"/>
      <c r="F19" s="14"/>
      <c r="G19" s="468"/>
      <c r="H19" s="469"/>
      <c r="I19" s="62"/>
      <c r="J19" s="62"/>
      <c r="K19" s="470"/>
      <c r="L19" s="470"/>
      <c r="M19" s="470"/>
      <c r="N19" s="470"/>
      <c r="O19" s="470"/>
      <c r="P19" s="469"/>
      <c r="Q19" s="469"/>
      <c r="R19" s="469"/>
      <c r="S19" s="470"/>
      <c r="T19" s="469"/>
      <c r="U19" s="470"/>
      <c r="V19" s="119"/>
    </row>
    <row r="20" spans="1:22" s="4" customFormat="1" ht="12" customHeight="1">
      <c r="A20" s="133">
        <v>4</v>
      </c>
      <c r="B20" s="134"/>
      <c r="D20" s="4" t="s">
        <v>626</v>
      </c>
      <c r="F20" s="14"/>
      <c r="G20" s="469">
        <v>92705</v>
      </c>
      <c r="H20" s="469">
        <v>34451</v>
      </c>
      <c r="I20" s="469">
        <v>58254</v>
      </c>
      <c r="J20" s="469">
        <v>52220</v>
      </c>
      <c r="K20" s="470">
        <v>22849</v>
      </c>
      <c r="L20" s="470">
        <v>29371</v>
      </c>
      <c r="M20" s="470">
        <v>30571</v>
      </c>
      <c r="N20" s="469">
        <v>10177</v>
      </c>
      <c r="O20" s="470">
        <v>20394</v>
      </c>
      <c r="P20" s="469">
        <v>458</v>
      </c>
      <c r="Q20" s="469">
        <v>56</v>
      </c>
      <c r="R20" s="469">
        <v>402</v>
      </c>
      <c r="S20" s="470">
        <v>9456</v>
      </c>
      <c r="T20" s="469">
        <v>1369</v>
      </c>
      <c r="U20" s="470">
        <v>8087</v>
      </c>
      <c r="V20" s="119">
        <v>4</v>
      </c>
    </row>
    <row r="21" spans="1:22" s="4" customFormat="1" ht="12" customHeight="1">
      <c r="A21" s="133">
        <v>5</v>
      </c>
      <c r="B21" s="134"/>
      <c r="E21" s="4" t="s">
        <v>717</v>
      </c>
      <c r="F21" s="14"/>
      <c r="G21" s="469">
        <v>61726</v>
      </c>
      <c r="H21" s="469">
        <v>31465</v>
      </c>
      <c r="I21" s="469">
        <v>30261</v>
      </c>
      <c r="J21" s="469">
        <v>33689</v>
      </c>
      <c r="K21" s="470">
        <v>20143</v>
      </c>
      <c r="L21" s="470">
        <v>13546</v>
      </c>
      <c r="M21" s="470">
        <v>21518</v>
      </c>
      <c r="N21" s="469">
        <v>10011</v>
      </c>
      <c r="O21" s="470">
        <v>11507</v>
      </c>
      <c r="P21" s="469">
        <v>200</v>
      </c>
      <c r="Q21" s="469">
        <v>53</v>
      </c>
      <c r="R21" s="469">
        <v>147</v>
      </c>
      <c r="S21" s="470">
        <v>6319</v>
      </c>
      <c r="T21" s="469">
        <v>1258</v>
      </c>
      <c r="U21" s="470">
        <v>5061</v>
      </c>
      <c r="V21" s="119">
        <v>5</v>
      </c>
    </row>
    <row r="22" spans="1:22" s="4" customFormat="1" ht="12" customHeight="1">
      <c r="A22" s="133">
        <v>6</v>
      </c>
      <c r="B22" s="134"/>
      <c r="E22" s="4" t="s">
        <v>627</v>
      </c>
      <c r="F22" s="14"/>
      <c r="G22" s="469">
        <v>30979</v>
      </c>
      <c r="H22" s="469">
        <v>2986</v>
      </c>
      <c r="I22" s="469">
        <v>27993</v>
      </c>
      <c r="J22" s="469">
        <v>18531</v>
      </c>
      <c r="K22" s="470">
        <v>2706</v>
      </c>
      <c r="L22" s="470">
        <v>15825</v>
      </c>
      <c r="M22" s="470">
        <v>9053</v>
      </c>
      <c r="N22" s="469">
        <v>166</v>
      </c>
      <c r="O22" s="470">
        <v>8887</v>
      </c>
      <c r="P22" s="469">
        <v>258</v>
      </c>
      <c r="Q22" s="469">
        <v>3</v>
      </c>
      <c r="R22" s="469">
        <v>255</v>
      </c>
      <c r="S22" s="470">
        <v>3137</v>
      </c>
      <c r="T22" s="469">
        <v>111</v>
      </c>
      <c r="U22" s="470">
        <v>3026</v>
      </c>
      <c r="V22" s="119">
        <v>6</v>
      </c>
    </row>
    <row r="23" spans="1:22" s="4" customFormat="1" ht="12" customHeight="1">
      <c r="A23" s="133"/>
      <c r="B23" s="134"/>
      <c r="F23" s="14"/>
      <c r="G23" s="469"/>
      <c r="H23" s="469"/>
      <c r="I23" s="469"/>
      <c r="J23" s="469"/>
      <c r="K23" s="470"/>
      <c r="L23" s="470"/>
      <c r="M23" s="470"/>
      <c r="N23" s="470"/>
      <c r="O23" s="470"/>
      <c r="P23" s="470"/>
      <c r="Q23" s="470"/>
      <c r="R23" s="469"/>
      <c r="S23" s="470"/>
      <c r="T23" s="470"/>
      <c r="U23" s="470"/>
      <c r="V23" s="119"/>
    </row>
    <row r="24" spans="1:22" s="4" customFormat="1" ht="12" customHeight="1">
      <c r="A24" s="133">
        <v>7</v>
      </c>
      <c r="B24" s="134"/>
      <c r="D24" s="4" t="s">
        <v>316</v>
      </c>
      <c r="F24" s="14"/>
      <c r="G24" s="469">
        <v>2988</v>
      </c>
      <c r="H24" s="469">
        <v>28</v>
      </c>
      <c r="I24" s="469">
        <v>2960</v>
      </c>
      <c r="J24" s="469">
        <v>2296</v>
      </c>
      <c r="K24" s="470">
        <v>21</v>
      </c>
      <c r="L24" s="470">
        <v>2275</v>
      </c>
      <c r="M24" s="470">
        <v>416</v>
      </c>
      <c r="N24" s="469">
        <v>2</v>
      </c>
      <c r="O24" s="470">
        <v>414</v>
      </c>
      <c r="P24" s="469">
        <v>14</v>
      </c>
      <c r="Q24" s="472" t="s">
        <v>628</v>
      </c>
      <c r="R24" s="469">
        <v>14</v>
      </c>
      <c r="S24" s="470">
        <v>262</v>
      </c>
      <c r="T24" s="469">
        <v>5</v>
      </c>
      <c r="U24" s="470">
        <v>257</v>
      </c>
      <c r="V24" s="119">
        <v>7</v>
      </c>
    </row>
    <row r="25" spans="1:22" s="4" customFormat="1" ht="12" customHeight="1">
      <c r="A25" s="133">
        <v>8</v>
      </c>
      <c r="B25" s="134"/>
      <c r="E25" s="4" t="s">
        <v>717</v>
      </c>
      <c r="F25" s="14"/>
      <c r="G25" s="469">
        <v>303</v>
      </c>
      <c r="H25" s="469">
        <v>16</v>
      </c>
      <c r="I25" s="469">
        <v>287</v>
      </c>
      <c r="J25" s="469">
        <v>244</v>
      </c>
      <c r="K25" s="470">
        <v>13</v>
      </c>
      <c r="L25" s="470">
        <v>231</v>
      </c>
      <c r="M25" s="470">
        <v>23</v>
      </c>
      <c r="N25" s="472" t="s">
        <v>628</v>
      </c>
      <c r="O25" s="470">
        <v>23</v>
      </c>
      <c r="P25" s="472" t="s">
        <v>628</v>
      </c>
      <c r="Q25" s="472" t="s">
        <v>628</v>
      </c>
      <c r="R25" s="472" t="s">
        <v>628</v>
      </c>
      <c r="S25" s="470">
        <v>36</v>
      </c>
      <c r="T25" s="469">
        <v>3</v>
      </c>
      <c r="U25" s="470">
        <v>33</v>
      </c>
      <c r="V25" s="119">
        <v>8</v>
      </c>
    </row>
    <row r="26" spans="1:22" s="4" customFormat="1" ht="12" customHeight="1">
      <c r="A26" s="133">
        <v>9</v>
      </c>
      <c r="B26" s="134"/>
      <c r="E26" s="4" t="s">
        <v>722</v>
      </c>
      <c r="F26" s="14"/>
      <c r="G26" s="469">
        <v>2685</v>
      </c>
      <c r="H26" s="469">
        <v>12</v>
      </c>
      <c r="I26" s="469">
        <v>2673</v>
      </c>
      <c r="J26" s="469">
        <v>2052</v>
      </c>
      <c r="K26" s="470">
        <v>8</v>
      </c>
      <c r="L26" s="470">
        <v>2044</v>
      </c>
      <c r="M26" s="470">
        <v>393</v>
      </c>
      <c r="N26" s="469">
        <v>2</v>
      </c>
      <c r="O26" s="470">
        <v>391</v>
      </c>
      <c r="P26" s="469">
        <v>14</v>
      </c>
      <c r="Q26" s="472" t="s">
        <v>628</v>
      </c>
      <c r="R26" s="469">
        <v>14</v>
      </c>
      <c r="S26" s="470">
        <v>226</v>
      </c>
      <c r="T26" s="469">
        <v>2</v>
      </c>
      <c r="U26" s="470">
        <v>224</v>
      </c>
      <c r="V26" s="119">
        <v>9</v>
      </c>
    </row>
    <row r="27" spans="1:22" s="4" customFormat="1" ht="12" customHeight="1">
      <c r="A27" s="133"/>
      <c r="B27" s="134"/>
      <c r="F27" s="14"/>
      <c r="G27" s="469"/>
      <c r="H27" s="469"/>
      <c r="I27" s="469"/>
      <c r="J27" s="469"/>
      <c r="K27" s="470"/>
      <c r="L27" s="470"/>
      <c r="M27" s="470"/>
      <c r="N27" s="470"/>
      <c r="O27" s="470"/>
      <c r="P27" s="469"/>
      <c r="Q27" s="472"/>
      <c r="R27" s="469"/>
      <c r="S27" s="470"/>
      <c r="T27" s="469"/>
      <c r="U27" s="470"/>
      <c r="V27" s="119"/>
    </row>
    <row r="28" spans="1:22" s="4" customFormat="1" ht="12" customHeight="1">
      <c r="A28" s="133">
        <v>10</v>
      </c>
      <c r="B28" s="134"/>
      <c r="D28" s="4" t="s">
        <v>317</v>
      </c>
      <c r="F28" s="14"/>
      <c r="G28" s="469">
        <v>4620</v>
      </c>
      <c r="H28" s="469">
        <v>81</v>
      </c>
      <c r="I28" s="469">
        <v>4539</v>
      </c>
      <c r="J28" s="469">
        <v>3150</v>
      </c>
      <c r="K28" s="470">
        <v>73</v>
      </c>
      <c r="L28" s="470">
        <v>3077</v>
      </c>
      <c r="M28" s="470">
        <v>1023</v>
      </c>
      <c r="N28" s="472" t="s">
        <v>628</v>
      </c>
      <c r="O28" s="470">
        <v>1023</v>
      </c>
      <c r="P28" s="469">
        <v>42</v>
      </c>
      <c r="Q28" s="472" t="s">
        <v>628</v>
      </c>
      <c r="R28" s="469">
        <v>42</v>
      </c>
      <c r="S28" s="470">
        <v>405</v>
      </c>
      <c r="T28" s="469">
        <v>8</v>
      </c>
      <c r="U28" s="470">
        <v>397</v>
      </c>
      <c r="V28" s="119">
        <v>10</v>
      </c>
    </row>
    <row r="29" spans="1:22" s="4" customFormat="1" ht="12" customHeight="1">
      <c r="A29" s="133">
        <v>11</v>
      </c>
      <c r="B29" s="134"/>
      <c r="E29" s="4" t="s">
        <v>717</v>
      </c>
      <c r="F29" s="14"/>
      <c r="G29" s="469">
        <v>4620</v>
      </c>
      <c r="H29" s="469">
        <v>81</v>
      </c>
      <c r="I29" s="469">
        <v>4539</v>
      </c>
      <c r="J29" s="469">
        <v>3150</v>
      </c>
      <c r="K29" s="470">
        <v>73</v>
      </c>
      <c r="L29" s="470">
        <v>3077</v>
      </c>
      <c r="M29" s="470">
        <v>1023</v>
      </c>
      <c r="N29" s="472" t="s">
        <v>628</v>
      </c>
      <c r="O29" s="470">
        <v>1023</v>
      </c>
      <c r="P29" s="469">
        <v>42</v>
      </c>
      <c r="Q29" s="472" t="s">
        <v>628</v>
      </c>
      <c r="R29" s="469">
        <v>42</v>
      </c>
      <c r="S29" s="470">
        <v>405</v>
      </c>
      <c r="T29" s="469">
        <v>8</v>
      </c>
      <c r="U29" s="470">
        <v>397</v>
      </c>
      <c r="V29" s="119">
        <v>11</v>
      </c>
    </row>
    <row r="30" spans="1:22" s="4" customFormat="1" ht="12" customHeight="1">
      <c r="A30" s="133">
        <v>12</v>
      </c>
      <c r="B30" s="135"/>
      <c r="E30" s="4" t="s">
        <v>722</v>
      </c>
      <c r="F30" s="14"/>
      <c r="G30" s="472" t="s">
        <v>1799</v>
      </c>
      <c r="H30" s="472" t="s">
        <v>1799</v>
      </c>
      <c r="I30" s="472" t="s">
        <v>1799</v>
      </c>
      <c r="J30" s="472" t="s">
        <v>1799</v>
      </c>
      <c r="K30" s="472" t="s">
        <v>1799</v>
      </c>
      <c r="L30" s="472" t="s">
        <v>1799</v>
      </c>
      <c r="M30" s="472" t="s">
        <v>1799</v>
      </c>
      <c r="N30" s="472" t="s">
        <v>628</v>
      </c>
      <c r="O30" s="472" t="s">
        <v>1799</v>
      </c>
      <c r="P30" s="472" t="s">
        <v>628</v>
      </c>
      <c r="Q30" s="472" t="s">
        <v>628</v>
      </c>
      <c r="R30" s="472" t="s">
        <v>628</v>
      </c>
      <c r="S30" s="472" t="s">
        <v>1799</v>
      </c>
      <c r="T30" s="472" t="s">
        <v>628</v>
      </c>
      <c r="U30" s="472" t="s">
        <v>1799</v>
      </c>
      <c r="V30" s="119">
        <v>12</v>
      </c>
    </row>
    <row r="31" spans="1:22" s="4" customFormat="1" ht="12" customHeight="1">
      <c r="A31" s="133"/>
      <c r="B31" s="135"/>
      <c r="F31" s="14"/>
      <c r="G31" s="469"/>
      <c r="H31" s="468"/>
      <c r="I31" s="469"/>
      <c r="J31" s="469"/>
      <c r="K31" s="470"/>
      <c r="L31" s="470"/>
      <c r="M31" s="470"/>
      <c r="N31" s="470"/>
      <c r="O31" s="470"/>
      <c r="P31" s="470"/>
      <c r="Q31" s="470"/>
      <c r="R31" s="470"/>
      <c r="S31" s="470"/>
      <c r="T31" s="470"/>
      <c r="U31" s="470"/>
      <c r="V31" s="119"/>
    </row>
    <row r="32" spans="1:22" s="4" customFormat="1" ht="12" customHeight="1">
      <c r="A32" s="133"/>
      <c r="B32" s="135"/>
      <c r="D32" s="4" t="s">
        <v>629</v>
      </c>
      <c r="F32" s="14"/>
      <c r="G32" s="468"/>
      <c r="H32" s="469"/>
      <c r="I32" s="62"/>
      <c r="J32" s="62"/>
      <c r="K32" s="470"/>
      <c r="L32" s="470"/>
      <c r="M32" s="470"/>
      <c r="N32" s="470"/>
      <c r="O32" s="470"/>
      <c r="P32" s="470"/>
      <c r="Q32" s="470"/>
      <c r="R32" s="470"/>
      <c r="S32" s="470"/>
      <c r="T32" s="470"/>
      <c r="U32" s="470"/>
      <c r="V32" s="119"/>
    </row>
    <row r="33" spans="1:22" s="4" customFormat="1" ht="12" customHeight="1">
      <c r="A33" s="133">
        <v>13</v>
      </c>
      <c r="B33" s="135"/>
      <c r="E33" s="4" t="s">
        <v>734</v>
      </c>
      <c r="F33" s="14"/>
      <c r="G33" s="469">
        <v>66649</v>
      </c>
      <c r="H33" s="469">
        <v>31562</v>
      </c>
      <c r="I33" s="469">
        <v>35087</v>
      </c>
      <c r="J33" s="469">
        <v>37083</v>
      </c>
      <c r="K33" s="469">
        <v>20229</v>
      </c>
      <c r="L33" s="469">
        <v>16854</v>
      </c>
      <c r="M33" s="469">
        <v>22564</v>
      </c>
      <c r="N33" s="469">
        <v>10011</v>
      </c>
      <c r="O33" s="469">
        <v>12553</v>
      </c>
      <c r="P33" s="469">
        <v>242</v>
      </c>
      <c r="Q33" s="469">
        <v>53</v>
      </c>
      <c r="R33" s="469">
        <v>189</v>
      </c>
      <c r="S33" s="469">
        <v>6760</v>
      </c>
      <c r="T33" s="469">
        <v>1269</v>
      </c>
      <c r="U33" s="469">
        <v>5491</v>
      </c>
      <c r="V33" s="119">
        <v>13</v>
      </c>
    </row>
    <row r="34" spans="1:22" s="4" customFormat="1" ht="12" customHeight="1">
      <c r="A34" s="133">
        <v>14</v>
      </c>
      <c r="B34" s="135"/>
      <c r="E34" s="4" t="s">
        <v>630</v>
      </c>
      <c r="F34" s="14"/>
      <c r="G34" s="469">
        <v>33664</v>
      </c>
      <c r="H34" s="469">
        <v>2998</v>
      </c>
      <c r="I34" s="469">
        <v>30666</v>
      </c>
      <c r="J34" s="469">
        <v>20583</v>
      </c>
      <c r="K34" s="469">
        <v>2714</v>
      </c>
      <c r="L34" s="469">
        <v>17869</v>
      </c>
      <c r="M34" s="469">
        <v>9446</v>
      </c>
      <c r="N34" s="469">
        <v>168</v>
      </c>
      <c r="O34" s="469">
        <v>9278</v>
      </c>
      <c r="P34" s="469">
        <v>272</v>
      </c>
      <c r="Q34" s="469">
        <v>3</v>
      </c>
      <c r="R34" s="469">
        <v>269</v>
      </c>
      <c r="S34" s="469">
        <v>3363</v>
      </c>
      <c r="T34" s="469">
        <v>113</v>
      </c>
      <c r="U34" s="469">
        <v>3250</v>
      </c>
      <c r="V34" s="119">
        <v>14</v>
      </c>
    </row>
    <row r="35" spans="1:22" s="4" customFormat="1" ht="12" customHeight="1">
      <c r="A35" s="133"/>
      <c r="B35" s="135"/>
      <c r="F35" s="14"/>
      <c r="G35" s="469"/>
      <c r="H35" s="468"/>
      <c r="I35" s="469"/>
      <c r="J35" s="469"/>
      <c r="K35" s="470"/>
      <c r="L35" s="470"/>
      <c r="M35" s="470"/>
      <c r="N35" s="470"/>
      <c r="O35" s="470"/>
      <c r="P35" s="469"/>
      <c r="Q35" s="470"/>
      <c r="R35" s="470"/>
      <c r="S35" s="472"/>
      <c r="T35" s="469"/>
      <c r="U35" s="470"/>
      <c r="V35" s="119"/>
    </row>
    <row r="36" spans="1:22" s="4" customFormat="1" ht="12" customHeight="1">
      <c r="A36" s="133">
        <v>15</v>
      </c>
      <c r="B36" s="135"/>
      <c r="D36" s="4" t="s">
        <v>724</v>
      </c>
      <c r="F36" s="14"/>
      <c r="G36" s="469">
        <v>2353</v>
      </c>
      <c r="H36" s="469">
        <v>7</v>
      </c>
      <c r="I36" s="469">
        <v>2346</v>
      </c>
      <c r="J36" s="469">
        <v>2008</v>
      </c>
      <c r="K36" s="470">
        <v>6</v>
      </c>
      <c r="L36" s="470">
        <v>2002</v>
      </c>
      <c r="M36" s="470">
        <v>161</v>
      </c>
      <c r="N36" s="472">
        <v>1</v>
      </c>
      <c r="O36" s="470">
        <v>160</v>
      </c>
      <c r="P36" s="469">
        <v>7</v>
      </c>
      <c r="Q36" s="472" t="s">
        <v>628</v>
      </c>
      <c r="R36" s="469">
        <v>7</v>
      </c>
      <c r="S36" s="470">
        <v>177</v>
      </c>
      <c r="T36" s="472" t="s">
        <v>628</v>
      </c>
      <c r="U36" s="470">
        <v>177</v>
      </c>
      <c r="V36" s="119">
        <v>15</v>
      </c>
    </row>
    <row r="37" spans="1:22" s="4" customFormat="1" ht="12" customHeight="1">
      <c r="A37" s="133"/>
      <c r="B37" s="135"/>
      <c r="F37" s="14"/>
      <c r="G37" s="468"/>
      <c r="H37" s="469"/>
      <c r="I37" s="468"/>
      <c r="J37" s="468"/>
      <c r="K37" s="470"/>
      <c r="L37" s="470"/>
      <c r="M37" s="470"/>
      <c r="N37" s="472"/>
      <c r="O37" s="470"/>
      <c r="P37" s="470"/>
      <c r="Q37" s="470"/>
      <c r="R37" s="470"/>
      <c r="S37" s="470"/>
      <c r="T37" s="469"/>
      <c r="U37" s="470"/>
      <c r="V37" s="119"/>
    </row>
    <row r="38" spans="1:22" s="33" customFormat="1" ht="12" customHeight="1">
      <c r="A38" s="127">
        <v>16</v>
      </c>
      <c r="B38" s="131"/>
      <c r="C38" s="33" t="s">
        <v>726</v>
      </c>
      <c r="F38" s="34"/>
      <c r="G38" s="466">
        <v>12310</v>
      </c>
      <c r="H38" s="466">
        <v>1147</v>
      </c>
      <c r="I38" s="35">
        <v>11163</v>
      </c>
      <c r="J38" s="35">
        <v>9341</v>
      </c>
      <c r="K38" s="35">
        <v>935</v>
      </c>
      <c r="L38" s="35">
        <v>8406</v>
      </c>
      <c r="M38" s="35">
        <v>1648</v>
      </c>
      <c r="N38" s="466">
        <v>134</v>
      </c>
      <c r="O38" s="35">
        <v>1514</v>
      </c>
      <c r="P38" s="466">
        <v>36</v>
      </c>
      <c r="Q38" s="466">
        <v>8</v>
      </c>
      <c r="R38" s="35">
        <v>28</v>
      </c>
      <c r="S38" s="35">
        <v>1285</v>
      </c>
      <c r="T38" s="466">
        <v>70</v>
      </c>
      <c r="U38" s="35">
        <v>1215</v>
      </c>
      <c r="V38" s="130">
        <v>16</v>
      </c>
    </row>
    <row r="39" spans="1:22" s="4" customFormat="1" ht="12" customHeight="1">
      <c r="A39" s="133"/>
      <c r="B39" s="135"/>
      <c r="F39" s="14"/>
      <c r="I39" s="62"/>
      <c r="J39" s="62"/>
      <c r="K39" s="62"/>
      <c r="L39" s="62"/>
      <c r="M39" s="62"/>
      <c r="N39" s="138"/>
      <c r="O39" s="62"/>
      <c r="P39" s="469"/>
      <c r="Q39" s="467"/>
      <c r="R39" s="35"/>
      <c r="S39" s="62"/>
      <c r="T39" s="469"/>
      <c r="U39" s="62"/>
      <c r="V39" s="119"/>
    </row>
    <row r="40" spans="1:22" s="4" customFormat="1" ht="12" customHeight="1">
      <c r="A40" s="133">
        <v>17</v>
      </c>
      <c r="B40" s="135"/>
      <c r="D40" s="4" t="s">
        <v>625</v>
      </c>
      <c r="F40" s="14"/>
      <c r="P40" s="469"/>
      <c r="T40" s="469"/>
      <c r="V40" s="136"/>
    </row>
    <row r="41" spans="1:22" s="4" customFormat="1" ht="12" customHeight="1">
      <c r="A41" s="133"/>
      <c r="B41" s="135"/>
      <c r="E41" s="4" t="s">
        <v>632</v>
      </c>
      <c r="F41" s="14"/>
      <c r="G41" s="469">
        <v>8758</v>
      </c>
      <c r="H41" s="469">
        <v>1120</v>
      </c>
      <c r="I41" s="62">
        <v>7638</v>
      </c>
      <c r="J41" s="62">
        <v>6665</v>
      </c>
      <c r="K41" s="62">
        <v>909</v>
      </c>
      <c r="L41" s="62">
        <v>5756</v>
      </c>
      <c r="M41" s="62">
        <v>1270</v>
      </c>
      <c r="N41" s="469">
        <v>133</v>
      </c>
      <c r="O41" s="62">
        <v>1137</v>
      </c>
      <c r="P41" s="469">
        <v>29</v>
      </c>
      <c r="Q41" s="469">
        <v>8</v>
      </c>
      <c r="R41" s="62">
        <v>21</v>
      </c>
      <c r="S41" s="62">
        <v>794</v>
      </c>
      <c r="T41" s="469">
        <v>70</v>
      </c>
      <c r="U41" s="62">
        <v>724</v>
      </c>
      <c r="V41" s="119">
        <v>17</v>
      </c>
    </row>
    <row r="42" spans="1:22" s="4" customFormat="1" ht="12" customHeight="1">
      <c r="A42" s="133"/>
      <c r="B42" s="135"/>
      <c r="F42" s="14"/>
      <c r="N42" s="469"/>
      <c r="P42" s="469"/>
      <c r="V42" s="119"/>
    </row>
    <row r="43" spans="1:22" s="4" customFormat="1" ht="12" customHeight="1">
      <c r="A43" s="133">
        <v>18</v>
      </c>
      <c r="B43" s="135"/>
      <c r="D43" s="4" t="s">
        <v>717</v>
      </c>
      <c r="F43" s="14"/>
      <c r="G43" s="469">
        <v>3552</v>
      </c>
      <c r="H43" s="469">
        <v>27</v>
      </c>
      <c r="I43" s="469">
        <v>3525</v>
      </c>
      <c r="J43" s="469">
        <v>2676</v>
      </c>
      <c r="K43" s="469">
        <v>26</v>
      </c>
      <c r="L43" s="469">
        <v>2650</v>
      </c>
      <c r="M43" s="469">
        <v>378</v>
      </c>
      <c r="N43" s="472">
        <v>1</v>
      </c>
      <c r="O43" s="469">
        <v>377</v>
      </c>
      <c r="P43" s="469">
        <v>7</v>
      </c>
      <c r="Q43" s="472" t="s">
        <v>628</v>
      </c>
      <c r="R43" s="469">
        <v>7</v>
      </c>
      <c r="S43" s="469">
        <v>491</v>
      </c>
      <c r="T43" s="472" t="s">
        <v>628</v>
      </c>
      <c r="U43" s="469">
        <v>491</v>
      </c>
      <c r="V43" s="119">
        <v>18</v>
      </c>
    </row>
    <row r="44" spans="1:22" s="4" customFormat="1" ht="12" customHeight="1">
      <c r="A44" s="133"/>
      <c r="B44" s="135"/>
      <c r="F44" s="14"/>
      <c r="N44" s="137"/>
      <c r="P44" s="469"/>
      <c r="Q44" s="137"/>
      <c r="T44" s="137"/>
      <c r="V44" s="119"/>
    </row>
    <row r="45" spans="1:22" s="4" customFormat="1" ht="12" customHeight="1">
      <c r="A45" s="133">
        <v>19</v>
      </c>
      <c r="B45" s="135"/>
      <c r="E45" s="4" t="s">
        <v>633</v>
      </c>
      <c r="F45" s="14"/>
      <c r="G45" s="469">
        <v>2873</v>
      </c>
      <c r="H45" s="469">
        <v>10</v>
      </c>
      <c r="I45" s="62">
        <v>2863</v>
      </c>
      <c r="J45" s="62">
        <v>2093</v>
      </c>
      <c r="K45" s="469">
        <v>10</v>
      </c>
      <c r="L45" s="62">
        <v>2083</v>
      </c>
      <c r="M45" s="285">
        <v>332</v>
      </c>
      <c r="N45" s="472" t="s">
        <v>628</v>
      </c>
      <c r="O45" s="285">
        <v>332</v>
      </c>
      <c r="P45" s="469">
        <v>7</v>
      </c>
      <c r="Q45" s="472" t="s">
        <v>628</v>
      </c>
      <c r="R45" s="285">
        <v>7</v>
      </c>
      <c r="S45" s="285">
        <v>441</v>
      </c>
      <c r="T45" s="472" t="s">
        <v>628</v>
      </c>
      <c r="U45" s="285">
        <v>441</v>
      </c>
      <c r="V45" s="119">
        <v>19</v>
      </c>
    </row>
    <row r="46" spans="1:22" s="4" customFormat="1" ht="12" customHeight="1">
      <c r="A46" s="133"/>
      <c r="B46" s="135"/>
      <c r="F46" s="14"/>
      <c r="H46" s="469"/>
      <c r="I46" s="62"/>
      <c r="J46" s="62"/>
      <c r="K46" s="62"/>
      <c r="L46" s="62"/>
      <c r="M46" s="62"/>
      <c r="N46" s="138"/>
      <c r="O46" s="62"/>
      <c r="P46" s="469"/>
      <c r="Q46" s="137"/>
      <c r="R46" s="62"/>
      <c r="S46" s="62"/>
      <c r="T46" s="137"/>
      <c r="U46" s="62"/>
      <c r="V46" s="119"/>
    </row>
    <row r="47" spans="1:22" s="4" customFormat="1" ht="12" customHeight="1">
      <c r="A47" s="133">
        <v>20</v>
      </c>
      <c r="B47" s="135"/>
      <c r="E47" s="4" t="s">
        <v>634</v>
      </c>
      <c r="F47" s="14"/>
      <c r="P47" s="469"/>
      <c r="V47" s="136"/>
    </row>
    <row r="48" spans="1:22" s="4" customFormat="1" ht="12" customHeight="1">
      <c r="A48" s="133"/>
      <c r="B48" s="135"/>
      <c r="E48" s="4" t="s">
        <v>635</v>
      </c>
      <c r="F48" s="14"/>
      <c r="G48" s="469"/>
      <c r="H48" s="469"/>
      <c r="I48" s="62"/>
      <c r="J48" s="62"/>
      <c r="K48" s="62"/>
      <c r="L48" s="62"/>
      <c r="M48" s="62"/>
      <c r="N48" s="138"/>
      <c r="O48" s="62"/>
      <c r="P48" s="469"/>
      <c r="Q48" s="137"/>
      <c r="R48" s="62"/>
      <c r="S48" s="62"/>
      <c r="T48" s="137"/>
      <c r="U48" s="62"/>
      <c r="V48" s="119"/>
    </row>
    <row r="49" spans="1:22" s="4" customFormat="1" ht="12" customHeight="1">
      <c r="A49" s="133"/>
      <c r="B49" s="135"/>
      <c r="E49" s="4" t="s">
        <v>636</v>
      </c>
      <c r="F49" s="14"/>
      <c r="G49" s="469">
        <v>679</v>
      </c>
      <c r="H49" s="469">
        <v>17</v>
      </c>
      <c r="I49" s="285">
        <v>662</v>
      </c>
      <c r="J49" s="285">
        <v>583</v>
      </c>
      <c r="K49" s="62">
        <v>16</v>
      </c>
      <c r="L49" s="62">
        <v>567</v>
      </c>
      <c r="M49" s="62">
        <v>46</v>
      </c>
      <c r="N49" s="472">
        <v>1</v>
      </c>
      <c r="O49" s="62">
        <v>45</v>
      </c>
      <c r="P49" s="472" t="s">
        <v>628</v>
      </c>
      <c r="Q49" s="472" t="s">
        <v>628</v>
      </c>
      <c r="R49" s="472" t="s">
        <v>628</v>
      </c>
      <c r="S49" s="62">
        <v>50</v>
      </c>
      <c r="T49" s="472" t="s">
        <v>628</v>
      </c>
      <c r="U49" s="62">
        <v>50</v>
      </c>
      <c r="V49" s="119">
        <v>20</v>
      </c>
    </row>
    <row r="50" spans="1:22" s="4" customFormat="1" ht="12" customHeight="1">
      <c r="A50" s="133"/>
      <c r="B50" s="135"/>
      <c r="F50" s="14"/>
      <c r="G50" s="469"/>
      <c r="H50" s="469"/>
      <c r="I50" s="62"/>
      <c r="J50" s="62"/>
      <c r="K50" s="62"/>
      <c r="L50" s="62"/>
      <c r="M50" s="62"/>
      <c r="N50" s="472"/>
      <c r="O50" s="62"/>
      <c r="P50" s="62"/>
      <c r="Q50" s="137"/>
      <c r="R50" s="62"/>
      <c r="S50" s="62"/>
      <c r="T50" s="472"/>
      <c r="U50" s="62"/>
      <c r="V50" s="119"/>
    </row>
    <row r="51" spans="1:22" s="4" customFormat="1" ht="12" customHeight="1">
      <c r="A51" s="133"/>
      <c r="B51" s="135"/>
      <c r="C51" s="4" t="s">
        <v>736</v>
      </c>
      <c r="F51" s="14"/>
      <c r="G51" s="469"/>
      <c r="H51" s="469"/>
      <c r="I51" s="62"/>
      <c r="J51" s="62"/>
      <c r="K51" s="62"/>
      <c r="L51" s="62"/>
      <c r="M51" s="62"/>
      <c r="N51" s="138"/>
      <c r="O51" s="62"/>
      <c r="P51" s="62"/>
      <c r="Q51" s="137"/>
      <c r="R51" s="62"/>
      <c r="S51" s="62"/>
      <c r="T51" s="472"/>
      <c r="U51" s="62"/>
      <c r="V51" s="119"/>
    </row>
    <row r="52" spans="1:22" s="4" customFormat="1" ht="12" customHeight="1">
      <c r="A52" s="133">
        <v>21</v>
      </c>
      <c r="B52" s="135"/>
      <c r="C52" s="4" t="s">
        <v>1538</v>
      </c>
      <c r="F52" s="14"/>
      <c r="T52" s="472"/>
      <c r="V52" s="136"/>
    </row>
    <row r="53" spans="1:22" s="4" customFormat="1" ht="12" customHeight="1">
      <c r="A53" s="133"/>
      <c r="B53" s="135"/>
      <c r="D53" s="4" t="s">
        <v>1924</v>
      </c>
      <c r="F53" s="14"/>
      <c r="G53" s="469">
        <v>26522</v>
      </c>
      <c r="H53" s="472" t="s">
        <v>628</v>
      </c>
      <c r="I53" s="62">
        <v>26522</v>
      </c>
      <c r="J53" s="285">
        <v>19788</v>
      </c>
      <c r="K53" s="472" t="s">
        <v>628</v>
      </c>
      <c r="L53" s="62">
        <v>19788</v>
      </c>
      <c r="M53" s="62">
        <v>6560</v>
      </c>
      <c r="N53" s="472" t="s">
        <v>628</v>
      </c>
      <c r="O53" s="62">
        <v>6560</v>
      </c>
      <c r="P53" s="62">
        <v>174</v>
      </c>
      <c r="Q53" s="472" t="s">
        <v>628</v>
      </c>
      <c r="R53" s="62">
        <v>174</v>
      </c>
      <c r="S53" s="472" t="s">
        <v>628</v>
      </c>
      <c r="T53" s="472" t="s">
        <v>628</v>
      </c>
      <c r="U53" s="472" t="s">
        <v>1799</v>
      </c>
      <c r="V53" s="119">
        <v>21</v>
      </c>
    </row>
    <row r="54" s="4" customFormat="1" ht="9.75" customHeight="1">
      <c r="V54" s="16"/>
    </row>
    <row r="55" spans="1:22" s="4" customFormat="1" ht="9.75" customHeight="1">
      <c r="A55" s="4" t="s">
        <v>1015</v>
      </c>
      <c r="V55" s="16"/>
    </row>
    <row r="56" spans="1:22" s="4" customFormat="1" ht="9.75" customHeight="1">
      <c r="A56" s="4" t="s">
        <v>1539</v>
      </c>
      <c r="V56" s="16"/>
    </row>
    <row r="57" spans="9:22" s="4" customFormat="1" ht="7.5" customHeight="1">
      <c r="I57" s="16"/>
      <c r="J57" s="16"/>
      <c r="K57" s="16"/>
      <c r="L57" s="16"/>
      <c r="M57" s="16"/>
      <c r="N57" s="16"/>
      <c r="O57" s="16"/>
      <c r="P57" s="16"/>
      <c r="Q57" s="16"/>
      <c r="R57" s="16"/>
      <c r="V57" s="16"/>
    </row>
    <row r="58" spans="9:22" s="4" customFormat="1" ht="9.75" customHeight="1">
      <c r="I58" s="16"/>
      <c r="J58" s="16"/>
      <c r="K58" s="16"/>
      <c r="L58" s="16"/>
      <c r="M58" s="16"/>
      <c r="N58" s="16"/>
      <c r="O58" s="16"/>
      <c r="P58" s="16"/>
      <c r="Q58" s="16"/>
      <c r="R58" s="16"/>
      <c r="V58" s="16"/>
    </row>
    <row r="59" s="4" customFormat="1" ht="9.75" customHeight="1">
      <c r="V59" s="16"/>
    </row>
    <row r="60" s="4" customFormat="1" ht="9.75" customHeight="1">
      <c r="V60" s="16"/>
    </row>
    <row r="61" s="4" customFormat="1" ht="9.75" customHeight="1">
      <c r="V61" s="16"/>
    </row>
    <row r="62" s="4" customFormat="1" ht="9.75" customHeight="1">
      <c r="V62" s="16"/>
    </row>
    <row r="63" s="4" customFormat="1" ht="9.75" customHeight="1">
      <c r="V63" s="16"/>
    </row>
    <row r="64" s="4" customFormat="1" ht="9.75" customHeight="1">
      <c r="V64" s="16"/>
    </row>
    <row r="65" s="4" customFormat="1" ht="9.75" customHeight="1">
      <c r="V65" s="16"/>
    </row>
    <row r="66" s="4" customFormat="1" ht="9.75" customHeight="1">
      <c r="V66" s="16"/>
    </row>
    <row r="67" s="4" customFormat="1" ht="9.75" customHeight="1">
      <c r="V67" s="16"/>
    </row>
    <row r="68" s="4" customFormat="1" ht="9.75" customHeight="1">
      <c r="V68" s="16"/>
    </row>
    <row r="69" s="4" customFormat="1" ht="9.75" customHeight="1">
      <c r="V69" s="16"/>
    </row>
    <row r="70" s="4" customFormat="1" ht="9.75" customHeight="1">
      <c r="V70" s="16"/>
    </row>
    <row r="71" s="4" customFormat="1" ht="9.75" customHeight="1">
      <c r="V71" s="16"/>
    </row>
    <row r="72" s="4" customFormat="1" ht="9.75" customHeight="1">
      <c r="V72" s="16"/>
    </row>
    <row r="73" s="4" customFormat="1" ht="9.75" customHeight="1">
      <c r="V73" s="16"/>
    </row>
    <row r="74" s="4" customFormat="1" ht="9.75" customHeight="1">
      <c r="V74" s="16"/>
    </row>
    <row r="75" s="4" customFormat="1" ht="9.75" customHeight="1">
      <c r="V75" s="16"/>
    </row>
    <row r="76" s="4" customFormat="1" ht="9.75" customHeight="1">
      <c r="V76" s="16"/>
    </row>
    <row r="77" s="4" customFormat="1" ht="9.75" customHeight="1">
      <c r="V77" s="16"/>
    </row>
    <row r="78" s="4" customFormat="1" ht="9.75" customHeight="1">
      <c r="V78" s="16"/>
    </row>
    <row r="79" s="4" customFormat="1" ht="9.75" customHeight="1">
      <c r="V79" s="16"/>
    </row>
    <row r="80" s="4" customFormat="1" ht="9.75" customHeight="1">
      <c r="V80" s="16"/>
    </row>
    <row r="81" s="4" customFormat="1" ht="9.75" customHeight="1">
      <c r="V81" s="16"/>
    </row>
    <row r="82" s="4" customFormat="1" ht="9.75" customHeight="1">
      <c r="V82" s="16"/>
    </row>
    <row r="83" s="4" customFormat="1" ht="9.75" customHeight="1">
      <c r="V83" s="16"/>
    </row>
    <row r="84" s="4" customFormat="1" ht="9.75" customHeight="1">
      <c r="V84" s="16"/>
    </row>
    <row r="85" s="4" customFormat="1" ht="9.75" customHeight="1">
      <c r="V85" s="16"/>
    </row>
    <row r="86" s="4" customFormat="1" ht="9.75" customHeight="1">
      <c r="V86" s="16"/>
    </row>
    <row r="87" s="4" customFormat="1" ht="9.75" customHeight="1">
      <c r="V87" s="16"/>
    </row>
    <row r="88" s="4" customFormat="1" ht="9.75" customHeight="1">
      <c r="V88" s="16"/>
    </row>
    <row r="89" s="4" customFormat="1" ht="9.75" customHeight="1">
      <c r="V89" s="16"/>
    </row>
    <row r="90" s="4" customFormat="1" ht="9.75" customHeight="1">
      <c r="V90" s="16"/>
    </row>
    <row r="91" s="4" customFormat="1" ht="9.75" customHeight="1">
      <c r="V91" s="16"/>
    </row>
    <row r="92" s="4" customFormat="1" ht="9.75" customHeight="1">
      <c r="V92" s="16"/>
    </row>
    <row r="93" s="4" customFormat="1" ht="9.75" customHeight="1">
      <c r="V93" s="16"/>
    </row>
    <row r="94" s="4" customFormat="1" ht="9.75" customHeight="1">
      <c r="V94" s="16"/>
    </row>
    <row r="95" s="4" customFormat="1" ht="9.75" customHeight="1">
      <c r="V95" s="16"/>
    </row>
    <row r="96" s="4" customFormat="1" ht="9.75" customHeight="1">
      <c r="V96" s="16"/>
    </row>
    <row r="97" s="4" customFormat="1" ht="9.75" customHeight="1">
      <c r="V97" s="16"/>
    </row>
    <row r="98" s="4" customFormat="1" ht="9.75" customHeight="1">
      <c r="V98" s="16"/>
    </row>
    <row r="99" s="4" customFormat="1" ht="9.75" customHeight="1">
      <c r="V99" s="16"/>
    </row>
    <row r="100" s="4" customFormat="1" ht="9.75" customHeight="1">
      <c r="V100" s="16"/>
    </row>
    <row r="101" s="4" customFormat="1" ht="9.75" customHeight="1">
      <c r="V101" s="16"/>
    </row>
    <row r="102" s="4" customFormat="1" ht="9.75" customHeight="1">
      <c r="V102" s="16"/>
    </row>
    <row r="103" s="4" customFormat="1" ht="9.75" customHeight="1">
      <c r="V103" s="16"/>
    </row>
    <row r="104" s="4" customFormat="1" ht="9.75" customHeight="1">
      <c r="V104" s="16"/>
    </row>
    <row r="105" s="4" customFormat="1" ht="9.75" customHeight="1">
      <c r="V105" s="16"/>
    </row>
    <row r="106" s="4" customFormat="1" ht="9.75" customHeight="1">
      <c r="V106" s="16"/>
    </row>
    <row r="107" s="4" customFormat="1" ht="9.75" customHeight="1">
      <c r="V107" s="16"/>
    </row>
    <row r="108" s="4" customFormat="1" ht="9.75" customHeight="1">
      <c r="V108" s="16"/>
    </row>
    <row r="109" s="4" customFormat="1" ht="9.75" customHeight="1">
      <c r="V109" s="16"/>
    </row>
    <row r="110" s="4" customFormat="1" ht="9.75" customHeight="1">
      <c r="V110" s="16"/>
    </row>
    <row r="111" s="4" customFormat="1" ht="9.75" customHeight="1">
      <c r="V111" s="16"/>
    </row>
    <row r="112" s="4" customFormat="1" ht="9.75" customHeight="1">
      <c r="V112" s="16"/>
    </row>
    <row r="113" s="4" customFormat="1" ht="9.75" customHeight="1">
      <c r="V113" s="16"/>
    </row>
    <row r="114" s="4" customFormat="1" ht="9.75" customHeight="1">
      <c r="V114" s="16"/>
    </row>
    <row r="115" s="4" customFormat="1" ht="9.75" customHeight="1">
      <c r="V115" s="16"/>
    </row>
    <row r="116" s="4" customFormat="1" ht="9.75" customHeight="1">
      <c r="V116" s="16"/>
    </row>
    <row r="117" s="4" customFormat="1" ht="9.75" customHeight="1">
      <c r="V117" s="16"/>
    </row>
    <row r="118" s="4" customFormat="1" ht="9.75" customHeight="1">
      <c r="V118" s="16"/>
    </row>
    <row r="119" s="4" customFormat="1" ht="9.75" customHeight="1">
      <c r="V119" s="16"/>
    </row>
    <row r="120" s="4" customFormat="1" ht="9.75" customHeight="1">
      <c r="V120" s="16"/>
    </row>
    <row r="121" s="4" customFormat="1" ht="9.75" customHeight="1">
      <c r="V121" s="16"/>
    </row>
    <row r="122" s="4" customFormat="1" ht="9.75" customHeight="1">
      <c r="V122" s="16"/>
    </row>
    <row r="123" s="4" customFormat="1" ht="9.75" customHeight="1">
      <c r="V123" s="16"/>
    </row>
    <row r="124" s="4" customFormat="1" ht="9.75" customHeight="1">
      <c r="V124" s="16"/>
    </row>
    <row r="125" s="4" customFormat="1" ht="9.75" customHeight="1">
      <c r="V125" s="16"/>
    </row>
    <row r="126" s="4" customFormat="1" ht="9.75" customHeight="1">
      <c r="V126" s="16"/>
    </row>
    <row r="127" s="4" customFormat="1" ht="9.75" customHeight="1">
      <c r="V127" s="16"/>
    </row>
    <row r="128" s="4" customFormat="1" ht="9.75" customHeight="1">
      <c r="V128" s="16"/>
    </row>
    <row r="129" s="4" customFormat="1" ht="9.75" customHeight="1">
      <c r="V129" s="16"/>
    </row>
    <row r="130" s="4" customFormat="1" ht="9.75" customHeight="1">
      <c r="V130" s="16"/>
    </row>
    <row r="131" s="4" customFormat="1" ht="9.75" customHeight="1">
      <c r="V131" s="16"/>
    </row>
    <row r="132" s="4" customFormat="1" ht="9.75" customHeight="1">
      <c r="V132" s="16"/>
    </row>
    <row r="133" s="4" customFormat="1" ht="9.75" customHeight="1">
      <c r="V133" s="16"/>
    </row>
    <row r="134" s="4" customFormat="1" ht="9.75" customHeight="1">
      <c r="V134" s="16"/>
    </row>
    <row r="135" s="4" customFormat="1" ht="9.75" customHeight="1">
      <c r="V135" s="16"/>
    </row>
    <row r="136" s="4" customFormat="1" ht="9.75" customHeight="1">
      <c r="V136" s="16"/>
    </row>
    <row r="137" s="4" customFormat="1" ht="9.75" customHeight="1">
      <c r="V137" s="16"/>
    </row>
    <row r="138" s="4" customFormat="1" ht="9.75" customHeight="1">
      <c r="V138" s="16"/>
    </row>
    <row r="139" s="4" customFormat="1" ht="9.75" customHeight="1">
      <c r="V139" s="16"/>
    </row>
    <row r="140" s="4" customFormat="1" ht="9.75" customHeight="1">
      <c r="V140" s="16"/>
    </row>
    <row r="141" s="4" customFormat="1" ht="9.75" customHeight="1">
      <c r="V141" s="16"/>
    </row>
    <row r="142" s="4" customFormat="1" ht="9.75" customHeight="1">
      <c r="V142" s="16"/>
    </row>
    <row r="143" ht="9.75" customHeight="1"/>
    <row r="144" ht="9.75" customHeight="1"/>
    <row r="145" ht="9.75" customHeight="1"/>
    <row r="146" ht="9.75" customHeight="1"/>
    <row r="147" ht="9.75" customHeight="1"/>
    <row r="148" ht="9.75" customHeight="1"/>
    <row r="149" ht="9.75" customHeight="1"/>
    <row r="150" ht="9.75" customHeight="1"/>
  </sheetData>
  <mergeCells count="19">
    <mergeCell ref="A1:L1"/>
    <mergeCell ref="M1:V1"/>
    <mergeCell ref="A6:A11"/>
    <mergeCell ref="B6:F11"/>
    <mergeCell ref="G6:I8"/>
    <mergeCell ref="J6:L8"/>
    <mergeCell ref="M6:R6"/>
    <mergeCell ref="S6:U8"/>
    <mergeCell ref="V6:V11"/>
    <mergeCell ref="M7:O7"/>
    <mergeCell ref="I9:I11"/>
    <mergeCell ref="L9:L11"/>
    <mergeCell ref="O9:O11"/>
    <mergeCell ref="Q9:Q11"/>
    <mergeCell ref="T9:T11"/>
    <mergeCell ref="U9:U11"/>
    <mergeCell ref="P7:R7"/>
    <mergeCell ref="M8:R8"/>
    <mergeCell ref="R9:R11"/>
  </mergeCells>
  <printOptions/>
  <pageMargins left="0.5905511811023623" right="0.7086614173228347" top="0.3937007874015748"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54"/>
  <sheetViews>
    <sheetView workbookViewId="0" topLeftCell="A1">
      <selection activeCell="A1" sqref="A1:I1"/>
    </sheetView>
  </sheetViews>
  <sheetFormatPr defaultColWidth="11.421875" defaultRowHeight="12.75"/>
  <cols>
    <col min="1" max="1" width="3.57421875" style="457" customWidth="1"/>
    <col min="2" max="2" width="1.7109375" style="457" customWidth="1"/>
    <col min="3" max="3" width="23.7109375" style="457" bestFit="1" customWidth="1"/>
    <col min="4" max="9" width="10.421875" style="457" customWidth="1"/>
    <col min="10" max="10" width="10.8515625" style="457" customWidth="1"/>
    <col min="11" max="15" width="11.28125" style="457" customWidth="1"/>
    <col min="16" max="16" width="4.421875" style="457" customWidth="1"/>
    <col min="17" max="16384" width="11.421875" style="457" customWidth="1"/>
  </cols>
  <sheetData>
    <row r="1" spans="1:17" ht="10.5" customHeight="1">
      <c r="A1" s="651" t="s">
        <v>782</v>
      </c>
      <c r="B1" s="651"/>
      <c r="C1" s="651"/>
      <c r="D1" s="651"/>
      <c r="E1" s="651"/>
      <c r="F1" s="651"/>
      <c r="G1" s="651"/>
      <c r="H1" s="651"/>
      <c r="I1" s="651"/>
      <c r="J1" s="651" t="s">
        <v>783</v>
      </c>
      <c r="K1" s="651"/>
      <c r="L1" s="651"/>
      <c r="M1" s="651"/>
      <c r="N1" s="651"/>
      <c r="O1" s="651"/>
      <c r="P1" s="651"/>
      <c r="Q1" s="651"/>
    </row>
    <row r="2" spans="1:16" ht="7.5" customHeight="1">
      <c r="A2" s="4"/>
      <c r="B2" s="4"/>
      <c r="C2" s="4"/>
      <c r="D2" s="4"/>
      <c r="E2" s="4"/>
      <c r="F2" s="4"/>
      <c r="G2" s="4"/>
      <c r="H2" s="4"/>
      <c r="I2" s="4"/>
      <c r="J2" s="4"/>
      <c r="K2" s="4"/>
      <c r="L2" s="4"/>
      <c r="P2" s="4"/>
    </row>
    <row r="3" spans="1:16" ht="7.5" customHeight="1">
      <c r="A3" s="4"/>
      <c r="B3" s="4"/>
      <c r="C3" s="4"/>
      <c r="D3" s="4"/>
      <c r="E3" s="4"/>
      <c r="F3" s="4"/>
      <c r="G3" s="4"/>
      <c r="H3" s="4"/>
      <c r="I3" s="4"/>
      <c r="J3" s="4"/>
      <c r="K3" s="4"/>
      <c r="L3" s="4"/>
      <c r="P3" s="4"/>
    </row>
    <row r="4" spans="2:16" ht="13.5" customHeight="1">
      <c r="B4" s="78"/>
      <c r="C4" s="78"/>
      <c r="D4" s="78"/>
      <c r="E4" s="78"/>
      <c r="F4" s="78"/>
      <c r="G4" s="78"/>
      <c r="H4" s="78"/>
      <c r="I4" s="378" t="s">
        <v>784</v>
      </c>
      <c r="J4" s="78" t="s">
        <v>785</v>
      </c>
      <c r="K4" s="78"/>
      <c r="L4" s="78"/>
      <c r="P4" s="79"/>
    </row>
    <row r="5" spans="1:16" ht="13.5" customHeight="1">
      <c r="A5" s="4"/>
      <c r="B5" s="4"/>
      <c r="C5" s="4"/>
      <c r="D5" s="4"/>
      <c r="E5" s="4"/>
      <c r="F5" s="4"/>
      <c r="G5" s="4"/>
      <c r="H5" s="4"/>
      <c r="I5" s="4"/>
      <c r="J5" s="4"/>
      <c r="K5" s="4"/>
      <c r="L5" s="4"/>
      <c r="P5" s="4"/>
    </row>
    <row r="6" spans="1:16" ht="13.5" customHeight="1" thickBot="1">
      <c r="A6" s="6"/>
      <c r="B6" s="6"/>
      <c r="C6" s="6"/>
      <c r="D6" s="6"/>
      <c r="E6" s="6"/>
      <c r="F6" s="6"/>
      <c r="G6" s="6"/>
      <c r="H6" s="6"/>
      <c r="I6" s="6"/>
      <c r="J6" s="6"/>
      <c r="K6" s="6"/>
      <c r="L6" s="6"/>
      <c r="M6" s="6"/>
      <c r="N6" s="6"/>
      <c r="O6" s="6"/>
      <c r="P6" s="482"/>
    </row>
    <row r="7" spans="1:16" ht="13.5" customHeight="1">
      <c r="A7" s="150"/>
      <c r="B7" s="16"/>
      <c r="C7" s="9"/>
      <c r="D7" s="694" t="s">
        <v>235</v>
      </c>
      <c r="E7" s="379"/>
      <c r="F7" s="150"/>
      <c r="G7" s="630" t="s">
        <v>752</v>
      </c>
      <c r="H7" s="652"/>
      <c r="I7" s="652"/>
      <c r="J7" s="652" t="s">
        <v>720</v>
      </c>
      <c r="K7" s="652"/>
      <c r="L7" s="624"/>
      <c r="M7" s="630" t="s">
        <v>786</v>
      </c>
      <c r="N7" s="652"/>
      <c r="O7" s="624"/>
      <c r="P7" s="379"/>
    </row>
    <row r="8" spans="1:16" ht="13.5" customHeight="1">
      <c r="A8" s="475"/>
      <c r="B8" s="692" t="s">
        <v>787</v>
      </c>
      <c r="C8" s="693"/>
      <c r="D8" s="661"/>
      <c r="E8" s="381" t="s">
        <v>1499</v>
      </c>
      <c r="F8" s="558"/>
      <c r="G8" s="631"/>
      <c r="H8" s="628"/>
      <c r="I8" s="628"/>
      <c r="J8" s="628"/>
      <c r="K8" s="628"/>
      <c r="L8" s="629"/>
      <c r="M8" s="631"/>
      <c r="N8" s="628"/>
      <c r="O8" s="629"/>
      <c r="P8" s="502"/>
    </row>
    <row r="9" spans="1:16" ht="13.5" customHeight="1">
      <c r="A9" s="133" t="s">
        <v>462</v>
      </c>
      <c r="B9" s="4"/>
      <c r="C9" s="14"/>
      <c r="D9" s="661"/>
      <c r="E9" s="381" t="s">
        <v>409</v>
      </c>
      <c r="F9" s="558"/>
      <c r="G9" s="638" t="s">
        <v>1829</v>
      </c>
      <c r="H9" s="642" t="s">
        <v>788</v>
      </c>
      <c r="I9" s="689"/>
      <c r="J9" s="696" t="s">
        <v>1829</v>
      </c>
      <c r="K9" s="642" t="s">
        <v>788</v>
      </c>
      <c r="L9" s="689"/>
      <c r="M9" s="638" t="s">
        <v>1829</v>
      </c>
      <c r="N9" s="642" t="s">
        <v>788</v>
      </c>
      <c r="O9" s="689"/>
      <c r="P9" s="119" t="s">
        <v>462</v>
      </c>
    </row>
    <row r="10" spans="1:16" ht="13.5" customHeight="1">
      <c r="A10" s="133" t="s">
        <v>464</v>
      </c>
      <c r="B10" s="692" t="s">
        <v>789</v>
      </c>
      <c r="C10" s="693"/>
      <c r="D10" s="695"/>
      <c r="E10" s="382"/>
      <c r="F10" s="559"/>
      <c r="G10" s="691"/>
      <c r="H10" s="631"/>
      <c r="I10" s="628"/>
      <c r="J10" s="629"/>
      <c r="K10" s="631"/>
      <c r="L10" s="628"/>
      <c r="M10" s="691"/>
      <c r="N10" s="631"/>
      <c r="O10" s="628"/>
      <c r="P10" s="119" t="s">
        <v>464</v>
      </c>
    </row>
    <row r="11" spans="1:16" ht="13.5" customHeight="1">
      <c r="A11" s="163"/>
      <c r="B11" s="16"/>
      <c r="C11" s="14"/>
      <c r="D11" s="689" t="s">
        <v>790</v>
      </c>
      <c r="E11" s="690"/>
      <c r="F11" s="638" t="s">
        <v>791</v>
      </c>
      <c r="G11" s="642" t="s">
        <v>790</v>
      </c>
      <c r="H11" s="690"/>
      <c r="I11" s="689" t="s">
        <v>791</v>
      </c>
      <c r="J11" s="689" t="s">
        <v>790</v>
      </c>
      <c r="K11" s="690"/>
      <c r="L11" s="638" t="s">
        <v>791</v>
      </c>
      <c r="M11" s="689" t="s">
        <v>790</v>
      </c>
      <c r="N11" s="690"/>
      <c r="O11" s="638" t="s">
        <v>791</v>
      </c>
      <c r="P11" s="136"/>
    </row>
    <row r="12" spans="1:16" ht="13.5" customHeight="1" thickBot="1">
      <c r="A12" s="354"/>
      <c r="B12" s="16"/>
      <c r="C12" s="383"/>
      <c r="D12" s="657"/>
      <c r="E12" s="621"/>
      <c r="F12" s="663"/>
      <c r="G12" s="643"/>
      <c r="H12" s="621"/>
      <c r="I12" s="657"/>
      <c r="J12" s="657"/>
      <c r="K12" s="621"/>
      <c r="L12" s="663"/>
      <c r="M12" s="657"/>
      <c r="N12" s="621"/>
      <c r="O12" s="663"/>
      <c r="P12" s="123"/>
    </row>
    <row r="13" spans="1:16" ht="13.5" customHeight="1">
      <c r="A13" s="8"/>
      <c r="B13" s="8"/>
      <c r="C13" s="8"/>
      <c r="D13" s="8"/>
      <c r="E13" s="8"/>
      <c r="F13" s="8"/>
      <c r="G13" s="8"/>
      <c r="H13" s="8"/>
      <c r="I13" s="8"/>
      <c r="J13" s="8"/>
      <c r="K13" s="8"/>
      <c r="L13" s="8"/>
      <c r="M13" s="8"/>
      <c r="N13" s="8"/>
      <c r="O13" s="8"/>
      <c r="P13" s="8"/>
    </row>
    <row r="14" spans="1:16" ht="13.5" customHeight="1">
      <c r="A14" s="659" t="s">
        <v>1522</v>
      </c>
      <c r="B14" s="659"/>
      <c r="C14" s="659"/>
      <c r="D14" s="659"/>
      <c r="E14" s="659"/>
      <c r="F14" s="659"/>
      <c r="G14" s="659"/>
      <c r="H14" s="659"/>
      <c r="I14" s="659"/>
      <c r="J14" s="644" t="s">
        <v>1522</v>
      </c>
      <c r="K14" s="659"/>
      <c r="L14" s="659"/>
      <c r="M14" s="659"/>
      <c r="N14" s="659"/>
      <c r="O14" s="659"/>
      <c r="P14" s="659"/>
    </row>
    <row r="15" spans="1:16" ht="13.5" customHeight="1">
      <c r="A15" s="16"/>
      <c r="B15" s="4"/>
      <c r="C15" s="16"/>
      <c r="D15" s="58"/>
      <c r="E15" s="3"/>
      <c r="F15" s="3"/>
      <c r="G15" s="3"/>
      <c r="H15" s="3"/>
      <c r="I15" s="3"/>
      <c r="J15" s="4"/>
      <c r="K15" s="4"/>
      <c r="L15" s="4"/>
      <c r="M15" s="4"/>
      <c r="N15" s="4"/>
      <c r="O15" s="4"/>
      <c r="P15" s="16"/>
    </row>
    <row r="16" spans="1:16" ht="13.5" customHeight="1">
      <c r="A16" s="384" t="s">
        <v>792</v>
      </c>
      <c r="B16" s="4" t="s">
        <v>1887</v>
      </c>
      <c r="C16" s="14"/>
      <c r="D16" s="62">
        <v>19676</v>
      </c>
      <c r="E16" s="62">
        <v>8077</v>
      </c>
      <c r="F16" s="398">
        <v>41.05001016466762</v>
      </c>
      <c r="G16" s="62">
        <v>19590</v>
      </c>
      <c r="H16" s="62">
        <v>8054</v>
      </c>
      <c r="I16" s="398">
        <v>41.112812659520166</v>
      </c>
      <c r="J16" s="397">
        <v>13</v>
      </c>
      <c r="K16" s="397">
        <v>7</v>
      </c>
      <c r="L16" s="398">
        <v>53.84615384615385</v>
      </c>
      <c r="M16" s="397">
        <v>73</v>
      </c>
      <c r="N16" s="397">
        <v>16</v>
      </c>
      <c r="O16" s="398">
        <v>21.91780821917808</v>
      </c>
      <c r="P16" s="385">
        <v>1</v>
      </c>
    </row>
    <row r="17" spans="1:16" ht="13.5" customHeight="1">
      <c r="A17" s="384" t="s">
        <v>793</v>
      </c>
      <c r="B17" s="4"/>
      <c r="C17" s="14" t="s">
        <v>410</v>
      </c>
      <c r="D17" s="62">
        <v>4745</v>
      </c>
      <c r="E17" s="62">
        <v>1712</v>
      </c>
      <c r="F17" s="398">
        <v>36.08008429926238</v>
      </c>
      <c r="G17" s="62">
        <v>4672</v>
      </c>
      <c r="H17" s="62">
        <v>1698</v>
      </c>
      <c r="I17" s="398">
        <v>36.34417808219178</v>
      </c>
      <c r="J17" s="397">
        <v>3</v>
      </c>
      <c r="K17" s="397">
        <v>1</v>
      </c>
      <c r="L17" s="398">
        <v>33.333333333333336</v>
      </c>
      <c r="M17" s="397">
        <v>70</v>
      </c>
      <c r="N17" s="397">
        <v>13</v>
      </c>
      <c r="O17" s="398">
        <v>18.571428571428573</v>
      </c>
      <c r="P17" s="385">
        <v>2</v>
      </c>
    </row>
    <row r="18" spans="1:16" ht="13.5" customHeight="1">
      <c r="A18" s="384" t="s">
        <v>794</v>
      </c>
      <c r="B18" s="4"/>
      <c r="C18" s="14" t="s">
        <v>411</v>
      </c>
      <c r="D18" s="62">
        <v>7518</v>
      </c>
      <c r="E18" s="62">
        <v>3766</v>
      </c>
      <c r="F18" s="398">
        <v>50.093109869646185</v>
      </c>
      <c r="G18" s="62">
        <v>7507</v>
      </c>
      <c r="H18" s="62">
        <v>3759</v>
      </c>
      <c r="I18" s="398">
        <v>50.0732649527108</v>
      </c>
      <c r="J18" s="397">
        <v>8</v>
      </c>
      <c r="K18" s="397">
        <v>4</v>
      </c>
      <c r="L18" s="398">
        <v>50</v>
      </c>
      <c r="M18" s="397">
        <v>3</v>
      </c>
      <c r="N18" s="397">
        <v>3</v>
      </c>
      <c r="O18" s="398">
        <v>100</v>
      </c>
      <c r="P18" s="385">
        <v>3</v>
      </c>
    </row>
    <row r="19" spans="1:16" ht="13.5" customHeight="1">
      <c r="A19" s="384" t="s">
        <v>795</v>
      </c>
      <c r="B19" s="4"/>
      <c r="C19" s="14" t="s">
        <v>412</v>
      </c>
      <c r="D19" s="62">
        <v>7256</v>
      </c>
      <c r="E19" s="62">
        <v>2570</v>
      </c>
      <c r="F19" s="398">
        <v>35.418963616317534</v>
      </c>
      <c r="G19" s="62">
        <v>7254</v>
      </c>
      <c r="H19" s="62">
        <v>2568</v>
      </c>
      <c r="I19" s="398">
        <v>35.401157981803145</v>
      </c>
      <c r="J19" s="397">
        <v>2</v>
      </c>
      <c r="K19" s="397">
        <v>2</v>
      </c>
      <c r="L19" s="398">
        <v>100</v>
      </c>
      <c r="M19" s="189" t="s">
        <v>1474</v>
      </c>
      <c r="N19" s="189" t="s">
        <v>1474</v>
      </c>
      <c r="O19" s="189" t="s">
        <v>1474</v>
      </c>
      <c r="P19" s="385">
        <v>4</v>
      </c>
    </row>
    <row r="20" spans="1:16" ht="13.5" customHeight="1">
      <c r="A20" s="384" t="s">
        <v>796</v>
      </c>
      <c r="B20" s="4"/>
      <c r="C20" s="14" t="s">
        <v>413</v>
      </c>
      <c r="D20" s="62">
        <v>157</v>
      </c>
      <c r="E20" s="62">
        <v>29</v>
      </c>
      <c r="F20" s="398">
        <v>18.471337579617835</v>
      </c>
      <c r="G20" s="62">
        <v>157</v>
      </c>
      <c r="H20" s="62">
        <v>29</v>
      </c>
      <c r="I20" s="398">
        <v>18.471337579617835</v>
      </c>
      <c r="J20" s="189" t="s">
        <v>1474</v>
      </c>
      <c r="K20" s="189" t="s">
        <v>1474</v>
      </c>
      <c r="L20" s="189" t="s">
        <v>1474</v>
      </c>
      <c r="M20" s="189" t="s">
        <v>1474</v>
      </c>
      <c r="N20" s="189" t="s">
        <v>1474</v>
      </c>
      <c r="O20" s="189" t="s">
        <v>1474</v>
      </c>
      <c r="P20" s="385">
        <v>5</v>
      </c>
    </row>
    <row r="21" spans="1:16" ht="9.75" customHeight="1">
      <c r="A21" s="386"/>
      <c r="B21" s="4"/>
      <c r="C21" s="14"/>
      <c r="D21" s="62"/>
      <c r="E21" s="62"/>
      <c r="F21" s="398"/>
      <c r="G21" s="62"/>
      <c r="H21" s="62"/>
      <c r="I21" s="398"/>
      <c r="J21" s="387"/>
      <c r="K21" s="388"/>
      <c r="L21" s="398"/>
      <c r="M21" s="189"/>
      <c r="N21" s="189"/>
      <c r="O21" s="189"/>
      <c r="P21" s="385"/>
    </row>
    <row r="22" spans="1:16" ht="13.5" customHeight="1">
      <c r="A22" s="384" t="s">
        <v>797</v>
      </c>
      <c r="B22" s="14" t="s">
        <v>644</v>
      </c>
      <c r="C22" s="14"/>
      <c r="D22" s="62">
        <v>553</v>
      </c>
      <c r="E22" s="62">
        <v>201</v>
      </c>
      <c r="F22" s="398">
        <v>36.34719710669078</v>
      </c>
      <c r="G22" s="62">
        <v>553</v>
      </c>
      <c r="H22" s="62">
        <v>201</v>
      </c>
      <c r="I22" s="398">
        <v>36.34719710669078</v>
      </c>
      <c r="J22" s="189" t="s">
        <v>1474</v>
      </c>
      <c r="K22" s="189" t="s">
        <v>1474</v>
      </c>
      <c r="L22" s="189" t="s">
        <v>1474</v>
      </c>
      <c r="M22" s="189" t="s">
        <v>1474</v>
      </c>
      <c r="N22" s="189" t="s">
        <v>1474</v>
      </c>
      <c r="O22" s="189" t="s">
        <v>1474</v>
      </c>
      <c r="P22" s="385">
        <v>6</v>
      </c>
    </row>
    <row r="23" spans="1:15" ht="9.75" customHeight="1">
      <c r="A23" s="475"/>
      <c r="C23" s="14"/>
      <c r="O23" s="475"/>
    </row>
    <row r="24" spans="1:16" ht="13.5" customHeight="1">
      <c r="A24" s="384" t="s">
        <v>798</v>
      </c>
      <c r="B24" s="4" t="s">
        <v>641</v>
      </c>
      <c r="C24" s="14"/>
      <c r="D24" s="62">
        <v>16854</v>
      </c>
      <c r="E24" s="62">
        <v>9525</v>
      </c>
      <c r="F24" s="398">
        <v>56.514773940904234</v>
      </c>
      <c r="G24" s="62">
        <v>13546</v>
      </c>
      <c r="H24" s="62">
        <v>7361</v>
      </c>
      <c r="I24" s="398">
        <v>54.34076480141739</v>
      </c>
      <c r="J24" s="397">
        <v>231</v>
      </c>
      <c r="K24" s="397">
        <v>78</v>
      </c>
      <c r="L24" s="398">
        <v>33.76623376623377</v>
      </c>
      <c r="M24" s="397">
        <v>3077</v>
      </c>
      <c r="N24" s="397">
        <v>2086</v>
      </c>
      <c r="O24" s="398">
        <v>67.79330516737082</v>
      </c>
      <c r="P24" s="385">
        <v>7</v>
      </c>
    </row>
    <row r="25" spans="1:16" ht="9.75" customHeight="1">
      <c r="A25" s="36"/>
      <c r="B25" s="4"/>
      <c r="C25" s="14"/>
      <c r="D25" s="1"/>
      <c r="E25" s="1"/>
      <c r="F25" s="398"/>
      <c r="G25" s="247"/>
      <c r="H25" s="247"/>
      <c r="I25" s="398"/>
      <c r="J25" s="397"/>
      <c r="K25" s="397"/>
      <c r="L25" s="398"/>
      <c r="M25" s="397"/>
      <c r="N25" s="397"/>
      <c r="O25" s="398"/>
      <c r="P25" s="385"/>
    </row>
    <row r="26" spans="1:16" s="74" customFormat="1" ht="13.5" customHeight="1">
      <c r="A26" s="389" t="s">
        <v>799</v>
      </c>
      <c r="B26" s="11" t="s">
        <v>1480</v>
      </c>
      <c r="C26" s="12"/>
      <c r="D26" s="35">
        <v>37083</v>
      </c>
      <c r="E26" s="35">
        <v>17803</v>
      </c>
      <c r="F26" s="560">
        <v>48.008521424911685</v>
      </c>
      <c r="G26" s="41">
        <v>33689</v>
      </c>
      <c r="H26" s="41">
        <v>15616</v>
      </c>
      <c r="I26" s="560">
        <v>46.35340912464009</v>
      </c>
      <c r="J26" s="561">
        <v>244</v>
      </c>
      <c r="K26" s="561">
        <v>85</v>
      </c>
      <c r="L26" s="560">
        <v>34.83606557377049</v>
      </c>
      <c r="M26" s="561">
        <v>3150</v>
      </c>
      <c r="N26" s="561">
        <v>2102</v>
      </c>
      <c r="O26" s="560">
        <v>66.73015873015873</v>
      </c>
      <c r="P26" s="390">
        <v>8</v>
      </c>
    </row>
    <row r="27" spans="1:16" ht="13.5" customHeight="1">
      <c r="A27" s="110"/>
      <c r="B27" s="4"/>
      <c r="C27" s="4"/>
      <c r="D27" s="247"/>
      <c r="E27" s="247"/>
      <c r="F27" s="391"/>
      <c r="G27" s="247"/>
      <c r="H27" s="247"/>
      <c r="I27" s="391"/>
      <c r="J27" s="392"/>
      <c r="K27" s="393"/>
      <c r="L27" s="394"/>
      <c r="M27" s="392"/>
      <c r="N27" s="392"/>
      <c r="O27" s="395"/>
      <c r="P27" s="396"/>
    </row>
    <row r="28" spans="1:16" ht="13.5" customHeight="1">
      <c r="A28" s="687" t="s">
        <v>800</v>
      </c>
      <c r="B28" s="687"/>
      <c r="C28" s="687"/>
      <c r="D28" s="687"/>
      <c r="E28" s="687"/>
      <c r="F28" s="687"/>
      <c r="G28" s="687"/>
      <c r="H28" s="687"/>
      <c r="I28" s="687"/>
      <c r="J28" s="688" t="s">
        <v>800</v>
      </c>
      <c r="K28" s="688"/>
      <c r="L28" s="688"/>
      <c r="M28" s="688"/>
      <c r="N28" s="688"/>
      <c r="O28" s="688"/>
      <c r="P28" s="688"/>
    </row>
    <row r="29" spans="1:16" ht="13.5" customHeight="1">
      <c r="A29" s="110"/>
      <c r="B29" s="4"/>
      <c r="C29" s="4"/>
      <c r="D29" s="247"/>
      <c r="E29" s="247"/>
      <c r="F29" s="391"/>
      <c r="G29" s="247"/>
      <c r="H29" s="247"/>
      <c r="I29" s="391"/>
      <c r="J29" s="392"/>
      <c r="K29" s="393"/>
      <c r="L29" s="394"/>
      <c r="M29" s="392"/>
      <c r="N29" s="392"/>
      <c r="O29" s="395"/>
      <c r="P29" s="396"/>
    </row>
    <row r="30" spans="1:16" ht="13.5" customHeight="1">
      <c r="A30" s="384" t="s">
        <v>801</v>
      </c>
      <c r="B30" s="4" t="s">
        <v>1845</v>
      </c>
      <c r="C30" s="14"/>
      <c r="D30" s="62">
        <v>10021</v>
      </c>
      <c r="E30" s="62">
        <v>8519</v>
      </c>
      <c r="F30" s="398">
        <v>85.02145494461631</v>
      </c>
      <c r="G30" s="62">
        <v>10021</v>
      </c>
      <c r="H30" s="62">
        <v>8519</v>
      </c>
      <c r="I30" s="398">
        <v>85.01147590060872</v>
      </c>
      <c r="J30" s="189" t="s">
        <v>1474</v>
      </c>
      <c r="K30" s="189" t="s">
        <v>1474</v>
      </c>
      <c r="L30" s="189" t="s">
        <v>1474</v>
      </c>
      <c r="M30" s="189" t="s">
        <v>1474</v>
      </c>
      <c r="N30" s="189" t="s">
        <v>1474</v>
      </c>
      <c r="O30" s="189" t="s">
        <v>1474</v>
      </c>
      <c r="P30" s="385">
        <v>9</v>
      </c>
    </row>
    <row r="31" spans="1:16" ht="13.5" customHeight="1">
      <c r="A31" s="386">
        <v>10</v>
      </c>
      <c r="B31" s="4"/>
      <c r="C31" s="14" t="s">
        <v>410</v>
      </c>
      <c r="D31" s="62">
        <v>2964</v>
      </c>
      <c r="E31" s="62">
        <v>2236</v>
      </c>
      <c r="F31" s="398">
        <v>75.43859649122807</v>
      </c>
      <c r="G31" s="62">
        <v>2964</v>
      </c>
      <c r="H31" s="62">
        <v>2236</v>
      </c>
      <c r="I31" s="398">
        <v>75.43859649122807</v>
      </c>
      <c r="J31" s="189" t="s">
        <v>1474</v>
      </c>
      <c r="K31" s="189" t="s">
        <v>1474</v>
      </c>
      <c r="L31" s="189" t="s">
        <v>1474</v>
      </c>
      <c r="M31" s="189" t="s">
        <v>1474</v>
      </c>
      <c r="N31" s="189" t="s">
        <v>1474</v>
      </c>
      <c r="O31" s="189" t="s">
        <v>1474</v>
      </c>
      <c r="P31" s="385">
        <v>10</v>
      </c>
    </row>
    <row r="32" spans="1:16" ht="13.5" customHeight="1">
      <c r="A32" s="386">
        <v>11</v>
      </c>
      <c r="B32" s="4"/>
      <c r="C32" s="14" t="s">
        <v>411</v>
      </c>
      <c r="D32" s="62">
        <v>6364</v>
      </c>
      <c r="E32" s="62">
        <v>5602</v>
      </c>
      <c r="F32" s="398">
        <v>88.02639849151477</v>
      </c>
      <c r="G32" s="62">
        <v>6364</v>
      </c>
      <c r="H32" s="62">
        <v>5602</v>
      </c>
      <c r="I32" s="398">
        <v>88.02639849151477</v>
      </c>
      <c r="J32" s="189" t="s">
        <v>1474</v>
      </c>
      <c r="K32" s="189" t="s">
        <v>1474</v>
      </c>
      <c r="L32" s="189" t="s">
        <v>1474</v>
      </c>
      <c r="M32" s="189" t="s">
        <v>1474</v>
      </c>
      <c r="N32" s="189" t="s">
        <v>1474</v>
      </c>
      <c r="O32" s="189" t="s">
        <v>1474</v>
      </c>
      <c r="P32" s="385">
        <v>11</v>
      </c>
    </row>
    <row r="33" spans="1:16" ht="13.5" customHeight="1">
      <c r="A33" s="386">
        <v>12</v>
      </c>
      <c r="B33" s="4"/>
      <c r="C33" s="14" t="s">
        <v>412</v>
      </c>
      <c r="D33" s="62">
        <v>690</v>
      </c>
      <c r="E33" s="62">
        <v>679</v>
      </c>
      <c r="F33" s="398">
        <v>98.40579710144928</v>
      </c>
      <c r="G33" s="62">
        <v>690</v>
      </c>
      <c r="H33" s="62">
        <v>679</v>
      </c>
      <c r="I33" s="398">
        <v>98.40579710144928</v>
      </c>
      <c r="J33" s="189" t="s">
        <v>1474</v>
      </c>
      <c r="K33" s="189" t="s">
        <v>1474</v>
      </c>
      <c r="L33" s="189" t="s">
        <v>1474</v>
      </c>
      <c r="M33" s="189" t="s">
        <v>1474</v>
      </c>
      <c r="N33" s="189" t="s">
        <v>1474</v>
      </c>
      <c r="O33" s="189" t="s">
        <v>1474</v>
      </c>
      <c r="P33" s="385">
        <v>12</v>
      </c>
    </row>
    <row r="34" spans="1:16" ht="13.5" customHeight="1">
      <c r="A34" s="386">
        <v>13</v>
      </c>
      <c r="B34" s="4"/>
      <c r="C34" s="14" t="s">
        <v>413</v>
      </c>
      <c r="D34" s="62">
        <v>3</v>
      </c>
      <c r="E34" s="189" t="s">
        <v>480</v>
      </c>
      <c r="F34" s="398">
        <v>66.7</v>
      </c>
      <c r="G34" s="62">
        <v>3</v>
      </c>
      <c r="H34" s="189" t="s">
        <v>480</v>
      </c>
      <c r="I34" s="398">
        <v>66.66666666666667</v>
      </c>
      <c r="J34" s="189" t="s">
        <v>1474</v>
      </c>
      <c r="K34" s="189" t="s">
        <v>1474</v>
      </c>
      <c r="L34" s="189" t="s">
        <v>1474</v>
      </c>
      <c r="M34" s="189" t="s">
        <v>1474</v>
      </c>
      <c r="N34" s="189" t="s">
        <v>1474</v>
      </c>
      <c r="O34" s="189" t="s">
        <v>1474</v>
      </c>
      <c r="P34" s="385">
        <v>13</v>
      </c>
    </row>
    <row r="35" spans="1:16" ht="9.75" customHeight="1">
      <c r="A35" s="386"/>
      <c r="B35" s="4"/>
      <c r="C35" s="14"/>
      <c r="D35" s="62"/>
      <c r="E35" s="62"/>
      <c r="F35" s="398"/>
      <c r="G35" s="62"/>
      <c r="H35" s="62"/>
      <c r="I35" s="398"/>
      <c r="J35" s="397"/>
      <c r="K35" s="397"/>
      <c r="L35" s="398"/>
      <c r="M35" s="391"/>
      <c r="N35" s="391"/>
      <c r="O35" s="391"/>
      <c r="P35" s="385"/>
    </row>
    <row r="36" spans="1:16" ht="13.5" customHeight="1">
      <c r="A36" s="386">
        <v>14</v>
      </c>
      <c r="B36" s="14" t="s">
        <v>644</v>
      </c>
      <c r="C36" s="14"/>
      <c r="D36" s="62">
        <v>43</v>
      </c>
      <c r="E36" s="62">
        <v>40</v>
      </c>
      <c r="F36" s="398">
        <v>93</v>
      </c>
      <c r="G36" s="62">
        <v>43</v>
      </c>
      <c r="H36" s="62">
        <v>40</v>
      </c>
      <c r="I36" s="398">
        <v>93.02325581395348</v>
      </c>
      <c r="J36" s="189" t="s">
        <v>1474</v>
      </c>
      <c r="K36" s="189" t="s">
        <v>1474</v>
      </c>
      <c r="L36" s="189" t="s">
        <v>1474</v>
      </c>
      <c r="M36" s="189" t="s">
        <v>1474</v>
      </c>
      <c r="N36" s="189" t="s">
        <v>1474</v>
      </c>
      <c r="O36" s="189" t="s">
        <v>1474</v>
      </c>
      <c r="P36" s="385">
        <v>14</v>
      </c>
    </row>
    <row r="37" spans="1:16" ht="9.75" customHeight="1">
      <c r="A37" s="386"/>
      <c r="B37" s="4"/>
      <c r="C37" s="14"/>
      <c r="D37" s="62"/>
      <c r="E37" s="62"/>
      <c r="F37" s="398"/>
      <c r="G37" s="62"/>
      <c r="H37" s="62"/>
      <c r="I37" s="398"/>
      <c r="J37" s="397"/>
      <c r="K37" s="397"/>
      <c r="L37" s="398"/>
      <c r="M37" s="391"/>
      <c r="N37" s="391"/>
      <c r="O37" s="391"/>
      <c r="P37" s="385"/>
    </row>
    <row r="38" spans="1:16" ht="13.5" customHeight="1">
      <c r="A38" s="386">
        <v>15</v>
      </c>
      <c r="B38" s="4" t="s">
        <v>641</v>
      </c>
      <c r="C38" s="14"/>
      <c r="D38" s="62">
        <v>12742</v>
      </c>
      <c r="E38" s="62">
        <v>10402</v>
      </c>
      <c r="F38" s="398">
        <v>81.63553602260242</v>
      </c>
      <c r="G38" s="62">
        <v>11654</v>
      </c>
      <c r="H38" s="62">
        <v>9446</v>
      </c>
      <c r="I38" s="398">
        <v>81.05371546250214</v>
      </c>
      <c r="J38" s="397">
        <v>23</v>
      </c>
      <c r="K38" s="397">
        <v>21</v>
      </c>
      <c r="L38" s="398">
        <v>91.30434782608695</v>
      </c>
      <c r="M38" s="397">
        <v>1065</v>
      </c>
      <c r="N38" s="397">
        <v>935</v>
      </c>
      <c r="O38" s="398">
        <v>87.79342723004694</v>
      </c>
      <c r="P38" s="385">
        <v>15</v>
      </c>
    </row>
    <row r="39" spans="1:16" ht="9.75" customHeight="1">
      <c r="A39" s="36"/>
      <c r="B39" s="4"/>
      <c r="C39" s="14"/>
      <c r="D39" s="62"/>
      <c r="E39" s="62"/>
      <c r="F39" s="398"/>
      <c r="G39" s="62"/>
      <c r="H39" s="62"/>
      <c r="I39" s="398"/>
      <c r="J39" s="397"/>
      <c r="K39" s="397"/>
      <c r="L39" s="398"/>
      <c r="M39" s="397"/>
      <c r="N39" s="397"/>
      <c r="O39" s="391"/>
      <c r="P39" s="385"/>
    </row>
    <row r="40" spans="1:16" s="74" customFormat="1" ht="13.5" customHeight="1">
      <c r="A40" s="399">
        <v>16</v>
      </c>
      <c r="B40" s="11" t="s">
        <v>1480</v>
      </c>
      <c r="C40" s="12"/>
      <c r="D40" s="35">
        <v>22806</v>
      </c>
      <c r="E40" s="35">
        <v>18961</v>
      </c>
      <c r="F40" s="560">
        <v>83.14040164868894</v>
      </c>
      <c r="G40" s="35">
        <v>21718</v>
      </c>
      <c r="H40" s="35">
        <v>18005</v>
      </c>
      <c r="I40" s="560">
        <v>82.90358228197809</v>
      </c>
      <c r="J40" s="561">
        <v>23</v>
      </c>
      <c r="K40" s="561">
        <v>21</v>
      </c>
      <c r="L40" s="560">
        <v>91.30434782608695</v>
      </c>
      <c r="M40" s="561">
        <v>1065</v>
      </c>
      <c r="N40" s="561">
        <v>935</v>
      </c>
      <c r="O40" s="560">
        <v>87.79342723004694</v>
      </c>
      <c r="P40" s="390">
        <v>16</v>
      </c>
    </row>
    <row r="41" spans="1:16" ht="13.5" customHeight="1">
      <c r="A41" s="110"/>
      <c r="B41" s="4"/>
      <c r="C41" s="4"/>
      <c r="D41" s="247"/>
      <c r="E41" s="247"/>
      <c r="F41" s="391"/>
      <c r="G41" s="247"/>
      <c r="H41" s="247"/>
      <c r="I41" s="391"/>
      <c r="J41" s="392"/>
      <c r="K41" s="393"/>
      <c r="L41" s="394"/>
      <c r="M41" s="392"/>
      <c r="N41" s="392"/>
      <c r="O41" s="395"/>
      <c r="P41" s="396"/>
    </row>
    <row r="42" spans="1:18" ht="13.5" customHeight="1">
      <c r="A42" s="685" t="s">
        <v>615</v>
      </c>
      <c r="B42" s="685"/>
      <c r="C42" s="685"/>
      <c r="D42" s="685"/>
      <c r="E42" s="685"/>
      <c r="F42" s="685"/>
      <c r="G42" s="685"/>
      <c r="H42" s="685"/>
      <c r="I42" s="686"/>
      <c r="J42" s="686" t="s">
        <v>615</v>
      </c>
      <c r="K42" s="686"/>
      <c r="L42" s="686"/>
      <c r="M42" s="686"/>
      <c r="N42" s="686"/>
      <c r="O42" s="686"/>
      <c r="P42" s="686"/>
      <c r="Q42" s="400"/>
      <c r="R42" s="481"/>
    </row>
    <row r="43" spans="1:18" ht="13.5" customHeight="1">
      <c r="A43" s="110"/>
      <c r="B43" s="16"/>
      <c r="C43" s="16"/>
      <c r="J43" s="481"/>
      <c r="K43" s="481"/>
      <c r="L43" s="481"/>
      <c r="M43" s="481"/>
      <c r="N43" s="481"/>
      <c r="O43" s="481"/>
      <c r="P43" s="16"/>
      <c r="R43" s="481"/>
    </row>
    <row r="44" spans="1:16" s="4" customFormat="1" ht="13.5" customHeight="1">
      <c r="A44" s="386">
        <v>21</v>
      </c>
      <c r="B44" s="16" t="s">
        <v>1845</v>
      </c>
      <c r="C44" s="12"/>
      <c r="D44" s="62">
        <v>1257</v>
      </c>
      <c r="E44" s="62">
        <v>718</v>
      </c>
      <c r="F44" s="398">
        <v>57.12012728719173</v>
      </c>
      <c r="G44" s="62">
        <v>1246</v>
      </c>
      <c r="H44" s="62">
        <v>715</v>
      </c>
      <c r="I44" s="398">
        <v>57.38362760834671</v>
      </c>
      <c r="J44" s="62">
        <v>3</v>
      </c>
      <c r="K44" s="189" t="s">
        <v>1474</v>
      </c>
      <c r="L44" s="189" t="s">
        <v>1474</v>
      </c>
      <c r="M44" s="62">
        <v>8</v>
      </c>
      <c r="N44" s="62">
        <v>3</v>
      </c>
      <c r="O44" s="398">
        <v>37.5</v>
      </c>
      <c r="P44" s="385">
        <v>21</v>
      </c>
    </row>
    <row r="45" spans="1:16" s="4" customFormat="1" ht="13.5" customHeight="1">
      <c r="A45" s="386">
        <v>22</v>
      </c>
      <c r="B45" s="16" t="s">
        <v>644</v>
      </c>
      <c r="C45" s="12"/>
      <c r="D45" s="62">
        <v>12</v>
      </c>
      <c r="E45" s="62">
        <v>5</v>
      </c>
      <c r="F45" s="398">
        <v>41.666666666666664</v>
      </c>
      <c r="G45" s="62">
        <v>12</v>
      </c>
      <c r="H45" s="62">
        <v>5</v>
      </c>
      <c r="I45" s="398">
        <v>41.666666666666664</v>
      </c>
      <c r="J45" s="189" t="s">
        <v>1474</v>
      </c>
      <c r="K45" s="189" t="s">
        <v>1474</v>
      </c>
      <c r="L45" s="189" t="s">
        <v>1474</v>
      </c>
      <c r="M45" s="189" t="s">
        <v>1474</v>
      </c>
      <c r="N45" s="189" t="s">
        <v>1474</v>
      </c>
      <c r="O45" s="189" t="s">
        <v>1474</v>
      </c>
      <c r="P45" s="385">
        <v>22</v>
      </c>
    </row>
    <row r="46" spans="1:16" s="4" customFormat="1" ht="13.5" customHeight="1">
      <c r="A46" s="386">
        <v>23</v>
      </c>
      <c r="B46" s="16" t="s">
        <v>641</v>
      </c>
      <c r="C46" s="12"/>
      <c r="D46" s="62">
        <v>5491</v>
      </c>
      <c r="E46" s="62">
        <v>3951</v>
      </c>
      <c r="F46" s="398">
        <v>71.95410672008741</v>
      </c>
      <c r="G46" s="62">
        <v>5061</v>
      </c>
      <c r="H46" s="62">
        <v>3602</v>
      </c>
      <c r="I46" s="398">
        <v>71.17170519660147</v>
      </c>
      <c r="J46" s="62">
        <v>33</v>
      </c>
      <c r="K46" s="62">
        <v>20</v>
      </c>
      <c r="L46" s="398">
        <v>60.60606060606061</v>
      </c>
      <c r="M46" s="62">
        <v>397</v>
      </c>
      <c r="N46" s="62">
        <v>329</v>
      </c>
      <c r="O46" s="398">
        <v>82.87153652392946</v>
      </c>
      <c r="P46" s="385">
        <v>23</v>
      </c>
    </row>
    <row r="47" spans="1:16" s="4" customFormat="1" ht="9.75" customHeight="1">
      <c r="A47" s="386"/>
      <c r="B47" s="16"/>
      <c r="C47" s="12"/>
      <c r="D47" s="62"/>
      <c r="E47" s="62"/>
      <c r="F47" s="62"/>
      <c r="G47" s="62"/>
      <c r="H47" s="62"/>
      <c r="I47" s="62"/>
      <c r="J47" s="62"/>
      <c r="K47" s="62"/>
      <c r="L47" s="62"/>
      <c r="M47" s="62"/>
      <c r="N47" s="62"/>
      <c r="O47" s="398"/>
      <c r="P47" s="385"/>
    </row>
    <row r="48" spans="1:16" s="33" customFormat="1" ht="13.5" customHeight="1">
      <c r="A48" s="399">
        <v>24</v>
      </c>
      <c r="B48" s="34" t="s">
        <v>1829</v>
      </c>
      <c r="C48" s="12"/>
      <c r="D48" s="35">
        <v>6760</v>
      </c>
      <c r="E48" s="35">
        <v>4674</v>
      </c>
      <c r="F48" s="560">
        <v>69.14201183431953</v>
      </c>
      <c r="G48" s="35">
        <v>6319</v>
      </c>
      <c r="H48" s="35">
        <v>4322</v>
      </c>
      <c r="I48" s="560">
        <v>68.39689824339294</v>
      </c>
      <c r="J48" s="35">
        <v>36</v>
      </c>
      <c r="K48" s="35">
        <v>20</v>
      </c>
      <c r="L48" s="560">
        <v>55.55555555555556</v>
      </c>
      <c r="M48" s="35">
        <v>405</v>
      </c>
      <c r="N48" s="35">
        <v>332</v>
      </c>
      <c r="O48" s="560">
        <v>81.9753086419753</v>
      </c>
      <c r="P48" s="401">
        <v>24</v>
      </c>
    </row>
    <row r="49" spans="1:16" s="33" customFormat="1" ht="13.5" customHeight="1">
      <c r="A49" s="132"/>
      <c r="B49" s="128"/>
      <c r="C49" s="73"/>
      <c r="D49" s="35"/>
      <c r="E49" s="35"/>
      <c r="F49" s="560"/>
      <c r="G49" s="35"/>
      <c r="H49" s="35"/>
      <c r="I49" s="560"/>
      <c r="J49" s="35"/>
      <c r="K49" s="35"/>
      <c r="L49" s="560"/>
      <c r="M49" s="35"/>
      <c r="N49" s="35"/>
      <c r="O49" s="562"/>
      <c r="P49" s="402"/>
    </row>
    <row r="50" spans="1:16" ht="9.75" customHeight="1">
      <c r="A50" s="134"/>
      <c r="C50" s="481"/>
      <c r="L50" s="74"/>
      <c r="M50" s="74"/>
      <c r="N50" s="74"/>
      <c r="O50" s="563"/>
      <c r="P50" s="402"/>
    </row>
    <row r="51" spans="1:16" ht="13.5" customHeight="1">
      <c r="A51" s="399">
        <v>25</v>
      </c>
      <c r="B51" s="11" t="s">
        <v>235</v>
      </c>
      <c r="C51" s="12"/>
      <c r="D51" s="35">
        <v>66649</v>
      </c>
      <c r="E51" s="35">
        <v>41438</v>
      </c>
      <c r="F51" s="560">
        <v>62.17347597113235</v>
      </c>
      <c r="G51" s="35">
        <v>61726</v>
      </c>
      <c r="H51" s="35">
        <v>37943</v>
      </c>
      <c r="I51" s="560">
        <v>61.47004503774747</v>
      </c>
      <c r="J51" s="35">
        <v>303</v>
      </c>
      <c r="K51" s="35">
        <v>126</v>
      </c>
      <c r="L51" s="560">
        <v>41.584158415841586</v>
      </c>
      <c r="M51" s="35">
        <v>4620</v>
      </c>
      <c r="N51" s="35">
        <v>3369</v>
      </c>
      <c r="O51" s="560">
        <v>72.92207792207792</v>
      </c>
      <c r="P51" s="401">
        <v>25</v>
      </c>
    </row>
    <row r="52" spans="1:12" ht="12.75">
      <c r="A52" s="4"/>
      <c r="B52" s="4"/>
      <c r="C52" s="4"/>
      <c r="D52" s="4"/>
      <c r="E52" s="4"/>
      <c r="F52" s="391"/>
      <c r="G52" s="4"/>
      <c r="H52" s="4"/>
      <c r="I52" s="4"/>
      <c r="J52" s="4"/>
      <c r="K52" s="403"/>
      <c r="L52" s="4"/>
    </row>
    <row r="53" spans="1:12" ht="12.75">
      <c r="A53" s="4" t="s">
        <v>236</v>
      </c>
      <c r="B53" s="4"/>
      <c r="C53" s="4"/>
      <c r="D53" s="4"/>
      <c r="E53" s="4"/>
      <c r="F53" s="4"/>
      <c r="G53" s="4"/>
      <c r="H53" s="4"/>
      <c r="I53" s="4"/>
      <c r="J53" s="4"/>
      <c r="K53" s="4"/>
      <c r="L53" s="4"/>
    </row>
    <row r="54" spans="1:12" ht="12.75">
      <c r="A54" s="4"/>
      <c r="B54" s="4"/>
      <c r="C54" s="4"/>
      <c r="D54" s="4"/>
      <c r="E54" s="4"/>
      <c r="F54" s="4"/>
      <c r="G54" s="4"/>
      <c r="H54" s="4"/>
      <c r="I54" s="4"/>
      <c r="J54" s="4"/>
      <c r="K54" s="4"/>
      <c r="L54" s="4"/>
    </row>
  </sheetData>
  <mergeCells count="28">
    <mergeCell ref="A1:I1"/>
    <mergeCell ref="J1:Q1"/>
    <mergeCell ref="D7:D10"/>
    <mergeCell ref="G7:I8"/>
    <mergeCell ref="J7:L8"/>
    <mergeCell ref="M7:O8"/>
    <mergeCell ref="B8:C8"/>
    <mergeCell ref="G9:G10"/>
    <mergeCell ref="H9:I10"/>
    <mergeCell ref="J9:J10"/>
    <mergeCell ref="K9:L10"/>
    <mergeCell ref="M9:M10"/>
    <mergeCell ref="N9:O10"/>
    <mergeCell ref="B10:C10"/>
    <mergeCell ref="D11:E12"/>
    <mergeCell ref="F11:F12"/>
    <mergeCell ref="G11:H12"/>
    <mergeCell ref="I11:I12"/>
    <mergeCell ref="J11:K12"/>
    <mergeCell ref="L11:L12"/>
    <mergeCell ref="M11:N12"/>
    <mergeCell ref="O11:O12"/>
    <mergeCell ref="A42:I42"/>
    <mergeCell ref="J42:P42"/>
    <mergeCell ref="A14:I14"/>
    <mergeCell ref="J14:P14"/>
    <mergeCell ref="A28:I28"/>
    <mergeCell ref="J28:P28"/>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R136"/>
  <sheetViews>
    <sheetView workbookViewId="0" topLeftCell="A1">
      <selection activeCell="A1" sqref="A1:I1"/>
    </sheetView>
  </sheetViews>
  <sheetFormatPr defaultColWidth="11.421875" defaultRowHeight="12.75"/>
  <cols>
    <col min="1" max="1" width="8.8515625" style="4" customWidth="1"/>
    <col min="2" max="2" width="1.28515625" style="4" customWidth="1"/>
    <col min="3" max="3" width="2.28125" style="4" customWidth="1"/>
    <col min="4" max="4" width="3.8515625" style="4" customWidth="1"/>
    <col min="5" max="5" width="31.8515625" style="4" customWidth="1"/>
    <col min="6" max="6" width="2.57421875" style="4" customWidth="1"/>
    <col min="7" max="16" width="11.57421875" style="105" customWidth="1"/>
    <col min="17" max="17" width="7.00390625" style="105" hidden="1" customWidth="1"/>
    <col min="18" max="18" width="6.8515625" style="4" customWidth="1"/>
    <col min="19" max="16384" width="11.421875" style="4" customWidth="1"/>
  </cols>
  <sheetData>
    <row r="1" spans="1:18" ht="10.5" customHeight="1">
      <c r="A1" s="651" t="s">
        <v>1692</v>
      </c>
      <c r="B1" s="651"/>
      <c r="C1" s="651"/>
      <c r="D1" s="651"/>
      <c r="E1" s="651"/>
      <c r="F1" s="651"/>
      <c r="G1" s="651"/>
      <c r="H1" s="651"/>
      <c r="I1" s="651"/>
      <c r="J1" s="651" t="s">
        <v>1693</v>
      </c>
      <c r="K1" s="651"/>
      <c r="L1" s="651"/>
      <c r="M1" s="651"/>
      <c r="N1" s="651"/>
      <c r="O1" s="651"/>
      <c r="P1" s="651"/>
      <c r="Q1" s="651"/>
      <c r="R1" s="651"/>
    </row>
    <row r="2" ht="9" customHeight="1"/>
    <row r="3" ht="9" customHeight="1"/>
    <row r="4" spans="1:17" s="20" customFormat="1" ht="12.75">
      <c r="A4" s="40"/>
      <c r="F4" s="40"/>
      <c r="G4" s="414"/>
      <c r="H4" s="114"/>
      <c r="I4" s="114" t="s">
        <v>1694</v>
      </c>
      <c r="J4" s="415" t="s">
        <v>1695</v>
      </c>
      <c r="K4" s="114"/>
      <c r="L4" s="114"/>
      <c r="M4" s="114"/>
      <c r="N4" s="114"/>
      <c r="O4" s="416"/>
      <c r="P4" s="114"/>
      <c r="Q4" s="114"/>
    </row>
    <row r="5" ht="9" customHeight="1"/>
    <row r="6" spans="1:18" ht="9" customHeight="1" thickBot="1">
      <c r="A6" s="6"/>
      <c r="B6" s="6"/>
      <c r="C6" s="6"/>
      <c r="D6" s="6"/>
      <c r="E6" s="6"/>
      <c r="F6" s="6"/>
      <c r="G6" s="417"/>
      <c r="H6" s="417"/>
      <c r="I6" s="417"/>
      <c r="J6" s="417"/>
      <c r="K6" s="417"/>
      <c r="L6" s="417"/>
      <c r="M6" s="417"/>
      <c r="N6" s="417"/>
      <c r="O6" s="417"/>
      <c r="P6" s="417"/>
      <c r="Q6" s="417"/>
      <c r="R6" s="6"/>
    </row>
    <row r="7" spans="1:18" ht="15" customHeight="1">
      <c r="A7" s="150"/>
      <c r="B7" s="16"/>
      <c r="C7" s="16"/>
      <c r="D7" s="16"/>
      <c r="E7" s="16"/>
      <c r="F7" s="9"/>
      <c r="G7" s="649" t="s">
        <v>1468</v>
      </c>
      <c r="H7" s="652"/>
      <c r="I7" s="652"/>
      <c r="J7" s="652" t="s">
        <v>1696</v>
      </c>
      <c r="K7" s="652"/>
      <c r="L7" s="652"/>
      <c r="M7" s="630" t="s">
        <v>1697</v>
      </c>
      <c r="N7" s="652"/>
      <c r="O7" s="652"/>
      <c r="P7" s="684" t="s">
        <v>1698</v>
      </c>
      <c r="Q7" s="418"/>
      <c r="R7" s="379"/>
    </row>
    <row r="8" spans="1:18" ht="15" customHeight="1">
      <c r="A8" s="133"/>
      <c r="B8" s="83" t="s">
        <v>743</v>
      </c>
      <c r="C8" s="83"/>
      <c r="D8" s="83"/>
      <c r="E8" s="83"/>
      <c r="F8" s="380"/>
      <c r="G8" s="627"/>
      <c r="H8" s="628"/>
      <c r="I8" s="628"/>
      <c r="J8" s="628"/>
      <c r="K8" s="628"/>
      <c r="L8" s="628"/>
      <c r="M8" s="631"/>
      <c r="N8" s="628"/>
      <c r="O8" s="628"/>
      <c r="P8" s="669"/>
      <c r="Q8" s="419"/>
      <c r="R8" s="136"/>
    </row>
    <row r="9" spans="1:18" ht="12" customHeight="1">
      <c r="A9" s="133" t="s">
        <v>1699</v>
      </c>
      <c r="B9" s="3"/>
      <c r="C9" s="3"/>
      <c r="D9" s="83"/>
      <c r="E9" s="83"/>
      <c r="F9" s="50"/>
      <c r="G9" s="420"/>
      <c r="H9" s="92" t="s">
        <v>1845</v>
      </c>
      <c r="I9" s="668" t="s">
        <v>620</v>
      </c>
      <c r="J9" s="396"/>
      <c r="K9" s="92" t="s">
        <v>1845</v>
      </c>
      <c r="L9" s="665" t="s">
        <v>620</v>
      </c>
      <c r="M9" s="396"/>
      <c r="N9" s="421"/>
      <c r="O9" s="665" t="s">
        <v>620</v>
      </c>
      <c r="P9" s="669"/>
      <c r="Q9" s="422" t="s">
        <v>727</v>
      </c>
      <c r="R9" s="119" t="s">
        <v>1075</v>
      </c>
    </row>
    <row r="10" spans="1:18" ht="9.75" customHeight="1">
      <c r="A10" s="133"/>
      <c r="B10" s="3" t="s">
        <v>744</v>
      </c>
      <c r="C10" s="3"/>
      <c r="D10" s="83"/>
      <c r="E10" s="3"/>
      <c r="F10" s="380"/>
      <c r="G10" s="274" t="s">
        <v>1470</v>
      </c>
      <c r="H10" s="94" t="s">
        <v>1700</v>
      </c>
      <c r="I10" s="669"/>
      <c r="J10" s="112" t="s">
        <v>1829</v>
      </c>
      <c r="K10" s="94" t="s">
        <v>1700</v>
      </c>
      <c r="L10" s="666"/>
      <c r="M10" s="112" t="s">
        <v>1829</v>
      </c>
      <c r="N10" s="94" t="s">
        <v>1845</v>
      </c>
      <c r="O10" s="666"/>
      <c r="P10" s="669"/>
      <c r="Q10" s="92" t="s">
        <v>1701</v>
      </c>
      <c r="R10" s="136"/>
    </row>
    <row r="11" spans="1:18" ht="12" customHeight="1" thickBot="1">
      <c r="A11" s="133"/>
      <c r="B11" s="83" t="s">
        <v>748</v>
      </c>
      <c r="C11" s="83"/>
      <c r="D11" s="83"/>
      <c r="E11" s="3"/>
      <c r="F11" s="380"/>
      <c r="G11" s="420"/>
      <c r="H11" s="436" t="s">
        <v>644</v>
      </c>
      <c r="I11" s="669"/>
      <c r="J11" s="396"/>
      <c r="K11" s="94" t="s">
        <v>644</v>
      </c>
      <c r="L11" s="666"/>
      <c r="M11" s="396"/>
      <c r="N11" s="545"/>
      <c r="O11" s="666"/>
      <c r="P11" s="669"/>
      <c r="Q11" s="96" t="s">
        <v>1702</v>
      </c>
      <c r="R11" s="136"/>
    </row>
    <row r="12" spans="1:18" ht="7.5" customHeight="1">
      <c r="A12" s="150" t="s">
        <v>1476</v>
      </c>
      <c r="B12" s="8"/>
      <c r="C12" s="8"/>
      <c r="D12" s="8"/>
      <c r="E12" s="8"/>
      <c r="F12" s="9"/>
      <c r="G12" s="425"/>
      <c r="H12" s="425"/>
      <c r="I12" s="425"/>
      <c r="J12" s="425"/>
      <c r="K12" s="425"/>
      <c r="L12" s="425"/>
      <c r="M12" s="425"/>
      <c r="N12" s="425"/>
      <c r="O12" s="425"/>
      <c r="P12" s="425"/>
      <c r="Q12" s="425"/>
      <c r="R12" s="426"/>
    </row>
    <row r="13" spans="1:18" s="33" customFormat="1" ht="10.5" customHeight="1">
      <c r="A13" s="32" t="s">
        <v>1703</v>
      </c>
      <c r="B13" s="128" t="s">
        <v>752</v>
      </c>
      <c r="C13" s="128"/>
      <c r="D13" s="128"/>
      <c r="E13" s="128"/>
      <c r="F13" s="34" t="s">
        <v>753</v>
      </c>
      <c r="G13" s="362">
        <v>61726</v>
      </c>
      <c r="H13" s="362">
        <v>31465</v>
      </c>
      <c r="I13" s="362">
        <v>30261</v>
      </c>
      <c r="J13" s="362">
        <v>58318</v>
      </c>
      <c r="K13" s="362">
        <v>30035</v>
      </c>
      <c r="L13" s="362">
        <v>28283</v>
      </c>
      <c r="M13" s="362">
        <v>1880</v>
      </c>
      <c r="N13" s="362">
        <v>1430</v>
      </c>
      <c r="O13" s="362">
        <v>450</v>
      </c>
      <c r="P13" s="362">
        <v>1528</v>
      </c>
      <c r="Q13" s="362">
        <v>1401</v>
      </c>
      <c r="R13" s="401"/>
    </row>
    <row r="14" spans="1:18" s="33" customFormat="1" ht="10.5" customHeight="1">
      <c r="A14" s="43"/>
      <c r="B14" s="128"/>
      <c r="C14" s="128"/>
      <c r="D14" s="128"/>
      <c r="E14" s="128"/>
      <c r="F14" s="34" t="s">
        <v>754</v>
      </c>
      <c r="G14" s="362">
        <v>37943</v>
      </c>
      <c r="H14" s="362">
        <v>17534</v>
      </c>
      <c r="I14" s="362">
        <v>20409</v>
      </c>
      <c r="J14" s="362">
        <v>36201</v>
      </c>
      <c r="K14" s="362">
        <v>16710</v>
      </c>
      <c r="L14" s="362">
        <v>19491</v>
      </c>
      <c r="M14" s="362">
        <v>1059</v>
      </c>
      <c r="N14" s="362">
        <v>824</v>
      </c>
      <c r="O14" s="362">
        <v>235</v>
      </c>
      <c r="P14" s="362">
        <v>683</v>
      </c>
      <c r="Q14" s="362">
        <v>628</v>
      </c>
      <c r="R14" s="401" t="s">
        <v>1703</v>
      </c>
    </row>
    <row r="15" spans="1:18" s="33" customFormat="1" ht="10.5" customHeight="1">
      <c r="A15" s="43"/>
      <c r="B15" s="128"/>
      <c r="C15" s="128"/>
      <c r="D15" s="128"/>
      <c r="E15" s="128"/>
      <c r="F15" s="34"/>
      <c r="G15" s="362"/>
      <c r="H15" s="362"/>
      <c r="I15" s="362"/>
      <c r="J15" s="362"/>
      <c r="K15" s="362"/>
      <c r="L15" s="362"/>
      <c r="M15" s="362"/>
      <c r="N15" s="362"/>
      <c r="O15" s="362"/>
      <c r="P15" s="362"/>
      <c r="Q15" s="362"/>
      <c r="R15" s="401"/>
    </row>
    <row r="16" spans="1:18" s="33" customFormat="1" ht="10.5" customHeight="1">
      <c r="A16" s="32">
        <v>0</v>
      </c>
      <c r="B16" s="128" t="s">
        <v>1076</v>
      </c>
      <c r="C16" s="128"/>
      <c r="D16" s="128"/>
      <c r="E16" s="128"/>
      <c r="F16" s="34" t="s">
        <v>753</v>
      </c>
      <c r="G16" s="362">
        <v>20498</v>
      </c>
      <c r="H16" s="362">
        <v>15321</v>
      </c>
      <c r="I16" s="362">
        <v>5177</v>
      </c>
      <c r="J16" s="362">
        <v>19624</v>
      </c>
      <c r="K16" s="362">
        <v>14511</v>
      </c>
      <c r="L16" s="362">
        <v>5113</v>
      </c>
      <c r="M16" s="362">
        <v>845</v>
      </c>
      <c r="N16" s="362">
        <v>810</v>
      </c>
      <c r="O16" s="362">
        <v>35</v>
      </c>
      <c r="P16" s="362">
        <v>29</v>
      </c>
      <c r="Q16" s="362">
        <v>40</v>
      </c>
      <c r="R16" s="401"/>
    </row>
    <row r="17" spans="1:18" s="33" customFormat="1" ht="10.5" customHeight="1">
      <c r="A17" s="43"/>
      <c r="B17" s="128"/>
      <c r="C17" s="128"/>
      <c r="D17" s="128"/>
      <c r="E17" s="128"/>
      <c r="F17" s="34" t="s">
        <v>754</v>
      </c>
      <c r="G17" s="362">
        <v>10231</v>
      </c>
      <c r="H17" s="362">
        <v>6426</v>
      </c>
      <c r="I17" s="362">
        <v>3805</v>
      </c>
      <c r="J17" s="362">
        <v>9816</v>
      </c>
      <c r="K17" s="362">
        <v>6047</v>
      </c>
      <c r="L17" s="362">
        <v>3769</v>
      </c>
      <c r="M17" s="362">
        <v>403</v>
      </c>
      <c r="N17" s="362">
        <v>379</v>
      </c>
      <c r="O17" s="362">
        <v>24</v>
      </c>
      <c r="P17" s="362">
        <v>12</v>
      </c>
      <c r="Q17" s="362">
        <v>27</v>
      </c>
      <c r="R17" s="401">
        <v>0</v>
      </c>
    </row>
    <row r="18" spans="1:18" ht="10.5" customHeight="1">
      <c r="A18" s="163" t="s">
        <v>1704</v>
      </c>
      <c r="B18" s="16"/>
      <c r="C18" s="16" t="s">
        <v>1705</v>
      </c>
      <c r="D18" s="16"/>
      <c r="E18" s="16"/>
      <c r="F18" s="14" t="s">
        <v>753</v>
      </c>
      <c r="G18" s="285">
        <v>3896</v>
      </c>
      <c r="H18" s="285">
        <v>2146</v>
      </c>
      <c r="I18" s="285">
        <v>1750</v>
      </c>
      <c r="J18" s="285">
        <v>3785</v>
      </c>
      <c r="K18" s="285">
        <v>2081</v>
      </c>
      <c r="L18" s="285">
        <v>1704</v>
      </c>
      <c r="M18" s="285">
        <v>95</v>
      </c>
      <c r="N18" s="285">
        <v>65</v>
      </c>
      <c r="O18" s="285">
        <v>30</v>
      </c>
      <c r="P18" s="285">
        <v>16</v>
      </c>
      <c r="Q18" s="285">
        <v>27</v>
      </c>
      <c r="R18" s="401"/>
    </row>
    <row r="19" spans="1:18" ht="10.5" customHeight="1">
      <c r="A19" s="163"/>
      <c r="B19" s="16"/>
      <c r="C19" s="16"/>
      <c r="D19" s="16"/>
      <c r="E19" s="16"/>
      <c r="F19" s="14" t="s">
        <v>754</v>
      </c>
      <c r="G19" s="285">
        <v>2277</v>
      </c>
      <c r="H19" s="285">
        <v>1084</v>
      </c>
      <c r="I19" s="285">
        <v>1193</v>
      </c>
      <c r="J19" s="285">
        <v>2214</v>
      </c>
      <c r="K19" s="285">
        <v>1047</v>
      </c>
      <c r="L19" s="285">
        <v>1167</v>
      </c>
      <c r="M19" s="285">
        <v>56</v>
      </c>
      <c r="N19" s="285">
        <v>37</v>
      </c>
      <c r="O19" s="285">
        <v>19</v>
      </c>
      <c r="P19" s="285">
        <v>7</v>
      </c>
      <c r="Q19" s="285">
        <v>18</v>
      </c>
      <c r="R19" s="385" t="s">
        <v>1704</v>
      </c>
    </row>
    <row r="20" spans="1:18" ht="9" customHeight="1">
      <c r="A20" s="163"/>
      <c r="B20" s="16"/>
      <c r="C20" s="16"/>
      <c r="D20" s="16" t="s">
        <v>727</v>
      </c>
      <c r="E20" s="16"/>
      <c r="F20" s="14"/>
      <c r="G20" s="285"/>
      <c r="H20" s="285"/>
      <c r="I20" s="285"/>
      <c r="J20" s="285"/>
      <c r="K20" s="285"/>
      <c r="L20" s="285"/>
      <c r="M20" s="285"/>
      <c r="N20" s="285"/>
      <c r="O20" s="285"/>
      <c r="P20" s="4"/>
      <c r="Q20" s="4"/>
      <c r="R20" s="385"/>
    </row>
    <row r="21" spans="1:18" ht="10.5" customHeight="1">
      <c r="A21" s="163" t="s">
        <v>1706</v>
      </c>
      <c r="B21" s="16"/>
      <c r="C21" s="16"/>
      <c r="D21" s="16" t="s">
        <v>1707</v>
      </c>
      <c r="F21" s="14" t="s">
        <v>753</v>
      </c>
      <c r="G21" s="285">
        <v>2532</v>
      </c>
      <c r="H21" s="285">
        <v>1640</v>
      </c>
      <c r="I21" s="285">
        <v>892</v>
      </c>
      <c r="J21" s="285">
        <v>2473</v>
      </c>
      <c r="K21" s="285">
        <v>1611</v>
      </c>
      <c r="L21" s="285">
        <v>862</v>
      </c>
      <c r="M21" s="285">
        <v>47</v>
      </c>
      <c r="N21" s="285">
        <v>29</v>
      </c>
      <c r="O21" s="285">
        <v>18</v>
      </c>
      <c r="P21" s="285">
        <v>12</v>
      </c>
      <c r="Q21" s="285">
        <v>22</v>
      </c>
      <c r="R21" s="385"/>
    </row>
    <row r="22" spans="1:18" ht="10.5" customHeight="1">
      <c r="A22" s="163"/>
      <c r="B22" s="16"/>
      <c r="C22" s="16"/>
      <c r="D22" s="16"/>
      <c r="F22" s="14" t="s">
        <v>754</v>
      </c>
      <c r="G22" s="285">
        <v>1447</v>
      </c>
      <c r="H22" s="285">
        <v>816</v>
      </c>
      <c r="I22" s="285">
        <v>631</v>
      </c>
      <c r="J22" s="285">
        <v>1406</v>
      </c>
      <c r="K22" s="285">
        <v>797</v>
      </c>
      <c r="L22" s="285">
        <v>609</v>
      </c>
      <c r="M22" s="285">
        <v>35</v>
      </c>
      <c r="N22" s="285">
        <v>19</v>
      </c>
      <c r="O22" s="285">
        <v>16</v>
      </c>
      <c r="P22" s="285">
        <v>6</v>
      </c>
      <c r="Q22" s="285">
        <v>15</v>
      </c>
      <c r="R22" s="385" t="s">
        <v>1706</v>
      </c>
    </row>
    <row r="23" spans="1:18" ht="10.5" customHeight="1">
      <c r="A23" s="163" t="s">
        <v>1708</v>
      </c>
      <c r="B23" s="16"/>
      <c r="C23" s="16"/>
      <c r="D23" s="16" t="s">
        <v>1709</v>
      </c>
      <c r="F23" s="14" t="s">
        <v>753</v>
      </c>
      <c r="G23" s="285">
        <v>808</v>
      </c>
      <c r="H23" s="285">
        <v>413</v>
      </c>
      <c r="I23" s="285">
        <v>395</v>
      </c>
      <c r="J23" s="285">
        <v>761</v>
      </c>
      <c r="K23" s="285">
        <v>377</v>
      </c>
      <c r="L23" s="285">
        <v>384</v>
      </c>
      <c r="M23" s="285">
        <v>46</v>
      </c>
      <c r="N23" s="285">
        <v>36</v>
      </c>
      <c r="O23" s="285">
        <v>10</v>
      </c>
      <c r="P23" s="285">
        <v>1</v>
      </c>
      <c r="Q23" s="285">
        <v>4</v>
      </c>
      <c r="R23" s="385"/>
    </row>
    <row r="24" spans="1:18" ht="10.5" customHeight="1">
      <c r="A24" s="163"/>
      <c r="B24" s="16"/>
      <c r="C24" s="16"/>
      <c r="D24" s="16"/>
      <c r="F24" s="14" t="s">
        <v>754</v>
      </c>
      <c r="G24" s="285">
        <v>457</v>
      </c>
      <c r="H24" s="285">
        <v>203</v>
      </c>
      <c r="I24" s="285">
        <v>254</v>
      </c>
      <c r="J24" s="285">
        <v>436</v>
      </c>
      <c r="K24" s="285">
        <v>185</v>
      </c>
      <c r="L24" s="285">
        <v>251</v>
      </c>
      <c r="M24" s="285">
        <v>21</v>
      </c>
      <c r="N24" s="285">
        <v>18</v>
      </c>
      <c r="O24" s="285">
        <v>3</v>
      </c>
      <c r="P24" s="137" t="s">
        <v>1474</v>
      </c>
      <c r="Q24" s="285">
        <v>2</v>
      </c>
      <c r="R24" s="385" t="s">
        <v>1708</v>
      </c>
    </row>
    <row r="25" spans="1:18" ht="10.5" customHeight="1">
      <c r="A25" s="163" t="s">
        <v>1710</v>
      </c>
      <c r="B25" s="16"/>
      <c r="C25" s="16"/>
      <c r="D25" s="16" t="s">
        <v>1711</v>
      </c>
      <c r="F25" s="14" t="s">
        <v>753</v>
      </c>
      <c r="G25" s="285">
        <v>272</v>
      </c>
      <c r="H25" s="285">
        <v>20</v>
      </c>
      <c r="I25" s="285">
        <v>252</v>
      </c>
      <c r="J25" s="285">
        <v>272</v>
      </c>
      <c r="K25" s="285">
        <v>20</v>
      </c>
      <c r="L25" s="285">
        <v>252</v>
      </c>
      <c r="M25" s="137" t="s">
        <v>1474</v>
      </c>
      <c r="N25" s="137" t="s">
        <v>1474</v>
      </c>
      <c r="O25" s="137" t="s">
        <v>1474</v>
      </c>
      <c r="P25" s="137" t="s">
        <v>1474</v>
      </c>
      <c r="Q25" s="137" t="s">
        <v>1474</v>
      </c>
      <c r="R25" s="385"/>
    </row>
    <row r="26" spans="1:18" ht="10.5" customHeight="1">
      <c r="A26" s="163"/>
      <c r="B26" s="16"/>
      <c r="C26" s="16"/>
      <c r="D26" s="16"/>
      <c r="E26" s="16"/>
      <c r="F26" s="14" t="s">
        <v>754</v>
      </c>
      <c r="G26" s="285">
        <v>147</v>
      </c>
      <c r="H26" s="285">
        <v>12</v>
      </c>
      <c r="I26" s="285">
        <v>135</v>
      </c>
      <c r="J26" s="285">
        <v>147</v>
      </c>
      <c r="K26" s="285">
        <v>12</v>
      </c>
      <c r="L26" s="285">
        <v>135</v>
      </c>
      <c r="M26" s="137" t="s">
        <v>1474</v>
      </c>
      <c r="N26" s="137" t="s">
        <v>1474</v>
      </c>
      <c r="O26" s="137" t="s">
        <v>1474</v>
      </c>
      <c r="P26" s="137" t="s">
        <v>1474</v>
      </c>
      <c r="Q26" s="137" t="s">
        <v>1474</v>
      </c>
      <c r="R26" s="385" t="s">
        <v>1710</v>
      </c>
    </row>
    <row r="27" spans="1:18" ht="10.5" customHeight="1">
      <c r="A27" s="163" t="s">
        <v>1712</v>
      </c>
      <c r="B27" s="16"/>
      <c r="C27" s="16" t="s">
        <v>759</v>
      </c>
      <c r="D27" s="16"/>
      <c r="E27" s="16"/>
      <c r="F27" s="14" t="s">
        <v>753</v>
      </c>
      <c r="G27" s="285">
        <v>7911</v>
      </c>
      <c r="H27" s="285">
        <v>6844</v>
      </c>
      <c r="I27" s="285">
        <v>1067</v>
      </c>
      <c r="J27" s="285">
        <v>7646</v>
      </c>
      <c r="K27" s="285">
        <v>6582</v>
      </c>
      <c r="L27" s="285">
        <v>1064</v>
      </c>
      <c r="M27" s="285">
        <v>263</v>
      </c>
      <c r="N27" s="285">
        <v>262</v>
      </c>
      <c r="O27" s="285">
        <v>1</v>
      </c>
      <c r="P27" s="285">
        <v>2</v>
      </c>
      <c r="Q27" s="285">
        <v>3</v>
      </c>
      <c r="R27" s="385"/>
    </row>
    <row r="28" spans="1:18" ht="10.5" customHeight="1">
      <c r="A28" s="163"/>
      <c r="B28" s="16"/>
      <c r="C28" s="16"/>
      <c r="D28" s="16"/>
      <c r="E28" s="16"/>
      <c r="F28" s="14" t="s">
        <v>754</v>
      </c>
      <c r="G28" s="285">
        <v>1978</v>
      </c>
      <c r="H28" s="285">
        <v>1344</v>
      </c>
      <c r="I28" s="285">
        <v>634</v>
      </c>
      <c r="J28" s="285">
        <v>1902</v>
      </c>
      <c r="K28" s="285">
        <v>1269</v>
      </c>
      <c r="L28" s="285">
        <v>633</v>
      </c>
      <c r="M28" s="285">
        <v>76</v>
      </c>
      <c r="N28" s="285">
        <v>75</v>
      </c>
      <c r="O28" s="285">
        <v>1</v>
      </c>
      <c r="P28" s="137" t="s">
        <v>1474</v>
      </c>
      <c r="Q28" s="285">
        <v>1</v>
      </c>
      <c r="R28" s="385" t="s">
        <v>1712</v>
      </c>
    </row>
    <row r="29" spans="1:18" ht="10.5" customHeight="1">
      <c r="A29" s="163"/>
      <c r="B29" s="16"/>
      <c r="C29" s="16"/>
      <c r="D29" s="16" t="s">
        <v>727</v>
      </c>
      <c r="E29" s="16"/>
      <c r="F29" s="14"/>
      <c r="G29" s="285"/>
      <c r="H29" s="285"/>
      <c r="I29" s="285"/>
      <c r="J29" s="285"/>
      <c r="K29" s="285"/>
      <c r="L29" s="285"/>
      <c r="M29" s="285"/>
      <c r="N29" s="285"/>
      <c r="O29" s="137" t="s">
        <v>1474</v>
      </c>
      <c r="P29" s="285"/>
      <c r="Q29" s="285"/>
      <c r="R29" s="385"/>
    </row>
    <row r="30" spans="1:18" ht="10.5" customHeight="1">
      <c r="A30" s="163" t="s">
        <v>1713</v>
      </c>
      <c r="B30" s="16"/>
      <c r="C30" s="16"/>
      <c r="D30" s="16" t="s">
        <v>1714</v>
      </c>
      <c r="F30" s="14" t="s">
        <v>753</v>
      </c>
      <c r="G30" s="285">
        <v>7789</v>
      </c>
      <c r="H30" s="285">
        <v>6767</v>
      </c>
      <c r="I30" s="285">
        <v>1022</v>
      </c>
      <c r="J30" s="285">
        <v>7525</v>
      </c>
      <c r="K30" s="285">
        <v>6505</v>
      </c>
      <c r="L30" s="285">
        <v>1020</v>
      </c>
      <c r="M30" s="285">
        <v>262</v>
      </c>
      <c r="N30" s="285">
        <v>262</v>
      </c>
      <c r="O30" s="137" t="s">
        <v>1474</v>
      </c>
      <c r="P30" s="285">
        <v>2</v>
      </c>
      <c r="Q30" s="285">
        <v>3</v>
      </c>
      <c r="R30" s="385"/>
    </row>
    <row r="31" spans="1:18" ht="9.75" customHeight="1">
      <c r="A31" s="163"/>
      <c r="B31" s="16"/>
      <c r="C31" s="16"/>
      <c r="E31" s="16"/>
      <c r="F31" s="14" t="s">
        <v>754</v>
      </c>
      <c r="G31" s="285">
        <v>1932</v>
      </c>
      <c r="H31" s="285">
        <v>1322</v>
      </c>
      <c r="I31" s="285">
        <v>610</v>
      </c>
      <c r="J31" s="285">
        <v>1857</v>
      </c>
      <c r="K31" s="285">
        <v>1247</v>
      </c>
      <c r="L31" s="285">
        <v>610</v>
      </c>
      <c r="M31" s="285">
        <v>75</v>
      </c>
      <c r="N31" s="285">
        <v>75</v>
      </c>
      <c r="O31" s="137" t="s">
        <v>1474</v>
      </c>
      <c r="P31" s="137" t="s">
        <v>1474</v>
      </c>
      <c r="Q31" s="285">
        <v>1</v>
      </c>
      <c r="R31" s="385" t="s">
        <v>1713</v>
      </c>
    </row>
    <row r="32" spans="1:18" ht="10.5" customHeight="1">
      <c r="A32" s="163" t="s">
        <v>1715</v>
      </c>
      <c r="B32" s="16"/>
      <c r="C32" s="16"/>
      <c r="D32" s="16" t="s">
        <v>1716</v>
      </c>
      <c r="F32" s="14" t="s">
        <v>753</v>
      </c>
      <c r="G32" s="285">
        <v>29</v>
      </c>
      <c r="H32" s="285">
        <v>13</v>
      </c>
      <c r="I32" s="285">
        <v>16</v>
      </c>
      <c r="J32" s="285">
        <v>28</v>
      </c>
      <c r="K32" s="285">
        <v>13</v>
      </c>
      <c r="L32" s="285">
        <v>15</v>
      </c>
      <c r="M32" s="285">
        <v>1</v>
      </c>
      <c r="N32" s="137" t="s">
        <v>1474</v>
      </c>
      <c r="O32" s="285">
        <v>1</v>
      </c>
      <c r="P32" s="137" t="s">
        <v>1474</v>
      </c>
      <c r="Q32" s="137"/>
      <c r="R32" s="385"/>
    </row>
    <row r="33" spans="1:18" ht="9.75" customHeight="1">
      <c r="A33" s="163"/>
      <c r="B33" s="16"/>
      <c r="C33" s="16"/>
      <c r="D33" s="16"/>
      <c r="E33" s="16"/>
      <c r="F33" s="14" t="s">
        <v>754</v>
      </c>
      <c r="G33" s="285">
        <v>7</v>
      </c>
      <c r="H33" s="285">
        <v>1</v>
      </c>
      <c r="I33" s="285">
        <v>6</v>
      </c>
      <c r="J33" s="285">
        <v>6</v>
      </c>
      <c r="K33" s="285">
        <v>1</v>
      </c>
      <c r="L33" s="285">
        <v>5</v>
      </c>
      <c r="M33" s="285">
        <v>1</v>
      </c>
      <c r="N33" s="137" t="s">
        <v>1474</v>
      </c>
      <c r="O33" s="285">
        <v>1</v>
      </c>
      <c r="P33" s="137" t="s">
        <v>1474</v>
      </c>
      <c r="Q33" s="137"/>
      <c r="R33" s="385" t="s">
        <v>1715</v>
      </c>
    </row>
    <row r="34" spans="1:18" ht="10.5" customHeight="1">
      <c r="A34" s="163" t="s">
        <v>1717</v>
      </c>
      <c r="B34" s="16"/>
      <c r="C34" s="16" t="s">
        <v>1718</v>
      </c>
      <c r="D34" s="16"/>
      <c r="E34" s="16"/>
      <c r="F34" s="14" t="s">
        <v>753</v>
      </c>
      <c r="G34" s="285">
        <v>4535</v>
      </c>
      <c r="H34" s="285">
        <v>3576</v>
      </c>
      <c r="I34" s="285">
        <v>959</v>
      </c>
      <c r="J34" s="285">
        <v>4102</v>
      </c>
      <c r="K34" s="285">
        <v>3149</v>
      </c>
      <c r="L34" s="285">
        <v>953</v>
      </c>
      <c r="M34" s="285">
        <v>427</v>
      </c>
      <c r="N34" s="285">
        <v>427</v>
      </c>
      <c r="O34" s="137" t="s">
        <v>1474</v>
      </c>
      <c r="P34" s="285">
        <v>6</v>
      </c>
      <c r="Q34" s="285">
        <v>6</v>
      </c>
      <c r="R34" s="136"/>
    </row>
    <row r="35" spans="1:18" ht="9.75" customHeight="1">
      <c r="A35" s="163"/>
      <c r="B35" s="16"/>
      <c r="C35" s="16"/>
      <c r="D35" s="16"/>
      <c r="E35" s="16"/>
      <c r="F35" s="14" t="s">
        <v>754</v>
      </c>
      <c r="G35" s="285">
        <v>2728</v>
      </c>
      <c r="H35" s="285">
        <v>1873</v>
      </c>
      <c r="I35" s="285">
        <v>855</v>
      </c>
      <c r="J35" s="285">
        <v>2494</v>
      </c>
      <c r="K35" s="285">
        <v>1644</v>
      </c>
      <c r="L35" s="285">
        <v>850</v>
      </c>
      <c r="M35" s="285">
        <v>229</v>
      </c>
      <c r="N35" s="285">
        <v>229</v>
      </c>
      <c r="O35" s="137" t="s">
        <v>1474</v>
      </c>
      <c r="P35" s="285">
        <v>5</v>
      </c>
      <c r="Q35" s="285">
        <v>5</v>
      </c>
      <c r="R35" s="385" t="s">
        <v>1717</v>
      </c>
    </row>
    <row r="36" spans="1:18" ht="10.5" customHeight="1">
      <c r="A36" s="163"/>
      <c r="B36" s="16"/>
      <c r="C36" s="16"/>
      <c r="D36" s="16" t="s">
        <v>727</v>
      </c>
      <c r="E36" s="16"/>
      <c r="F36" s="14"/>
      <c r="G36" s="285"/>
      <c r="H36" s="285"/>
      <c r="I36" s="285"/>
      <c r="J36" s="285"/>
      <c r="K36" s="285"/>
      <c r="L36" s="285"/>
      <c r="M36" s="285"/>
      <c r="N36" s="285"/>
      <c r="O36" s="137" t="s">
        <v>1474</v>
      </c>
      <c r="P36" s="285"/>
      <c r="Q36" s="285"/>
      <c r="R36" s="385"/>
    </row>
    <row r="37" spans="1:18" ht="10.5" customHeight="1">
      <c r="A37" s="163" t="s">
        <v>1719</v>
      </c>
      <c r="B37" s="16"/>
      <c r="C37" s="16"/>
      <c r="D37" s="16" t="s">
        <v>1720</v>
      </c>
      <c r="F37" s="14" t="s">
        <v>753</v>
      </c>
      <c r="G37" s="285">
        <v>3064</v>
      </c>
      <c r="H37" s="285">
        <v>2300</v>
      </c>
      <c r="I37" s="285">
        <v>764</v>
      </c>
      <c r="J37" s="285">
        <v>2716</v>
      </c>
      <c r="K37" s="285">
        <v>1957</v>
      </c>
      <c r="L37" s="285">
        <v>759</v>
      </c>
      <c r="M37" s="285">
        <v>343</v>
      </c>
      <c r="N37" s="285">
        <v>343</v>
      </c>
      <c r="O37" s="137" t="s">
        <v>1474</v>
      </c>
      <c r="P37" s="285">
        <v>5</v>
      </c>
      <c r="Q37" s="137" t="s">
        <v>1721</v>
      </c>
      <c r="R37" s="385"/>
    </row>
    <row r="38" spans="1:18" ht="9.75" customHeight="1">
      <c r="A38" s="163"/>
      <c r="B38" s="16"/>
      <c r="C38" s="16"/>
      <c r="E38" s="16"/>
      <c r="F38" s="14" t="s">
        <v>754</v>
      </c>
      <c r="G38" s="285">
        <v>2196</v>
      </c>
      <c r="H38" s="285">
        <v>1502</v>
      </c>
      <c r="I38" s="285">
        <v>694</v>
      </c>
      <c r="J38" s="285">
        <v>1977</v>
      </c>
      <c r="K38" s="285">
        <v>1287</v>
      </c>
      <c r="L38" s="285">
        <v>690</v>
      </c>
      <c r="M38" s="285">
        <v>215</v>
      </c>
      <c r="N38" s="285">
        <v>215</v>
      </c>
      <c r="O38" s="137" t="s">
        <v>1474</v>
      </c>
      <c r="P38" s="285">
        <v>4</v>
      </c>
      <c r="Q38" s="137" t="s">
        <v>1848</v>
      </c>
      <c r="R38" s="385" t="s">
        <v>1719</v>
      </c>
    </row>
    <row r="39" spans="1:18" ht="10.5" customHeight="1">
      <c r="A39" s="36" t="s">
        <v>1722</v>
      </c>
      <c r="B39" s="16"/>
      <c r="C39" s="16"/>
      <c r="D39" s="16" t="s">
        <v>851</v>
      </c>
      <c r="F39" s="14" t="s">
        <v>753</v>
      </c>
      <c r="G39" s="285">
        <v>1064</v>
      </c>
      <c r="H39" s="285">
        <v>1028</v>
      </c>
      <c r="I39" s="285">
        <v>36</v>
      </c>
      <c r="J39" s="285">
        <v>980</v>
      </c>
      <c r="K39" s="285">
        <v>944</v>
      </c>
      <c r="L39" s="285">
        <v>36</v>
      </c>
      <c r="M39" s="285">
        <v>84</v>
      </c>
      <c r="N39" s="285">
        <v>84</v>
      </c>
      <c r="O39" s="137" t="s">
        <v>1474</v>
      </c>
      <c r="P39" s="137" t="s">
        <v>1474</v>
      </c>
      <c r="Q39" s="285">
        <v>1</v>
      </c>
      <c r="R39" s="385"/>
    </row>
    <row r="40" spans="1:18" ht="11.25">
      <c r="A40" s="36"/>
      <c r="B40" s="16"/>
      <c r="C40" s="16"/>
      <c r="D40" s="16"/>
      <c r="E40" s="16"/>
      <c r="F40" s="14" t="s">
        <v>754</v>
      </c>
      <c r="G40" s="285">
        <v>267</v>
      </c>
      <c r="H40" s="285">
        <v>252</v>
      </c>
      <c r="I40" s="285">
        <v>15</v>
      </c>
      <c r="J40" s="285">
        <v>253</v>
      </c>
      <c r="K40" s="285">
        <v>238</v>
      </c>
      <c r="L40" s="285">
        <v>15</v>
      </c>
      <c r="M40" s="285">
        <v>14</v>
      </c>
      <c r="N40" s="285">
        <v>14</v>
      </c>
      <c r="O40" s="137" t="s">
        <v>1474</v>
      </c>
      <c r="P40" s="137" t="s">
        <v>1474</v>
      </c>
      <c r="Q40" s="285">
        <v>1</v>
      </c>
      <c r="R40" s="385" t="s">
        <v>1722</v>
      </c>
    </row>
    <row r="41" spans="1:18" ht="11.25">
      <c r="A41" s="163" t="s">
        <v>1723</v>
      </c>
      <c r="B41" s="16"/>
      <c r="C41" s="16" t="s">
        <v>757</v>
      </c>
      <c r="D41" s="16"/>
      <c r="E41" s="16"/>
      <c r="F41" s="14" t="s">
        <v>753</v>
      </c>
      <c r="G41" s="285">
        <v>4156</v>
      </c>
      <c r="H41" s="285">
        <v>2755</v>
      </c>
      <c r="I41" s="285">
        <v>1401</v>
      </c>
      <c r="J41" s="285">
        <v>4091</v>
      </c>
      <c r="K41" s="285">
        <v>2699</v>
      </c>
      <c r="L41" s="285">
        <v>1392</v>
      </c>
      <c r="M41" s="285">
        <v>60</v>
      </c>
      <c r="N41" s="285">
        <v>56</v>
      </c>
      <c r="O41" s="285">
        <v>4</v>
      </c>
      <c r="P41" s="285">
        <v>5</v>
      </c>
      <c r="Q41" s="285">
        <v>4</v>
      </c>
      <c r="R41" s="385"/>
    </row>
    <row r="42" spans="1:18" ht="11.25">
      <c r="A42" s="36"/>
      <c r="B42" s="16"/>
      <c r="C42" s="16"/>
      <c r="D42" s="16"/>
      <c r="E42" s="16"/>
      <c r="F42" s="14" t="s">
        <v>754</v>
      </c>
      <c r="G42" s="285">
        <v>3248</v>
      </c>
      <c r="H42" s="285">
        <v>2125</v>
      </c>
      <c r="I42" s="285">
        <v>1123</v>
      </c>
      <c r="J42" s="285">
        <v>3206</v>
      </c>
      <c r="K42" s="285">
        <v>2087</v>
      </c>
      <c r="L42" s="285">
        <v>1119</v>
      </c>
      <c r="M42" s="285">
        <v>42</v>
      </c>
      <c r="N42" s="285">
        <v>38</v>
      </c>
      <c r="O42" s="285">
        <v>4</v>
      </c>
      <c r="P42" s="137" t="s">
        <v>1474</v>
      </c>
      <c r="Q42" s="285">
        <v>3</v>
      </c>
      <c r="R42" s="385" t="s">
        <v>1723</v>
      </c>
    </row>
    <row r="43" spans="1:18" ht="11.25">
      <c r="A43" s="36"/>
      <c r="B43" s="16"/>
      <c r="C43" s="16"/>
      <c r="D43" s="16"/>
      <c r="E43" s="16"/>
      <c r="F43" s="14"/>
      <c r="G43" s="285"/>
      <c r="H43" s="285"/>
      <c r="I43" s="362"/>
      <c r="J43" s="285"/>
      <c r="K43" s="285"/>
      <c r="L43" s="362"/>
      <c r="M43" s="285"/>
      <c r="N43" s="285"/>
      <c r="O43" s="362"/>
      <c r="P43" s="285"/>
      <c r="Q43" s="285"/>
      <c r="R43" s="385"/>
    </row>
    <row r="44" spans="1:18" s="33" customFormat="1" ht="11.25">
      <c r="A44" s="32">
        <v>1</v>
      </c>
      <c r="B44" s="128" t="s">
        <v>1724</v>
      </c>
      <c r="C44" s="128"/>
      <c r="D44" s="128"/>
      <c r="E44" s="128"/>
      <c r="F44" s="34" t="s">
        <v>753</v>
      </c>
      <c r="G44" s="362">
        <v>34995</v>
      </c>
      <c r="H44" s="362">
        <v>14390</v>
      </c>
      <c r="I44" s="362">
        <v>20605</v>
      </c>
      <c r="J44" s="362">
        <v>32677</v>
      </c>
      <c r="K44" s="362">
        <v>13779</v>
      </c>
      <c r="L44" s="362">
        <v>18898</v>
      </c>
      <c r="M44" s="362">
        <v>856</v>
      </c>
      <c r="N44" s="362">
        <v>611</v>
      </c>
      <c r="O44" s="362">
        <v>245</v>
      </c>
      <c r="P44" s="362">
        <v>1462</v>
      </c>
      <c r="Q44" s="362">
        <v>1344</v>
      </c>
      <c r="R44" s="401"/>
    </row>
    <row r="45" spans="1:18" s="33" customFormat="1" ht="11.25">
      <c r="A45" s="32"/>
      <c r="B45" s="128"/>
      <c r="C45" s="128" t="s">
        <v>1725</v>
      </c>
      <c r="D45" s="128"/>
      <c r="E45" s="128"/>
      <c r="F45" s="34" t="s">
        <v>754</v>
      </c>
      <c r="G45" s="362">
        <v>24932</v>
      </c>
      <c r="H45" s="362">
        <v>10437</v>
      </c>
      <c r="I45" s="362">
        <v>14495</v>
      </c>
      <c r="J45" s="362">
        <v>23680</v>
      </c>
      <c r="K45" s="362">
        <v>9998</v>
      </c>
      <c r="L45" s="362">
        <v>13682</v>
      </c>
      <c r="M45" s="362">
        <v>601</v>
      </c>
      <c r="N45" s="362">
        <v>439</v>
      </c>
      <c r="O45" s="362">
        <v>162</v>
      </c>
      <c r="P45" s="362">
        <v>651</v>
      </c>
      <c r="Q45" s="362">
        <v>595</v>
      </c>
      <c r="R45" s="401">
        <v>1</v>
      </c>
    </row>
    <row r="46" spans="1:18" ht="11.25">
      <c r="A46" s="36" t="s">
        <v>1085</v>
      </c>
      <c r="B46" s="16"/>
      <c r="C46" s="16" t="s">
        <v>1456</v>
      </c>
      <c r="D46" s="16"/>
      <c r="E46" s="16"/>
      <c r="F46" s="14" t="s">
        <v>753</v>
      </c>
      <c r="G46" s="285">
        <v>26872</v>
      </c>
      <c r="H46" s="285">
        <v>12378</v>
      </c>
      <c r="I46" s="285">
        <v>14494</v>
      </c>
      <c r="J46" s="285">
        <v>26523</v>
      </c>
      <c r="K46" s="285">
        <v>12378</v>
      </c>
      <c r="L46" s="285">
        <v>14145</v>
      </c>
      <c r="M46" s="285">
        <v>72</v>
      </c>
      <c r="N46" s="137" t="s">
        <v>1474</v>
      </c>
      <c r="O46" s="285">
        <v>72</v>
      </c>
      <c r="P46" s="285">
        <v>277</v>
      </c>
      <c r="Q46" s="285">
        <v>296</v>
      </c>
      <c r="R46" s="401"/>
    </row>
    <row r="47" spans="1:18" ht="11.25">
      <c r="A47" s="36"/>
      <c r="B47" s="16"/>
      <c r="D47" s="16"/>
      <c r="E47" s="16"/>
      <c r="F47" s="14" t="s">
        <v>754</v>
      </c>
      <c r="G47" s="285">
        <v>21098</v>
      </c>
      <c r="H47" s="285">
        <v>9658</v>
      </c>
      <c r="I47" s="285">
        <v>11440</v>
      </c>
      <c r="J47" s="285">
        <v>20807</v>
      </c>
      <c r="K47" s="285">
        <v>9658</v>
      </c>
      <c r="L47" s="285">
        <v>11149</v>
      </c>
      <c r="M47" s="285">
        <v>59</v>
      </c>
      <c r="N47" s="137" t="s">
        <v>1474</v>
      </c>
      <c r="O47" s="285">
        <v>59</v>
      </c>
      <c r="P47" s="285">
        <v>232</v>
      </c>
      <c r="Q47" s="285">
        <v>220</v>
      </c>
      <c r="R47" s="385" t="s">
        <v>1085</v>
      </c>
    </row>
    <row r="48" spans="1:18" ht="11.25">
      <c r="A48" s="36"/>
      <c r="B48" s="16"/>
      <c r="D48" s="16" t="s">
        <v>463</v>
      </c>
      <c r="E48" s="16"/>
      <c r="F48" s="14"/>
      <c r="G48" s="285"/>
      <c r="H48" s="285"/>
      <c r="I48" s="285"/>
      <c r="J48" s="285"/>
      <c r="K48" s="285"/>
      <c r="L48" s="285"/>
      <c r="M48" s="285"/>
      <c r="N48" s="285"/>
      <c r="O48" s="285"/>
      <c r="P48" s="285"/>
      <c r="Q48" s="285"/>
      <c r="R48" s="385"/>
    </row>
    <row r="49" spans="1:18" ht="11.25">
      <c r="A49" s="36">
        <v>111</v>
      </c>
      <c r="B49" s="16"/>
      <c r="D49" s="16" t="s">
        <v>1726</v>
      </c>
      <c r="E49" s="16"/>
      <c r="F49" s="14" t="s">
        <v>753</v>
      </c>
      <c r="G49" s="285">
        <v>285</v>
      </c>
      <c r="H49" s="285">
        <v>163</v>
      </c>
      <c r="I49" s="285">
        <v>122</v>
      </c>
      <c r="J49" s="285">
        <v>261</v>
      </c>
      <c r="K49" s="285">
        <v>163</v>
      </c>
      <c r="L49" s="285">
        <v>98</v>
      </c>
      <c r="M49" s="285">
        <v>24</v>
      </c>
      <c r="N49" s="137" t="s">
        <v>1474</v>
      </c>
      <c r="O49" s="285">
        <v>24</v>
      </c>
      <c r="P49" s="137" t="s">
        <v>1474</v>
      </c>
      <c r="Q49" s="285" t="s">
        <v>1474</v>
      </c>
      <c r="R49" s="385"/>
    </row>
    <row r="50" spans="1:18" ht="10.5" customHeight="1">
      <c r="A50" s="36"/>
      <c r="B50" s="16"/>
      <c r="C50" s="16"/>
      <c r="D50" s="16"/>
      <c r="E50" s="16"/>
      <c r="F50" s="14" t="s">
        <v>754</v>
      </c>
      <c r="G50" s="285">
        <v>190</v>
      </c>
      <c r="H50" s="285">
        <v>85</v>
      </c>
      <c r="I50" s="285">
        <v>105</v>
      </c>
      <c r="J50" s="285">
        <v>168</v>
      </c>
      <c r="K50" s="285">
        <v>85</v>
      </c>
      <c r="L50" s="285">
        <v>83</v>
      </c>
      <c r="M50" s="285">
        <v>22</v>
      </c>
      <c r="N50" s="137" t="s">
        <v>1474</v>
      </c>
      <c r="O50" s="285">
        <v>22</v>
      </c>
      <c r="P50" s="137" t="s">
        <v>1474</v>
      </c>
      <c r="Q50" s="285" t="s">
        <v>1474</v>
      </c>
      <c r="R50" s="385">
        <v>111</v>
      </c>
    </row>
    <row r="51" spans="1:18" ht="12.75" customHeight="1">
      <c r="A51" s="36">
        <v>112</v>
      </c>
      <c r="B51" s="16"/>
      <c r="D51" s="16" t="s">
        <v>681</v>
      </c>
      <c r="E51" s="16"/>
      <c r="F51" s="14" t="s">
        <v>753</v>
      </c>
      <c r="G51" s="285">
        <v>7270</v>
      </c>
      <c r="H51" s="285">
        <v>2695</v>
      </c>
      <c r="I51" s="285">
        <v>4575</v>
      </c>
      <c r="J51" s="285">
        <v>7062</v>
      </c>
      <c r="K51" s="285">
        <v>2695</v>
      </c>
      <c r="L51" s="285">
        <v>4367</v>
      </c>
      <c r="M51" s="285">
        <v>40</v>
      </c>
      <c r="N51" s="137" t="s">
        <v>1474</v>
      </c>
      <c r="O51" s="285">
        <v>40</v>
      </c>
      <c r="P51" s="285">
        <v>168</v>
      </c>
      <c r="Q51" s="285">
        <v>106</v>
      </c>
      <c r="R51" s="385"/>
    </row>
    <row r="52" spans="1:18" ht="12.75" customHeight="1">
      <c r="A52" s="163"/>
      <c r="B52" s="16"/>
      <c r="C52" s="16"/>
      <c r="D52" s="16"/>
      <c r="E52" s="16"/>
      <c r="F52" s="14" t="s">
        <v>754</v>
      </c>
      <c r="G52" s="285">
        <v>6964</v>
      </c>
      <c r="H52" s="285">
        <v>2516</v>
      </c>
      <c r="I52" s="285">
        <v>4448</v>
      </c>
      <c r="J52" s="285">
        <v>6770</v>
      </c>
      <c r="K52" s="285">
        <v>2516</v>
      </c>
      <c r="L52" s="285">
        <v>4254</v>
      </c>
      <c r="M52" s="285">
        <v>32</v>
      </c>
      <c r="N52" s="137" t="s">
        <v>1474</v>
      </c>
      <c r="O52" s="285">
        <v>32</v>
      </c>
      <c r="P52" s="285">
        <v>162</v>
      </c>
      <c r="Q52" s="285">
        <v>102</v>
      </c>
      <c r="R52" s="385">
        <v>112</v>
      </c>
    </row>
    <row r="53" spans="1:18" ht="9.75" customHeight="1">
      <c r="A53" s="36">
        <v>115</v>
      </c>
      <c r="B53" s="16"/>
      <c r="C53" s="16"/>
      <c r="D53" s="16" t="s">
        <v>1727</v>
      </c>
      <c r="F53" s="14" t="s">
        <v>753</v>
      </c>
      <c r="G53" s="285">
        <v>6972</v>
      </c>
      <c r="H53" s="285">
        <v>3851</v>
      </c>
      <c r="I53" s="285">
        <v>3121</v>
      </c>
      <c r="J53" s="285">
        <v>6961</v>
      </c>
      <c r="K53" s="285">
        <v>3851</v>
      </c>
      <c r="L53" s="285">
        <v>3110</v>
      </c>
      <c r="M53" s="137" t="s">
        <v>1474</v>
      </c>
      <c r="N53" s="137" t="s">
        <v>1474</v>
      </c>
      <c r="O53" s="137" t="s">
        <v>1474</v>
      </c>
      <c r="P53" s="285">
        <v>11</v>
      </c>
      <c r="Q53" s="285">
        <v>13</v>
      </c>
      <c r="R53" s="385"/>
    </row>
    <row r="54" spans="1:18" ht="9.75" customHeight="1">
      <c r="A54" s="36"/>
      <c r="B54" s="16"/>
      <c r="C54" s="16"/>
      <c r="D54" s="16"/>
      <c r="F54" s="14" t="s">
        <v>754</v>
      </c>
      <c r="G54" s="285">
        <v>5348</v>
      </c>
      <c r="H54" s="285">
        <v>2990</v>
      </c>
      <c r="I54" s="285">
        <v>2358</v>
      </c>
      <c r="J54" s="285">
        <v>5340</v>
      </c>
      <c r="K54" s="285">
        <v>2990</v>
      </c>
      <c r="L54" s="285">
        <v>2350</v>
      </c>
      <c r="M54" s="137" t="s">
        <v>1474</v>
      </c>
      <c r="N54" s="137" t="s">
        <v>1474</v>
      </c>
      <c r="O54" s="137" t="s">
        <v>1474</v>
      </c>
      <c r="P54" s="285">
        <v>8</v>
      </c>
      <c r="Q54" s="285">
        <v>7</v>
      </c>
      <c r="R54" s="385">
        <v>115</v>
      </c>
    </row>
    <row r="55" spans="1:18" ht="9.75" customHeight="1">
      <c r="A55" s="36">
        <v>117</v>
      </c>
      <c r="B55" s="16"/>
      <c r="C55" s="16"/>
      <c r="D55" s="16" t="s">
        <v>1728</v>
      </c>
      <c r="F55" s="14" t="s">
        <v>753</v>
      </c>
      <c r="G55" s="285">
        <v>5183</v>
      </c>
      <c r="H55" s="285">
        <v>3004</v>
      </c>
      <c r="I55" s="285">
        <v>2179</v>
      </c>
      <c r="J55" s="285">
        <v>5167</v>
      </c>
      <c r="K55" s="285">
        <v>3004</v>
      </c>
      <c r="L55" s="285">
        <v>2163</v>
      </c>
      <c r="M55" s="285">
        <v>3</v>
      </c>
      <c r="N55" s="137" t="s">
        <v>1474</v>
      </c>
      <c r="O55" s="285">
        <v>3</v>
      </c>
      <c r="P55" s="285">
        <v>13</v>
      </c>
      <c r="Q55" s="285">
        <v>27</v>
      </c>
      <c r="R55" s="385"/>
    </row>
    <row r="56" spans="1:18" ht="9.75" customHeight="1">
      <c r="A56" s="36"/>
      <c r="B56" s="16"/>
      <c r="C56" s="16"/>
      <c r="D56" s="16"/>
      <c r="F56" s="14" t="s">
        <v>754</v>
      </c>
      <c r="G56" s="285">
        <v>3577</v>
      </c>
      <c r="H56" s="285">
        <v>2118</v>
      </c>
      <c r="I56" s="285">
        <v>1459</v>
      </c>
      <c r="J56" s="285">
        <v>3570</v>
      </c>
      <c r="K56" s="285">
        <v>2118</v>
      </c>
      <c r="L56" s="285">
        <v>1452</v>
      </c>
      <c r="M56" s="285">
        <v>1</v>
      </c>
      <c r="N56" s="137" t="s">
        <v>1474</v>
      </c>
      <c r="O56" s="285">
        <v>1</v>
      </c>
      <c r="P56" s="285">
        <v>6</v>
      </c>
      <c r="Q56" s="285">
        <v>16</v>
      </c>
      <c r="R56" s="385">
        <v>117</v>
      </c>
    </row>
    <row r="57" spans="1:18" ht="9.75" customHeight="1">
      <c r="A57" s="36">
        <v>119</v>
      </c>
      <c r="B57" s="16"/>
      <c r="C57" s="16"/>
      <c r="D57" s="16" t="s">
        <v>686</v>
      </c>
      <c r="F57" s="14" t="s">
        <v>753</v>
      </c>
      <c r="G57" s="285">
        <v>296</v>
      </c>
      <c r="H57" s="285">
        <v>165</v>
      </c>
      <c r="I57" s="285">
        <v>131</v>
      </c>
      <c r="J57" s="285">
        <v>296</v>
      </c>
      <c r="K57" s="285">
        <v>165</v>
      </c>
      <c r="L57" s="285">
        <v>131</v>
      </c>
      <c r="M57" s="137" t="s">
        <v>1474</v>
      </c>
      <c r="N57" s="137" t="s">
        <v>1474</v>
      </c>
      <c r="O57" s="137" t="s">
        <v>1474</v>
      </c>
      <c r="P57" s="137" t="s">
        <v>1474</v>
      </c>
      <c r="Q57" s="285" t="s">
        <v>1474</v>
      </c>
      <c r="R57" s="385"/>
    </row>
    <row r="58" spans="1:18" ht="9.75" customHeight="1">
      <c r="A58" s="36"/>
      <c r="B58" s="16"/>
      <c r="C58" s="16"/>
      <c r="D58" s="16"/>
      <c r="F58" s="14" t="s">
        <v>754</v>
      </c>
      <c r="G58" s="285">
        <v>223</v>
      </c>
      <c r="H58" s="285">
        <v>126</v>
      </c>
      <c r="I58" s="285">
        <v>97</v>
      </c>
      <c r="J58" s="285">
        <v>223</v>
      </c>
      <c r="K58" s="285">
        <v>126</v>
      </c>
      <c r="L58" s="285">
        <v>97</v>
      </c>
      <c r="M58" s="137" t="s">
        <v>1474</v>
      </c>
      <c r="N58" s="137" t="s">
        <v>1474</v>
      </c>
      <c r="O58" s="137" t="s">
        <v>1474</v>
      </c>
      <c r="P58" s="137" t="s">
        <v>1474</v>
      </c>
      <c r="Q58" s="285" t="s">
        <v>1474</v>
      </c>
      <c r="R58" s="385">
        <v>119</v>
      </c>
    </row>
    <row r="59" spans="1:18" ht="9.75" customHeight="1">
      <c r="A59" s="36">
        <v>124</v>
      </c>
      <c r="B59" s="16"/>
      <c r="C59" s="16"/>
      <c r="D59" s="16" t="s">
        <v>1729</v>
      </c>
      <c r="F59" s="14" t="s">
        <v>753</v>
      </c>
      <c r="G59" s="285">
        <v>2967</v>
      </c>
      <c r="H59" s="285">
        <v>1092</v>
      </c>
      <c r="I59" s="285">
        <v>1875</v>
      </c>
      <c r="J59" s="285">
        <v>2947</v>
      </c>
      <c r="K59" s="285">
        <v>1092</v>
      </c>
      <c r="L59" s="285">
        <v>1855</v>
      </c>
      <c r="M59" s="137" t="s">
        <v>1474</v>
      </c>
      <c r="N59" s="137" t="s">
        <v>1474</v>
      </c>
      <c r="O59" s="137" t="s">
        <v>1474</v>
      </c>
      <c r="P59" s="285">
        <v>20</v>
      </c>
      <c r="Q59" s="285">
        <v>44</v>
      </c>
      <c r="R59" s="385"/>
    </row>
    <row r="60" spans="1:18" ht="9.75" customHeight="1">
      <c r="A60" s="36"/>
      <c r="B60" s="16"/>
      <c r="C60" s="16"/>
      <c r="D60" s="16"/>
      <c r="E60" s="16"/>
      <c r="F60" s="14" t="s">
        <v>754</v>
      </c>
      <c r="G60" s="285">
        <v>2645</v>
      </c>
      <c r="H60" s="285">
        <v>970</v>
      </c>
      <c r="I60" s="285">
        <v>1675</v>
      </c>
      <c r="J60" s="285">
        <v>2631</v>
      </c>
      <c r="K60" s="285">
        <v>970</v>
      </c>
      <c r="L60" s="285">
        <v>1661</v>
      </c>
      <c r="M60" s="137" t="s">
        <v>1474</v>
      </c>
      <c r="N60" s="137" t="s">
        <v>1474</v>
      </c>
      <c r="O60" s="137" t="s">
        <v>1474</v>
      </c>
      <c r="P60" s="285">
        <v>14</v>
      </c>
      <c r="Q60" s="285">
        <v>35</v>
      </c>
      <c r="R60" s="385">
        <v>124</v>
      </c>
    </row>
    <row r="61" spans="1:18" ht="9.75" customHeight="1">
      <c r="A61" s="36">
        <v>127</v>
      </c>
      <c r="B61" s="16"/>
      <c r="C61" s="16"/>
      <c r="D61" s="16" t="s">
        <v>1730</v>
      </c>
      <c r="E61" s="16"/>
      <c r="F61" s="14" t="s">
        <v>753</v>
      </c>
      <c r="G61" s="285">
        <v>3899</v>
      </c>
      <c r="H61" s="285">
        <v>1408</v>
      </c>
      <c r="I61" s="285">
        <v>2491</v>
      </c>
      <c r="J61" s="285">
        <v>3829</v>
      </c>
      <c r="K61" s="285">
        <v>1408</v>
      </c>
      <c r="L61" s="285">
        <v>2421</v>
      </c>
      <c r="M61" s="285">
        <v>5</v>
      </c>
      <c r="N61" s="137" t="s">
        <v>1474</v>
      </c>
      <c r="O61" s="285">
        <v>5</v>
      </c>
      <c r="P61" s="285">
        <v>65</v>
      </c>
      <c r="Q61" s="285">
        <v>106</v>
      </c>
      <c r="R61" s="385"/>
    </row>
    <row r="62" spans="1:18" ht="10.5" customHeight="1">
      <c r="A62" s="36"/>
      <c r="B62" s="16"/>
      <c r="C62" s="16"/>
      <c r="D62" s="16"/>
      <c r="F62" s="14" t="s">
        <v>754</v>
      </c>
      <c r="G62" s="285">
        <v>2151</v>
      </c>
      <c r="H62" s="285">
        <v>853</v>
      </c>
      <c r="I62" s="285">
        <v>1298</v>
      </c>
      <c r="J62" s="285">
        <v>2105</v>
      </c>
      <c r="K62" s="285">
        <v>853</v>
      </c>
      <c r="L62" s="285">
        <v>1252</v>
      </c>
      <c r="M62" s="285">
        <v>4</v>
      </c>
      <c r="N62" s="137" t="s">
        <v>1474</v>
      </c>
      <c r="O62" s="285">
        <v>4</v>
      </c>
      <c r="P62" s="285">
        <v>42</v>
      </c>
      <c r="Q62" s="285">
        <v>60</v>
      </c>
      <c r="R62" s="385">
        <v>127</v>
      </c>
    </row>
    <row r="63" spans="1:18" ht="10.5" customHeight="1">
      <c r="A63" s="36">
        <v>13</v>
      </c>
      <c r="B63" s="16"/>
      <c r="C63" s="16" t="s">
        <v>1731</v>
      </c>
      <c r="D63" s="16"/>
      <c r="F63" s="14" t="s">
        <v>753</v>
      </c>
      <c r="G63" s="285">
        <v>6774</v>
      </c>
      <c r="H63" s="285">
        <v>1200</v>
      </c>
      <c r="I63" s="285">
        <v>5574</v>
      </c>
      <c r="J63" s="285">
        <v>5459</v>
      </c>
      <c r="K63" s="285">
        <v>1166</v>
      </c>
      <c r="L63" s="285">
        <v>4293</v>
      </c>
      <c r="M63" s="285">
        <v>194</v>
      </c>
      <c r="N63" s="285">
        <v>34</v>
      </c>
      <c r="O63" s="285">
        <v>160</v>
      </c>
      <c r="P63" s="285">
        <v>1121</v>
      </c>
      <c r="Q63" s="285">
        <v>1029</v>
      </c>
      <c r="R63" s="385"/>
    </row>
    <row r="64" spans="1:18" ht="10.5" customHeight="1">
      <c r="A64" s="36"/>
      <c r="B64" s="16"/>
      <c r="C64" s="16"/>
      <c r="D64" s="16"/>
      <c r="F64" s="14" t="s">
        <v>754</v>
      </c>
      <c r="G64" s="285">
        <v>2996</v>
      </c>
      <c r="H64" s="285">
        <v>240</v>
      </c>
      <c r="I64" s="285">
        <v>2756</v>
      </c>
      <c r="J64" s="285">
        <v>2503</v>
      </c>
      <c r="K64" s="285">
        <v>230</v>
      </c>
      <c r="L64" s="285">
        <v>2273</v>
      </c>
      <c r="M64" s="285">
        <v>106</v>
      </c>
      <c r="N64" s="285">
        <v>10</v>
      </c>
      <c r="O64" s="285">
        <v>96</v>
      </c>
      <c r="P64" s="285">
        <v>387</v>
      </c>
      <c r="Q64" s="285">
        <v>365</v>
      </c>
      <c r="R64" s="385">
        <v>13</v>
      </c>
    </row>
    <row r="65" spans="1:18" ht="10.5" customHeight="1">
      <c r="A65" s="36"/>
      <c r="B65" s="16"/>
      <c r="C65" s="16"/>
      <c r="D65" s="16" t="s">
        <v>727</v>
      </c>
      <c r="E65" s="16"/>
      <c r="F65" s="14"/>
      <c r="G65" s="285"/>
      <c r="H65" s="285"/>
      <c r="I65" s="285"/>
      <c r="J65" s="285"/>
      <c r="K65" s="285"/>
      <c r="L65" s="285"/>
      <c r="M65" s="285"/>
      <c r="N65" s="285"/>
      <c r="O65" s="285"/>
      <c r="P65" s="285"/>
      <c r="Q65" s="285"/>
      <c r="R65" s="385"/>
    </row>
    <row r="66" spans="1:18" ht="11.25">
      <c r="A66" s="36">
        <v>131</v>
      </c>
      <c r="B66" s="16"/>
      <c r="C66" s="16"/>
      <c r="D66" s="16" t="s">
        <v>1732</v>
      </c>
      <c r="E66" s="16"/>
      <c r="F66" s="14" t="s">
        <v>753</v>
      </c>
      <c r="G66" s="285">
        <v>5468</v>
      </c>
      <c r="H66" s="285">
        <v>740</v>
      </c>
      <c r="I66" s="285">
        <v>4728</v>
      </c>
      <c r="J66" s="285">
        <v>4401</v>
      </c>
      <c r="K66" s="285">
        <v>740</v>
      </c>
      <c r="L66" s="285">
        <v>3661</v>
      </c>
      <c r="M66" s="285">
        <v>140</v>
      </c>
      <c r="N66" s="137" t="s">
        <v>1474</v>
      </c>
      <c r="O66" s="285">
        <v>140</v>
      </c>
      <c r="P66" s="285">
        <v>927</v>
      </c>
      <c r="Q66" s="285">
        <v>833</v>
      </c>
      <c r="R66" s="385"/>
    </row>
    <row r="67" spans="1:18" ht="11.25">
      <c r="A67" s="36"/>
      <c r="B67" s="16"/>
      <c r="C67" s="16" t="s">
        <v>534</v>
      </c>
      <c r="D67" s="16"/>
      <c r="E67" s="16"/>
      <c r="F67" s="14" t="s">
        <v>754</v>
      </c>
      <c r="G67" s="285">
        <v>2472</v>
      </c>
      <c r="H67" s="285">
        <v>165</v>
      </c>
      <c r="I67" s="285">
        <v>2307</v>
      </c>
      <c r="J67" s="285">
        <v>2089</v>
      </c>
      <c r="K67" s="285">
        <v>165</v>
      </c>
      <c r="L67" s="285">
        <v>1924</v>
      </c>
      <c r="M67" s="285">
        <v>81</v>
      </c>
      <c r="N67" s="137" t="s">
        <v>1474</v>
      </c>
      <c r="O67" s="285">
        <v>81</v>
      </c>
      <c r="P67" s="285">
        <v>302</v>
      </c>
      <c r="Q67" s="285">
        <v>279</v>
      </c>
      <c r="R67" s="385">
        <v>131</v>
      </c>
    </row>
    <row r="68" spans="1:18" ht="11.25">
      <c r="A68" s="36">
        <v>133</v>
      </c>
      <c r="B68" s="16"/>
      <c r="C68" s="16"/>
      <c r="D68" s="16" t="s">
        <v>1733</v>
      </c>
      <c r="E68" s="16"/>
      <c r="F68" s="14" t="s">
        <v>753</v>
      </c>
      <c r="G68" s="285">
        <v>51</v>
      </c>
      <c r="H68" s="285">
        <v>42</v>
      </c>
      <c r="I68" s="285">
        <v>9</v>
      </c>
      <c r="J68" s="285">
        <v>17</v>
      </c>
      <c r="K68" s="285">
        <v>8</v>
      </c>
      <c r="L68" s="285">
        <v>9</v>
      </c>
      <c r="M68" s="285">
        <v>34</v>
      </c>
      <c r="N68" s="285">
        <v>34</v>
      </c>
      <c r="O68" s="137" t="s">
        <v>1474</v>
      </c>
      <c r="P68" s="137" t="s">
        <v>1474</v>
      </c>
      <c r="Q68" s="285" t="s">
        <v>1474</v>
      </c>
      <c r="R68" s="385"/>
    </row>
    <row r="69" spans="1:18" ht="11.25">
      <c r="A69" s="36"/>
      <c r="B69" s="16"/>
      <c r="C69" s="16"/>
      <c r="D69" s="16"/>
      <c r="E69" s="16"/>
      <c r="F69" s="14" t="s">
        <v>754</v>
      </c>
      <c r="G69" s="285">
        <v>17</v>
      </c>
      <c r="H69" s="285">
        <v>11</v>
      </c>
      <c r="I69" s="285">
        <v>6</v>
      </c>
      <c r="J69" s="285">
        <v>7</v>
      </c>
      <c r="K69" s="285">
        <v>1</v>
      </c>
      <c r="L69" s="285">
        <v>6</v>
      </c>
      <c r="M69" s="285">
        <v>10</v>
      </c>
      <c r="N69" s="285">
        <v>10</v>
      </c>
      <c r="O69" s="137" t="s">
        <v>1474</v>
      </c>
      <c r="P69" s="137" t="s">
        <v>1474</v>
      </c>
      <c r="Q69" s="285" t="s">
        <v>1474</v>
      </c>
      <c r="R69" s="385">
        <v>133</v>
      </c>
    </row>
    <row r="70" spans="1:18" ht="11.25">
      <c r="A70" s="427">
        <v>136</v>
      </c>
      <c r="B70" s="16"/>
      <c r="C70" s="16"/>
      <c r="D70" s="16" t="s">
        <v>1734</v>
      </c>
      <c r="E70" s="16"/>
      <c r="F70" s="14" t="s">
        <v>753</v>
      </c>
      <c r="G70" s="285">
        <v>1032</v>
      </c>
      <c r="H70" s="285">
        <v>344</v>
      </c>
      <c r="I70" s="285">
        <v>688</v>
      </c>
      <c r="J70" s="285">
        <v>863</v>
      </c>
      <c r="K70" s="285">
        <v>344</v>
      </c>
      <c r="L70" s="285">
        <v>519</v>
      </c>
      <c r="M70" s="285">
        <v>17</v>
      </c>
      <c r="N70" s="137" t="s">
        <v>1474</v>
      </c>
      <c r="O70" s="285">
        <v>17</v>
      </c>
      <c r="P70" s="285">
        <v>152</v>
      </c>
      <c r="Q70" s="285">
        <v>96</v>
      </c>
      <c r="R70" s="385"/>
    </row>
    <row r="71" spans="1:18" ht="11.25">
      <c r="A71" s="36"/>
      <c r="B71" s="16"/>
      <c r="C71" s="16"/>
      <c r="F71" s="14" t="s">
        <v>754</v>
      </c>
      <c r="G71" s="285">
        <v>405</v>
      </c>
      <c r="H71" s="285">
        <v>44</v>
      </c>
      <c r="I71" s="285">
        <v>361</v>
      </c>
      <c r="J71" s="285">
        <v>325</v>
      </c>
      <c r="K71" s="285">
        <v>44</v>
      </c>
      <c r="L71" s="285">
        <v>281</v>
      </c>
      <c r="M71" s="285">
        <v>13</v>
      </c>
      <c r="N71" s="137" t="s">
        <v>1474</v>
      </c>
      <c r="O71" s="285">
        <v>13</v>
      </c>
      <c r="P71" s="285">
        <v>67</v>
      </c>
      <c r="Q71" s="285">
        <v>39</v>
      </c>
      <c r="R71" s="428">
        <v>136</v>
      </c>
    </row>
    <row r="73" spans="1:18" ht="10.5" customHeight="1">
      <c r="A73" s="651" t="s">
        <v>1735</v>
      </c>
      <c r="B73" s="651"/>
      <c r="C73" s="651"/>
      <c r="D73" s="651"/>
      <c r="E73" s="651"/>
      <c r="F73" s="651"/>
      <c r="G73" s="651"/>
      <c r="H73" s="651"/>
      <c r="I73" s="651"/>
      <c r="J73" s="651" t="s">
        <v>1736</v>
      </c>
      <c r="K73" s="651"/>
      <c r="L73" s="651"/>
      <c r="M73" s="651"/>
      <c r="N73" s="651"/>
      <c r="O73" s="651"/>
      <c r="P73" s="651"/>
      <c r="Q73" s="651"/>
      <c r="R73" s="651"/>
    </row>
    <row r="74" spans="1:6" ht="9.75" customHeight="1">
      <c r="A74" s="16"/>
      <c r="B74" s="16"/>
      <c r="C74" s="16"/>
      <c r="D74" s="16"/>
      <c r="E74" s="16"/>
      <c r="F74" s="16"/>
    </row>
    <row r="75" ht="9" customHeight="1"/>
    <row r="76" spans="7:17" s="40" customFormat="1" ht="12.75">
      <c r="G76" s="414"/>
      <c r="H76" s="414"/>
      <c r="I76" s="414" t="s">
        <v>1737</v>
      </c>
      <c r="J76" s="429" t="s">
        <v>1695</v>
      </c>
      <c r="K76" s="414"/>
      <c r="L76" s="414"/>
      <c r="M76" s="414"/>
      <c r="N76" s="414"/>
      <c r="O76" s="414"/>
      <c r="P76" s="414"/>
      <c r="Q76" s="414"/>
    </row>
    <row r="77" ht="9" customHeight="1"/>
    <row r="78" spans="1:18" ht="9" customHeight="1" thickBot="1">
      <c r="A78" s="6"/>
      <c r="B78" s="6"/>
      <c r="C78" s="6"/>
      <c r="D78" s="6"/>
      <c r="E78" s="6"/>
      <c r="F78" s="6"/>
      <c r="G78" s="417"/>
      <c r="H78" s="417"/>
      <c r="I78" s="417"/>
      <c r="J78" s="417"/>
      <c r="K78" s="417"/>
      <c r="L78" s="417"/>
      <c r="M78" s="417"/>
      <c r="N78" s="417"/>
      <c r="O78" s="417"/>
      <c r="P78" s="417"/>
      <c r="Q78" s="417"/>
      <c r="R78" s="6"/>
    </row>
    <row r="79" spans="1:18" ht="15" customHeight="1">
      <c r="A79" s="150"/>
      <c r="B79" s="16"/>
      <c r="C79" s="16"/>
      <c r="D79" s="16"/>
      <c r="E79" s="16"/>
      <c r="F79" s="9"/>
      <c r="G79" s="649" t="s">
        <v>1468</v>
      </c>
      <c r="H79" s="652"/>
      <c r="I79" s="652"/>
      <c r="J79" s="652" t="s">
        <v>1696</v>
      </c>
      <c r="K79" s="652"/>
      <c r="L79" s="652"/>
      <c r="M79" s="630" t="s">
        <v>1697</v>
      </c>
      <c r="N79" s="652"/>
      <c r="O79" s="652"/>
      <c r="P79" s="684" t="s">
        <v>1698</v>
      </c>
      <c r="Q79" s="418"/>
      <c r="R79" s="379"/>
    </row>
    <row r="80" spans="1:18" ht="15" customHeight="1">
      <c r="A80" s="133"/>
      <c r="B80" s="83" t="s">
        <v>743</v>
      </c>
      <c r="C80" s="83"/>
      <c r="D80" s="83"/>
      <c r="E80" s="83"/>
      <c r="F80" s="380"/>
      <c r="G80" s="627"/>
      <c r="H80" s="628"/>
      <c r="I80" s="628"/>
      <c r="J80" s="628"/>
      <c r="K80" s="628"/>
      <c r="L80" s="628"/>
      <c r="M80" s="631"/>
      <c r="N80" s="628"/>
      <c r="O80" s="628"/>
      <c r="P80" s="669"/>
      <c r="Q80" s="419"/>
      <c r="R80" s="136"/>
    </row>
    <row r="81" spans="1:18" ht="12" customHeight="1">
      <c r="A81" s="133" t="s">
        <v>1699</v>
      </c>
      <c r="B81" s="3"/>
      <c r="C81" s="3"/>
      <c r="D81" s="83"/>
      <c r="E81" s="83"/>
      <c r="F81" s="50"/>
      <c r="G81" s="420"/>
      <c r="H81" s="92" t="s">
        <v>1845</v>
      </c>
      <c r="I81" s="668" t="s">
        <v>620</v>
      </c>
      <c r="J81" s="396"/>
      <c r="K81" s="92" t="s">
        <v>1845</v>
      </c>
      <c r="L81" s="665" t="s">
        <v>620</v>
      </c>
      <c r="M81" s="396"/>
      <c r="N81" s="421"/>
      <c r="O81" s="665" t="s">
        <v>620</v>
      </c>
      <c r="P81" s="669"/>
      <c r="Q81" s="422" t="s">
        <v>727</v>
      </c>
      <c r="R81" s="119" t="s">
        <v>1075</v>
      </c>
    </row>
    <row r="82" spans="1:18" ht="9.75" customHeight="1">
      <c r="A82" s="133"/>
      <c r="B82" s="3" t="s">
        <v>744</v>
      </c>
      <c r="C82" s="3"/>
      <c r="D82" s="83"/>
      <c r="E82" s="3"/>
      <c r="F82" s="380"/>
      <c r="G82" s="274" t="s">
        <v>1470</v>
      </c>
      <c r="H82" s="94" t="s">
        <v>1700</v>
      </c>
      <c r="I82" s="669"/>
      <c r="J82" s="112" t="s">
        <v>1829</v>
      </c>
      <c r="K82" s="94" t="s">
        <v>1700</v>
      </c>
      <c r="L82" s="666"/>
      <c r="M82" s="112" t="s">
        <v>1829</v>
      </c>
      <c r="N82" s="94" t="s">
        <v>1845</v>
      </c>
      <c r="O82" s="666"/>
      <c r="P82" s="669"/>
      <c r="Q82" s="92" t="s">
        <v>1701</v>
      </c>
      <c r="R82" s="136"/>
    </row>
    <row r="83" spans="1:18" ht="12" customHeight="1" thickBot="1">
      <c r="A83" s="133"/>
      <c r="B83" s="83" t="s">
        <v>748</v>
      </c>
      <c r="C83" s="83"/>
      <c r="D83" s="83"/>
      <c r="E83" s="3"/>
      <c r="F83" s="380"/>
      <c r="G83" s="423"/>
      <c r="H83" s="377" t="s">
        <v>644</v>
      </c>
      <c r="I83" s="670"/>
      <c r="J83" s="396"/>
      <c r="K83" s="96" t="s">
        <v>644</v>
      </c>
      <c r="L83" s="667"/>
      <c r="M83" s="396"/>
      <c r="N83" s="424"/>
      <c r="O83" s="667"/>
      <c r="P83" s="670"/>
      <c r="Q83" s="96" t="s">
        <v>1702</v>
      </c>
      <c r="R83" s="136"/>
    </row>
    <row r="84" spans="1:18" ht="7.5" customHeight="1">
      <c r="A84" s="150"/>
      <c r="B84" s="8"/>
      <c r="C84" s="8"/>
      <c r="D84" s="8"/>
      <c r="E84" s="8"/>
      <c r="F84" s="9"/>
      <c r="G84" s="425"/>
      <c r="H84" s="425"/>
      <c r="I84" s="425"/>
      <c r="J84" s="425"/>
      <c r="K84" s="425"/>
      <c r="L84" s="425"/>
      <c r="M84" s="425"/>
      <c r="N84" s="425"/>
      <c r="O84" s="425"/>
      <c r="P84" s="425"/>
      <c r="Q84" s="425"/>
      <c r="R84" s="379"/>
    </row>
    <row r="85" spans="1:18" ht="11.25">
      <c r="A85" s="163" t="s">
        <v>1087</v>
      </c>
      <c r="B85" s="16"/>
      <c r="C85" s="16" t="s">
        <v>1738</v>
      </c>
      <c r="D85" s="16"/>
      <c r="E85" s="16"/>
      <c r="F85" s="14" t="s">
        <v>753</v>
      </c>
      <c r="G85" s="285">
        <v>707</v>
      </c>
      <c r="H85" s="285">
        <v>636</v>
      </c>
      <c r="I85" s="285">
        <v>71</v>
      </c>
      <c r="J85" s="285">
        <v>125</v>
      </c>
      <c r="K85" s="285">
        <v>59</v>
      </c>
      <c r="L85" s="285">
        <v>66</v>
      </c>
      <c r="M85" s="285">
        <v>580</v>
      </c>
      <c r="N85" s="285">
        <v>577</v>
      </c>
      <c r="O85" s="285">
        <v>3</v>
      </c>
      <c r="P85" s="285">
        <v>2</v>
      </c>
      <c r="Q85" s="285">
        <v>2</v>
      </c>
      <c r="R85" s="385"/>
    </row>
    <row r="86" spans="1:18" ht="11.25">
      <c r="A86" s="163"/>
      <c r="B86" s="16"/>
      <c r="C86" s="16"/>
      <c r="D86" s="16" t="s">
        <v>1739</v>
      </c>
      <c r="E86" s="16"/>
      <c r="F86" s="14" t="s">
        <v>754</v>
      </c>
      <c r="G86" s="285">
        <v>513</v>
      </c>
      <c r="H86" s="285">
        <v>467</v>
      </c>
      <c r="I86" s="285">
        <v>46</v>
      </c>
      <c r="J86" s="285">
        <v>81</v>
      </c>
      <c r="K86" s="285">
        <v>38</v>
      </c>
      <c r="L86" s="285">
        <v>43</v>
      </c>
      <c r="M86" s="285">
        <v>431</v>
      </c>
      <c r="N86" s="285">
        <v>429</v>
      </c>
      <c r="O86" s="285">
        <v>2</v>
      </c>
      <c r="P86" s="285">
        <v>1</v>
      </c>
      <c r="Q86" s="285">
        <v>2</v>
      </c>
      <c r="R86" s="385" t="s">
        <v>1087</v>
      </c>
    </row>
    <row r="87" spans="1:18" ht="11.25">
      <c r="A87" s="163" t="s">
        <v>1090</v>
      </c>
      <c r="B87" s="16"/>
      <c r="C87" s="16" t="s">
        <v>1740</v>
      </c>
      <c r="D87" s="16"/>
      <c r="E87" s="16"/>
      <c r="F87" s="14" t="s">
        <v>753</v>
      </c>
      <c r="G87" s="285">
        <v>485</v>
      </c>
      <c r="H87" s="285">
        <v>164</v>
      </c>
      <c r="I87" s="285">
        <v>321</v>
      </c>
      <c r="J87" s="285">
        <v>446</v>
      </c>
      <c r="K87" s="285">
        <v>164</v>
      </c>
      <c r="L87" s="285">
        <v>282</v>
      </c>
      <c r="M87" s="285">
        <v>10</v>
      </c>
      <c r="N87" s="137" t="s">
        <v>1474</v>
      </c>
      <c r="O87" s="285">
        <v>10</v>
      </c>
      <c r="P87" s="285">
        <v>29</v>
      </c>
      <c r="Q87" s="285">
        <v>11</v>
      </c>
      <c r="R87" s="385"/>
    </row>
    <row r="88" spans="1:18" ht="11.25">
      <c r="A88" s="163"/>
      <c r="B88" s="16"/>
      <c r="C88" s="16"/>
      <c r="D88" s="16" t="s">
        <v>1741</v>
      </c>
      <c r="E88" s="16"/>
      <c r="F88" s="14" t="s">
        <v>754</v>
      </c>
      <c r="G88" s="285">
        <v>249</v>
      </c>
      <c r="H88" s="285">
        <v>68</v>
      </c>
      <c r="I88" s="285">
        <v>181</v>
      </c>
      <c r="J88" s="285">
        <v>223</v>
      </c>
      <c r="K88" s="285">
        <v>68</v>
      </c>
      <c r="L88" s="285">
        <v>155</v>
      </c>
      <c r="M88" s="285">
        <v>5</v>
      </c>
      <c r="N88" s="137" t="s">
        <v>1474</v>
      </c>
      <c r="O88" s="285">
        <v>5</v>
      </c>
      <c r="P88" s="285">
        <v>21</v>
      </c>
      <c r="Q88" s="285">
        <v>5</v>
      </c>
      <c r="R88" s="385" t="s">
        <v>1090</v>
      </c>
    </row>
    <row r="89" spans="1:18" ht="10.5" customHeight="1">
      <c r="A89" s="163" t="s">
        <v>1093</v>
      </c>
      <c r="B89" s="16"/>
      <c r="C89" s="16" t="s">
        <v>1742</v>
      </c>
      <c r="D89" s="16"/>
      <c r="E89" s="16"/>
      <c r="F89" s="14" t="s">
        <v>753</v>
      </c>
      <c r="G89" s="430">
        <v>157</v>
      </c>
      <c r="H89" s="430">
        <v>12</v>
      </c>
      <c r="I89" s="285">
        <v>145</v>
      </c>
      <c r="J89" s="430">
        <v>124</v>
      </c>
      <c r="K89" s="430">
        <v>12</v>
      </c>
      <c r="L89" s="285">
        <v>112</v>
      </c>
      <c r="M89" s="137" t="s">
        <v>1474</v>
      </c>
      <c r="N89" s="137" t="s">
        <v>1474</v>
      </c>
      <c r="O89" s="137" t="s">
        <v>1474</v>
      </c>
      <c r="P89" s="430">
        <v>33</v>
      </c>
      <c r="Q89" s="430">
        <v>6</v>
      </c>
      <c r="R89" s="136"/>
    </row>
    <row r="90" spans="1:18" ht="10.5" customHeight="1">
      <c r="A90" s="36"/>
      <c r="B90" s="16"/>
      <c r="C90" s="16" t="s">
        <v>1743</v>
      </c>
      <c r="D90" s="16"/>
      <c r="E90" s="16"/>
      <c r="F90" s="14" t="s">
        <v>754</v>
      </c>
      <c r="G90" s="430">
        <v>76</v>
      </c>
      <c r="H90" s="430">
        <v>4</v>
      </c>
      <c r="I90" s="285">
        <v>72</v>
      </c>
      <c r="J90" s="430">
        <v>66</v>
      </c>
      <c r="K90" s="430">
        <v>4</v>
      </c>
      <c r="L90" s="285">
        <v>62</v>
      </c>
      <c r="M90" s="137" t="s">
        <v>1474</v>
      </c>
      <c r="N90" s="137" t="s">
        <v>1474</v>
      </c>
      <c r="O90" s="137" t="s">
        <v>1474</v>
      </c>
      <c r="P90" s="430">
        <v>10</v>
      </c>
      <c r="Q90" s="430">
        <v>3</v>
      </c>
      <c r="R90" s="385" t="s">
        <v>1093</v>
      </c>
    </row>
    <row r="91" spans="1:18" ht="10.5" customHeight="1">
      <c r="A91" s="36"/>
      <c r="B91" s="16"/>
      <c r="C91" s="16"/>
      <c r="D91" s="16"/>
      <c r="E91" s="16"/>
      <c r="F91" s="14"/>
      <c r="G91" s="430"/>
      <c r="H91" s="430"/>
      <c r="I91" s="285"/>
      <c r="J91" s="430"/>
      <c r="K91" s="430"/>
      <c r="L91" s="285"/>
      <c r="M91" s="430"/>
      <c r="N91" s="137"/>
      <c r="O91" s="285"/>
      <c r="P91" s="430"/>
      <c r="Q91" s="430"/>
      <c r="R91" s="385"/>
    </row>
    <row r="92" spans="1:18" s="33" customFormat="1" ht="10.5" customHeight="1">
      <c r="A92" s="32">
        <v>2</v>
      </c>
      <c r="B92" s="128" t="s">
        <v>1744</v>
      </c>
      <c r="C92" s="128"/>
      <c r="D92" s="128"/>
      <c r="E92" s="128"/>
      <c r="F92" s="34" t="s">
        <v>753</v>
      </c>
      <c r="G92" s="431">
        <v>749</v>
      </c>
      <c r="H92" s="431">
        <v>210</v>
      </c>
      <c r="I92" s="362">
        <v>539</v>
      </c>
      <c r="J92" s="431">
        <v>747</v>
      </c>
      <c r="K92" s="431">
        <v>210</v>
      </c>
      <c r="L92" s="362">
        <v>537</v>
      </c>
      <c r="M92" s="431">
        <v>1</v>
      </c>
      <c r="N92" s="433" t="s">
        <v>1474</v>
      </c>
      <c r="O92" s="362">
        <v>1</v>
      </c>
      <c r="P92" s="431">
        <v>1</v>
      </c>
      <c r="Q92" s="431">
        <v>3</v>
      </c>
      <c r="R92" s="432"/>
    </row>
    <row r="93" spans="1:18" s="33" customFormat="1" ht="10.5" customHeight="1">
      <c r="A93" s="43"/>
      <c r="B93" s="128"/>
      <c r="C93" s="128" t="s">
        <v>1745</v>
      </c>
      <c r="D93" s="128"/>
      <c r="E93" s="128"/>
      <c r="F93" s="34" t="s">
        <v>754</v>
      </c>
      <c r="G93" s="431">
        <v>574</v>
      </c>
      <c r="H93" s="431">
        <v>116</v>
      </c>
      <c r="I93" s="362">
        <v>458</v>
      </c>
      <c r="J93" s="431">
        <v>572</v>
      </c>
      <c r="K93" s="431">
        <v>116</v>
      </c>
      <c r="L93" s="362">
        <v>456</v>
      </c>
      <c r="M93" s="431">
        <v>1</v>
      </c>
      <c r="N93" s="433" t="s">
        <v>1474</v>
      </c>
      <c r="O93" s="362">
        <v>1</v>
      </c>
      <c r="P93" s="431">
        <v>1</v>
      </c>
      <c r="Q93" s="431">
        <v>2</v>
      </c>
      <c r="R93" s="401">
        <v>2</v>
      </c>
    </row>
    <row r="94" spans="1:18" s="33" customFormat="1" ht="10.5" customHeight="1">
      <c r="A94" s="43"/>
      <c r="B94" s="128"/>
      <c r="C94" s="128"/>
      <c r="D94" s="128"/>
      <c r="E94" s="128"/>
      <c r="F94" s="34"/>
      <c r="G94" s="431"/>
      <c r="H94" s="431"/>
      <c r="I94" s="362"/>
      <c r="J94" s="431"/>
      <c r="K94" s="431"/>
      <c r="L94" s="362"/>
      <c r="M94" s="431"/>
      <c r="N94" s="431"/>
      <c r="O94" s="362"/>
      <c r="R94" s="401"/>
    </row>
    <row r="95" spans="1:18" s="33" customFormat="1" ht="10.5" customHeight="1">
      <c r="A95" s="32">
        <v>3</v>
      </c>
      <c r="B95" s="128" t="s">
        <v>1023</v>
      </c>
      <c r="C95" s="128"/>
      <c r="D95" s="128"/>
      <c r="E95" s="128"/>
      <c r="F95" s="34" t="s">
        <v>753</v>
      </c>
      <c r="G95" s="431">
        <v>1091</v>
      </c>
      <c r="H95" s="431">
        <v>279</v>
      </c>
      <c r="I95" s="362">
        <v>812</v>
      </c>
      <c r="J95" s="431">
        <v>1076</v>
      </c>
      <c r="K95" s="431">
        <v>279</v>
      </c>
      <c r="L95" s="362">
        <v>797</v>
      </c>
      <c r="M95" s="431">
        <v>12</v>
      </c>
      <c r="N95" s="433" t="s">
        <v>1474</v>
      </c>
      <c r="O95" s="362">
        <v>12</v>
      </c>
      <c r="P95" s="431">
        <v>3</v>
      </c>
      <c r="Q95" s="431">
        <v>3</v>
      </c>
      <c r="R95" s="401"/>
    </row>
    <row r="96" spans="1:18" s="33" customFormat="1" ht="10.5" customHeight="1">
      <c r="A96" s="43"/>
      <c r="B96" s="128"/>
      <c r="C96" s="128"/>
      <c r="E96" s="128"/>
      <c r="F96" s="34" t="s">
        <v>754</v>
      </c>
      <c r="G96" s="431">
        <v>650</v>
      </c>
      <c r="H96" s="431">
        <v>137</v>
      </c>
      <c r="I96" s="362">
        <v>513</v>
      </c>
      <c r="J96" s="431">
        <v>636</v>
      </c>
      <c r="K96" s="431">
        <v>137</v>
      </c>
      <c r="L96" s="362">
        <v>499</v>
      </c>
      <c r="M96" s="431">
        <v>12</v>
      </c>
      <c r="N96" s="433" t="s">
        <v>1474</v>
      </c>
      <c r="O96" s="362">
        <v>12</v>
      </c>
      <c r="P96" s="431">
        <v>2</v>
      </c>
      <c r="Q96" s="431" t="s">
        <v>1474</v>
      </c>
      <c r="R96" s="401">
        <v>3</v>
      </c>
    </row>
    <row r="97" spans="1:18" s="33" customFormat="1" ht="10.5" customHeight="1">
      <c r="A97" s="43"/>
      <c r="B97" s="128"/>
      <c r="C97" s="128"/>
      <c r="E97" s="128"/>
      <c r="F97" s="34"/>
      <c r="G97" s="431"/>
      <c r="H97" s="431"/>
      <c r="I97" s="362"/>
      <c r="J97" s="431"/>
      <c r="K97" s="431"/>
      <c r="L97" s="362"/>
      <c r="M97" s="431"/>
      <c r="N97" s="433"/>
      <c r="O97" s="362"/>
      <c r="P97" s="431"/>
      <c r="Q97" s="431"/>
      <c r="R97" s="401"/>
    </row>
    <row r="98" spans="1:18" s="33" customFormat="1" ht="10.5" customHeight="1">
      <c r="A98" s="32">
        <v>4</v>
      </c>
      <c r="B98" s="128" t="s">
        <v>1746</v>
      </c>
      <c r="C98" s="128"/>
      <c r="D98" s="128"/>
      <c r="E98" s="128"/>
      <c r="F98" s="34" t="s">
        <v>753</v>
      </c>
      <c r="G98" s="431">
        <v>1008</v>
      </c>
      <c r="H98" s="431">
        <v>350</v>
      </c>
      <c r="I98" s="362">
        <v>658</v>
      </c>
      <c r="J98" s="431">
        <v>944</v>
      </c>
      <c r="K98" s="431">
        <v>341</v>
      </c>
      <c r="L98" s="362">
        <v>603</v>
      </c>
      <c r="M98" s="431">
        <v>63</v>
      </c>
      <c r="N98" s="431">
        <v>9</v>
      </c>
      <c r="O98" s="362">
        <v>54</v>
      </c>
      <c r="P98" s="431">
        <v>1</v>
      </c>
      <c r="Q98" s="433" t="s">
        <v>1474</v>
      </c>
      <c r="R98" s="401"/>
    </row>
    <row r="99" spans="1:18" s="33" customFormat="1" ht="10.5" customHeight="1">
      <c r="A99" s="43"/>
      <c r="B99" s="128"/>
      <c r="C99" s="128" t="s">
        <v>1747</v>
      </c>
      <c r="D99" s="128"/>
      <c r="E99" s="128"/>
      <c r="F99" s="34" t="s">
        <v>754</v>
      </c>
      <c r="G99" s="431">
        <v>491</v>
      </c>
      <c r="H99" s="431">
        <v>118</v>
      </c>
      <c r="I99" s="362">
        <v>373</v>
      </c>
      <c r="J99" s="431">
        <v>463</v>
      </c>
      <c r="K99" s="431">
        <v>112</v>
      </c>
      <c r="L99" s="362">
        <v>351</v>
      </c>
      <c r="M99" s="431">
        <v>27</v>
      </c>
      <c r="N99" s="431">
        <v>6</v>
      </c>
      <c r="O99" s="362">
        <v>21</v>
      </c>
      <c r="P99" s="431">
        <v>1</v>
      </c>
      <c r="Q99" s="433" t="s">
        <v>1474</v>
      </c>
      <c r="R99" s="401">
        <v>4</v>
      </c>
    </row>
    <row r="100" spans="1:18" ht="10.5" customHeight="1">
      <c r="A100" s="163"/>
      <c r="B100" s="16"/>
      <c r="C100" s="16" t="s">
        <v>727</v>
      </c>
      <c r="E100" s="16"/>
      <c r="F100" s="14"/>
      <c r="G100" s="430"/>
      <c r="H100" s="430"/>
      <c r="I100" s="285"/>
      <c r="J100" s="430"/>
      <c r="K100" s="430"/>
      <c r="L100" s="285"/>
      <c r="M100" s="430"/>
      <c r="N100" s="430"/>
      <c r="O100" s="285"/>
      <c r="P100" s="430"/>
      <c r="Q100" s="430"/>
      <c r="R100" s="385"/>
    </row>
    <row r="101" spans="1:18" ht="10.5" customHeight="1">
      <c r="A101" s="36">
        <v>42</v>
      </c>
      <c r="B101" s="16"/>
      <c r="C101" s="16" t="s">
        <v>1748</v>
      </c>
      <c r="F101" s="14" t="s">
        <v>753</v>
      </c>
      <c r="G101" s="430">
        <v>1008</v>
      </c>
      <c r="H101" s="430">
        <v>350</v>
      </c>
      <c r="I101" s="285">
        <v>658</v>
      </c>
      <c r="J101" s="430">
        <v>944</v>
      </c>
      <c r="K101" s="430">
        <v>341</v>
      </c>
      <c r="L101" s="285">
        <v>603</v>
      </c>
      <c r="M101" s="430">
        <v>63</v>
      </c>
      <c r="N101" s="430">
        <v>9</v>
      </c>
      <c r="O101" s="285">
        <v>54</v>
      </c>
      <c r="P101" s="430">
        <v>1</v>
      </c>
      <c r="Q101" s="137" t="s">
        <v>1474</v>
      </c>
      <c r="R101" s="385"/>
    </row>
    <row r="102" spans="1:18" ht="10.5" customHeight="1">
      <c r="A102" s="163"/>
      <c r="B102" s="16"/>
      <c r="C102" s="16" t="s">
        <v>1749</v>
      </c>
      <c r="F102" s="14" t="s">
        <v>754</v>
      </c>
      <c r="G102" s="430">
        <v>491</v>
      </c>
      <c r="H102" s="430">
        <v>118</v>
      </c>
      <c r="I102" s="285">
        <v>373</v>
      </c>
      <c r="J102" s="430">
        <v>463</v>
      </c>
      <c r="K102" s="430">
        <v>112</v>
      </c>
      <c r="L102" s="285">
        <v>351</v>
      </c>
      <c r="M102" s="430">
        <v>27</v>
      </c>
      <c r="N102" s="430">
        <v>6</v>
      </c>
      <c r="O102" s="285">
        <v>21</v>
      </c>
      <c r="P102" s="430">
        <v>1</v>
      </c>
      <c r="Q102" s="137" t="s">
        <v>1474</v>
      </c>
      <c r="R102" s="385">
        <v>42</v>
      </c>
    </row>
    <row r="103" spans="1:18" ht="10.5" customHeight="1">
      <c r="A103" s="163"/>
      <c r="B103" s="16"/>
      <c r="C103" s="16"/>
      <c r="F103" s="14"/>
      <c r="G103" s="430"/>
      <c r="H103" s="430"/>
      <c r="I103" s="285"/>
      <c r="J103" s="430"/>
      <c r="K103" s="430"/>
      <c r="L103" s="285"/>
      <c r="M103" s="430"/>
      <c r="N103" s="430"/>
      <c r="O103" s="285"/>
      <c r="P103" s="430"/>
      <c r="Q103" s="430"/>
      <c r="R103" s="385"/>
    </row>
    <row r="104" spans="1:18" s="33" customFormat="1" ht="10.5" customHeight="1">
      <c r="A104" s="32">
        <v>5</v>
      </c>
      <c r="B104" s="128" t="s">
        <v>1026</v>
      </c>
      <c r="C104" s="128"/>
      <c r="D104" s="128"/>
      <c r="E104" s="128"/>
      <c r="F104" s="34" t="s">
        <v>753</v>
      </c>
      <c r="G104" s="431">
        <v>707</v>
      </c>
      <c r="H104" s="431">
        <v>338</v>
      </c>
      <c r="I104" s="362">
        <v>369</v>
      </c>
      <c r="J104" s="431">
        <v>675</v>
      </c>
      <c r="K104" s="431">
        <v>338</v>
      </c>
      <c r="L104" s="362">
        <v>337</v>
      </c>
      <c r="M104" s="431">
        <v>14</v>
      </c>
      <c r="N104" s="433" t="s">
        <v>1474</v>
      </c>
      <c r="O104" s="362">
        <v>14</v>
      </c>
      <c r="P104" s="431">
        <v>18</v>
      </c>
      <c r="Q104" s="433" t="s">
        <v>1848</v>
      </c>
      <c r="R104" s="401"/>
    </row>
    <row r="105" spans="1:18" s="33" customFormat="1" ht="10.5" customHeight="1">
      <c r="A105" s="43"/>
      <c r="B105" s="128"/>
      <c r="C105" s="128"/>
      <c r="D105" s="128"/>
      <c r="E105" s="128"/>
      <c r="F105" s="34" t="s">
        <v>754</v>
      </c>
      <c r="G105" s="431">
        <v>416</v>
      </c>
      <c r="H105" s="431">
        <v>186</v>
      </c>
      <c r="I105" s="362">
        <v>230</v>
      </c>
      <c r="J105" s="431">
        <v>395</v>
      </c>
      <c r="K105" s="431">
        <v>186</v>
      </c>
      <c r="L105" s="362">
        <v>209</v>
      </c>
      <c r="M105" s="431">
        <v>9</v>
      </c>
      <c r="N105" s="433" t="s">
        <v>1474</v>
      </c>
      <c r="O105" s="362">
        <v>9</v>
      </c>
      <c r="P105" s="431">
        <v>12</v>
      </c>
      <c r="Q105" s="433" t="s">
        <v>1851</v>
      </c>
      <c r="R105" s="401">
        <v>5</v>
      </c>
    </row>
    <row r="106" spans="1:18" s="33" customFormat="1" ht="10.5" customHeight="1">
      <c r="A106" s="43"/>
      <c r="B106" s="128"/>
      <c r="C106" s="128"/>
      <c r="D106" s="128"/>
      <c r="E106" s="128"/>
      <c r="F106" s="34"/>
      <c r="G106" s="431"/>
      <c r="H106" s="431"/>
      <c r="I106" s="362"/>
      <c r="J106" s="431"/>
      <c r="K106" s="431"/>
      <c r="L106" s="362"/>
      <c r="M106" s="431"/>
      <c r="N106" s="434"/>
      <c r="O106" s="362"/>
      <c r="P106" s="431"/>
      <c r="Q106" s="433"/>
      <c r="R106" s="401"/>
    </row>
    <row r="107" spans="1:18" s="33" customFormat="1" ht="10.5" customHeight="1">
      <c r="A107" s="32">
        <v>6</v>
      </c>
      <c r="B107" s="128" t="s">
        <v>1027</v>
      </c>
      <c r="C107" s="128"/>
      <c r="D107" s="128"/>
      <c r="E107" s="128"/>
      <c r="F107" s="34" t="s">
        <v>753</v>
      </c>
      <c r="G107" s="431">
        <v>152</v>
      </c>
      <c r="H107" s="431">
        <v>55</v>
      </c>
      <c r="I107" s="362">
        <v>97</v>
      </c>
      <c r="J107" s="431">
        <v>148</v>
      </c>
      <c r="K107" s="431">
        <v>55</v>
      </c>
      <c r="L107" s="362">
        <v>93</v>
      </c>
      <c r="M107" s="431">
        <v>4</v>
      </c>
      <c r="N107" s="433" t="s">
        <v>1474</v>
      </c>
      <c r="O107" s="362">
        <v>4</v>
      </c>
      <c r="P107" s="433" t="s">
        <v>1474</v>
      </c>
      <c r="Q107" s="431" t="s">
        <v>1474</v>
      </c>
      <c r="R107" s="401"/>
    </row>
    <row r="108" spans="1:18" s="33" customFormat="1" ht="10.5" customHeight="1">
      <c r="A108" s="43"/>
      <c r="B108" s="128"/>
      <c r="C108" s="128" t="s">
        <v>1750</v>
      </c>
      <c r="D108" s="128"/>
      <c r="E108" s="128"/>
      <c r="F108" s="34" t="s">
        <v>754</v>
      </c>
      <c r="G108" s="431">
        <v>67</v>
      </c>
      <c r="H108" s="431">
        <v>16</v>
      </c>
      <c r="I108" s="362">
        <v>51</v>
      </c>
      <c r="J108" s="431">
        <v>66</v>
      </c>
      <c r="K108" s="431">
        <v>16</v>
      </c>
      <c r="L108" s="362">
        <v>50</v>
      </c>
      <c r="M108" s="431">
        <v>1</v>
      </c>
      <c r="N108" s="433" t="s">
        <v>1474</v>
      </c>
      <c r="O108" s="362">
        <v>1</v>
      </c>
      <c r="P108" s="433" t="s">
        <v>1474</v>
      </c>
      <c r="Q108" s="433" t="s">
        <v>1474</v>
      </c>
      <c r="R108" s="401">
        <v>6</v>
      </c>
    </row>
    <row r="109" spans="1:18" s="33" customFormat="1" ht="10.5" customHeight="1">
      <c r="A109" s="43"/>
      <c r="B109" s="128"/>
      <c r="C109" s="128"/>
      <c r="E109" s="128"/>
      <c r="F109" s="34"/>
      <c r="G109" s="431"/>
      <c r="H109" s="431"/>
      <c r="I109" s="362"/>
      <c r="J109" s="431"/>
      <c r="K109" s="431"/>
      <c r="L109" s="362"/>
      <c r="M109" s="431"/>
      <c r="N109" s="434"/>
      <c r="O109" s="362"/>
      <c r="P109" s="431"/>
      <c r="Q109" s="431"/>
      <c r="R109" s="401"/>
    </row>
    <row r="110" spans="1:18" s="33" customFormat="1" ht="10.5" customHeight="1">
      <c r="A110" s="32">
        <v>7</v>
      </c>
      <c r="B110" s="128" t="s">
        <v>1029</v>
      </c>
      <c r="C110" s="128"/>
      <c r="D110" s="128"/>
      <c r="E110" s="128"/>
      <c r="F110" s="34" t="s">
        <v>753</v>
      </c>
      <c r="G110" s="431">
        <v>842</v>
      </c>
      <c r="H110" s="431">
        <v>40</v>
      </c>
      <c r="I110" s="362">
        <v>802</v>
      </c>
      <c r="J110" s="431">
        <v>828</v>
      </c>
      <c r="K110" s="431">
        <v>40</v>
      </c>
      <c r="L110" s="362">
        <v>788</v>
      </c>
      <c r="M110" s="431">
        <v>13</v>
      </c>
      <c r="N110" s="433" t="s">
        <v>1474</v>
      </c>
      <c r="O110" s="362">
        <v>13</v>
      </c>
      <c r="P110" s="431">
        <v>1</v>
      </c>
      <c r="Q110" s="431">
        <v>3</v>
      </c>
      <c r="R110" s="401"/>
    </row>
    <row r="111" spans="1:18" s="33" customFormat="1" ht="10.5" customHeight="1">
      <c r="A111" s="43"/>
      <c r="B111" s="128"/>
      <c r="C111" s="128"/>
      <c r="E111" s="128"/>
      <c r="F111" s="34" t="s">
        <v>754</v>
      </c>
      <c r="G111" s="431">
        <v>306</v>
      </c>
      <c r="H111" s="431">
        <v>20</v>
      </c>
      <c r="I111" s="362">
        <v>286</v>
      </c>
      <c r="J111" s="431">
        <v>305</v>
      </c>
      <c r="K111" s="431">
        <v>20</v>
      </c>
      <c r="L111" s="362">
        <v>285</v>
      </c>
      <c r="M111" s="431">
        <v>1</v>
      </c>
      <c r="N111" s="433" t="s">
        <v>1474</v>
      </c>
      <c r="O111" s="362">
        <v>1</v>
      </c>
      <c r="P111" s="433" t="s">
        <v>1474</v>
      </c>
      <c r="Q111" s="431">
        <v>2</v>
      </c>
      <c r="R111" s="401">
        <v>7</v>
      </c>
    </row>
    <row r="112" spans="1:18" s="33" customFormat="1" ht="10.5" customHeight="1">
      <c r="A112" s="43"/>
      <c r="B112" s="128"/>
      <c r="C112" s="16" t="s">
        <v>727</v>
      </c>
      <c r="E112" s="128"/>
      <c r="F112" s="34"/>
      <c r="G112" s="431"/>
      <c r="H112" s="431"/>
      <c r="I112" s="285"/>
      <c r="J112" s="431"/>
      <c r="K112" s="431"/>
      <c r="L112" s="285"/>
      <c r="M112" s="431"/>
      <c r="N112" s="434"/>
      <c r="O112" s="285"/>
      <c r="P112" s="431"/>
      <c r="Q112" s="431"/>
      <c r="R112" s="401"/>
    </row>
    <row r="113" spans="1:18" ht="10.5" customHeight="1">
      <c r="A113" s="36">
        <v>711</v>
      </c>
      <c r="B113" s="16"/>
      <c r="C113" s="16" t="s">
        <v>1751</v>
      </c>
      <c r="F113" s="14" t="s">
        <v>753</v>
      </c>
      <c r="G113" s="430">
        <v>842</v>
      </c>
      <c r="H113" s="430">
        <v>40</v>
      </c>
      <c r="I113" s="285">
        <v>802</v>
      </c>
      <c r="J113" s="430">
        <v>828</v>
      </c>
      <c r="K113" s="430">
        <v>40</v>
      </c>
      <c r="L113" s="285">
        <v>788</v>
      </c>
      <c r="M113" s="430">
        <v>13</v>
      </c>
      <c r="N113" s="137" t="s">
        <v>1474</v>
      </c>
      <c r="O113" s="285">
        <v>13</v>
      </c>
      <c r="P113" s="430">
        <v>1</v>
      </c>
      <c r="Q113" s="431">
        <v>3</v>
      </c>
      <c r="R113" s="385"/>
    </row>
    <row r="114" spans="1:18" ht="10.5" customHeight="1">
      <c r="A114" s="36"/>
      <c r="B114" s="16"/>
      <c r="C114" s="16"/>
      <c r="D114" s="16"/>
      <c r="E114" s="16"/>
      <c r="F114" s="14" t="s">
        <v>754</v>
      </c>
      <c r="G114" s="430">
        <v>306</v>
      </c>
      <c r="H114" s="430">
        <v>20</v>
      </c>
      <c r="I114" s="285">
        <v>286</v>
      </c>
      <c r="J114" s="430">
        <v>305</v>
      </c>
      <c r="K114" s="430">
        <v>20</v>
      </c>
      <c r="L114" s="285">
        <v>285</v>
      </c>
      <c r="M114" s="430">
        <v>1</v>
      </c>
      <c r="N114" s="137" t="s">
        <v>1474</v>
      </c>
      <c r="O114" s="285">
        <v>1</v>
      </c>
      <c r="P114" s="433" t="s">
        <v>1474</v>
      </c>
      <c r="Q114" s="431">
        <v>2</v>
      </c>
      <c r="R114" s="385">
        <v>711</v>
      </c>
    </row>
    <row r="115" spans="1:18" ht="10.5" customHeight="1">
      <c r="A115" s="36"/>
      <c r="B115" s="16"/>
      <c r="C115" s="16"/>
      <c r="D115" s="16"/>
      <c r="E115" s="16"/>
      <c r="F115" s="14"/>
      <c r="G115" s="388"/>
      <c r="H115" s="430"/>
      <c r="I115" s="285"/>
      <c r="J115" s="430"/>
      <c r="K115" s="430"/>
      <c r="L115" s="285"/>
      <c r="M115" s="430"/>
      <c r="N115" s="435"/>
      <c r="O115" s="285"/>
      <c r="P115" s="430"/>
      <c r="Q115" s="430"/>
      <c r="R115" s="385"/>
    </row>
    <row r="116" spans="1:18" s="33" customFormat="1" ht="10.5" customHeight="1">
      <c r="A116" s="32">
        <v>8</v>
      </c>
      <c r="B116" s="33" t="s">
        <v>1030</v>
      </c>
      <c r="D116" s="128"/>
      <c r="E116" s="128"/>
      <c r="F116" s="34" t="s">
        <v>753</v>
      </c>
      <c r="G116" s="431">
        <v>1684</v>
      </c>
      <c r="H116" s="431">
        <v>482</v>
      </c>
      <c r="I116" s="362">
        <v>1202</v>
      </c>
      <c r="J116" s="431">
        <v>1599</v>
      </c>
      <c r="K116" s="431">
        <v>482</v>
      </c>
      <c r="L116" s="362">
        <v>1117</v>
      </c>
      <c r="M116" s="431">
        <v>72</v>
      </c>
      <c r="N116" s="433" t="s">
        <v>1474</v>
      </c>
      <c r="O116" s="362">
        <v>72</v>
      </c>
      <c r="P116" s="431">
        <v>13</v>
      </c>
      <c r="Q116" s="431">
        <v>5</v>
      </c>
      <c r="R116" s="401"/>
    </row>
    <row r="117" spans="1:18" s="33" customFormat="1" ht="10.5" customHeight="1">
      <c r="A117" s="32"/>
      <c r="B117" s="33" t="s">
        <v>1031</v>
      </c>
      <c r="D117" s="128"/>
      <c r="E117" s="128"/>
      <c r="F117" s="34" t="s">
        <v>754</v>
      </c>
      <c r="G117" s="431">
        <v>276</v>
      </c>
      <c r="H117" s="431">
        <v>78</v>
      </c>
      <c r="I117" s="362">
        <v>198</v>
      </c>
      <c r="J117" s="431">
        <v>268</v>
      </c>
      <c r="K117" s="431">
        <v>78</v>
      </c>
      <c r="L117" s="362">
        <v>190</v>
      </c>
      <c r="M117" s="431">
        <v>4</v>
      </c>
      <c r="N117" s="433" t="s">
        <v>1474</v>
      </c>
      <c r="O117" s="362">
        <v>4</v>
      </c>
      <c r="P117" s="431">
        <v>4</v>
      </c>
      <c r="Q117" s="431">
        <v>1</v>
      </c>
      <c r="R117" s="401">
        <v>8</v>
      </c>
    </row>
    <row r="118" spans="1:18" s="33" customFormat="1" ht="10.5" customHeight="1">
      <c r="A118" s="32"/>
      <c r="B118" s="128"/>
      <c r="C118" s="16" t="s">
        <v>727</v>
      </c>
      <c r="E118" s="128"/>
      <c r="F118" s="34"/>
      <c r="G118" s="431"/>
      <c r="H118" s="431"/>
      <c r="I118" s="285"/>
      <c r="J118" s="431"/>
      <c r="K118" s="431"/>
      <c r="L118" s="285"/>
      <c r="M118" s="431"/>
      <c r="N118" s="434"/>
      <c r="O118" s="285"/>
      <c r="P118" s="431"/>
      <c r="Q118" s="431"/>
      <c r="R118" s="401"/>
    </row>
    <row r="119" spans="1:18" ht="10.5" customHeight="1">
      <c r="A119" s="36">
        <v>81</v>
      </c>
      <c r="B119" s="16"/>
      <c r="C119" s="16" t="s">
        <v>1752</v>
      </c>
      <c r="F119" s="14" t="s">
        <v>753</v>
      </c>
      <c r="G119" s="430">
        <v>1684</v>
      </c>
      <c r="H119" s="430">
        <v>482</v>
      </c>
      <c r="I119" s="285">
        <v>1202</v>
      </c>
      <c r="J119" s="430">
        <v>1599</v>
      </c>
      <c r="K119" s="430">
        <v>482</v>
      </c>
      <c r="L119" s="285">
        <v>1117</v>
      </c>
      <c r="M119" s="430">
        <v>72</v>
      </c>
      <c r="N119" s="137" t="s">
        <v>1474</v>
      </c>
      <c r="O119" s="285">
        <v>72</v>
      </c>
      <c r="P119" s="430">
        <v>13</v>
      </c>
      <c r="Q119" s="431">
        <v>5</v>
      </c>
      <c r="R119" s="385"/>
    </row>
    <row r="120" spans="1:18" ht="10.5" customHeight="1">
      <c r="A120" s="36"/>
      <c r="B120" s="16"/>
      <c r="C120" s="16"/>
      <c r="D120" s="16"/>
      <c r="E120" s="16"/>
      <c r="F120" s="14" t="s">
        <v>754</v>
      </c>
      <c r="G120" s="430">
        <v>276</v>
      </c>
      <c r="H120" s="430">
        <v>78</v>
      </c>
      <c r="I120" s="285">
        <v>198</v>
      </c>
      <c r="J120" s="430">
        <v>268</v>
      </c>
      <c r="K120" s="430">
        <v>78</v>
      </c>
      <c r="L120" s="285">
        <v>190</v>
      </c>
      <c r="M120" s="430">
        <v>4</v>
      </c>
      <c r="N120" s="137" t="s">
        <v>1474</v>
      </c>
      <c r="O120" s="285">
        <v>4</v>
      </c>
      <c r="P120" s="430">
        <v>4</v>
      </c>
      <c r="Q120" s="431">
        <v>1</v>
      </c>
      <c r="R120" s="385">
        <v>81</v>
      </c>
    </row>
    <row r="121" spans="1:18" ht="10.5" customHeight="1">
      <c r="A121" s="36"/>
      <c r="B121" s="16"/>
      <c r="C121" s="16"/>
      <c r="D121" s="16"/>
      <c r="E121" s="16"/>
      <c r="F121" s="14"/>
      <c r="G121" s="430"/>
      <c r="H121" s="430"/>
      <c r="I121" s="285"/>
      <c r="J121" s="430"/>
      <c r="K121" s="430"/>
      <c r="L121" s="285"/>
      <c r="M121" s="430"/>
      <c r="N121" s="434"/>
      <c r="O121" s="285"/>
      <c r="P121" s="430"/>
      <c r="Q121" s="430"/>
      <c r="R121" s="385"/>
    </row>
    <row r="122" spans="1:18" s="33" customFormat="1" ht="12" customHeight="1">
      <c r="A122" s="32" t="s">
        <v>1703</v>
      </c>
      <c r="B122" s="128" t="s">
        <v>233</v>
      </c>
      <c r="C122" s="128"/>
      <c r="D122" s="128"/>
      <c r="E122" s="128"/>
      <c r="F122" s="34" t="s">
        <v>753</v>
      </c>
      <c r="G122" s="431">
        <v>4923</v>
      </c>
      <c r="H122" s="431">
        <v>97</v>
      </c>
      <c r="I122" s="362">
        <v>4826</v>
      </c>
      <c r="J122" s="431">
        <v>3728</v>
      </c>
      <c r="K122" s="431">
        <v>97</v>
      </c>
      <c r="L122" s="362">
        <v>3631</v>
      </c>
      <c r="M122" s="431">
        <v>155</v>
      </c>
      <c r="N122" s="433" t="s">
        <v>1474</v>
      </c>
      <c r="O122" s="362">
        <v>155</v>
      </c>
      <c r="P122" s="431">
        <v>1040</v>
      </c>
      <c r="Q122" s="431">
        <v>937</v>
      </c>
      <c r="R122" s="401"/>
    </row>
    <row r="123" spans="1:18" s="33" customFormat="1" ht="10.5" customHeight="1">
      <c r="A123" s="32"/>
      <c r="B123" s="128"/>
      <c r="D123" s="128"/>
      <c r="E123" s="128"/>
      <c r="F123" s="34" t="s">
        <v>754</v>
      </c>
      <c r="G123" s="431">
        <v>3495</v>
      </c>
      <c r="H123" s="431">
        <v>26</v>
      </c>
      <c r="I123" s="362">
        <v>3469</v>
      </c>
      <c r="J123" s="431">
        <v>2808</v>
      </c>
      <c r="K123" s="431">
        <v>26</v>
      </c>
      <c r="L123" s="362">
        <v>2782</v>
      </c>
      <c r="M123" s="431">
        <v>114</v>
      </c>
      <c r="N123" s="433" t="s">
        <v>1474</v>
      </c>
      <c r="O123" s="362">
        <v>114</v>
      </c>
      <c r="P123" s="431">
        <v>573</v>
      </c>
      <c r="Q123" s="431">
        <v>528</v>
      </c>
      <c r="R123" s="401" t="s">
        <v>1703</v>
      </c>
    </row>
    <row r="124" spans="1:18" s="33" customFormat="1" ht="10.5" customHeight="1">
      <c r="A124" s="32"/>
      <c r="B124" s="128"/>
      <c r="C124" s="16" t="s">
        <v>727</v>
      </c>
      <c r="E124" s="128"/>
      <c r="F124" s="34"/>
      <c r="G124" s="431"/>
      <c r="H124" s="431"/>
      <c r="I124" s="285"/>
      <c r="J124" s="431"/>
      <c r="K124" s="431"/>
      <c r="L124" s="285"/>
      <c r="M124" s="431"/>
      <c r="N124" s="434"/>
      <c r="O124" s="285"/>
      <c r="P124" s="431"/>
      <c r="Q124" s="431"/>
      <c r="R124" s="401"/>
    </row>
    <row r="125" spans="1:18" ht="10.5" customHeight="1">
      <c r="A125" s="36">
        <v>132</v>
      </c>
      <c r="B125" s="16"/>
      <c r="C125" s="16" t="s">
        <v>1753</v>
      </c>
      <c r="F125" s="14" t="s">
        <v>753</v>
      </c>
      <c r="G125" s="430">
        <v>4620</v>
      </c>
      <c r="H125" s="430">
        <v>81</v>
      </c>
      <c r="I125" s="285">
        <v>4539</v>
      </c>
      <c r="J125" s="430">
        <v>3447</v>
      </c>
      <c r="K125" s="430">
        <v>81</v>
      </c>
      <c r="L125" s="285">
        <v>3366</v>
      </c>
      <c r="M125" s="430">
        <v>147</v>
      </c>
      <c r="N125" s="433" t="s">
        <v>1474</v>
      </c>
      <c r="O125" s="285">
        <v>147</v>
      </c>
      <c r="P125" s="430">
        <v>1026</v>
      </c>
      <c r="Q125" s="430">
        <v>924</v>
      </c>
      <c r="R125" s="385"/>
    </row>
    <row r="126" spans="1:18" ht="10.5" customHeight="1">
      <c r="A126" s="36"/>
      <c r="B126" s="16"/>
      <c r="C126" s="16"/>
      <c r="D126" s="16"/>
      <c r="E126" s="16"/>
      <c r="F126" s="14" t="s">
        <v>754</v>
      </c>
      <c r="G126" s="430">
        <v>3369</v>
      </c>
      <c r="H126" s="430">
        <v>19</v>
      </c>
      <c r="I126" s="285">
        <v>3350</v>
      </c>
      <c r="J126" s="430">
        <v>2687</v>
      </c>
      <c r="K126" s="430">
        <v>19</v>
      </c>
      <c r="L126" s="285">
        <v>2668</v>
      </c>
      <c r="M126" s="430">
        <v>114</v>
      </c>
      <c r="N126" s="433" t="s">
        <v>1474</v>
      </c>
      <c r="O126" s="285">
        <v>114</v>
      </c>
      <c r="P126" s="430">
        <v>568</v>
      </c>
      <c r="Q126" s="430">
        <v>523</v>
      </c>
      <c r="R126" s="385">
        <v>132</v>
      </c>
    </row>
    <row r="127" spans="1:18" ht="10.5" customHeight="1">
      <c r="A127" s="36">
        <v>8</v>
      </c>
      <c r="B127" s="16"/>
      <c r="C127" s="16" t="s">
        <v>1754</v>
      </c>
      <c r="F127" s="14" t="s">
        <v>753</v>
      </c>
      <c r="G127" s="430">
        <v>102</v>
      </c>
      <c r="H127" s="430">
        <v>14</v>
      </c>
      <c r="I127" s="285">
        <v>88</v>
      </c>
      <c r="J127" s="430">
        <v>99</v>
      </c>
      <c r="K127" s="430">
        <v>14</v>
      </c>
      <c r="L127" s="285">
        <v>85</v>
      </c>
      <c r="M127" s="430">
        <v>2</v>
      </c>
      <c r="N127" s="433" t="s">
        <v>1474</v>
      </c>
      <c r="O127" s="285">
        <v>2</v>
      </c>
      <c r="P127" s="137" t="s">
        <v>1851</v>
      </c>
      <c r="Q127" s="137" t="s">
        <v>1474</v>
      </c>
      <c r="R127" s="385"/>
    </row>
    <row r="128" spans="1:18" ht="10.5" customHeight="1">
      <c r="A128" s="36"/>
      <c r="B128" s="16"/>
      <c r="C128" s="16"/>
      <c r="D128" s="16"/>
      <c r="E128" s="16"/>
      <c r="F128" s="14" t="s">
        <v>754</v>
      </c>
      <c r="G128" s="430">
        <v>56</v>
      </c>
      <c r="H128" s="430">
        <v>7</v>
      </c>
      <c r="I128" s="285">
        <v>49</v>
      </c>
      <c r="J128" s="430">
        <v>56</v>
      </c>
      <c r="K128" s="430">
        <v>7</v>
      </c>
      <c r="L128" s="285">
        <v>49</v>
      </c>
      <c r="M128" s="137" t="s">
        <v>1474</v>
      </c>
      <c r="N128" s="433" t="s">
        <v>1474</v>
      </c>
      <c r="O128" s="137" t="s">
        <v>1474</v>
      </c>
      <c r="P128" s="137" t="s">
        <v>1474</v>
      </c>
      <c r="Q128" s="137" t="s">
        <v>1474</v>
      </c>
      <c r="R128" s="385">
        <v>8</v>
      </c>
    </row>
    <row r="129" spans="1:18" ht="10.5" customHeight="1">
      <c r="A129" s="36"/>
      <c r="B129" s="16"/>
      <c r="C129" s="16"/>
      <c r="D129" s="16"/>
      <c r="E129" s="16"/>
      <c r="F129" s="14"/>
      <c r="G129" s="430"/>
      <c r="H129" s="430"/>
      <c r="I129" s="285"/>
      <c r="J129" s="430"/>
      <c r="K129" s="430"/>
      <c r="L129" s="285"/>
      <c r="M129" s="430"/>
      <c r="N129" s="434"/>
      <c r="O129" s="285"/>
      <c r="P129" s="433"/>
      <c r="Q129" s="433"/>
      <c r="R129" s="385"/>
    </row>
    <row r="130" spans="1:18" s="33" customFormat="1" ht="10.5" customHeight="1">
      <c r="A130" s="32"/>
      <c r="B130" s="128" t="s">
        <v>235</v>
      </c>
      <c r="C130" s="128"/>
      <c r="D130" s="128"/>
      <c r="E130" s="128"/>
      <c r="F130" s="34" t="s">
        <v>753</v>
      </c>
      <c r="G130" s="431">
        <v>66649</v>
      </c>
      <c r="H130" s="431">
        <v>31562</v>
      </c>
      <c r="I130" s="362">
        <v>35087</v>
      </c>
      <c r="J130" s="431">
        <v>62046</v>
      </c>
      <c r="K130" s="431">
        <v>30132</v>
      </c>
      <c r="L130" s="362">
        <v>31914</v>
      </c>
      <c r="M130" s="431">
        <v>2035</v>
      </c>
      <c r="N130" s="431">
        <v>1430</v>
      </c>
      <c r="O130" s="362">
        <v>605</v>
      </c>
      <c r="P130" s="431">
        <v>2568</v>
      </c>
      <c r="Q130" s="431">
        <v>2338</v>
      </c>
      <c r="R130" s="401"/>
    </row>
    <row r="131" spans="1:18" s="33" customFormat="1" ht="10.5" customHeight="1">
      <c r="A131" s="32"/>
      <c r="B131" s="128"/>
      <c r="C131" s="128" t="s">
        <v>534</v>
      </c>
      <c r="D131" s="128"/>
      <c r="E131" s="128"/>
      <c r="F131" s="34" t="s">
        <v>754</v>
      </c>
      <c r="G131" s="431">
        <v>41438</v>
      </c>
      <c r="H131" s="431">
        <v>17560</v>
      </c>
      <c r="I131" s="362">
        <v>23878</v>
      </c>
      <c r="J131" s="431">
        <v>39009</v>
      </c>
      <c r="K131" s="431">
        <v>16736</v>
      </c>
      <c r="L131" s="362">
        <v>22273</v>
      </c>
      <c r="M131" s="431">
        <v>1173</v>
      </c>
      <c r="N131" s="431">
        <v>824</v>
      </c>
      <c r="O131" s="362">
        <v>349</v>
      </c>
      <c r="P131" s="431">
        <v>1256</v>
      </c>
      <c r="Q131" s="431">
        <v>1156</v>
      </c>
      <c r="R131" s="401"/>
    </row>
    <row r="132" spans="1:18" ht="10.5" customHeight="1">
      <c r="A132" s="135"/>
      <c r="B132" s="16"/>
      <c r="C132" s="16"/>
      <c r="D132" s="16"/>
      <c r="E132" s="16"/>
      <c r="F132" s="16"/>
      <c r="R132" s="135"/>
    </row>
    <row r="133" spans="1:6" ht="11.25">
      <c r="A133" s="16" t="s">
        <v>236</v>
      </c>
      <c r="B133" s="16"/>
      <c r="C133" s="16"/>
      <c r="D133" s="16"/>
      <c r="E133" s="16"/>
      <c r="F133" s="16"/>
    </row>
    <row r="134" spans="2:6" ht="11.25">
      <c r="B134" s="16"/>
      <c r="C134" s="16"/>
      <c r="D134" s="16"/>
      <c r="E134" s="16"/>
      <c r="F134" s="16"/>
    </row>
    <row r="135" spans="1:6" ht="11.25">
      <c r="A135" s="16"/>
      <c r="B135" s="16"/>
      <c r="C135" s="16"/>
      <c r="D135" s="16"/>
      <c r="E135" s="16"/>
      <c r="F135" s="16"/>
    </row>
    <row r="136" spans="1:6" ht="11.25">
      <c r="A136" s="16"/>
      <c r="B136" s="16"/>
      <c r="C136" s="16"/>
      <c r="D136" s="16"/>
      <c r="E136" s="16"/>
      <c r="F136" s="16"/>
    </row>
  </sheetData>
  <mergeCells count="18">
    <mergeCell ref="A1:I1"/>
    <mergeCell ref="J1:R1"/>
    <mergeCell ref="G7:I8"/>
    <mergeCell ref="J7:L8"/>
    <mergeCell ref="M7:O8"/>
    <mergeCell ref="P7:P11"/>
    <mergeCell ref="I9:I11"/>
    <mergeCell ref="L9:L11"/>
    <mergeCell ref="O9:O11"/>
    <mergeCell ref="A73:I73"/>
    <mergeCell ref="J73:R73"/>
    <mergeCell ref="G79:I80"/>
    <mergeCell ref="J79:L80"/>
    <mergeCell ref="M79:O80"/>
    <mergeCell ref="P79:P83"/>
    <mergeCell ref="I81:I83"/>
    <mergeCell ref="L81:L83"/>
    <mergeCell ref="O81:O83"/>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15.xml><?xml version="1.0" encoding="utf-8"?>
<worksheet xmlns="http://schemas.openxmlformats.org/spreadsheetml/2006/main" xmlns:r="http://schemas.openxmlformats.org/officeDocument/2006/relationships">
  <dimension ref="A1:K353"/>
  <sheetViews>
    <sheetView workbookViewId="0" topLeftCell="A1">
      <selection activeCell="A1" sqref="A1:J1"/>
    </sheetView>
  </sheetViews>
  <sheetFormatPr defaultColWidth="11.421875" defaultRowHeight="10.5" customHeight="1"/>
  <cols>
    <col min="1" max="1" width="4.140625" style="457" customWidth="1"/>
    <col min="2" max="2" width="1.28515625" style="457" customWidth="1"/>
    <col min="3" max="3" width="25.8515625" style="457" bestFit="1" customWidth="1"/>
    <col min="4" max="4" width="2.7109375" style="457" customWidth="1"/>
    <col min="5" max="10" width="9.421875" style="457" customWidth="1"/>
    <col min="11" max="16384" width="11.421875" style="457" customWidth="1"/>
  </cols>
  <sheetData>
    <row r="1" spans="1:10" s="4" customFormat="1" ht="10.5" customHeight="1">
      <c r="A1" s="651" t="str">
        <f>"- 24 -"</f>
        <v>- 24 -</v>
      </c>
      <c r="B1" s="651"/>
      <c r="C1" s="651"/>
      <c r="D1" s="651"/>
      <c r="E1" s="651"/>
      <c r="F1" s="651"/>
      <c r="G1" s="651"/>
      <c r="H1" s="651"/>
      <c r="I1" s="651"/>
      <c r="J1" s="651"/>
    </row>
    <row r="2" s="4" customFormat="1" ht="10.5" customHeight="1"/>
    <row r="3" s="4" customFormat="1" ht="10.5" customHeight="1"/>
    <row r="4" spans="1:10" s="79" customFormat="1" ht="12.75">
      <c r="A4" s="19" t="s">
        <v>637</v>
      </c>
      <c r="B4" s="5"/>
      <c r="C4" s="5"/>
      <c r="D4" s="5"/>
      <c r="E4" s="5"/>
      <c r="F4" s="5"/>
      <c r="G4" s="5"/>
      <c r="H4" s="5"/>
      <c r="I4" s="5"/>
      <c r="J4" s="5"/>
    </row>
    <row r="5" spans="1:10" s="79" customFormat="1" ht="12.75">
      <c r="A5" s="19" t="s">
        <v>638</v>
      </c>
      <c r="B5" s="5"/>
      <c r="C5" s="5"/>
      <c r="D5" s="5"/>
      <c r="E5" s="5"/>
      <c r="F5" s="5"/>
      <c r="G5" s="5"/>
      <c r="H5" s="5"/>
      <c r="I5" s="5"/>
      <c r="J5" s="5"/>
    </row>
    <row r="6" s="4" customFormat="1" ht="10.5" customHeight="1"/>
    <row r="7" spans="1:10" s="4" customFormat="1" ht="10.5" customHeight="1" thickBot="1">
      <c r="A7" s="6"/>
      <c r="B7" s="6"/>
      <c r="C7" s="6"/>
      <c r="D7" s="6"/>
      <c r="E7" s="6"/>
      <c r="F7" s="6"/>
      <c r="G7" s="6"/>
      <c r="H7" s="6"/>
      <c r="I7" s="6"/>
      <c r="J7" s="6"/>
    </row>
    <row r="8" spans="1:10" s="4" customFormat="1" ht="10.5" customHeight="1">
      <c r="A8" s="140"/>
      <c r="B8" s="141"/>
      <c r="C8" s="141"/>
      <c r="D8" s="142"/>
      <c r="E8" s="700" t="s">
        <v>639</v>
      </c>
      <c r="F8" s="21" t="s">
        <v>640</v>
      </c>
      <c r="G8" s="143"/>
      <c r="H8" s="630" t="s">
        <v>641</v>
      </c>
      <c r="I8" s="652"/>
      <c r="J8" s="652"/>
    </row>
    <row r="9" spans="1:10" s="4" customFormat="1" ht="10.5" customHeight="1">
      <c r="A9" s="674" t="s">
        <v>642</v>
      </c>
      <c r="B9" s="677" t="s">
        <v>643</v>
      </c>
      <c r="C9" s="678"/>
      <c r="D9" s="679"/>
      <c r="E9" s="701"/>
      <c r="F9" s="144" t="s">
        <v>644</v>
      </c>
      <c r="G9" s="145"/>
      <c r="H9" s="631"/>
      <c r="I9" s="628"/>
      <c r="J9" s="628"/>
    </row>
    <row r="10" spans="1:10" s="4" customFormat="1" ht="10.5" customHeight="1">
      <c r="A10" s="674"/>
      <c r="C10" s="21"/>
      <c r="D10" s="25"/>
      <c r="E10" s="701"/>
      <c r="F10" s="665" t="s">
        <v>645</v>
      </c>
      <c r="G10" s="665" t="s">
        <v>646</v>
      </c>
      <c r="H10" s="665" t="s">
        <v>645</v>
      </c>
      <c r="I10" s="146" t="s">
        <v>727</v>
      </c>
      <c r="J10" s="147"/>
    </row>
    <row r="11" spans="1:10" s="4" customFormat="1" ht="10.5" customHeight="1">
      <c r="A11" s="674"/>
      <c r="B11" s="697" t="s">
        <v>744</v>
      </c>
      <c r="C11" s="698"/>
      <c r="D11" s="699"/>
      <c r="E11" s="701"/>
      <c r="F11" s="666"/>
      <c r="G11" s="666"/>
      <c r="H11" s="666"/>
      <c r="I11" s="665" t="s">
        <v>647</v>
      </c>
      <c r="J11" s="668" t="s">
        <v>648</v>
      </c>
    </row>
    <row r="12" spans="1:10" s="4" customFormat="1" ht="10.5" customHeight="1">
      <c r="A12" s="674"/>
      <c r="B12" s="21" t="s">
        <v>748</v>
      </c>
      <c r="C12" s="21"/>
      <c r="D12" s="25"/>
      <c r="E12" s="701"/>
      <c r="F12" s="666"/>
      <c r="G12" s="666"/>
      <c r="H12" s="666"/>
      <c r="I12" s="666"/>
      <c r="J12" s="669"/>
    </row>
    <row r="13" spans="1:10" s="4" customFormat="1" ht="10.5" customHeight="1" thickBot="1">
      <c r="A13" s="149"/>
      <c r="C13" s="21"/>
      <c r="D13" s="25"/>
      <c r="E13" s="702"/>
      <c r="F13" s="667"/>
      <c r="G13" s="667"/>
      <c r="H13" s="667"/>
      <c r="I13" s="667"/>
      <c r="J13" s="670"/>
    </row>
    <row r="14" spans="1:10" s="4" customFormat="1" ht="10.5" customHeight="1">
      <c r="A14" s="150"/>
      <c r="B14" s="8"/>
      <c r="C14" s="8"/>
      <c r="D14" s="9"/>
      <c r="E14" s="151"/>
      <c r="F14" s="151"/>
      <c r="G14" s="151"/>
      <c r="H14" s="151"/>
      <c r="I14" s="151"/>
      <c r="J14" s="151"/>
    </row>
    <row r="15" spans="1:10" s="4" customFormat="1" ht="10.5" customHeight="1">
      <c r="A15" s="152" t="str">
        <f>"0101"</f>
        <v>0101</v>
      </c>
      <c r="B15" s="4" t="s">
        <v>649</v>
      </c>
      <c r="C15" s="457"/>
      <c r="D15" s="14" t="s">
        <v>753</v>
      </c>
      <c r="E15" s="157">
        <v>107</v>
      </c>
      <c r="F15" s="157">
        <v>40</v>
      </c>
      <c r="G15" s="157" t="s">
        <v>1016</v>
      </c>
      <c r="H15" s="157">
        <v>67</v>
      </c>
      <c r="I15" s="157">
        <v>3</v>
      </c>
      <c r="J15" s="157">
        <v>5</v>
      </c>
    </row>
    <row r="16" spans="1:10" s="4" customFormat="1" ht="10.5" customHeight="1">
      <c r="A16" s="36"/>
      <c r="D16" s="14" t="s">
        <v>754</v>
      </c>
      <c r="E16" s="157">
        <v>60</v>
      </c>
      <c r="F16" s="157">
        <v>17</v>
      </c>
      <c r="G16" s="157" t="s">
        <v>1016</v>
      </c>
      <c r="H16" s="157">
        <v>43</v>
      </c>
      <c r="I16" s="157">
        <v>3</v>
      </c>
      <c r="J16" s="157">
        <v>2</v>
      </c>
    </row>
    <row r="17" spans="1:10" s="4" customFormat="1" ht="10.5" customHeight="1">
      <c r="A17" s="152">
        <v>104</v>
      </c>
      <c r="B17" s="4" t="s">
        <v>650</v>
      </c>
      <c r="C17" s="457"/>
      <c r="D17" s="14" t="s">
        <v>753</v>
      </c>
      <c r="E17" s="157">
        <v>10</v>
      </c>
      <c r="F17" s="157">
        <v>7</v>
      </c>
      <c r="G17" s="157" t="s">
        <v>1016</v>
      </c>
      <c r="H17" s="157">
        <v>3</v>
      </c>
      <c r="I17" s="157" t="s">
        <v>1016</v>
      </c>
      <c r="J17" s="157" t="s">
        <v>1016</v>
      </c>
    </row>
    <row r="18" spans="1:10" s="4" customFormat="1" ht="10.5" customHeight="1">
      <c r="A18" s="36"/>
      <c r="C18" s="4" t="s">
        <v>651</v>
      </c>
      <c r="D18" s="14" t="s">
        <v>754</v>
      </c>
      <c r="E18" s="157">
        <v>5</v>
      </c>
      <c r="F18" s="157">
        <v>3</v>
      </c>
      <c r="G18" s="157" t="s">
        <v>1016</v>
      </c>
      <c r="H18" s="157">
        <v>2</v>
      </c>
      <c r="I18" s="157" t="s">
        <v>1016</v>
      </c>
      <c r="J18" s="157" t="s">
        <v>1016</v>
      </c>
    </row>
    <row r="19" spans="1:10" s="4" customFormat="1" ht="10.5" customHeight="1">
      <c r="A19" s="152">
        <v>105</v>
      </c>
      <c r="B19" s="153" t="s">
        <v>652</v>
      </c>
      <c r="D19" s="474"/>
      <c r="G19" s="1"/>
      <c r="I19" s="158"/>
      <c r="J19" s="158"/>
    </row>
    <row r="20" spans="1:10" s="4" customFormat="1" ht="10.5" customHeight="1">
      <c r="A20" s="152"/>
      <c r="B20" s="153"/>
      <c r="C20" s="4" t="s">
        <v>653</v>
      </c>
      <c r="D20" s="14" t="s">
        <v>753</v>
      </c>
      <c r="E20" s="157">
        <v>8</v>
      </c>
      <c r="F20" s="157">
        <v>1</v>
      </c>
      <c r="G20" s="157" t="s">
        <v>1016</v>
      </c>
      <c r="H20" s="157">
        <v>7</v>
      </c>
      <c r="I20" s="157" t="s">
        <v>1016</v>
      </c>
      <c r="J20" s="157" t="s">
        <v>1016</v>
      </c>
    </row>
    <row r="21" spans="1:10" s="4" customFormat="1" ht="10.5" customHeight="1">
      <c r="A21" s="152"/>
      <c r="B21" s="153"/>
      <c r="C21" s="4" t="s">
        <v>654</v>
      </c>
      <c r="D21" s="14" t="s">
        <v>754</v>
      </c>
      <c r="E21" s="157">
        <v>4</v>
      </c>
      <c r="F21" s="157">
        <v>1</v>
      </c>
      <c r="G21" s="157" t="s">
        <v>1016</v>
      </c>
      <c r="H21" s="157">
        <v>3</v>
      </c>
      <c r="I21" s="157" t="s">
        <v>1016</v>
      </c>
      <c r="J21" s="157" t="s">
        <v>1016</v>
      </c>
    </row>
    <row r="22" spans="1:10" s="4" customFormat="1" ht="10.5" customHeight="1">
      <c r="A22" s="152">
        <v>106</v>
      </c>
      <c r="B22" s="153" t="s">
        <v>655</v>
      </c>
      <c r="D22" s="14" t="s">
        <v>753</v>
      </c>
      <c r="E22" s="157">
        <v>2</v>
      </c>
      <c r="F22" s="157">
        <v>2</v>
      </c>
      <c r="G22" s="157" t="s">
        <v>1016</v>
      </c>
      <c r="H22" s="157" t="s">
        <v>1016</v>
      </c>
      <c r="I22" s="157" t="s">
        <v>1016</v>
      </c>
      <c r="J22" s="157" t="s">
        <v>1016</v>
      </c>
    </row>
    <row r="23" spans="1:10" s="4" customFormat="1" ht="10.5" customHeight="1">
      <c r="A23" s="152"/>
      <c r="B23" s="153"/>
      <c r="D23" s="14" t="s">
        <v>754</v>
      </c>
      <c r="E23" s="157">
        <v>1</v>
      </c>
      <c r="F23" s="157">
        <v>1</v>
      </c>
      <c r="G23" s="157" t="s">
        <v>1016</v>
      </c>
      <c r="H23" s="157" t="s">
        <v>1016</v>
      </c>
      <c r="I23" s="157" t="s">
        <v>1016</v>
      </c>
      <c r="J23" s="157" t="s">
        <v>1016</v>
      </c>
    </row>
    <row r="24" spans="1:10" s="11" customFormat="1" ht="10.5" customHeight="1">
      <c r="A24" s="154"/>
      <c r="B24" s="155" t="s">
        <v>656</v>
      </c>
      <c r="D24" s="12" t="s">
        <v>753</v>
      </c>
      <c r="E24" s="156">
        <v>127</v>
      </c>
      <c r="F24" s="156">
        <v>50</v>
      </c>
      <c r="G24" s="157" t="s">
        <v>1016</v>
      </c>
      <c r="H24" s="156">
        <v>77</v>
      </c>
      <c r="I24" s="156">
        <v>3</v>
      </c>
      <c r="J24" s="473">
        <v>5</v>
      </c>
    </row>
    <row r="25" spans="1:10" s="11" customFormat="1" ht="10.5" customHeight="1">
      <c r="A25" s="154"/>
      <c r="B25" s="155"/>
      <c r="D25" s="12" t="s">
        <v>754</v>
      </c>
      <c r="E25" s="156">
        <v>70</v>
      </c>
      <c r="F25" s="156">
        <v>22</v>
      </c>
      <c r="G25" s="157" t="s">
        <v>1016</v>
      </c>
      <c r="H25" s="156">
        <v>48</v>
      </c>
      <c r="I25" s="156">
        <v>3</v>
      </c>
      <c r="J25" s="473">
        <v>2</v>
      </c>
    </row>
    <row r="26" spans="1:10" s="11" customFormat="1" ht="10.5" customHeight="1">
      <c r="A26" s="154"/>
      <c r="B26" s="155"/>
      <c r="D26" s="12"/>
      <c r="E26" s="156"/>
      <c r="F26" s="157"/>
      <c r="G26" s="158"/>
      <c r="H26" s="157"/>
      <c r="I26" s="157"/>
      <c r="J26" s="156"/>
    </row>
    <row r="27" spans="1:10" s="4" customFormat="1" ht="10.5" customHeight="1">
      <c r="A27" s="152">
        <v>201</v>
      </c>
      <c r="B27" s="153" t="s">
        <v>657</v>
      </c>
      <c r="D27" s="14" t="s">
        <v>753</v>
      </c>
      <c r="E27" s="173">
        <v>110</v>
      </c>
      <c r="F27" s="157">
        <v>61</v>
      </c>
      <c r="G27" s="157" t="s">
        <v>1016</v>
      </c>
      <c r="H27" s="157">
        <v>49</v>
      </c>
      <c r="I27" s="157">
        <v>3</v>
      </c>
      <c r="J27" s="157" t="s">
        <v>1016</v>
      </c>
    </row>
    <row r="28" spans="1:10" s="4" customFormat="1" ht="10.5" customHeight="1">
      <c r="A28" s="152"/>
      <c r="B28" s="153"/>
      <c r="C28" s="4" t="s">
        <v>658</v>
      </c>
      <c r="D28" s="14" t="s">
        <v>754</v>
      </c>
      <c r="E28" s="173">
        <v>59</v>
      </c>
      <c r="F28" s="157">
        <v>29</v>
      </c>
      <c r="G28" s="157" t="s">
        <v>1016</v>
      </c>
      <c r="H28" s="157">
        <v>30</v>
      </c>
      <c r="I28" s="157">
        <v>3</v>
      </c>
      <c r="J28" s="157" t="s">
        <v>1016</v>
      </c>
    </row>
    <row r="29" spans="1:10" s="4" customFormat="1" ht="10.5" customHeight="1">
      <c r="A29" s="152">
        <v>203</v>
      </c>
      <c r="B29" s="153" t="s">
        <v>659</v>
      </c>
      <c r="D29" s="14" t="s">
        <v>753</v>
      </c>
      <c r="E29" s="157">
        <v>44</v>
      </c>
      <c r="F29" s="157">
        <v>22</v>
      </c>
      <c r="G29" s="157" t="s">
        <v>1016</v>
      </c>
      <c r="H29" s="157">
        <v>22</v>
      </c>
      <c r="I29" s="157" t="s">
        <v>1016</v>
      </c>
      <c r="J29" s="157">
        <v>1</v>
      </c>
    </row>
    <row r="30" spans="1:10" s="4" customFormat="1" ht="10.5" customHeight="1">
      <c r="A30" s="152"/>
      <c r="B30" s="153"/>
      <c r="C30" s="4" t="s">
        <v>660</v>
      </c>
      <c r="D30" s="14" t="s">
        <v>754</v>
      </c>
      <c r="E30" s="157">
        <v>24</v>
      </c>
      <c r="F30" s="157">
        <v>9</v>
      </c>
      <c r="G30" s="157" t="s">
        <v>1016</v>
      </c>
      <c r="H30" s="157">
        <v>15</v>
      </c>
      <c r="I30" s="157" t="s">
        <v>1016</v>
      </c>
      <c r="J30" s="157" t="s">
        <v>1016</v>
      </c>
    </row>
    <row r="31" spans="1:10" s="4" customFormat="1" ht="10.5" customHeight="1">
      <c r="A31" s="152">
        <v>205</v>
      </c>
      <c r="B31" s="153" t="s">
        <v>661</v>
      </c>
      <c r="D31" s="14" t="s">
        <v>753</v>
      </c>
      <c r="E31" s="157">
        <v>8</v>
      </c>
      <c r="F31" s="157" t="s">
        <v>1016</v>
      </c>
      <c r="G31" s="157" t="s">
        <v>1016</v>
      </c>
      <c r="H31" s="157">
        <v>8</v>
      </c>
      <c r="I31" s="157" t="s">
        <v>1016</v>
      </c>
      <c r="J31" s="157" t="s">
        <v>1016</v>
      </c>
    </row>
    <row r="32" spans="1:10" s="4" customFormat="1" ht="10.5" customHeight="1">
      <c r="A32" s="152"/>
      <c r="B32" s="153"/>
      <c r="C32" s="4" t="s">
        <v>662</v>
      </c>
      <c r="D32" s="14" t="s">
        <v>754</v>
      </c>
      <c r="E32" s="157">
        <v>3</v>
      </c>
      <c r="F32" s="157" t="s">
        <v>1016</v>
      </c>
      <c r="G32" s="157" t="s">
        <v>1016</v>
      </c>
      <c r="H32" s="157">
        <v>3</v>
      </c>
      <c r="I32" s="157" t="s">
        <v>1016</v>
      </c>
      <c r="J32" s="157" t="s">
        <v>1016</v>
      </c>
    </row>
    <row r="33" spans="1:10" s="11" customFormat="1" ht="10.5" customHeight="1">
      <c r="A33" s="154"/>
      <c r="B33" s="155" t="s">
        <v>663</v>
      </c>
      <c r="D33" s="12" t="s">
        <v>753</v>
      </c>
      <c r="E33" s="156">
        <v>162</v>
      </c>
      <c r="F33" s="156">
        <v>83</v>
      </c>
      <c r="G33" s="157" t="s">
        <v>1016</v>
      </c>
      <c r="H33" s="156">
        <v>79</v>
      </c>
      <c r="I33" s="156">
        <v>3</v>
      </c>
      <c r="J33" s="156">
        <v>1</v>
      </c>
    </row>
    <row r="34" spans="1:10" s="11" customFormat="1" ht="10.5" customHeight="1">
      <c r="A34" s="154"/>
      <c r="B34" s="155"/>
      <c r="D34" s="12" t="s">
        <v>754</v>
      </c>
      <c r="E34" s="156">
        <v>86</v>
      </c>
      <c r="F34" s="156">
        <v>38</v>
      </c>
      <c r="G34" s="157" t="s">
        <v>1016</v>
      </c>
      <c r="H34" s="156">
        <v>48</v>
      </c>
      <c r="I34" s="156">
        <v>3</v>
      </c>
      <c r="J34" s="157" t="s">
        <v>1016</v>
      </c>
    </row>
    <row r="35" spans="1:10" s="11" customFormat="1" ht="10.5" customHeight="1">
      <c r="A35" s="154"/>
      <c r="B35" s="155"/>
      <c r="D35" s="12"/>
      <c r="E35" s="156"/>
      <c r="F35" s="157"/>
      <c r="G35" s="159"/>
      <c r="H35" s="157"/>
      <c r="I35" s="156"/>
      <c r="J35" s="156"/>
    </row>
    <row r="36" spans="1:10" s="4" customFormat="1" ht="10.5" customHeight="1">
      <c r="A36" s="152">
        <v>301</v>
      </c>
      <c r="B36" s="153" t="s">
        <v>664</v>
      </c>
      <c r="D36" s="14" t="s">
        <v>753</v>
      </c>
      <c r="E36" s="173">
        <v>261</v>
      </c>
      <c r="F36" s="173">
        <v>199</v>
      </c>
      <c r="G36" s="157" t="s">
        <v>1016</v>
      </c>
      <c r="H36" s="157">
        <v>62</v>
      </c>
      <c r="I36" s="157" t="s">
        <v>1016</v>
      </c>
      <c r="J36" s="157" t="s">
        <v>1016</v>
      </c>
    </row>
    <row r="37" spans="1:10" s="4" customFormat="1" ht="10.5" customHeight="1">
      <c r="A37" s="152"/>
      <c r="B37" s="153"/>
      <c r="D37" s="14" t="s">
        <v>754</v>
      </c>
      <c r="E37" s="173">
        <v>100</v>
      </c>
      <c r="F37" s="173">
        <v>58</v>
      </c>
      <c r="G37" s="157" t="s">
        <v>1016</v>
      </c>
      <c r="H37" s="157">
        <v>42</v>
      </c>
      <c r="I37" s="157" t="s">
        <v>1016</v>
      </c>
      <c r="J37" s="157" t="s">
        <v>1016</v>
      </c>
    </row>
    <row r="38" spans="1:10" s="4" customFormat="1" ht="10.5" customHeight="1">
      <c r="A38" s="152">
        <v>303</v>
      </c>
      <c r="B38" s="153" t="s">
        <v>665</v>
      </c>
      <c r="D38" s="14" t="s">
        <v>753</v>
      </c>
      <c r="E38" s="173">
        <v>9</v>
      </c>
      <c r="F38" s="173">
        <v>9</v>
      </c>
      <c r="G38" s="157" t="s">
        <v>1016</v>
      </c>
      <c r="H38" s="157" t="s">
        <v>1016</v>
      </c>
      <c r="I38" s="157" t="s">
        <v>1016</v>
      </c>
      <c r="J38" s="157" t="s">
        <v>1016</v>
      </c>
    </row>
    <row r="39" spans="1:10" s="4" customFormat="1" ht="10.5" customHeight="1">
      <c r="A39" s="152"/>
      <c r="B39" s="153"/>
      <c r="C39" s="4" t="s">
        <v>666</v>
      </c>
      <c r="D39" s="14" t="s">
        <v>754</v>
      </c>
      <c r="E39" s="157" t="s">
        <v>1016</v>
      </c>
      <c r="F39" s="157" t="s">
        <v>1016</v>
      </c>
      <c r="G39" s="157" t="s">
        <v>1016</v>
      </c>
      <c r="H39" s="157" t="s">
        <v>1016</v>
      </c>
      <c r="I39" s="157" t="s">
        <v>1016</v>
      </c>
      <c r="J39" s="157" t="s">
        <v>1016</v>
      </c>
    </row>
    <row r="40" spans="1:10" s="4" customFormat="1" ht="10.5" customHeight="1">
      <c r="A40" s="152">
        <v>304</v>
      </c>
      <c r="B40" s="153" t="s">
        <v>667</v>
      </c>
      <c r="D40" s="14" t="s">
        <v>753</v>
      </c>
      <c r="E40" s="173">
        <v>632</v>
      </c>
      <c r="F40" s="173">
        <v>341</v>
      </c>
      <c r="G40" s="173">
        <v>36</v>
      </c>
      <c r="H40" s="173">
        <v>291</v>
      </c>
      <c r="I40" s="173">
        <v>10</v>
      </c>
      <c r="J40" s="173">
        <v>1</v>
      </c>
    </row>
    <row r="41" spans="1:10" s="4" customFormat="1" ht="10.5" customHeight="1">
      <c r="A41" s="152"/>
      <c r="B41" s="153"/>
      <c r="D41" s="14" t="s">
        <v>754</v>
      </c>
      <c r="E41" s="173">
        <v>329</v>
      </c>
      <c r="F41" s="173">
        <v>150</v>
      </c>
      <c r="G41" s="173">
        <v>18</v>
      </c>
      <c r="H41" s="173">
        <v>179</v>
      </c>
      <c r="I41" s="173">
        <v>3</v>
      </c>
      <c r="J41" s="157" t="s">
        <v>1016</v>
      </c>
    </row>
    <row r="42" spans="1:10" s="4" customFormat="1" ht="10.5" customHeight="1">
      <c r="A42" s="152">
        <v>309</v>
      </c>
      <c r="B42" s="153" t="s">
        <v>668</v>
      </c>
      <c r="D42" s="14" t="s">
        <v>753</v>
      </c>
      <c r="E42" s="157">
        <v>208</v>
      </c>
      <c r="F42" s="157">
        <v>55</v>
      </c>
      <c r="G42" s="157" t="s">
        <v>1016</v>
      </c>
      <c r="H42" s="157">
        <v>153</v>
      </c>
      <c r="I42" s="157">
        <v>2</v>
      </c>
      <c r="J42" s="173">
        <v>3</v>
      </c>
    </row>
    <row r="43" spans="1:10" s="4" customFormat="1" ht="10.5" customHeight="1">
      <c r="A43" s="152"/>
      <c r="B43" s="153"/>
      <c r="D43" s="14" t="s">
        <v>754</v>
      </c>
      <c r="E43" s="157">
        <v>162</v>
      </c>
      <c r="F43" s="157">
        <v>38</v>
      </c>
      <c r="G43" s="157" t="s">
        <v>1016</v>
      </c>
      <c r="H43" s="157">
        <v>124</v>
      </c>
      <c r="I43" s="157" t="s">
        <v>1016</v>
      </c>
      <c r="J43" s="157">
        <v>1</v>
      </c>
    </row>
    <row r="44" spans="1:10" s="4" customFormat="1" ht="10.5" customHeight="1">
      <c r="A44" s="152">
        <v>310</v>
      </c>
      <c r="B44" s="153" t="s">
        <v>669</v>
      </c>
      <c r="D44" s="14" t="s">
        <v>753</v>
      </c>
      <c r="E44" s="157">
        <v>74</v>
      </c>
      <c r="F44" s="157">
        <v>52</v>
      </c>
      <c r="G44" s="157" t="s">
        <v>1016</v>
      </c>
      <c r="H44" s="157">
        <v>22</v>
      </c>
      <c r="I44" s="157" t="s">
        <v>1016</v>
      </c>
      <c r="J44" s="157" t="s">
        <v>1016</v>
      </c>
    </row>
    <row r="45" spans="1:10" s="4" customFormat="1" ht="10.5" customHeight="1">
      <c r="A45" s="152"/>
      <c r="B45" s="153"/>
      <c r="D45" s="14" t="s">
        <v>754</v>
      </c>
      <c r="E45" s="157">
        <v>22</v>
      </c>
      <c r="F45" s="157">
        <v>11</v>
      </c>
      <c r="G45" s="157" t="s">
        <v>1016</v>
      </c>
      <c r="H45" s="157">
        <v>11</v>
      </c>
      <c r="I45" s="157" t="s">
        <v>1016</v>
      </c>
      <c r="J45" s="157" t="s">
        <v>1016</v>
      </c>
    </row>
    <row r="46" spans="1:10" s="4" customFormat="1" ht="10.5" customHeight="1">
      <c r="A46" s="152">
        <v>311</v>
      </c>
      <c r="B46" s="153" t="s">
        <v>670</v>
      </c>
      <c r="D46" s="14" t="s">
        <v>753</v>
      </c>
      <c r="E46" s="157">
        <v>417</v>
      </c>
      <c r="F46" s="157">
        <v>367</v>
      </c>
      <c r="G46" s="173">
        <v>262</v>
      </c>
      <c r="H46" s="157">
        <v>50</v>
      </c>
      <c r="I46" s="157" t="s">
        <v>1016</v>
      </c>
      <c r="J46" s="157" t="s">
        <v>1016</v>
      </c>
    </row>
    <row r="47" spans="1:10" s="4" customFormat="1" ht="10.5" customHeight="1">
      <c r="A47" s="152"/>
      <c r="B47" s="153"/>
      <c r="C47" s="4" t="s">
        <v>671</v>
      </c>
      <c r="D47" s="14" t="s">
        <v>754</v>
      </c>
      <c r="E47" s="157">
        <v>116</v>
      </c>
      <c r="F47" s="157">
        <v>92</v>
      </c>
      <c r="G47" s="173">
        <v>75</v>
      </c>
      <c r="H47" s="157">
        <v>24</v>
      </c>
      <c r="I47" s="157" t="s">
        <v>1016</v>
      </c>
      <c r="J47" s="157" t="s">
        <v>1016</v>
      </c>
    </row>
    <row r="48" spans="1:10" s="4" customFormat="1" ht="10.5" customHeight="1">
      <c r="A48" s="152">
        <v>312</v>
      </c>
      <c r="B48" s="153" t="s">
        <v>665</v>
      </c>
      <c r="D48" s="14" t="s">
        <v>753</v>
      </c>
      <c r="E48" s="157">
        <v>25</v>
      </c>
      <c r="F48" s="157">
        <v>18</v>
      </c>
      <c r="G48" s="157" t="s">
        <v>1016</v>
      </c>
      <c r="H48" s="157">
        <v>7</v>
      </c>
      <c r="I48" s="157" t="s">
        <v>1016</v>
      </c>
      <c r="J48" s="157">
        <v>1</v>
      </c>
    </row>
    <row r="49" spans="1:10" s="4" customFormat="1" ht="10.5" customHeight="1">
      <c r="A49" s="152"/>
      <c r="B49" s="153"/>
      <c r="C49" s="4" t="s">
        <v>672</v>
      </c>
      <c r="D49" s="14" t="s">
        <v>754</v>
      </c>
      <c r="E49" s="157">
        <v>8</v>
      </c>
      <c r="F49" s="157">
        <v>3</v>
      </c>
      <c r="G49" s="157" t="s">
        <v>1016</v>
      </c>
      <c r="H49" s="157">
        <v>5</v>
      </c>
      <c r="I49" s="157" t="s">
        <v>1016</v>
      </c>
      <c r="J49" s="157" t="s">
        <v>1016</v>
      </c>
    </row>
    <row r="50" spans="1:10" s="4" customFormat="1" ht="10.5" customHeight="1">
      <c r="A50" s="152">
        <v>313</v>
      </c>
      <c r="B50" s="153" t="s">
        <v>673</v>
      </c>
      <c r="D50" s="14" t="s">
        <v>753</v>
      </c>
      <c r="E50" s="157">
        <v>582</v>
      </c>
      <c r="F50" s="157">
        <v>451</v>
      </c>
      <c r="G50" s="157" t="s">
        <v>1016</v>
      </c>
      <c r="H50" s="157">
        <v>131</v>
      </c>
      <c r="I50" s="157" t="s">
        <v>1016</v>
      </c>
      <c r="J50" s="157" t="s">
        <v>1016</v>
      </c>
    </row>
    <row r="51" spans="1:10" s="4" customFormat="1" ht="10.5" customHeight="1">
      <c r="A51" s="152"/>
      <c r="B51" s="153"/>
      <c r="D51" s="14" t="s">
        <v>754</v>
      </c>
      <c r="E51" s="157">
        <v>140</v>
      </c>
      <c r="F51" s="157">
        <v>71</v>
      </c>
      <c r="G51" s="157" t="s">
        <v>1016</v>
      </c>
      <c r="H51" s="157">
        <v>69</v>
      </c>
      <c r="I51" s="157" t="s">
        <v>1016</v>
      </c>
      <c r="J51" s="157" t="s">
        <v>1016</v>
      </c>
    </row>
    <row r="52" spans="1:10" s="4" customFormat="1" ht="10.5" customHeight="1">
      <c r="A52" s="152">
        <v>314</v>
      </c>
      <c r="B52" s="153" t="s">
        <v>674</v>
      </c>
      <c r="D52" s="14" t="s">
        <v>753</v>
      </c>
      <c r="E52" s="157">
        <v>5447</v>
      </c>
      <c r="F52" s="157">
        <v>4999</v>
      </c>
      <c r="G52" s="157" t="s">
        <v>1016</v>
      </c>
      <c r="H52" s="157">
        <v>448</v>
      </c>
      <c r="I52" s="157" t="s">
        <v>1016</v>
      </c>
      <c r="J52" s="157">
        <v>1</v>
      </c>
    </row>
    <row r="53" spans="1:10" s="4" customFormat="1" ht="10.5" customHeight="1">
      <c r="A53" s="152"/>
      <c r="B53" s="153"/>
      <c r="D53" s="14" t="s">
        <v>754</v>
      </c>
      <c r="E53" s="157">
        <v>1158</v>
      </c>
      <c r="F53" s="157">
        <v>860</v>
      </c>
      <c r="G53" s="157" t="s">
        <v>1016</v>
      </c>
      <c r="H53" s="157">
        <v>298</v>
      </c>
      <c r="I53" s="157" t="s">
        <v>1016</v>
      </c>
      <c r="J53" s="157" t="s">
        <v>1016</v>
      </c>
    </row>
    <row r="54" spans="1:10" s="4" customFormat="1" ht="10.5" customHeight="1">
      <c r="A54" s="152">
        <v>315</v>
      </c>
      <c r="B54" s="153" t="s">
        <v>675</v>
      </c>
      <c r="D54" s="14" t="s">
        <v>753</v>
      </c>
      <c r="E54" s="157">
        <v>643</v>
      </c>
      <c r="F54" s="157">
        <v>526</v>
      </c>
      <c r="G54" s="157" t="s">
        <v>1016</v>
      </c>
      <c r="H54" s="157">
        <v>117</v>
      </c>
      <c r="I54" s="157" t="s">
        <v>1016</v>
      </c>
      <c r="J54" s="157" t="s">
        <v>1016</v>
      </c>
    </row>
    <row r="55" spans="1:10" s="4" customFormat="1" ht="10.5" customHeight="1">
      <c r="A55" s="152"/>
      <c r="B55" s="153"/>
      <c r="D55" s="14" t="s">
        <v>754</v>
      </c>
      <c r="E55" s="157">
        <v>119</v>
      </c>
      <c r="F55" s="157">
        <v>82</v>
      </c>
      <c r="G55" s="157" t="s">
        <v>1016</v>
      </c>
      <c r="H55" s="157">
        <v>37</v>
      </c>
      <c r="I55" s="157" t="s">
        <v>1016</v>
      </c>
      <c r="J55" s="157" t="s">
        <v>1016</v>
      </c>
    </row>
    <row r="56" spans="1:10" s="4" customFormat="1" ht="10.5" customHeight="1">
      <c r="A56" s="152">
        <v>316</v>
      </c>
      <c r="B56" s="153" t="s">
        <v>676</v>
      </c>
      <c r="D56" s="14" t="s">
        <v>753</v>
      </c>
      <c r="E56" s="157">
        <v>176</v>
      </c>
      <c r="F56" s="157">
        <v>91</v>
      </c>
      <c r="G56" s="157" t="s">
        <v>1016</v>
      </c>
      <c r="H56" s="157">
        <v>85</v>
      </c>
      <c r="I56" s="157" t="s">
        <v>1016</v>
      </c>
      <c r="J56" s="157" t="s">
        <v>1016</v>
      </c>
    </row>
    <row r="57" spans="1:10" s="4" customFormat="1" ht="10.5" customHeight="1">
      <c r="A57" s="152"/>
      <c r="B57" s="153"/>
      <c r="D57" s="14" t="s">
        <v>754</v>
      </c>
      <c r="E57" s="157">
        <v>73</v>
      </c>
      <c r="F57" s="157">
        <v>23</v>
      </c>
      <c r="G57" s="157" t="s">
        <v>1016</v>
      </c>
      <c r="H57" s="157">
        <v>50</v>
      </c>
      <c r="I57" s="157" t="s">
        <v>1016</v>
      </c>
      <c r="J57" s="157" t="s">
        <v>1016</v>
      </c>
    </row>
    <row r="58" spans="1:10" s="4" customFormat="1" ht="10.5" customHeight="1">
      <c r="A58" s="152">
        <v>319</v>
      </c>
      <c r="B58" s="153" t="s">
        <v>677</v>
      </c>
      <c r="D58" s="14" t="s">
        <v>753</v>
      </c>
      <c r="E58" s="157">
        <v>27</v>
      </c>
      <c r="F58" s="157">
        <v>13</v>
      </c>
      <c r="G58" s="157" t="s">
        <v>1016</v>
      </c>
      <c r="H58" s="157">
        <v>14</v>
      </c>
      <c r="I58" s="173">
        <v>1</v>
      </c>
      <c r="J58" s="157" t="s">
        <v>1016</v>
      </c>
    </row>
    <row r="59" spans="1:10" s="4" customFormat="1" ht="10.5" customHeight="1">
      <c r="A59" s="152"/>
      <c r="B59" s="153"/>
      <c r="D59" s="14" t="s">
        <v>754</v>
      </c>
      <c r="E59" s="157">
        <v>6</v>
      </c>
      <c r="F59" s="157">
        <v>1</v>
      </c>
      <c r="G59" s="157" t="s">
        <v>1016</v>
      </c>
      <c r="H59" s="157">
        <v>5</v>
      </c>
      <c r="I59" s="173">
        <v>1</v>
      </c>
      <c r="J59" s="157" t="s">
        <v>1016</v>
      </c>
    </row>
    <row r="60" spans="1:10" s="33" customFormat="1" ht="10.5" customHeight="1">
      <c r="A60" s="32"/>
      <c r="B60" s="33" t="s">
        <v>678</v>
      </c>
      <c r="D60" s="34" t="s">
        <v>753</v>
      </c>
      <c r="E60" s="473">
        <v>8501</v>
      </c>
      <c r="F60" s="473">
        <v>7121</v>
      </c>
      <c r="G60" s="473">
        <v>298</v>
      </c>
      <c r="H60" s="473">
        <v>1380</v>
      </c>
      <c r="I60" s="473">
        <v>13</v>
      </c>
      <c r="J60" s="473">
        <v>6</v>
      </c>
    </row>
    <row r="61" spans="1:10" s="33" customFormat="1" ht="10.5" customHeight="1">
      <c r="A61" s="32"/>
      <c r="D61" s="34" t="s">
        <v>754</v>
      </c>
      <c r="E61" s="473">
        <v>2233</v>
      </c>
      <c r="F61" s="473">
        <v>1389</v>
      </c>
      <c r="G61" s="473">
        <v>93</v>
      </c>
      <c r="H61" s="473">
        <v>844</v>
      </c>
      <c r="I61" s="473">
        <v>4</v>
      </c>
      <c r="J61" s="473">
        <v>1</v>
      </c>
    </row>
    <row r="62" spans="1:10" s="11" customFormat="1" ht="10.5" customHeight="1">
      <c r="A62" s="160"/>
      <c r="D62" s="12"/>
      <c r="E62" s="156"/>
      <c r="F62" s="157"/>
      <c r="G62" s="156"/>
      <c r="H62" s="157"/>
      <c r="I62" s="156"/>
      <c r="J62" s="156"/>
    </row>
    <row r="63" spans="1:10" s="4" customFormat="1" ht="10.5" customHeight="1">
      <c r="A63" s="152">
        <v>401</v>
      </c>
      <c r="B63" s="4" t="s">
        <v>679</v>
      </c>
      <c r="D63" s="14" t="s">
        <v>753</v>
      </c>
      <c r="E63" s="173">
        <v>227</v>
      </c>
      <c r="F63" s="157">
        <v>146</v>
      </c>
      <c r="G63" s="157" t="s">
        <v>1016</v>
      </c>
      <c r="H63" s="157">
        <v>81</v>
      </c>
      <c r="I63" s="157">
        <v>6</v>
      </c>
      <c r="J63" s="173">
        <v>1</v>
      </c>
    </row>
    <row r="64" spans="1:10" s="4" customFormat="1" ht="10.5" customHeight="1">
      <c r="A64" s="36"/>
      <c r="D64" s="14" t="s">
        <v>754</v>
      </c>
      <c r="E64" s="173">
        <v>132</v>
      </c>
      <c r="F64" s="157">
        <v>72</v>
      </c>
      <c r="G64" s="157" t="s">
        <v>1016</v>
      </c>
      <c r="H64" s="157">
        <v>60</v>
      </c>
      <c r="I64" s="173">
        <v>5</v>
      </c>
      <c r="J64" s="173">
        <v>1</v>
      </c>
    </row>
    <row r="65" spans="1:10" s="4" customFormat="1" ht="10.5" customHeight="1">
      <c r="A65" s="152">
        <v>403</v>
      </c>
      <c r="B65" s="4" t="s">
        <v>680</v>
      </c>
      <c r="D65" s="14" t="s">
        <v>753</v>
      </c>
      <c r="E65" s="173">
        <v>216</v>
      </c>
      <c r="F65" s="157">
        <v>114</v>
      </c>
      <c r="G65" s="157" t="s">
        <v>1016</v>
      </c>
      <c r="H65" s="157">
        <v>102</v>
      </c>
      <c r="I65" s="173">
        <v>24</v>
      </c>
      <c r="J65" s="157" t="s">
        <v>1016</v>
      </c>
    </row>
    <row r="66" spans="1:10" s="4" customFormat="1" ht="10.5" customHeight="1">
      <c r="A66" s="36"/>
      <c r="D66" s="14" t="s">
        <v>754</v>
      </c>
      <c r="E66" s="173">
        <v>140</v>
      </c>
      <c r="F66" s="157">
        <v>52</v>
      </c>
      <c r="G66" s="157" t="s">
        <v>1016</v>
      </c>
      <c r="H66" s="157">
        <v>88</v>
      </c>
      <c r="I66" s="173">
        <v>22</v>
      </c>
      <c r="J66" s="157" t="s">
        <v>1016</v>
      </c>
    </row>
    <row r="67" spans="1:10" s="4" customFormat="1" ht="10.5" customHeight="1">
      <c r="A67" s="152">
        <v>406</v>
      </c>
      <c r="B67" s="4" t="s">
        <v>681</v>
      </c>
      <c r="C67" s="16"/>
      <c r="D67" s="14" t="s">
        <v>753</v>
      </c>
      <c r="E67" s="173">
        <v>1082</v>
      </c>
      <c r="F67" s="157">
        <v>894</v>
      </c>
      <c r="G67" s="157" t="s">
        <v>1016</v>
      </c>
      <c r="H67" s="157">
        <v>188</v>
      </c>
      <c r="I67" s="173">
        <v>40</v>
      </c>
      <c r="J67" s="173">
        <v>4</v>
      </c>
    </row>
    <row r="68" spans="1:10" s="4" customFormat="1" ht="10.5" customHeight="1">
      <c r="A68" s="152"/>
      <c r="C68" s="16"/>
      <c r="D68" s="14" t="s">
        <v>754</v>
      </c>
      <c r="E68" s="173">
        <v>950</v>
      </c>
      <c r="F68" s="157">
        <v>787</v>
      </c>
      <c r="G68" s="157" t="s">
        <v>1016</v>
      </c>
      <c r="H68" s="173">
        <v>163</v>
      </c>
      <c r="I68" s="173">
        <v>32</v>
      </c>
      <c r="J68" s="173">
        <v>4</v>
      </c>
    </row>
    <row r="69" spans="1:10" s="4" customFormat="1" ht="10.5" customHeight="1">
      <c r="A69" s="152">
        <v>407</v>
      </c>
      <c r="B69" s="4" t="s">
        <v>682</v>
      </c>
      <c r="C69" s="16"/>
      <c r="D69" s="14" t="s">
        <v>753</v>
      </c>
      <c r="E69" s="157">
        <v>971</v>
      </c>
      <c r="F69" s="157">
        <v>491</v>
      </c>
      <c r="G69" s="157" t="s">
        <v>1016</v>
      </c>
      <c r="H69" s="157">
        <v>480</v>
      </c>
      <c r="I69" s="157" t="s">
        <v>1016</v>
      </c>
      <c r="J69" s="173">
        <v>3</v>
      </c>
    </row>
    <row r="70" spans="1:10" s="4" customFormat="1" ht="10.5" customHeight="1">
      <c r="A70" s="161"/>
      <c r="C70" s="16"/>
      <c r="D70" s="14" t="s">
        <v>754</v>
      </c>
      <c r="E70" s="157">
        <v>546</v>
      </c>
      <c r="F70" s="157">
        <v>246</v>
      </c>
      <c r="G70" s="157" t="s">
        <v>1016</v>
      </c>
      <c r="H70" s="157">
        <v>300</v>
      </c>
      <c r="I70" s="157" t="s">
        <v>1016</v>
      </c>
      <c r="J70" s="173">
        <v>2</v>
      </c>
    </row>
    <row r="71" spans="1:10" s="4" customFormat="1" ht="10.5" customHeight="1">
      <c r="A71" s="164"/>
      <c r="C71" s="16"/>
      <c r="D71" s="16"/>
      <c r="E71" s="157"/>
      <c r="F71" s="157"/>
      <c r="G71" s="157"/>
      <c r="H71" s="157"/>
      <c r="I71" s="158"/>
      <c r="J71" s="158"/>
    </row>
    <row r="72" spans="1:10" s="4" customFormat="1" ht="10.5" customHeight="1">
      <c r="A72" s="651" t="str">
        <f>"- 25 -"</f>
        <v>- 25 -</v>
      </c>
      <c r="B72" s="651"/>
      <c r="C72" s="651"/>
      <c r="D72" s="651"/>
      <c r="E72" s="651"/>
      <c r="F72" s="651"/>
      <c r="G72" s="651"/>
      <c r="H72" s="651"/>
      <c r="I72" s="651"/>
      <c r="J72" s="651"/>
    </row>
    <row r="73" spans="1:10" s="4" customFormat="1" ht="10.5" customHeight="1">
      <c r="A73" s="457"/>
      <c r="B73" s="3"/>
      <c r="C73" s="3"/>
      <c r="D73" s="3"/>
      <c r="E73" s="3"/>
      <c r="F73" s="3"/>
      <c r="G73" s="3"/>
      <c r="H73" s="3"/>
      <c r="I73" s="3"/>
      <c r="J73" s="3"/>
    </row>
    <row r="74" s="4" customFormat="1" ht="10.5" customHeight="1"/>
    <row r="75" spans="1:10" s="99" customFormat="1" ht="12.75">
      <c r="A75" s="703" t="s">
        <v>683</v>
      </c>
      <c r="B75" s="703"/>
      <c r="C75" s="703"/>
      <c r="D75" s="703"/>
      <c r="E75" s="703"/>
      <c r="F75" s="703"/>
      <c r="G75" s="703"/>
      <c r="H75" s="703"/>
      <c r="I75" s="703"/>
      <c r="J75" s="703"/>
    </row>
    <row r="76" spans="1:10" s="99" customFormat="1" ht="12.75">
      <c r="A76" s="703" t="s">
        <v>684</v>
      </c>
      <c r="B76" s="703"/>
      <c r="C76" s="703"/>
      <c r="D76" s="703"/>
      <c r="E76" s="703"/>
      <c r="F76" s="703"/>
      <c r="G76" s="703"/>
      <c r="H76" s="703"/>
      <c r="I76" s="703"/>
      <c r="J76" s="703"/>
    </row>
    <row r="77" s="4" customFormat="1" ht="10.5" customHeight="1"/>
    <row r="78" spans="1:10" s="4" customFormat="1" ht="10.5" customHeight="1" thickBot="1">
      <c r="A78" s="6"/>
      <c r="B78" s="6"/>
      <c r="C78" s="6"/>
      <c r="D78" s="6"/>
      <c r="E78" s="6"/>
      <c r="F78" s="6"/>
      <c r="G78" s="6"/>
      <c r="H78" s="6"/>
      <c r="I78" s="6"/>
      <c r="J78" s="6"/>
    </row>
    <row r="79" spans="1:10" s="4" customFormat="1" ht="10.5" customHeight="1">
      <c r="A79" s="140"/>
      <c r="B79" s="141"/>
      <c r="C79" s="141"/>
      <c r="D79" s="142"/>
      <c r="E79" s="700" t="s">
        <v>639</v>
      </c>
      <c r="F79" s="21" t="s">
        <v>640</v>
      </c>
      <c r="G79" s="143"/>
      <c r="H79" s="630" t="s">
        <v>641</v>
      </c>
      <c r="I79" s="652"/>
      <c r="J79" s="652"/>
    </row>
    <row r="80" spans="1:10" s="4" customFormat="1" ht="10.5" customHeight="1">
      <c r="A80" s="674" t="s">
        <v>642</v>
      </c>
      <c r="B80" s="677" t="s">
        <v>643</v>
      </c>
      <c r="C80" s="678"/>
      <c r="D80" s="679"/>
      <c r="E80" s="701"/>
      <c r="F80" s="144" t="s">
        <v>644</v>
      </c>
      <c r="G80" s="145"/>
      <c r="H80" s="631"/>
      <c r="I80" s="628"/>
      <c r="J80" s="628"/>
    </row>
    <row r="81" spans="1:10" s="4" customFormat="1" ht="10.5" customHeight="1">
      <c r="A81" s="674"/>
      <c r="C81" s="21"/>
      <c r="D81" s="25"/>
      <c r="E81" s="701"/>
      <c r="F81" s="665" t="s">
        <v>645</v>
      </c>
      <c r="G81" s="665" t="s">
        <v>646</v>
      </c>
      <c r="H81" s="665" t="s">
        <v>645</v>
      </c>
      <c r="I81" s="146" t="s">
        <v>727</v>
      </c>
      <c r="J81" s="147"/>
    </row>
    <row r="82" spans="1:10" s="4" customFormat="1" ht="10.5" customHeight="1">
      <c r="A82" s="674"/>
      <c r="B82" s="697" t="s">
        <v>744</v>
      </c>
      <c r="C82" s="698"/>
      <c r="D82" s="699"/>
      <c r="E82" s="701"/>
      <c r="F82" s="666"/>
      <c r="G82" s="666"/>
      <c r="H82" s="666"/>
      <c r="I82" s="665" t="s">
        <v>647</v>
      </c>
      <c r="J82" s="668" t="s">
        <v>648</v>
      </c>
    </row>
    <row r="83" spans="1:10" s="4" customFormat="1" ht="10.5" customHeight="1">
      <c r="A83" s="674"/>
      <c r="B83" s="21" t="s">
        <v>748</v>
      </c>
      <c r="C83" s="21"/>
      <c r="D83" s="25"/>
      <c r="E83" s="701"/>
      <c r="F83" s="666"/>
      <c r="G83" s="666"/>
      <c r="H83" s="666"/>
      <c r="I83" s="666"/>
      <c r="J83" s="669"/>
    </row>
    <row r="84" spans="1:10" s="4" customFormat="1" ht="10.5" customHeight="1" thickBot="1">
      <c r="A84" s="149"/>
      <c r="C84" s="21"/>
      <c r="D84" s="25"/>
      <c r="E84" s="702"/>
      <c r="F84" s="667"/>
      <c r="G84" s="667"/>
      <c r="H84" s="667"/>
      <c r="I84" s="667"/>
      <c r="J84" s="670"/>
    </row>
    <row r="85" spans="1:10" s="4" customFormat="1" ht="10.5" customHeight="1">
      <c r="A85" s="150"/>
      <c r="B85" s="8"/>
      <c r="C85" s="8"/>
      <c r="D85" s="9"/>
      <c r="E85" s="162"/>
      <c r="F85" s="162"/>
      <c r="G85" s="162"/>
      <c r="H85" s="162"/>
      <c r="I85" s="162"/>
      <c r="J85" s="162"/>
    </row>
    <row r="86" spans="1:10" s="4" customFormat="1" ht="10.5" customHeight="1">
      <c r="A86" s="152">
        <v>408</v>
      </c>
      <c r="B86" s="4" t="s">
        <v>685</v>
      </c>
      <c r="C86" s="457"/>
      <c r="D86" s="14" t="s">
        <v>753</v>
      </c>
      <c r="E86" s="157">
        <v>909</v>
      </c>
      <c r="F86" s="157">
        <v>505</v>
      </c>
      <c r="G86" s="157" t="s">
        <v>1016</v>
      </c>
      <c r="H86" s="157">
        <v>404</v>
      </c>
      <c r="I86" s="157" t="s">
        <v>1016</v>
      </c>
      <c r="J86" s="157">
        <v>2</v>
      </c>
    </row>
    <row r="87" spans="1:10" s="4" customFormat="1" ht="10.5" customHeight="1">
      <c r="A87" s="475"/>
      <c r="B87" s="457"/>
      <c r="C87" s="457"/>
      <c r="D87" s="14" t="s">
        <v>754</v>
      </c>
      <c r="E87" s="157">
        <v>778</v>
      </c>
      <c r="F87" s="157">
        <v>434</v>
      </c>
      <c r="G87" s="157" t="s">
        <v>1016</v>
      </c>
      <c r="H87" s="157">
        <v>344</v>
      </c>
      <c r="I87" s="157" t="s">
        <v>1016</v>
      </c>
      <c r="J87" s="157">
        <v>2</v>
      </c>
    </row>
    <row r="88" spans="1:10" s="4" customFormat="1" ht="10.5" customHeight="1">
      <c r="A88" s="152">
        <v>409</v>
      </c>
      <c r="B88" s="16" t="s">
        <v>686</v>
      </c>
      <c r="C88" s="16"/>
      <c r="D88" s="14" t="s">
        <v>753</v>
      </c>
      <c r="E88" s="157">
        <v>33</v>
      </c>
      <c r="F88" s="157">
        <v>15</v>
      </c>
      <c r="G88" s="157" t="s">
        <v>1016</v>
      </c>
      <c r="H88" s="157">
        <v>18</v>
      </c>
      <c r="I88" s="157" t="s">
        <v>1016</v>
      </c>
      <c r="J88" s="157" t="s">
        <v>1016</v>
      </c>
    </row>
    <row r="89" spans="1:10" s="4" customFormat="1" ht="10.5" customHeight="1">
      <c r="A89" s="163"/>
      <c r="B89" s="16"/>
      <c r="C89" s="16"/>
      <c r="D89" s="14" t="s">
        <v>754</v>
      </c>
      <c r="E89" s="157">
        <v>10</v>
      </c>
      <c r="F89" s="157">
        <v>5</v>
      </c>
      <c r="G89" s="157" t="s">
        <v>1016</v>
      </c>
      <c r="H89" s="157">
        <v>5</v>
      </c>
      <c r="I89" s="157" t="s">
        <v>1016</v>
      </c>
      <c r="J89" s="157" t="s">
        <v>1016</v>
      </c>
    </row>
    <row r="90" spans="1:10" s="4" customFormat="1" ht="10.5" customHeight="1">
      <c r="A90" s="152">
        <v>410</v>
      </c>
      <c r="B90" s="4" t="s">
        <v>687</v>
      </c>
      <c r="C90" s="16"/>
      <c r="D90" s="14" t="s">
        <v>753</v>
      </c>
      <c r="E90" s="157">
        <v>752</v>
      </c>
      <c r="F90" s="157">
        <v>393</v>
      </c>
      <c r="G90" s="157" t="s">
        <v>1016</v>
      </c>
      <c r="H90" s="157">
        <v>359</v>
      </c>
      <c r="I90" s="157" t="s">
        <v>1016</v>
      </c>
      <c r="J90" s="157">
        <v>5</v>
      </c>
    </row>
    <row r="91" spans="1:10" s="4" customFormat="1" ht="10.5" customHeight="1">
      <c r="A91" s="152"/>
      <c r="C91" s="16"/>
      <c r="D91" s="14" t="s">
        <v>754</v>
      </c>
      <c r="E91" s="157">
        <v>358</v>
      </c>
      <c r="F91" s="157">
        <v>181</v>
      </c>
      <c r="G91" s="157" t="s">
        <v>1016</v>
      </c>
      <c r="H91" s="157">
        <v>177</v>
      </c>
      <c r="I91" s="157" t="s">
        <v>1016</v>
      </c>
      <c r="J91" s="157">
        <v>1</v>
      </c>
    </row>
    <row r="92" spans="1:10" s="4" customFormat="1" ht="10.5" customHeight="1">
      <c r="A92" s="152">
        <v>413</v>
      </c>
      <c r="B92" s="4" t="s">
        <v>688</v>
      </c>
      <c r="C92" s="16"/>
      <c r="D92" s="14" t="s">
        <v>753</v>
      </c>
      <c r="E92" s="157">
        <v>1943</v>
      </c>
      <c r="F92" s="157">
        <v>1009</v>
      </c>
      <c r="G92" s="157" t="s">
        <v>1016</v>
      </c>
      <c r="H92" s="157">
        <v>934</v>
      </c>
      <c r="I92" s="157" t="s">
        <v>1016</v>
      </c>
      <c r="J92" s="157">
        <v>9</v>
      </c>
    </row>
    <row r="93" spans="1:10" s="4" customFormat="1" ht="10.5" customHeight="1">
      <c r="A93" s="152"/>
      <c r="C93" s="16"/>
      <c r="D93" s="14" t="s">
        <v>754</v>
      </c>
      <c r="E93" s="157">
        <v>1051</v>
      </c>
      <c r="F93" s="157">
        <v>571</v>
      </c>
      <c r="G93" s="157" t="s">
        <v>1016</v>
      </c>
      <c r="H93" s="157">
        <v>480</v>
      </c>
      <c r="I93" s="157" t="s">
        <v>1016</v>
      </c>
      <c r="J93" s="157">
        <v>4</v>
      </c>
    </row>
    <row r="94" spans="1:10" s="4" customFormat="1" ht="10.5" customHeight="1">
      <c r="A94" s="152">
        <v>414</v>
      </c>
      <c r="B94" s="4" t="s">
        <v>689</v>
      </c>
      <c r="C94" s="16"/>
      <c r="D94" s="14" t="s">
        <v>753</v>
      </c>
      <c r="E94" s="157">
        <v>48</v>
      </c>
      <c r="F94" s="157">
        <v>9</v>
      </c>
      <c r="G94" s="157" t="s">
        <v>1016</v>
      </c>
      <c r="H94" s="157">
        <v>39</v>
      </c>
      <c r="I94" s="157" t="s">
        <v>1016</v>
      </c>
      <c r="J94" s="157">
        <v>1</v>
      </c>
    </row>
    <row r="95" spans="1:10" s="4" customFormat="1" ht="10.5" customHeight="1">
      <c r="A95" s="152"/>
      <c r="C95" s="16" t="s">
        <v>690</v>
      </c>
      <c r="D95" s="14" t="s">
        <v>754</v>
      </c>
      <c r="E95" s="157">
        <v>20</v>
      </c>
      <c r="F95" s="157">
        <v>2</v>
      </c>
      <c r="G95" s="157" t="s">
        <v>1016</v>
      </c>
      <c r="H95" s="157">
        <v>18</v>
      </c>
      <c r="I95" s="157" t="s">
        <v>1016</v>
      </c>
      <c r="J95" s="157" t="s">
        <v>1016</v>
      </c>
    </row>
    <row r="96" spans="1:10" s="4" customFormat="1" ht="10.5" customHeight="1">
      <c r="A96" s="152">
        <v>417</v>
      </c>
      <c r="B96" s="4" t="s">
        <v>691</v>
      </c>
      <c r="C96" s="16"/>
      <c r="D96" s="14" t="s">
        <v>753</v>
      </c>
      <c r="E96" s="157">
        <v>7</v>
      </c>
      <c r="F96" s="157" t="s">
        <v>1016</v>
      </c>
      <c r="G96" s="157" t="s">
        <v>1016</v>
      </c>
      <c r="H96" s="157">
        <v>7</v>
      </c>
      <c r="I96" s="157" t="s">
        <v>1016</v>
      </c>
      <c r="J96" s="157" t="s">
        <v>1016</v>
      </c>
    </row>
    <row r="97" spans="1:10" s="4" customFormat="1" ht="10.5" customHeight="1">
      <c r="A97" s="36"/>
      <c r="C97" s="16"/>
      <c r="D97" s="14" t="s">
        <v>754</v>
      </c>
      <c r="E97" s="157">
        <v>3</v>
      </c>
      <c r="F97" s="157" t="s">
        <v>1016</v>
      </c>
      <c r="G97" s="157" t="s">
        <v>1016</v>
      </c>
      <c r="H97" s="157">
        <v>3</v>
      </c>
      <c r="I97" s="157" t="s">
        <v>1016</v>
      </c>
      <c r="J97" s="157" t="s">
        <v>1016</v>
      </c>
    </row>
    <row r="98" spans="1:11" s="4" customFormat="1" ht="10.5" customHeight="1">
      <c r="A98" s="152">
        <v>420</v>
      </c>
      <c r="B98" s="4" t="s">
        <v>821</v>
      </c>
      <c r="C98" s="16"/>
      <c r="D98" s="14" t="s">
        <v>753</v>
      </c>
      <c r="E98" s="157">
        <v>599</v>
      </c>
      <c r="F98" s="157">
        <v>590</v>
      </c>
      <c r="G98" s="157">
        <v>576</v>
      </c>
      <c r="H98" s="157">
        <v>9</v>
      </c>
      <c r="I98" s="157" t="s">
        <v>1016</v>
      </c>
      <c r="J98" s="157">
        <v>1</v>
      </c>
      <c r="K98" s="157"/>
    </row>
    <row r="99" spans="1:11" s="4" customFormat="1" ht="10.5" customHeight="1">
      <c r="A99" s="152"/>
      <c r="C99" s="16"/>
      <c r="D99" s="14" t="s">
        <v>754</v>
      </c>
      <c r="E99" s="157">
        <v>446</v>
      </c>
      <c r="F99" s="157">
        <v>437</v>
      </c>
      <c r="G99" s="157">
        <v>428</v>
      </c>
      <c r="H99" s="157">
        <v>9</v>
      </c>
      <c r="I99" s="157" t="s">
        <v>1016</v>
      </c>
      <c r="J99" s="157">
        <v>1</v>
      </c>
      <c r="K99" s="157"/>
    </row>
    <row r="100" spans="1:11" s="4" customFormat="1" ht="10.5" customHeight="1">
      <c r="A100" s="152">
        <v>422</v>
      </c>
      <c r="B100" s="4" t="s">
        <v>822</v>
      </c>
      <c r="C100" s="16"/>
      <c r="D100" s="14" t="s">
        <v>753</v>
      </c>
      <c r="E100" s="157">
        <v>49</v>
      </c>
      <c r="F100" s="157">
        <v>26</v>
      </c>
      <c r="G100" s="157" t="s">
        <v>1016</v>
      </c>
      <c r="H100" s="157">
        <v>23</v>
      </c>
      <c r="I100" s="173">
        <v>2</v>
      </c>
      <c r="J100" s="157" t="s">
        <v>1016</v>
      </c>
      <c r="K100" s="157"/>
    </row>
    <row r="101" spans="1:11" s="4" customFormat="1" ht="10.5" customHeight="1">
      <c r="A101" s="152"/>
      <c r="C101" s="16" t="s">
        <v>823</v>
      </c>
      <c r="D101" s="14" t="s">
        <v>754</v>
      </c>
      <c r="E101" s="157">
        <v>30</v>
      </c>
      <c r="F101" s="157">
        <v>16</v>
      </c>
      <c r="G101" s="157" t="s">
        <v>1016</v>
      </c>
      <c r="H101" s="157">
        <v>14</v>
      </c>
      <c r="I101" s="173">
        <v>1</v>
      </c>
      <c r="J101" s="157" t="s">
        <v>1016</v>
      </c>
      <c r="K101" s="157"/>
    </row>
    <row r="102" spans="1:11" s="4" customFormat="1" ht="10.5" customHeight="1">
      <c r="A102" s="152">
        <v>425</v>
      </c>
      <c r="B102" s="4" t="s">
        <v>824</v>
      </c>
      <c r="C102" s="16"/>
      <c r="D102" s="14" t="s">
        <v>753</v>
      </c>
      <c r="E102" s="157">
        <v>22</v>
      </c>
      <c r="F102" s="157">
        <v>6</v>
      </c>
      <c r="G102" s="157" t="s">
        <v>1016</v>
      </c>
      <c r="H102" s="157">
        <v>16</v>
      </c>
      <c r="I102" s="157" t="s">
        <v>1016</v>
      </c>
      <c r="J102" s="157" t="s">
        <v>1016</v>
      </c>
      <c r="K102" s="157"/>
    </row>
    <row r="103" spans="1:11" s="4" customFormat="1" ht="10.5" customHeight="1">
      <c r="A103" s="152"/>
      <c r="C103" s="16"/>
      <c r="D103" s="14" t="s">
        <v>754</v>
      </c>
      <c r="E103" s="157">
        <v>17</v>
      </c>
      <c r="F103" s="157">
        <v>4</v>
      </c>
      <c r="G103" s="157" t="s">
        <v>1016</v>
      </c>
      <c r="H103" s="157">
        <v>13</v>
      </c>
      <c r="I103" s="157" t="s">
        <v>1016</v>
      </c>
      <c r="J103" s="157" t="s">
        <v>1016</v>
      </c>
      <c r="K103" s="157"/>
    </row>
    <row r="104" spans="1:11" s="4" customFormat="1" ht="10.5" customHeight="1">
      <c r="A104" s="152">
        <v>426</v>
      </c>
      <c r="B104" s="4" t="s">
        <v>825</v>
      </c>
      <c r="C104" s="16"/>
      <c r="D104" s="14" t="s">
        <v>753</v>
      </c>
      <c r="E104" s="157">
        <v>41</v>
      </c>
      <c r="F104" s="157">
        <v>4</v>
      </c>
      <c r="G104" s="157" t="s">
        <v>1016</v>
      </c>
      <c r="H104" s="157">
        <v>37</v>
      </c>
      <c r="I104" s="157">
        <v>1</v>
      </c>
      <c r="J104" s="157" t="s">
        <v>1016</v>
      </c>
      <c r="K104" s="157"/>
    </row>
    <row r="105" spans="1:11" s="4" customFormat="1" ht="10.5" customHeight="1">
      <c r="A105" s="152"/>
      <c r="C105" s="16"/>
      <c r="D105" s="14" t="s">
        <v>754</v>
      </c>
      <c r="E105" s="157">
        <v>22</v>
      </c>
      <c r="F105" s="157">
        <v>2</v>
      </c>
      <c r="G105" s="157" t="s">
        <v>1016</v>
      </c>
      <c r="H105" s="157">
        <v>20</v>
      </c>
      <c r="I105" s="157">
        <v>1</v>
      </c>
      <c r="J105" s="157" t="s">
        <v>1016</v>
      </c>
      <c r="K105" s="157"/>
    </row>
    <row r="106" spans="1:11" s="4" customFormat="1" ht="10.5" customHeight="1">
      <c r="A106" s="152">
        <v>427</v>
      </c>
      <c r="B106" s="4" t="s">
        <v>826</v>
      </c>
      <c r="C106" s="16"/>
      <c r="D106" s="14" t="s">
        <v>753</v>
      </c>
      <c r="E106" s="157">
        <v>37</v>
      </c>
      <c r="F106" s="157">
        <v>3</v>
      </c>
      <c r="G106" s="157" t="s">
        <v>1016</v>
      </c>
      <c r="H106" s="157">
        <v>34</v>
      </c>
      <c r="I106" s="157">
        <v>2</v>
      </c>
      <c r="J106" s="157" t="s">
        <v>1016</v>
      </c>
      <c r="K106" s="157"/>
    </row>
    <row r="107" spans="1:11" s="4" customFormat="1" ht="10.5" customHeight="1">
      <c r="A107" s="152"/>
      <c r="C107" s="16"/>
      <c r="D107" s="14" t="s">
        <v>754</v>
      </c>
      <c r="E107" s="157">
        <v>16</v>
      </c>
      <c r="F107" s="157" t="s">
        <v>1016</v>
      </c>
      <c r="G107" s="157" t="s">
        <v>1016</v>
      </c>
      <c r="H107" s="157">
        <v>16</v>
      </c>
      <c r="I107" s="157" t="s">
        <v>1016</v>
      </c>
      <c r="J107" s="157" t="s">
        <v>1016</v>
      </c>
      <c r="K107" s="157"/>
    </row>
    <row r="108" spans="1:11" s="4" customFormat="1" ht="10.5" customHeight="1">
      <c r="A108" s="152">
        <v>428</v>
      </c>
      <c r="B108" s="4" t="s">
        <v>827</v>
      </c>
      <c r="C108" s="16"/>
      <c r="D108" s="14" t="s">
        <v>753</v>
      </c>
      <c r="E108" s="157">
        <v>30</v>
      </c>
      <c r="F108" s="157">
        <v>2</v>
      </c>
      <c r="G108" s="157" t="s">
        <v>1016</v>
      </c>
      <c r="H108" s="157">
        <v>28</v>
      </c>
      <c r="I108" s="157" t="s">
        <v>1016</v>
      </c>
      <c r="J108" s="157" t="s">
        <v>1016</v>
      </c>
      <c r="K108" s="157"/>
    </row>
    <row r="109" spans="1:11" s="4" customFormat="1" ht="10.5" customHeight="1">
      <c r="A109" s="152"/>
      <c r="C109" s="16"/>
      <c r="D109" s="14" t="s">
        <v>754</v>
      </c>
      <c r="E109" s="157">
        <v>19</v>
      </c>
      <c r="F109" s="157">
        <v>1</v>
      </c>
      <c r="G109" s="157" t="s">
        <v>1016</v>
      </c>
      <c r="H109" s="157">
        <v>18</v>
      </c>
      <c r="I109" s="157" t="s">
        <v>1016</v>
      </c>
      <c r="J109" s="157" t="s">
        <v>1016</v>
      </c>
      <c r="K109" s="157"/>
    </row>
    <row r="110" spans="1:11" s="4" customFormat="1" ht="10.5" customHeight="1">
      <c r="A110" s="152">
        <v>451</v>
      </c>
      <c r="B110" s="4" t="s">
        <v>828</v>
      </c>
      <c r="C110" s="16"/>
      <c r="D110" s="14" t="s">
        <v>753</v>
      </c>
      <c r="E110" s="157">
        <v>1574</v>
      </c>
      <c r="F110" s="157">
        <v>356</v>
      </c>
      <c r="G110" s="157" t="s">
        <v>1016</v>
      </c>
      <c r="H110" s="157">
        <v>1218</v>
      </c>
      <c r="I110" s="157">
        <v>70</v>
      </c>
      <c r="J110" s="157">
        <v>186</v>
      </c>
      <c r="K110" s="157"/>
    </row>
    <row r="111" spans="1:11" s="4" customFormat="1" ht="10.5" customHeight="1">
      <c r="A111" s="152" t="s">
        <v>829</v>
      </c>
      <c r="B111" s="4" t="s">
        <v>830</v>
      </c>
      <c r="C111" s="16"/>
      <c r="D111" s="14" t="s">
        <v>754</v>
      </c>
      <c r="E111" s="157">
        <v>623</v>
      </c>
      <c r="F111" s="157">
        <v>67</v>
      </c>
      <c r="G111" s="157" t="s">
        <v>1016</v>
      </c>
      <c r="H111" s="157">
        <v>556</v>
      </c>
      <c r="I111" s="157">
        <v>43</v>
      </c>
      <c r="J111" s="157">
        <v>54</v>
      </c>
      <c r="K111" s="157"/>
    </row>
    <row r="112" spans="1:11" s="4" customFormat="1" ht="10.5" customHeight="1">
      <c r="A112" s="152">
        <v>452</v>
      </c>
      <c r="B112" s="4" t="s">
        <v>831</v>
      </c>
      <c r="C112" s="16"/>
      <c r="D112" s="14" t="s">
        <v>753</v>
      </c>
      <c r="E112" s="157">
        <v>413</v>
      </c>
      <c r="F112" s="157">
        <v>127</v>
      </c>
      <c r="G112" s="157" t="s">
        <v>1016</v>
      </c>
      <c r="H112" s="157">
        <v>286</v>
      </c>
      <c r="I112" s="157">
        <v>8</v>
      </c>
      <c r="J112" s="157">
        <v>10</v>
      </c>
      <c r="K112" s="157"/>
    </row>
    <row r="113" spans="1:11" s="4" customFormat="1" ht="10.5" customHeight="1">
      <c r="A113" s="152" t="s">
        <v>829</v>
      </c>
      <c r="B113" s="4" t="s">
        <v>830</v>
      </c>
      <c r="C113" s="16"/>
      <c r="D113" s="14" t="s">
        <v>754</v>
      </c>
      <c r="E113" s="157">
        <v>203</v>
      </c>
      <c r="F113" s="157">
        <v>41</v>
      </c>
      <c r="G113" s="157" t="s">
        <v>1016</v>
      </c>
      <c r="H113" s="157">
        <v>162</v>
      </c>
      <c r="I113" s="157">
        <v>6</v>
      </c>
      <c r="J113" s="157">
        <v>2</v>
      </c>
      <c r="K113" s="157"/>
    </row>
    <row r="114" spans="1:11" s="4" customFormat="1" ht="10.5" customHeight="1">
      <c r="A114" s="152">
        <v>453</v>
      </c>
      <c r="B114" s="4" t="s">
        <v>832</v>
      </c>
      <c r="C114" s="16"/>
      <c r="D114" s="14" t="s">
        <v>753</v>
      </c>
      <c r="E114" s="157">
        <v>1051</v>
      </c>
      <c r="F114" s="157">
        <v>129</v>
      </c>
      <c r="G114" s="157" t="s">
        <v>1016</v>
      </c>
      <c r="H114" s="157">
        <v>922</v>
      </c>
      <c r="I114" s="157">
        <v>46</v>
      </c>
      <c r="J114" s="157">
        <v>235</v>
      </c>
      <c r="K114" s="157"/>
    </row>
    <row r="115" spans="1:11" s="4" customFormat="1" ht="10.5" customHeight="1">
      <c r="A115" s="152" t="s">
        <v>829</v>
      </c>
      <c r="B115" s="4" t="s">
        <v>830</v>
      </c>
      <c r="C115" s="16"/>
      <c r="D115" s="14" t="s">
        <v>754</v>
      </c>
      <c r="E115" s="157">
        <v>353</v>
      </c>
      <c r="F115" s="157">
        <v>15</v>
      </c>
      <c r="G115" s="157" t="s">
        <v>1016</v>
      </c>
      <c r="H115" s="157">
        <v>338</v>
      </c>
      <c r="I115" s="157">
        <v>25</v>
      </c>
      <c r="J115" s="157">
        <v>47</v>
      </c>
      <c r="K115" s="157"/>
    </row>
    <row r="116" spans="1:11" s="4" customFormat="1" ht="10.5" customHeight="1">
      <c r="A116" s="152">
        <v>454</v>
      </c>
      <c r="B116" s="4" t="s">
        <v>833</v>
      </c>
      <c r="C116" s="16"/>
      <c r="D116" s="14" t="s">
        <v>753</v>
      </c>
      <c r="E116" s="157">
        <v>504</v>
      </c>
      <c r="F116" s="157">
        <v>101</v>
      </c>
      <c r="G116" s="157" t="s">
        <v>1016</v>
      </c>
      <c r="H116" s="157">
        <v>403</v>
      </c>
      <c r="I116" s="157">
        <v>16</v>
      </c>
      <c r="J116" s="157">
        <v>8</v>
      </c>
      <c r="K116" s="157"/>
    </row>
    <row r="117" spans="1:11" s="4" customFormat="1" ht="10.5" customHeight="1">
      <c r="A117" s="152" t="s">
        <v>829</v>
      </c>
      <c r="B117" s="4" t="s">
        <v>830</v>
      </c>
      <c r="C117" s="16"/>
      <c r="D117" s="14" t="s">
        <v>754</v>
      </c>
      <c r="E117" s="157">
        <v>197</v>
      </c>
      <c r="F117" s="157">
        <v>21</v>
      </c>
      <c r="G117" s="157" t="s">
        <v>1016</v>
      </c>
      <c r="H117" s="157">
        <v>176</v>
      </c>
      <c r="I117" s="157">
        <v>7</v>
      </c>
      <c r="J117" s="157">
        <v>3</v>
      </c>
      <c r="K117" s="157"/>
    </row>
    <row r="118" spans="1:11" s="4" customFormat="1" ht="10.5" customHeight="1">
      <c r="A118" s="152">
        <v>455</v>
      </c>
      <c r="B118" s="4" t="s">
        <v>834</v>
      </c>
      <c r="C118" s="16"/>
      <c r="D118" s="14" t="s">
        <v>753</v>
      </c>
      <c r="E118" s="157">
        <v>128</v>
      </c>
      <c r="F118" s="157">
        <v>68</v>
      </c>
      <c r="G118" s="157" t="s">
        <v>1016</v>
      </c>
      <c r="H118" s="157">
        <v>60</v>
      </c>
      <c r="I118" s="157">
        <v>3</v>
      </c>
      <c r="J118" s="157">
        <v>9</v>
      </c>
      <c r="K118" s="157"/>
    </row>
    <row r="119" spans="1:11" s="4" customFormat="1" ht="10.5" customHeight="1">
      <c r="A119" s="152" t="s">
        <v>829</v>
      </c>
      <c r="B119" s="4" t="s">
        <v>835</v>
      </c>
      <c r="C119" s="16"/>
      <c r="D119" s="14" t="s">
        <v>754</v>
      </c>
      <c r="E119" s="157">
        <v>49</v>
      </c>
      <c r="F119" s="157">
        <v>19</v>
      </c>
      <c r="G119" s="157" t="s">
        <v>1016</v>
      </c>
      <c r="H119" s="157">
        <v>30</v>
      </c>
      <c r="I119" s="157">
        <v>2</v>
      </c>
      <c r="J119" s="157">
        <v>3</v>
      </c>
      <c r="K119" s="157"/>
    </row>
    <row r="120" spans="1:11" s="4" customFormat="1" ht="10.5" customHeight="1">
      <c r="A120" s="152">
        <v>461</v>
      </c>
      <c r="B120" s="4" t="s">
        <v>836</v>
      </c>
      <c r="C120" s="16"/>
      <c r="D120" s="14" t="s">
        <v>753</v>
      </c>
      <c r="E120" s="157">
        <v>279</v>
      </c>
      <c r="F120" s="157">
        <v>115</v>
      </c>
      <c r="G120" s="157" t="s">
        <v>1016</v>
      </c>
      <c r="H120" s="157">
        <v>164</v>
      </c>
      <c r="I120" s="157">
        <v>7</v>
      </c>
      <c r="J120" s="157">
        <v>20</v>
      </c>
      <c r="K120" s="157"/>
    </row>
    <row r="121" spans="1:11" s="4" customFormat="1" ht="10.5" customHeight="1">
      <c r="A121" s="152" t="s">
        <v>829</v>
      </c>
      <c r="B121" s="4" t="s">
        <v>830</v>
      </c>
      <c r="C121" s="16"/>
      <c r="D121" s="14" t="s">
        <v>754</v>
      </c>
      <c r="E121" s="157">
        <v>88</v>
      </c>
      <c r="F121" s="157">
        <v>12</v>
      </c>
      <c r="G121" s="157" t="s">
        <v>1016</v>
      </c>
      <c r="H121" s="157">
        <v>76</v>
      </c>
      <c r="I121" s="157">
        <v>6</v>
      </c>
      <c r="J121" s="157">
        <v>5</v>
      </c>
      <c r="K121" s="157"/>
    </row>
    <row r="122" spans="1:11" s="4" customFormat="1" ht="10.5" customHeight="1">
      <c r="A122" s="152">
        <v>462</v>
      </c>
      <c r="B122" s="4" t="s">
        <v>837</v>
      </c>
      <c r="C122" s="16"/>
      <c r="D122" s="14" t="s">
        <v>753</v>
      </c>
      <c r="E122" s="157">
        <v>286</v>
      </c>
      <c r="F122" s="157">
        <v>121</v>
      </c>
      <c r="G122" s="157" t="s">
        <v>1016</v>
      </c>
      <c r="H122" s="157">
        <v>165</v>
      </c>
      <c r="I122" s="157">
        <v>5</v>
      </c>
      <c r="J122" s="157">
        <v>36</v>
      </c>
      <c r="K122" s="157"/>
    </row>
    <row r="123" spans="1:11" s="4" customFormat="1" ht="10.5" customHeight="1">
      <c r="A123" s="152" t="s">
        <v>829</v>
      </c>
      <c r="B123" s="4" t="s">
        <v>830</v>
      </c>
      <c r="C123" s="16"/>
      <c r="D123" s="14" t="s">
        <v>754</v>
      </c>
      <c r="E123" s="157">
        <v>110</v>
      </c>
      <c r="F123" s="157">
        <v>20</v>
      </c>
      <c r="G123" s="157" t="s">
        <v>1016</v>
      </c>
      <c r="H123" s="157">
        <v>90</v>
      </c>
      <c r="I123" s="157">
        <v>4</v>
      </c>
      <c r="J123" s="157">
        <v>18</v>
      </c>
      <c r="K123" s="157"/>
    </row>
    <row r="124" spans="1:11" s="4" customFormat="1" ht="10.5" customHeight="1">
      <c r="A124" s="152">
        <v>463</v>
      </c>
      <c r="B124" s="4" t="s">
        <v>838</v>
      </c>
      <c r="C124" s="16"/>
      <c r="D124" s="14" t="s">
        <v>753</v>
      </c>
      <c r="E124" s="157">
        <v>163</v>
      </c>
      <c r="F124" s="157">
        <v>64</v>
      </c>
      <c r="G124" s="157" t="s">
        <v>1016</v>
      </c>
      <c r="H124" s="157">
        <v>99</v>
      </c>
      <c r="I124" s="157">
        <v>2</v>
      </c>
      <c r="J124" s="157">
        <v>20</v>
      </c>
      <c r="K124" s="157"/>
    </row>
    <row r="125" spans="1:11" s="4" customFormat="1" ht="10.5" customHeight="1">
      <c r="A125" s="152" t="s">
        <v>829</v>
      </c>
      <c r="B125" s="4" t="s">
        <v>830</v>
      </c>
      <c r="C125" s="16"/>
      <c r="D125" s="14" t="s">
        <v>754</v>
      </c>
      <c r="E125" s="157">
        <v>50</v>
      </c>
      <c r="F125" s="157">
        <v>5</v>
      </c>
      <c r="G125" s="157" t="s">
        <v>1016</v>
      </c>
      <c r="H125" s="157">
        <v>45</v>
      </c>
      <c r="I125" s="157">
        <v>1</v>
      </c>
      <c r="J125" s="157">
        <v>6</v>
      </c>
      <c r="K125" s="157"/>
    </row>
    <row r="126" spans="1:11" s="4" customFormat="1" ht="10.5" customHeight="1">
      <c r="A126" s="152">
        <v>464</v>
      </c>
      <c r="B126" s="4" t="s">
        <v>839</v>
      </c>
      <c r="C126" s="16"/>
      <c r="D126" s="14" t="s">
        <v>753</v>
      </c>
      <c r="E126" s="157">
        <v>114</v>
      </c>
      <c r="F126" s="157">
        <v>29</v>
      </c>
      <c r="G126" s="157" t="s">
        <v>1016</v>
      </c>
      <c r="H126" s="157">
        <v>85</v>
      </c>
      <c r="I126" s="157">
        <v>3</v>
      </c>
      <c r="J126" s="157">
        <v>6</v>
      </c>
      <c r="K126" s="157"/>
    </row>
    <row r="127" spans="1:11" s="4" customFormat="1" ht="10.5" customHeight="1">
      <c r="A127" s="152" t="s">
        <v>829</v>
      </c>
      <c r="B127" s="4" t="s">
        <v>830</v>
      </c>
      <c r="C127" s="16"/>
      <c r="D127" s="14" t="s">
        <v>754</v>
      </c>
      <c r="E127" s="157">
        <v>47</v>
      </c>
      <c r="F127" s="157">
        <v>4</v>
      </c>
      <c r="G127" s="157" t="s">
        <v>1016</v>
      </c>
      <c r="H127" s="157">
        <v>43</v>
      </c>
      <c r="I127" s="157">
        <v>2</v>
      </c>
      <c r="J127" s="157">
        <v>3</v>
      </c>
      <c r="K127" s="157"/>
    </row>
    <row r="128" spans="1:10" s="4" customFormat="1" ht="10.5" customHeight="1">
      <c r="A128" s="152">
        <v>476</v>
      </c>
      <c r="B128" s="4" t="s">
        <v>840</v>
      </c>
      <c r="C128" s="16"/>
      <c r="D128" s="14" t="s">
        <v>753</v>
      </c>
      <c r="E128" s="157">
        <v>20</v>
      </c>
      <c r="F128" s="157" t="s">
        <v>1016</v>
      </c>
      <c r="G128" s="157" t="s">
        <v>1016</v>
      </c>
      <c r="H128" s="157">
        <v>20</v>
      </c>
      <c r="I128" s="157" t="s">
        <v>1016</v>
      </c>
      <c r="J128" s="157" t="s">
        <v>1016</v>
      </c>
    </row>
    <row r="129" spans="1:10" s="4" customFormat="1" ht="10.5" customHeight="1">
      <c r="A129" s="152" t="s">
        <v>829</v>
      </c>
      <c r="C129" s="16"/>
      <c r="D129" s="14" t="s">
        <v>754</v>
      </c>
      <c r="E129" s="157">
        <v>2</v>
      </c>
      <c r="F129" s="157" t="s">
        <v>1016</v>
      </c>
      <c r="G129" s="157" t="s">
        <v>1016</v>
      </c>
      <c r="H129" s="157">
        <v>2</v>
      </c>
      <c r="I129" s="157" t="s">
        <v>1016</v>
      </c>
      <c r="J129" s="157" t="s">
        <v>1016</v>
      </c>
    </row>
    <row r="130" spans="1:10" s="4" customFormat="1" ht="10.5" customHeight="1">
      <c r="A130" s="152">
        <v>478</v>
      </c>
      <c r="B130" s="4" t="s">
        <v>841</v>
      </c>
      <c r="C130" s="16"/>
      <c r="D130" s="14" t="s">
        <v>753</v>
      </c>
      <c r="E130" s="157">
        <v>17</v>
      </c>
      <c r="F130" s="157">
        <v>17</v>
      </c>
      <c r="G130" s="157" t="s">
        <v>1016</v>
      </c>
      <c r="H130" s="157" t="s">
        <v>1016</v>
      </c>
      <c r="I130" s="157" t="s">
        <v>1016</v>
      </c>
      <c r="J130" s="157" t="s">
        <v>1016</v>
      </c>
    </row>
    <row r="131" spans="1:10" s="4" customFormat="1" ht="10.5" customHeight="1">
      <c r="A131" s="152" t="s">
        <v>829</v>
      </c>
      <c r="B131" s="4" t="s">
        <v>830</v>
      </c>
      <c r="C131" s="16"/>
      <c r="D131" s="14" t="s">
        <v>754</v>
      </c>
      <c r="E131" s="157">
        <v>1</v>
      </c>
      <c r="F131" s="157">
        <v>1</v>
      </c>
      <c r="G131" s="157" t="s">
        <v>1016</v>
      </c>
      <c r="H131" s="157" t="s">
        <v>1016</v>
      </c>
      <c r="I131" s="157" t="s">
        <v>1016</v>
      </c>
      <c r="J131" s="157" t="s">
        <v>1016</v>
      </c>
    </row>
    <row r="132" spans="1:10" s="4" customFormat="1" ht="10.5" customHeight="1">
      <c r="A132" s="152">
        <v>481</v>
      </c>
      <c r="B132" s="4" t="s">
        <v>842</v>
      </c>
      <c r="C132" s="16"/>
      <c r="D132" s="14" t="s">
        <v>753</v>
      </c>
      <c r="E132" s="157">
        <v>72</v>
      </c>
      <c r="F132" s="157">
        <v>27</v>
      </c>
      <c r="G132" s="157" t="s">
        <v>1016</v>
      </c>
      <c r="H132" s="157">
        <v>45</v>
      </c>
      <c r="I132" s="157">
        <v>2</v>
      </c>
      <c r="J132" s="157">
        <v>5</v>
      </c>
    </row>
    <row r="133" spans="1:10" s="4" customFormat="1" ht="10.5" customHeight="1">
      <c r="A133" s="152" t="s">
        <v>829</v>
      </c>
      <c r="B133" s="4" t="s">
        <v>830</v>
      </c>
      <c r="C133" s="16"/>
      <c r="D133" s="14" t="s">
        <v>754</v>
      </c>
      <c r="E133" s="157">
        <v>39</v>
      </c>
      <c r="F133" s="157">
        <v>13</v>
      </c>
      <c r="G133" s="157" t="s">
        <v>1016</v>
      </c>
      <c r="H133" s="157">
        <v>26</v>
      </c>
      <c r="I133" s="157">
        <v>1</v>
      </c>
      <c r="J133" s="157">
        <v>3</v>
      </c>
    </row>
    <row r="134" spans="1:10" s="4" customFormat="1" ht="10.5" customHeight="1">
      <c r="A134" s="152">
        <v>482</v>
      </c>
      <c r="B134" s="4" t="s">
        <v>843</v>
      </c>
      <c r="C134" s="16"/>
      <c r="D134" s="14" t="s">
        <v>753</v>
      </c>
      <c r="E134" s="157">
        <v>47</v>
      </c>
      <c r="F134" s="157">
        <v>12</v>
      </c>
      <c r="G134" s="157" t="s">
        <v>1016</v>
      </c>
      <c r="H134" s="157">
        <v>35</v>
      </c>
      <c r="I134" s="157" t="s">
        <v>1016</v>
      </c>
      <c r="J134" s="157">
        <v>3</v>
      </c>
    </row>
    <row r="135" spans="1:10" s="4" customFormat="1" ht="10.5" customHeight="1">
      <c r="A135" s="152" t="s">
        <v>829</v>
      </c>
      <c r="B135" s="4" t="s">
        <v>830</v>
      </c>
      <c r="C135" s="16"/>
      <c r="D135" s="14" t="s">
        <v>754</v>
      </c>
      <c r="E135" s="157">
        <v>25</v>
      </c>
      <c r="F135" s="157">
        <v>4</v>
      </c>
      <c r="G135" s="157" t="s">
        <v>1016</v>
      </c>
      <c r="H135" s="157">
        <v>21</v>
      </c>
      <c r="I135" s="157" t="s">
        <v>1016</v>
      </c>
      <c r="J135" s="157">
        <v>2</v>
      </c>
    </row>
    <row r="136" spans="1:10" s="4" customFormat="1" ht="10.5" customHeight="1">
      <c r="A136" s="152">
        <v>483</v>
      </c>
      <c r="B136" s="4" t="s">
        <v>844</v>
      </c>
      <c r="C136" s="16"/>
      <c r="D136" s="14" t="s">
        <v>753</v>
      </c>
      <c r="E136" s="157">
        <v>67</v>
      </c>
      <c r="F136" s="157" t="s">
        <v>1016</v>
      </c>
      <c r="G136" s="157" t="s">
        <v>1016</v>
      </c>
      <c r="H136" s="157">
        <v>67</v>
      </c>
      <c r="I136" s="157" t="s">
        <v>1016</v>
      </c>
      <c r="J136" s="157">
        <v>28</v>
      </c>
    </row>
    <row r="137" spans="1:10" s="4" customFormat="1" ht="10.5" customHeight="1">
      <c r="A137" s="152" t="s">
        <v>829</v>
      </c>
      <c r="B137" s="4" t="s">
        <v>830</v>
      </c>
      <c r="C137" s="16"/>
      <c r="D137" s="14" t="s">
        <v>754</v>
      </c>
      <c r="E137" s="157">
        <v>25</v>
      </c>
      <c r="F137" s="157" t="s">
        <v>1016</v>
      </c>
      <c r="G137" s="157" t="s">
        <v>1016</v>
      </c>
      <c r="H137" s="157">
        <v>25</v>
      </c>
      <c r="I137" s="157" t="s">
        <v>1016</v>
      </c>
      <c r="J137" s="157">
        <v>7</v>
      </c>
    </row>
    <row r="138" spans="1:10" s="4" customFormat="1" ht="10.5" customHeight="1">
      <c r="A138" s="152">
        <v>489</v>
      </c>
      <c r="B138" s="4" t="s">
        <v>845</v>
      </c>
      <c r="C138" s="16"/>
      <c r="D138" s="14" t="s">
        <v>753</v>
      </c>
      <c r="E138" s="157">
        <v>17</v>
      </c>
      <c r="F138" s="157" t="s">
        <v>1016</v>
      </c>
      <c r="G138" s="157" t="s">
        <v>1016</v>
      </c>
      <c r="H138" s="157">
        <v>17</v>
      </c>
      <c r="I138" s="157" t="s">
        <v>1016</v>
      </c>
      <c r="J138" s="157" t="s">
        <v>1016</v>
      </c>
    </row>
    <row r="139" spans="1:10" s="4" customFormat="1" ht="10.5" customHeight="1">
      <c r="A139" s="152" t="s">
        <v>829</v>
      </c>
      <c r="B139" s="4" t="s">
        <v>830</v>
      </c>
      <c r="C139" s="16"/>
      <c r="D139" s="14" t="s">
        <v>754</v>
      </c>
      <c r="E139" s="157">
        <v>8</v>
      </c>
      <c r="F139" s="157" t="s">
        <v>1016</v>
      </c>
      <c r="G139" s="157" t="s">
        <v>1016</v>
      </c>
      <c r="H139" s="157">
        <v>8</v>
      </c>
      <c r="I139" s="157" t="s">
        <v>1016</v>
      </c>
      <c r="J139" s="157" t="s">
        <v>1016</v>
      </c>
    </row>
    <row r="140" spans="1:10" s="4" customFormat="1" ht="10.5" customHeight="1">
      <c r="A140" s="187"/>
      <c r="C140" s="16"/>
      <c r="D140" s="16"/>
      <c r="E140" s="157"/>
      <c r="F140" s="157"/>
      <c r="G140" s="157"/>
      <c r="H140" s="157"/>
      <c r="I140" s="157"/>
      <c r="J140" s="157"/>
    </row>
    <row r="141" spans="1:10" s="4" customFormat="1" ht="10.5" customHeight="1">
      <c r="A141" s="187"/>
      <c r="C141" s="16"/>
      <c r="D141" s="16"/>
      <c r="E141" s="157"/>
      <c r="F141" s="157"/>
      <c r="G141" s="157"/>
      <c r="H141" s="157"/>
      <c r="I141" s="157"/>
      <c r="J141" s="157"/>
    </row>
    <row r="142" spans="1:10" s="4" customFormat="1" ht="10.5" customHeight="1">
      <c r="A142" s="187"/>
      <c r="C142" s="16"/>
      <c r="D142" s="16"/>
      <c r="E142" s="157"/>
      <c r="F142" s="157"/>
      <c r="G142" s="157"/>
      <c r="H142" s="157"/>
      <c r="I142" s="157"/>
      <c r="J142" s="157"/>
    </row>
    <row r="143" spans="1:10" s="4" customFormat="1" ht="10.5" customHeight="1">
      <c r="A143" s="651" t="str">
        <f>"- 26 -"</f>
        <v>- 26 -</v>
      </c>
      <c r="B143" s="651"/>
      <c r="C143" s="651"/>
      <c r="D143" s="651"/>
      <c r="E143" s="651"/>
      <c r="F143" s="651"/>
      <c r="G143" s="651"/>
      <c r="H143" s="651"/>
      <c r="I143" s="651"/>
      <c r="J143" s="651"/>
    </row>
    <row r="144" spans="1:10" s="166" customFormat="1" ht="10.5" customHeight="1">
      <c r="A144" s="164"/>
      <c r="B144" s="75"/>
      <c r="C144" s="75"/>
      <c r="D144" s="139"/>
      <c r="E144" s="165"/>
      <c r="F144" s="165"/>
      <c r="G144" s="165"/>
      <c r="H144" s="165"/>
      <c r="I144" s="165"/>
      <c r="J144" s="165"/>
    </row>
    <row r="145" spans="1:10" s="166" customFormat="1" ht="10.5" customHeight="1">
      <c r="A145" s="164"/>
      <c r="B145" s="75"/>
      <c r="C145" s="75"/>
      <c r="D145" s="139"/>
      <c r="E145" s="165"/>
      <c r="F145" s="165"/>
      <c r="G145" s="165"/>
      <c r="H145" s="165"/>
      <c r="I145" s="165"/>
      <c r="J145" s="165"/>
    </row>
    <row r="146" spans="1:10" s="166" customFormat="1" ht="12.75">
      <c r="A146" s="167" t="s">
        <v>683</v>
      </c>
      <c r="B146" s="5"/>
      <c r="C146" s="5"/>
      <c r="D146" s="5"/>
      <c r="E146" s="5"/>
      <c r="F146" s="5"/>
      <c r="G146" s="5"/>
      <c r="H146" s="5"/>
      <c r="I146" s="5"/>
      <c r="J146" s="5"/>
    </row>
    <row r="147" spans="1:10" s="166" customFormat="1" ht="12.75">
      <c r="A147" s="167" t="s">
        <v>684</v>
      </c>
      <c r="B147" s="5"/>
      <c r="C147" s="5"/>
      <c r="D147" s="5"/>
      <c r="E147" s="5"/>
      <c r="F147" s="5"/>
      <c r="G147" s="5"/>
      <c r="H147" s="5"/>
      <c r="I147" s="5"/>
      <c r="J147" s="5"/>
    </row>
    <row r="148" spans="1:10" s="75" customFormat="1" ht="10.5" customHeight="1">
      <c r="A148" s="4"/>
      <c r="B148" s="4"/>
      <c r="C148" s="4"/>
      <c r="D148" s="4"/>
      <c r="E148" s="4"/>
      <c r="F148" s="4"/>
      <c r="G148" s="4"/>
      <c r="H148" s="4"/>
      <c r="I148" s="4"/>
      <c r="J148" s="4"/>
    </row>
    <row r="149" spans="1:10" s="75" customFormat="1" ht="10.5" customHeight="1" thickBot="1">
      <c r="A149" s="6"/>
      <c r="B149" s="6"/>
      <c r="C149" s="6"/>
      <c r="D149" s="6"/>
      <c r="E149" s="6"/>
      <c r="F149" s="6"/>
      <c r="G149" s="6"/>
      <c r="H149" s="6"/>
      <c r="I149" s="6"/>
      <c r="J149" s="6"/>
    </row>
    <row r="150" spans="1:10" s="4" customFormat="1" ht="10.5" customHeight="1">
      <c r="A150" s="140"/>
      <c r="B150" s="141"/>
      <c r="C150" s="141"/>
      <c r="D150" s="142"/>
      <c r="E150" s="700" t="s">
        <v>639</v>
      </c>
      <c r="F150" s="21" t="s">
        <v>640</v>
      </c>
      <c r="G150" s="143"/>
      <c r="H150" s="630" t="s">
        <v>641</v>
      </c>
      <c r="I150" s="652"/>
      <c r="J150" s="652"/>
    </row>
    <row r="151" spans="1:10" s="4" customFormat="1" ht="10.5" customHeight="1">
      <c r="A151" s="674" t="s">
        <v>642</v>
      </c>
      <c r="B151" s="677" t="s">
        <v>643</v>
      </c>
      <c r="C151" s="678"/>
      <c r="D151" s="679"/>
      <c r="E151" s="701"/>
      <c r="F151" s="144" t="s">
        <v>644</v>
      </c>
      <c r="G151" s="145"/>
      <c r="H151" s="631"/>
      <c r="I151" s="628"/>
      <c r="J151" s="628"/>
    </row>
    <row r="152" spans="1:10" s="4" customFormat="1" ht="10.5" customHeight="1">
      <c r="A152" s="674"/>
      <c r="C152" s="21"/>
      <c r="D152" s="25"/>
      <c r="E152" s="701"/>
      <c r="F152" s="665" t="s">
        <v>645</v>
      </c>
      <c r="G152" s="665" t="s">
        <v>646</v>
      </c>
      <c r="H152" s="665" t="s">
        <v>645</v>
      </c>
      <c r="I152" s="146" t="s">
        <v>727</v>
      </c>
      <c r="J152" s="147"/>
    </row>
    <row r="153" spans="1:10" s="4" customFormat="1" ht="10.5" customHeight="1">
      <c r="A153" s="674"/>
      <c r="B153" s="697" t="s">
        <v>744</v>
      </c>
      <c r="C153" s="698"/>
      <c r="D153" s="699"/>
      <c r="E153" s="701"/>
      <c r="F153" s="666"/>
      <c r="G153" s="666"/>
      <c r="H153" s="666"/>
      <c r="I153" s="665" t="s">
        <v>647</v>
      </c>
      <c r="J153" s="668" t="s">
        <v>648</v>
      </c>
    </row>
    <row r="154" spans="1:10" s="4" customFormat="1" ht="10.5" customHeight="1">
      <c r="A154" s="674"/>
      <c r="B154" s="21" t="s">
        <v>748</v>
      </c>
      <c r="C154" s="21"/>
      <c r="D154" s="25"/>
      <c r="E154" s="701"/>
      <c r="F154" s="666"/>
      <c r="G154" s="666"/>
      <c r="H154" s="666"/>
      <c r="I154" s="666"/>
      <c r="J154" s="669"/>
    </row>
    <row r="155" spans="1:10" s="4" customFormat="1" ht="10.5" customHeight="1" thickBot="1">
      <c r="A155" s="149"/>
      <c r="C155" s="21"/>
      <c r="D155" s="25"/>
      <c r="E155" s="702"/>
      <c r="F155" s="667"/>
      <c r="G155" s="667"/>
      <c r="H155" s="667"/>
      <c r="I155" s="667"/>
      <c r="J155" s="670"/>
    </row>
    <row r="156" spans="1:10" s="75" customFormat="1" ht="10.5" customHeight="1">
      <c r="A156" s="150"/>
      <c r="B156" s="8"/>
      <c r="C156" s="8"/>
      <c r="D156" s="9"/>
      <c r="E156" s="162"/>
      <c r="F156" s="162"/>
      <c r="G156" s="162"/>
      <c r="H156" s="162"/>
      <c r="I156" s="162"/>
      <c r="J156" s="162"/>
    </row>
    <row r="157" spans="1:10" s="4" customFormat="1" ht="10.5" customHeight="1">
      <c r="A157" s="152">
        <v>499</v>
      </c>
      <c r="B157" s="4" t="s">
        <v>846</v>
      </c>
      <c r="C157" s="16"/>
      <c r="D157" s="14" t="s">
        <v>753</v>
      </c>
      <c r="E157" s="157">
        <v>5</v>
      </c>
      <c r="F157" s="157">
        <v>1</v>
      </c>
      <c r="G157" s="157">
        <v>1</v>
      </c>
      <c r="H157" s="157">
        <v>4</v>
      </c>
      <c r="I157" s="157">
        <v>1</v>
      </c>
      <c r="J157" s="157" t="s">
        <v>1016</v>
      </c>
    </row>
    <row r="158" spans="1:10" s="4" customFormat="1" ht="10.5" customHeight="1">
      <c r="A158" s="152" t="s">
        <v>829</v>
      </c>
      <c r="B158" s="4" t="s">
        <v>830</v>
      </c>
      <c r="C158" s="16"/>
      <c r="D158" s="14" t="s">
        <v>754</v>
      </c>
      <c r="E158" s="157">
        <v>3</v>
      </c>
      <c r="F158" s="157">
        <v>1</v>
      </c>
      <c r="G158" s="157">
        <v>1</v>
      </c>
      <c r="H158" s="157">
        <v>2</v>
      </c>
      <c r="I158" s="157">
        <v>1</v>
      </c>
      <c r="J158" s="157" t="s">
        <v>1016</v>
      </c>
    </row>
    <row r="159" spans="1:10" s="33" customFormat="1" ht="10.5" customHeight="1">
      <c r="A159" s="168" t="s">
        <v>829</v>
      </c>
      <c r="B159" s="33" t="s">
        <v>847</v>
      </c>
      <c r="C159" s="128"/>
      <c r="D159" s="34" t="s">
        <v>753</v>
      </c>
      <c r="E159" s="473">
        <v>11723</v>
      </c>
      <c r="F159" s="473">
        <v>5374</v>
      </c>
      <c r="G159" s="473">
        <v>577</v>
      </c>
      <c r="H159" s="473">
        <v>6349</v>
      </c>
      <c r="I159" s="473">
        <v>238</v>
      </c>
      <c r="J159" s="473">
        <v>593</v>
      </c>
    </row>
    <row r="160" spans="1:10" s="33" customFormat="1" ht="10.5" customHeight="1">
      <c r="A160" s="168" t="s">
        <v>829</v>
      </c>
      <c r="B160" s="33" t="s">
        <v>830</v>
      </c>
      <c r="C160" s="128"/>
      <c r="D160" s="34" t="s">
        <v>754</v>
      </c>
      <c r="E160" s="473">
        <v>6361</v>
      </c>
      <c r="F160" s="473">
        <v>3033</v>
      </c>
      <c r="G160" s="473">
        <v>429</v>
      </c>
      <c r="H160" s="473">
        <v>3328</v>
      </c>
      <c r="I160" s="473">
        <v>159</v>
      </c>
      <c r="J160" s="473">
        <v>168</v>
      </c>
    </row>
    <row r="161" spans="1:10" s="11" customFormat="1" ht="10.5" customHeight="1">
      <c r="A161" s="154"/>
      <c r="C161" s="73"/>
      <c r="D161" s="12"/>
      <c r="E161" s="157"/>
      <c r="F161" s="157"/>
      <c r="G161" s="476"/>
      <c r="H161" s="157"/>
      <c r="I161" s="476"/>
      <c r="J161" s="476"/>
    </row>
    <row r="162" spans="1:10" s="4" customFormat="1" ht="10.5" customHeight="1">
      <c r="A162" s="152">
        <v>501</v>
      </c>
      <c r="B162" s="4" t="s">
        <v>848</v>
      </c>
      <c r="C162" s="16"/>
      <c r="D162" s="14" t="s">
        <v>753</v>
      </c>
      <c r="E162" s="157">
        <v>70</v>
      </c>
      <c r="F162" s="157">
        <v>51</v>
      </c>
      <c r="G162" s="157" t="s">
        <v>1016</v>
      </c>
      <c r="H162" s="157">
        <v>19</v>
      </c>
      <c r="I162" s="157" t="s">
        <v>1016</v>
      </c>
      <c r="J162" s="157" t="s">
        <v>1016</v>
      </c>
    </row>
    <row r="163" spans="1:10" s="4" customFormat="1" ht="10.5" customHeight="1">
      <c r="A163" s="152"/>
      <c r="C163" s="16"/>
      <c r="D163" s="14" t="s">
        <v>754</v>
      </c>
      <c r="E163" s="157">
        <v>33</v>
      </c>
      <c r="F163" s="157">
        <v>20</v>
      </c>
      <c r="G163" s="157" t="s">
        <v>1016</v>
      </c>
      <c r="H163" s="157">
        <v>13</v>
      </c>
      <c r="I163" s="157" t="s">
        <v>1016</v>
      </c>
      <c r="J163" s="157" t="s">
        <v>1016</v>
      </c>
    </row>
    <row r="164" spans="1:10" s="4" customFormat="1" ht="10.5" customHeight="1">
      <c r="A164" s="152">
        <v>503</v>
      </c>
      <c r="B164" s="4" t="s">
        <v>849</v>
      </c>
      <c r="C164" s="16"/>
      <c r="D164" s="14" t="s">
        <v>753</v>
      </c>
      <c r="E164" s="157">
        <v>2</v>
      </c>
      <c r="F164" s="157" t="s">
        <v>1016</v>
      </c>
      <c r="G164" s="157" t="s">
        <v>1016</v>
      </c>
      <c r="H164" s="157">
        <v>2</v>
      </c>
      <c r="I164" s="157" t="s">
        <v>1016</v>
      </c>
      <c r="J164" s="157" t="s">
        <v>1016</v>
      </c>
    </row>
    <row r="165" spans="1:10" s="4" customFormat="1" ht="10.5" customHeight="1">
      <c r="A165" s="152"/>
      <c r="C165" s="16"/>
      <c r="D165" s="14" t="s">
        <v>754</v>
      </c>
      <c r="E165" s="157">
        <v>2</v>
      </c>
      <c r="F165" s="157" t="s">
        <v>1016</v>
      </c>
      <c r="G165" s="157" t="s">
        <v>1016</v>
      </c>
      <c r="H165" s="157">
        <v>2</v>
      </c>
      <c r="I165" s="157" t="s">
        <v>1016</v>
      </c>
      <c r="J165" s="157" t="s">
        <v>1016</v>
      </c>
    </row>
    <row r="166" spans="1:10" s="4" customFormat="1" ht="10.5" customHeight="1">
      <c r="A166" s="152">
        <v>504</v>
      </c>
      <c r="B166" s="4" t="s">
        <v>850</v>
      </c>
      <c r="C166" s="16"/>
      <c r="D166" s="14" t="s">
        <v>753</v>
      </c>
      <c r="E166" s="157">
        <v>2493</v>
      </c>
      <c r="F166" s="157">
        <v>1951</v>
      </c>
      <c r="G166" s="173">
        <v>343</v>
      </c>
      <c r="H166" s="157">
        <v>542</v>
      </c>
      <c r="I166" s="157" t="s">
        <v>1016</v>
      </c>
      <c r="J166" s="157">
        <v>4</v>
      </c>
    </row>
    <row r="167" spans="1:10" s="4" customFormat="1" ht="10.5" customHeight="1">
      <c r="A167" s="152"/>
      <c r="C167" s="16"/>
      <c r="D167" s="14" t="s">
        <v>754</v>
      </c>
      <c r="E167" s="157">
        <v>1667</v>
      </c>
      <c r="F167" s="157">
        <v>1178</v>
      </c>
      <c r="G167" s="173">
        <v>215</v>
      </c>
      <c r="H167" s="157">
        <v>489</v>
      </c>
      <c r="I167" s="157" t="s">
        <v>1016</v>
      </c>
      <c r="J167" s="157">
        <v>3</v>
      </c>
    </row>
    <row r="168" spans="1:10" s="4" customFormat="1" ht="10.5" customHeight="1">
      <c r="A168" s="152">
        <v>505</v>
      </c>
      <c r="B168" s="4" t="s">
        <v>851</v>
      </c>
      <c r="C168" s="16"/>
      <c r="D168" s="14" t="s">
        <v>753</v>
      </c>
      <c r="E168" s="157">
        <v>1024</v>
      </c>
      <c r="F168" s="157">
        <v>994</v>
      </c>
      <c r="G168" s="173">
        <v>84</v>
      </c>
      <c r="H168" s="157">
        <v>30</v>
      </c>
      <c r="I168" s="157" t="s">
        <v>1016</v>
      </c>
      <c r="J168" s="157" t="s">
        <v>1016</v>
      </c>
    </row>
    <row r="169" spans="1:10" s="4" customFormat="1" ht="10.5" customHeight="1">
      <c r="A169" s="152"/>
      <c r="C169" s="16"/>
      <c r="D169" s="14" t="s">
        <v>754</v>
      </c>
      <c r="E169" s="157">
        <v>247</v>
      </c>
      <c r="F169" s="157">
        <v>234</v>
      </c>
      <c r="G169" s="173">
        <v>14</v>
      </c>
      <c r="H169" s="157">
        <v>13</v>
      </c>
      <c r="I169" s="157" t="s">
        <v>1016</v>
      </c>
      <c r="J169" s="157" t="s">
        <v>1016</v>
      </c>
    </row>
    <row r="170" spans="1:10" s="75" customFormat="1" ht="10.5" customHeight="1">
      <c r="A170" s="152">
        <v>507</v>
      </c>
      <c r="B170" s="75" t="s">
        <v>852</v>
      </c>
      <c r="C170" s="139"/>
      <c r="D170" s="14" t="s">
        <v>753</v>
      </c>
      <c r="E170" s="157">
        <v>98</v>
      </c>
      <c r="F170" s="157">
        <v>68</v>
      </c>
      <c r="G170" s="157" t="s">
        <v>1016</v>
      </c>
      <c r="H170" s="157">
        <v>30</v>
      </c>
      <c r="I170" s="157" t="s">
        <v>1016</v>
      </c>
      <c r="J170" s="157" t="s">
        <v>1016</v>
      </c>
    </row>
    <row r="171" spans="1:10" s="75" customFormat="1" ht="10.5" customHeight="1">
      <c r="A171" s="152"/>
      <c r="C171" s="139" t="s">
        <v>853</v>
      </c>
      <c r="D171" s="14" t="s">
        <v>754</v>
      </c>
      <c r="E171" s="157">
        <v>70</v>
      </c>
      <c r="F171" s="157">
        <v>42</v>
      </c>
      <c r="G171" s="157" t="s">
        <v>1016</v>
      </c>
      <c r="H171" s="157">
        <v>28</v>
      </c>
      <c r="I171" s="157" t="s">
        <v>1016</v>
      </c>
      <c r="J171" s="157" t="s">
        <v>1016</v>
      </c>
    </row>
    <row r="172" spans="1:10" s="75" customFormat="1" ht="10.5" customHeight="1">
      <c r="A172" s="152">
        <v>508</v>
      </c>
      <c r="B172" s="75" t="s">
        <v>854</v>
      </c>
      <c r="C172" s="139"/>
      <c r="D172" s="14" t="s">
        <v>753</v>
      </c>
      <c r="E172" s="157">
        <v>123</v>
      </c>
      <c r="F172" s="157">
        <v>83</v>
      </c>
      <c r="G172" s="157" t="s">
        <v>1016</v>
      </c>
      <c r="H172" s="157">
        <v>40</v>
      </c>
      <c r="I172" s="157" t="s">
        <v>1016</v>
      </c>
      <c r="J172" s="157">
        <v>1</v>
      </c>
    </row>
    <row r="173" spans="1:10" s="75" customFormat="1" ht="10.5" customHeight="1">
      <c r="A173" s="152"/>
      <c r="C173" s="139" t="s">
        <v>855</v>
      </c>
      <c r="D173" s="14" t="s">
        <v>754</v>
      </c>
      <c r="E173" s="157">
        <v>66</v>
      </c>
      <c r="F173" s="157">
        <v>31</v>
      </c>
      <c r="G173" s="157" t="s">
        <v>1016</v>
      </c>
      <c r="H173" s="157">
        <v>35</v>
      </c>
      <c r="I173" s="157" t="s">
        <v>1016</v>
      </c>
      <c r="J173" s="157">
        <v>1</v>
      </c>
    </row>
    <row r="174" spans="1:10" s="75" customFormat="1" ht="10.5" customHeight="1">
      <c r="A174" s="152">
        <v>509</v>
      </c>
      <c r="B174" s="75" t="s">
        <v>856</v>
      </c>
      <c r="C174" s="139"/>
      <c r="D174" s="14" t="s">
        <v>753</v>
      </c>
      <c r="E174" s="157">
        <v>101</v>
      </c>
      <c r="F174" s="157">
        <v>61</v>
      </c>
      <c r="G174" s="157" t="s">
        <v>1016</v>
      </c>
      <c r="H174" s="157">
        <v>40</v>
      </c>
      <c r="I174" s="157" t="s">
        <v>1016</v>
      </c>
      <c r="J174" s="157" t="s">
        <v>1016</v>
      </c>
    </row>
    <row r="175" spans="1:10" s="75" customFormat="1" ht="10.5" customHeight="1">
      <c r="A175" s="152"/>
      <c r="C175" s="139" t="s">
        <v>853</v>
      </c>
      <c r="D175" s="14" t="s">
        <v>754</v>
      </c>
      <c r="E175" s="157">
        <v>62</v>
      </c>
      <c r="F175" s="157">
        <v>25</v>
      </c>
      <c r="G175" s="157" t="s">
        <v>1016</v>
      </c>
      <c r="H175" s="157">
        <v>37</v>
      </c>
      <c r="I175" s="157" t="s">
        <v>1016</v>
      </c>
      <c r="J175" s="157" t="s">
        <v>1016</v>
      </c>
    </row>
    <row r="176" spans="1:10" s="75" customFormat="1" ht="10.5" customHeight="1">
      <c r="A176" s="152">
        <v>510</v>
      </c>
      <c r="B176" s="75" t="s">
        <v>857</v>
      </c>
      <c r="C176" s="139"/>
      <c r="D176" s="14" t="s">
        <v>753</v>
      </c>
      <c r="E176" s="157">
        <v>19</v>
      </c>
      <c r="F176" s="157">
        <v>13</v>
      </c>
      <c r="G176" s="157" t="s">
        <v>1016</v>
      </c>
      <c r="H176" s="157">
        <v>6</v>
      </c>
      <c r="I176" s="157" t="s">
        <v>1016</v>
      </c>
      <c r="J176" s="157" t="s">
        <v>1016</v>
      </c>
    </row>
    <row r="177" spans="1:10" s="75" customFormat="1" ht="10.5" customHeight="1">
      <c r="A177" s="152"/>
      <c r="C177" s="139"/>
      <c r="D177" s="14" t="s">
        <v>754</v>
      </c>
      <c r="E177" s="157">
        <v>7</v>
      </c>
      <c r="F177" s="157">
        <v>2</v>
      </c>
      <c r="G177" s="157" t="s">
        <v>1016</v>
      </c>
      <c r="H177" s="157">
        <v>5</v>
      </c>
      <c r="I177" s="157" t="s">
        <v>1016</v>
      </c>
      <c r="J177" s="157" t="s">
        <v>1016</v>
      </c>
    </row>
    <row r="178" spans="1:10" s="75" customFormat="1" ht="10.5" customHeight="1">
      <c r="A178" s="152">
        <v>511</v>
      </c>
      <c r="B178" s="75" t="s">
        <v>858</v>
      </c>
      <c r="C178" s="139"/>
      <c r="D178" s="14" t="s">
        <v>753</v>
      </c>
      <c r="E178" s="157">
        <v>9</v>
      </c>
      <c r="F178" s="157">
        <v>6</v>
      </c>
      <c r="G178" s="157" t="s">
        <v>1016</v>
      </c>
      <c r="H178" s="157">
        <v>3</v>
      </c>
      <c r="I178" s="157" t="s">
        <v>1016</v>
      </c>
      <c r="J178" s="157" t="s">
        <v>1016</v>
      </c>
    </row>
    <row r="179" spans="1:10" s="75" customFormat="1" ht="10.5" customHeight="1">
      <c r="A179" s="152"/>
      <c r="C179" s="139"/>
      <c r="D179" s="14" t="s">
        <v>754</v>
      </c>
      <c r="E179" s="157">
        <v>7</v>
      </c>
      <c r="F179" s="157">
        <v>4</v>
      </c>
      <c r="G179" s="157" t="s">
        <v>1016</v>
      </c>
      <c r="H179" s="157">
        <v>3</v>
      </c>
      <c r="I179" s="157" t="s">
        <v>1016</v>
      </c>
      <c r="J179" s="157" t="s">
        <v>1016</v>
      </c>
    </row>
    <row r="180" spans="1:10" s="166" customFormat="1" ht="10.5" customHeight="1">
      <c r="A180" s="168"/>
      <c r="B180" s="166" t="s">
        <v>859</v>
      </c>
      <c r="C180" s="169"/>
      <c r="D180" s="34" t="s">
        <v>753</v>
      </c>
      <c r="E180" s="156">
        <v>3939</v>
      </c>
      <c r="F180" s="156">
        <v>3227</v>
      </c>
      <c r="G180" s="156">
        <v>427</v>
      </c>
      <c r="H180" s="156">
        <v>712</v>
      </c>
      <c r="I180" s="157" t="s">
        <v>1016</v>
      </c>
      <c r="J180" s="156">
        <v>5</v>
      </c>
    </row>
    <row r="181" spans="1:10" s="166" customFormat="1" ht="10.5" customHeight="1">
      <c r="A181" s="168"/>
      <c r="B181" s="166" t="s">
        <v>1476</v>
      </c>
      <c r="C181" s="11"/>
      <c r="D181" s="34" t="s">
        <v>754</v>
      </c>
      <c r="E181" s="156">
        <v>2161</v>
      </c>
      <c r="F181" s="156">
        <v>1536</v>
      </c>
      <c r="G181" s="156">
        <v>229</v>
      </c>
      <c r="H181" s="156">
        <v>625</v>
      </c>
      <c r="I181" s="157" t="s">
        <v>1016</v>
      </c>
      <c r="J181" s="156">
        <v>4</v>
      </c>
    </row>
    <row r="182" spans="1:10" s="166" customFormat="1" ht="10.5" customHeight="1">
      <c r="A182" s="168"/>
      <c r="C182" s="169"/>
      <c r="D182" s="34"/>
      <c r="E182" s="157"/>
      <c r="F182" s="157"/>
      <c r="G182" s="170"/>
      <c r="H182" s="157"/>
      <c r="I182" s="157"/>
      <c r="J182" s="157"/>
    </row>
    <row r="183" spans="1:10" s="75" customFormat="1" ht="10.5" customHeight="1">
      <c r="A183" s="152">
        <v>601</v>
      </c>
      <c r="B183" s="75" t="s">
        <v>860</v>
      </c>
      <c r="C183" s="139"/>
      <c r="D183" s="14" t="s">
        <v>753</v>
      </c>
      <c r="E183" s="157">
        <v>147</v>
      </c>
      <c r="F183" s="157">
        <v>112</v>
      </c>
      <c r="G183" s="157" t="s">
        <v>1016</v>
      </c>
      <c r="H183" s="157">
        <v>35</v>
      </c>
      <c r="I183" s="157" t="s">
        <v>1016</v>
      </c>
      <c r="J183" s="157">
        <v>1</v>
      </c>
    </row>
    <row r="184" spans="1:10" s="75" customFormat="1" ht="10.5" customHeight="1">
      <c r="A184" s="152"/>
      <c r="C184" s="139"/>
      <c r="D184" s="14" t="s">
        <v>754</v>
      </c>
      <c r="E184" s="157">
        <v>79</v>
      </c>
      <c r="F184" s="157">
        <v>55</v>
      </c>
      <c r="G184" s="157" t="s">
        <v>1016</v>
      </c>
      <c r="H184" s="157">
        <v>24</v>
      </c>
      <c r="I184" s="157" t="s">
        <v>1016</v>
      </c>
      <c r="J184" s="157">
        <v>1</v>
      </c>
    </row>
    <row r="185" spans="1:10" s="75" customFormat="1" ht="10.5" customHeight="1">
      <c r="A185" s="152">
        <v>603</v>
      </c>
      <c r="B185" s="75" t="s">
        <v>861</v>
      </c>
      <c r="C185" s="139"/>
      <c r="D185" s="14" t="s">
        <v>753</v>
      </c>
      <c r="E185" s="157">
        <v>436</v>
      </c>
      <c r="F185" s="157">
        <v>170</v>
      </c>
      <c r="G185" s="157" t="s">
        <v>1016</v>
      </c>
      <c r="H185" s="157">
        <v>266</v>
      </c>
      <c r="I185" s="157" t="s">
        <v>1016</v>
      </c>
      <c r="J185" s="157">
        <v>3</v>
      </c>
    </row>
    <row r="186" spans="1:10" s="75" customFormat="1" ht="10.5" customHeight="1">
      <c r="A186" s="152"/>
      <c r="C186" s="139"/>
      <c r="D186" s="14" t="s">
        <v>754</v>
      </c>
      <c r="E186" s="157">
        <v>259</v>
      </c>
      <c r="F186" s="157">
        <v>83</v>
      </c>
      <c r="G186" s="157" t="s">
        <v>1016</v>
      </c>
      <c r="H186" s="157">
        <v>176</v>
      </c>
      <c r="I186" s="157" t="s">
        <v>1016</v>
      </c>
      <c r="J186" s="157" t="s">
        <v>1016</v>
      </c>
    </row>
    <row r="187" spans="1:10" s="75" customFormat="1" ht="10.5" customHeight="1">
      <c r="A187" s="152">
        <v>604</v>
      </c>
      <c r="B187" s="75" t="s">
        <v>862</v>
      </c>
      <c r="C187" s="139"/>
      <c r="D187" s="14" t="s">
        <v>753</v>
      </c>
      <c r="E187" s="157">
        <v>2152</v>
      </c>
      <c r="F187" s="157">
        <v>1666</v>
      </c>
      <c r="G187" s="173">
        <v>56</v>
      </c>
      <c r="H187" s="157">
        <v>486</v>
      </c>
      <c r="I187" s="157" t="s">
        <v>1016</v>
      </c>
      <c r="J187" s="157">
        <v>1</v>
      </c>
    </row>
    <row r="188" spans="1:10" s="75" customFormat="1" ht="10.5" customHeight="1">
      <c r="A188" s="152"/>
      <c r="C188" s="139"/>
      <c r="D188" s="14" t="s">
        <v>754</v>
      </c>
      <c r="E188" s="157">
        <v>1622</v>
      </c>
      <c r="F188" s="157">
        <v>1208</v>
      </c>
      <c r="G188" s="173">
        <v>38</v>
      </c>
      <c r="H188" s="157">
        <v>414</v>
      </c>
      <c r="I188" s="157" t="s">
        <v>1016</v>
      </c>
      <c r="J188" s="157" t="s">
        <v>1016</v>
      </c>
    </row>
    <row r="189" spans="1:10" s="75" customFormat="1" ht="10.5" customHeight="1">
      <c r="A189" s="152">
        <v>606</v>
      </c>
      <c r="B189" s="75" t="s">
        <v>863</v>
      </c>
      <c r="C189" s="139"/>
      <c r="D189" s="14" t="s">
        <v>753</v>
      </c>
      <c r="E189" s="157">
        <v>48</v>
      </c>
      <c r="F189" s="157">
        <v>17</v>
      </c>
      <c r="G189" s="157" t="s">
        <v>1016</v>
      </c>
      <c r="H189" s="157">
        <v>31</v>
      </c>
      <c r="I189" s="173">
        <v>2</v>
      </c>
      <c r="J189" s="157" t="s">
        <v>1016</v>
      </c>
    </row>
    <row r="190" spans="1:10" s="75" customFormat="1" ht="10.5" customHeight="1">
      <c r="A190" s="152"/>
      <c r="C190" s="139" t="s">
        <v>864</v>
      </c>
      <c r="D190" s="14" t="s">
        <v>754</v>
      </c>
      <c r="E190" s="157">
        <v>28</v>
      </c>
      <c r="F190" s="157">
        <v>8</v>
      </c>
      <c r="G190" s="157" t="s">
        <v>1016</v>
      </c>
      <c r="H190" s="157">
        <v>20</v>
      </c>
      <c r="I190" s="173">
        <v>2</v>
      </c>
      <c r="J190" s="157" t="s">
        <v>1016</v>
      </c>
    </row>
    <row r="191" spans="1:10" s="75" customFormat="1" ht="10.5" customHeight="1">
      <c r="A191" s="152">
        <v>618</v>
      </c>
      <c r="B191" s="75" t="s">
        <v>865</v>
      </c>
      <c r="C191" s="139"/>
      <c r="D191" s="171" t="s">
        <v>753</v>
      </c>
      <c r="E191" s="173">
        <v>54</v>
      </c>
      <c r="F191" s="173">
        <v>18</v>
      </c>
      <c r="G191" s="157" t="s">
        <v>1016</v>
      </c>
      <c r="H191" s="173">
        <v>36</v>
      </c>
      <c r="I191" s="173">
        <v>2</v>
      </c>
      <c r="J191" s="157" t="s">
        <v>1016</v>
      </c>
    </row>
    <row r="192" spans="1:10" s="75" customFormat="1" ht="10.5" customHeight="1">
      <c r="A192" s="152"/>
      <c r="C192" s="139" t="s">
        <v>866</v>
      </c>
      <c r="D192" s="171" t="s">
        <v>754</v>
      </c>
      <c r="E192" s="173">
        <v>41</v>
      </c>
      <c r="F192" s="173">
        <v>10</v>
      </c>
      <c r="G192" s="157" t="s">
        <v>1016</v>
      </c>
      <c r="H192" s="173">
        <v>31</v>
      </c>
      <c r="I192" s="173">
        <v>2</v>
      </c>
      <c r="J192" s="157" t="s">
        <v>1016</v>
      </c>
    </row>
    <row r="193" spans="1:10" s="75" customFormat="1" ht="10.5" customHeight="1">
      <c r="A193" s="152">
        <v>619</v>
      </c>
      <c r="B193" s="75" t="s">
        <v>867</v>
      </c>
      <c r="C193" s="139"/>
      <c r="D193" s="171" t="s">
        <v>753</v>
      </c>
      <c r="E193" s="173">
        <v>40</v>
      </c>
      <c r="F193" s="173">
        <v>7</v>
      </c>
      <c r="G193" s="157" t="s">
        <v>1016</v>
      </c>
      <c r="H193" s="173">
        <v>33</v>
      </c>
      <c r="I193" s="157" t="s">
        <v>1016</v>
      </c>
      <c r="J193" s="157" t="s">
        <v>1016</v>
      </c>
    </row>
    <row r="194" spans="1:10" s="75" customFormat="1" ht="10.5" customHeight="1">
      <c r="A194" s="152"/>
      <c r="B194" s="75" t="s">
        <v>1476</v>
      </c>
      <c r="C194" s="139" t="s">
        <v>866</v>
      </c>
      <c r="D194" s="171" t="s">
        <v>754</v>
      </c>
      <c r="E194" s="173">
        <v>36</v>
      </c>
      <c r="F194" s="173">
        <v>5</v>
      </c>
      <c r="G194" s="157" t="s">
        <v>1016</v>
      </c>
      <c r="H194" s="173">
        <v>31</v>
      </c>
      <c r="I194" s="157" t="s">
        <v>1016</v>
      </c>
      <c r="J194" s="157" t="s">
        <v>1016</v>
      </c>
    </row>
    <row r="195" spans="1:10" s="75" customFormat="1" ht="10.5" customHeight="1">
      <c r="A195" s="152">
        <v>620</v>
      </c>
      <c r="B195" s="75" t="s">
        <v>868</v>
      </c>
      <c r="C195" s="139"/>
      <c r="D195" s="171" t="s">
        <v>753</v>
      </c>
      <c r="E195" s="173">
        <v>30</v>
      </c>
      <c r="F195" s="157" t="s">
        <v>1016</v>
      </c>
      <c r="G195" s="157" t="s">
        <v>1016</v>
      </c>
      <c r="H195" s="173">
        <v>30</v>
      </c>
      <c r="I195" s="157" t="s">
        <v>1016</v>
      </c>
      <c r="J195" s="157">
        <v>1</v>
      </c>
    </row>
    <row r="196" spans="1:10" s="75" customFormat="1" ht="10.5" customHeight="1">
      <c r="A196" s="152"/>
      <c r="C196" s="139"/>
      <c r="D196" s="171" t="s">
        <v>754</v>
      </c>
      <c r="E196" s="173">
        <v>2</v>
      </c>
      <c r="F196" s="157" t="s">
        <v>1016</v>
      </c>
      <c r="G196" s="157" t="s">
        <v>1016</v>
      </c>
      <c r="H196" s="173">
        <v>2</v>
      </c>
      <c r="I196" s="157" t="s">
        <v>1016</v>
      </c>
      <c r="J196" s="157" t="s">
        <v>1016</v>
      </c>
    </row>
    <row r="197" spans="1:10" s="75" customFormat="1" ht="10.5" customHeight="1">
      <c r="A197" s="168"/>
      <c r="B197" s="166" t="s">
        <v>869</v>
      </c>
      <c r="C197" s="169"/>
      <c r="D197" s="172" t="s">
        <v>753</v>
      </c>
      <c r="E197" s="156">
        <v>2907</v>
      </c>
      <c r="F197" s="156">
        <v>1990</v>
      </c>
      <c r="G197" s="156">
        <v>56</v>
      </c>
      <c r="H197" s="156">
        <v>917</v>
      </c>
      <c r="I197" s="156">
        <v>4</v>
      </c>
      <c r="J197" s="156">
        <v>6</v>
      </c>
    </row>
    <row r="198" spans="1:10" s="75" customFormat="1" ht="10.5" customHeight="1">
      <c r="A198" s="168"/>
      <c r="B198" s="166"/>
      <c r="C198" s="11"/>
      <c r="D198" s="172" t="s">
        <v>754</v>
      </c>
      <c r="E198" s="156">
        <v>2067</v>
      </c>
      <c r="F198" s="156">
        <v>1369</v>
      </c>
      <c r="G198" s="156">
        <v>38</v>
      </c>
      <c r="H198" s="156">
        <v>698</v>
      </c>
      <c r="I198" s="156">
        <v>4</v>
      </c>
      <c r="J198" s="156">
        <v>1</v>
      </c>
    </row>
    <row r="199" spans="1:10" s="75" customFormat="1" ht="10.5" customHeight="1">
      <c r="A199" s="168"/>
      <c r="B199" s="166"/>
      <c r="C199" s="169"/>
      <c r="D199" s="172"/>
      <c r="E199" s="173"/>
      <c r="F199" s="173"/>
      <c r="G199" s="174"/>
      <c r="H199" s="157"/>
      <c r="I199" s="174"/>
      <c r="J199" s="174"/>
    </row>
    <row r="200" spans="1:10" s="75" customFormat="1" ht="10.5" customHeight="1">
      <c r="A200" s="152">
        <v>701</v>
      </c>
      <c r="B200" s="75" t="s">
        <v>870</v>
      </c>
      <c r="D200" s="171" t="s">
        <v>753</v>
      </c>
      <c r="E200" s="173">
        <v>168</v>
      </c>
      <c r="F200" s="173">
        <v>101</v>
      </c>
      <c r="G200" s="157" t="s">
        <v>1016</v>
      </c>
      <c r="H200" s="157">
        <v>67</v>
      </c>
      <c r="I200" s="173">
        <v>3</v>
      </c>
      <c r="J200" s="157" t="s">
        <v>1016</v>
      </c>
    </row>
    <row r="201" spans="1:10" s="75" customFormat="1" ht="10.5" customHeight="1">
      <c r="A201" s="161"/>
      <c r="C201" s="75" t="s">
        <v>871</v>
      </c>
      <c r="D201" s="171" t="s">
        <v>754</v>
      </c>
      <c r="E201" s="173">
        <v>78</v>
      </c>
      <c r="F201" s="173">
        <v>39</v>
      </c>
      <c r="G201" s="157" t="s">
        <v>1016</v>
      </c>
      <c r="H201" s="157">
        <v>39</v>
      </c>
      <c r="I201" s="157">
        <v>2</v>
      </c>
      <c r="J201" s="157" t="s">
        <v>1016</v>
      </c>
    </row>
    <row r="202" spans="1:10" s="75" customFormat="1" ht="10.5" customHeight="1">
      <c r="A202" s="152">
        <v>708</v>
      </c>
      <c r="B202" s="75" t="s">
        <v>872</v>
      </c>
      <c r="D202" s="171" t="s">
        <v>753</v>
      </c>
      <c r="E202" s="173">
        <v>9</v>
      </c>
      <c r="F202" s="157" t="s">
        <v>1016</v>
      </c>
      <c r="G202" s="157" t="s">
        <v>1016</v>
      </c>
      <c r="H202" s="157">
        <v>9</v>
      </c>
      <c r="I202" s="157" t="s">
        <v>1016</v>
      </c>
      <c r="J202" s="157">
        <v>1</v>
      </c>
    </row>
    <row r="203" spans="1:10" s="75" customFormat="1" ht="10.5" customHeight="1">
      <c r="A203" s="152"/>
      <c r="C203" s="75" t="s">
        <v>873</v>
      </c>
      <c r="D203" s="171" t="s">
        <v>754</v>
      </c>
      <c r="E203" s="173">
        <v>8</v>
      </c>
      <c r="F203" s="157" t="s">
        <v>1016</v>
      </c>
      <c r="G203" s="157" t="s">
        <v>1016</v>
      </c>
      <c r="H203" s="157">
        <v>8</v>
      </c>
      <c r="I203" s="157" t="s">
        <v>1016</v>
      </c>
      <c r="J203" s="157">
        <v>1</v>
      </c>
    </row>
    <row r="204" spans="1:10" s="75" customFormat="1" ht="10.5" customHeight="1">
      <c r="A204" s="152">
        <v>718</v>
      </c>
      <c r="B204" s="75" t="s">
        <v>874</v>
      </c>
      <c r="D204" s="171" t="s">
        <v>753</v>
      </c>
      <c r="E204" s="173">
        <v>58</v>
      </c>
      <c r="F204" s="173">
        <v>16</v>
      </c>
      <c r="G204" s="157" t="s">
        <v>1016</v>
      </c>
      <c r="H204" s="157">
        <v>42</v>
      </c>
      <c r="I204" s="157">
        <v>4</v>
      </c>
      <c r="J204" s="157" t="s">
        <v>1016</v>
      </c>
    </row>
    <row r="205" spans="1:10" s="75" customFormat="1" ht="10.5" customHeight="1">
      <c r="A205" s="152"/>
      <c r="C205" s="75" t="s">
        <v>875</v>
      </c>
      <c r="D205" s="171" t="s">
        <v>754</v>
      </c>
      <c r="E205" s="173">
        <v>23</v>
      </c>
      <c r="F205" s="173">
        <v>7</v>
      </c>
      <c r="G205" s="157" t="s">
        <v>1016</v>
      </c>
      <c r="H205" s="157">
        <v>16</v>
      </c>
      <c r="I205" s="157">
        <v>1</v>
      </c>
      <c r="J205" s="157" t="s">
        <v>1016</v>
      </c>
    </row>
    <row r="206" spans="1:10" s="75" customFormat="1" ht="10.5" customHeight="1">
      <c r="A206" s="168"/>
      <c r="B206" s="166" t="s">
        <v>876</v>
      </c>
      <c r="C206" s="166"/>
      <c r="D206" s="172" t="s">
        <v>753</v>
      </c>
      <c r="E206" s="156">
        <v>235</v>
      </c>
      <c r="F206" s="156">
        <v>117</v>
      </c>
      <c r="G206" s="157" t="s">
        <v>1016</v>
      </c>
      <c r="H206" s="156">
        <v>118</v>
      </c>
      <c r="I206" s="156">
        <v>7</v>
      </c>
      <c r="J206" s="156">
        <v>1</v>
      </c>
    </row>
    <row r="207" spans="1:10" s="75" customFormat="1" ht="10.5" customHeight="1">
      <c r="A207" s="168"/>
      <c r="B207" s="166"/>
      <c r="C207" s="11"/>
      <c r="D207" s="172" t="s">
        <v>754</v>
      </c>
      <c r="E207" s="156">
        <v>109</v>
      </c>
      <c r="F207" s="156">
        <v>46</v>
      </c>
      <c r="G207" s="157" t="s">
        <v>1016</v>
      </c>
      <c r="H207" s="156">
        <v>63</v>
      </c>
      <c r="I207" s="156">
        <v>3</v>
      </c>
      <c r="J207" s="156">
        <v>1</v>
      </c>
    </row>
    <row r="208" spans="1:10" s="75" customFormat="1" ht="10.5" customHeight="1">
      <c r="A208" s="168"/>
      <c r="B208" s="166"/>
      <c r="C208" s="166"/>
      <c r="D208" s="172"/>
      <c r="E208" s="173"/>
      <c r="F208" s="173"/>
      <c r="G208" s="157"/>
      <c r="H208" s="157"/>
      <c r="I208" s="157"/>
      <c r="J208" s="174"/>
    </row>
    <row r="209" spans="1:10" s="166" customFormat="1" ht="10.5" customHeight="1">
      <c r="A209" s="152">
        <v>801</v>
      </c>
      <c r="B209" s="75" t="s">
        <v>877</v>
      </c>
      <c r="C209" s="75"/>
      <c r="D209" s="171" t="s">
        <v>753</v>
      </c>
      <c r="E209" s="173">
        <v>164</v>
      </c>
      <c r="F209" s="173">
        <v>88</v>
      </c>
      <c r="G209" s="157" t="s">
        <v>1016</v>
      </c>
      <c r="H209" s="157">
        <v>76</v>
      </c>
      <c r="I209" s="157">
        <v>2</v>
      </c>
      <c r="J209" s="157" t="s">
        <v>1016</v>
      </c>
    </row>
    <row r="210" spans="1:10" s="166" customFormat="1" ht="10.5" customHeight="1">
      <c r="A210" s="152"/>
      <c r="B210" s="75"/>
      <c r="C210" s="75" t="s">
        <v>878</v>
      </c>
      <c r="D210" s="171" t="s">
        <v>754</v>
      </c>
      <c r="E210" s="173">
        <v>108</v>
      </c>
      <c r="F210" s="173">
        <v>47</v>
      </c>
      <c r="G210" s="157" t="s">
        <v>1016</v>
      </c>
      <c r="H210" s="157">
        <v>61</v>
      </c>
      <c r="I210" s="157">
        <v>2</v>
      </c>
      <c r="J210" s="157" t="s">
        <v>1016</v>
      </c>
    </row>
    <row r="211" spans="1:10" s="166" customFormat="1" ht="10.5" customHeight="1">
      <c r="A211" s="152">
        <v>804</v>
      </c>
      <c r="B211" s="75" t="s">
        <v>879</v>
      </c>
      <c r="C211" s="75"/>
      <c r="D211" s="171" t="s">
        <v>753</v>
      </c>
      <c r="E211" s="173">
        <v>5</v>
      </c>
      <c r="F211" s="173">
        <v>3</v>
      </c>
      <c r="G211" s="157" t="s">
        <v>1016</v>
      </c>
      <c r="H211" s="157">
        <v>2</v>
      </c>
      <c r="I211" s="157" t="s">
        <v>1016</v>
      </c>
      <c r="J211" s="157" t="s">
        <v>1016</v>
      </c>
    </row>
    <row r="212" spans="1:10" s="166" customFormat="1" ht="10.5" customHeight="1">
      <c r="A212" s="152" t="s">
        <v>829</v>
      </c>
      <c r="B212" s="75"/>
      <c r="C212" s="75" t="s">
        <v>880</v>
      </c>
      <c r="D212" s="171" t="s">
        <v>754</v>
      </c>
      <c r="E212" s="173">
        <v>4</v>
      </c>
      <c r="F212" s="173">
        <v>2</v>
      </c>
      <c r="G212" s="157" t="s">
        <v>1016</v>
      </c>
      <c r="H212" s="157">
        <v>2</v>
      </c>
      <c r="I212" s="157" t="s">
        <v>1016</v>
      </c>
      <c r="J212" s="157" t="s">
        <v>1016</v>
      </c>
    </row>
    <row r="213" spans="1:10" s="166" customFormat="1" ht="10.5" customHeight="1">
      <c r="A213" s="187"/>
      <c r="B213" s="75"/>
      <c r="C213" s="75"/>
      <c r="D213" s="139"/>
      <c r="E213" s="173"/>
      <c r="F213" s="173"/>
      <c r="G213" s="157"/>
      <c r="H213" s="157"/>
      <c r="I213" s="157"/>
      <c r="J213" s="157"/>
    </row>
    <row r="214" spans="1:10" s="75" customFormat="1" ht="10.5" customHeight="1">
      <c r="A214" s="651" t="str">
        <f>"- 27 -"</f>
        <v>- 27 -</v>
      </c>
      <c r="B214" s="651"/>
      <c r="C214" s="651"/>
      <c r="D214" s="651"/>
      <c r="E214" s="651"/>
      <c r="F214" s="651"/>
      <c r="G214" s="651"/>
      <c r="H214" s="651"/>
      <c r="I214" s="651"/>
      <c r="J214" s="651"/>
    </row>
    <row r="215" spans="1:10" s="75" customFormat="1" ht="10.5" customHeight="1">
      <c r="A215" s="4"/>
      <c r="B215" s="4"/>
      <c r="C215" s="4"/>
      <c r="D215" s="4"/>
      <c r="E215" s="4"/>
      <c r="F215" s="4"/>
      <c r="G215" s="4"/>
      <c r="H215" s="4"/>
      <c r="I215" s="4"/>
      <c r="J215" s="4"/>
    </row>
    <row r="216" spans="1:10" s="75" customFormat="1" ht="12.75">
      <c r="A216" s="167" t="s">
        <v>683</v>
      </c>
      <c r="B216" s="5"/>
      <c r="C216" s="5"/>
      <c r="D216" s="5"/>
      <c r="E216" s="5"/>
      <c r="F216" s="5"/>
      <c r="G216" s="5"/>
      <c r="H216" s="5"/>
      <c r="I216" s="5"/>
      <c r="J216" s="5"/>
    </row>
    <row r="217" spans="1:10" s="75" customFormat="1" ht="12.75">
      <c r="A217" s="167" t="s">
        <v>684</v>
      </c>
      <c r="B217" s="5"/>
      <c r="C217" s="5"/>
      <c r="D217" s="5"/>
      <c r="E217" s="5"/>
      <c r="F217" s="5"/>
      <c r="G217" s="5"/>
      <c r="H217" s="5"/>
      <c r="I217" s="5"/>
      <c r="J217" s="5"/>
    </row>
    <row r="218" spans="1:10" s="75" customFormat="1" ht="10.5" customHeight="1" thickBot="1">
      <c r="A218" s="6"/>
      <c r="B218" s="6"/>
      <c r="C218" s="6"/>
      <c r="D218" s="6"/>
      <c r="E218" s="6"/>
      <c r="F218" s="6"/>
      <c r="G218" s="6"/>
      <c r="H218" s="6"/>
      <c r="I218" s="6"/>
      <c r="J218" s="6"/>
    </row>
    <row r="219" spans="1:10" s="4" customFormat="1" ht="10.5" customHeight="1">
      <c r="A219" s="140"/>
      <c r="B219" s="141"/>
      <c r="C219" s="141"/>
      <c r="D219" s="142"/>
      <c r="E219" s="700" t="s">
        <v>639</v>
      </c>
      <c r="F219" s="21" t="s">
        <v>640</v>
      </c>
      <c r="G219" s="143"/>
      <c r="H219" s="630" t="s">
        <v>641</v>
      </c>
      <c r="I219" s="652"/>
      <c r="J219" s="652"/>
    </row>
    <row r="220" spans="1:10" s="4" customFormat="1" ht="10.5" customHeight="1">
      <c r="A220" s="674" t="s">
        <v>642</v>
      </c>
      <c r="B220" s="677" t="s">
        <v>643</v>
      </c>
      <c r="C220" s="678"/>
      <c r="D220" s="679"/>
      <c r="E220" s="701"/>
      <c r="F220" s="144" t="s">
        <v>644</v>
      </c>
      <c r="G220" s="145"/>
      <c r="H220" s="631"/>
      <c r="I220" s="628"/>
      <c r="J220" s="628"/>
    </row>
    <row r="221" spans="1:10" s="4" customFormat="1" ht="10.5" customHeight="1">
      <c r="A221" s="674"/>
      <c r="C221" s="21"/>
      <c r="D221" s="25"/>
      <c r="E221" s="701"/>
      <c r="F221" s="665" t="s">
        <v>645</v>
      </c>
      <c r="G221" s="665" t="s">
        <v>646</v>
      </c>
      <c r="H221" s="665" t="s">
        <v>645</v>
      </c>
      <c r="I221" s="146" t="s">
        <v>727</v>
      </c>
      <c r="J221" s="147"/>
    </row>
    <row r="222" spans="1:10" s="4" customFormat="1" ht="10.5" customHeight="1">
      <c r="A222" s="674"/>
      <c r="B222" s="697" t="s">
        <v>744</v>
      </c>
      <c r="C222" s="698"/>
      <c r="D222" s="699"/>
      <c r="E222" s="701"/>
      <c r="F222" s="666"/>
      <c r="G222" s="666"/>
      <c r="H222" s="666"/>
      <c r="I222" s="665" t="s">
        <v>647</v>
      </c>
      <c r="J222" s="668" t="s">
        <v>648</v>
      </c>
    </row>
    <row r="223" spans="1:10" s="4" customFormat="1" ht="10.5" customHeight="1">
      <c r="A223" s="674"/>
      <c r="B223" s="21" t="s">
        <v>748</v>
      </c>
      <c r="C223" s="21"/>
      <c r="D223" s="25"/>
      <c r="E223" s="701"/>
      <c r="F223" s="666"/>
      <c r="G223" s="666"/>
      <c r="H223" s="666"/>
      <c r="I223" s="666"/>
      <c r="J223" s="669"/>
    </row>
    <row r="224" spans="1:10" s="4" customFormat="1" ht="10.5" customHeight="1" thickBot="1">
      <c r="A224" s="149"/>
      <c r="C224" s="21"/>
      <c r="D224" s="25"/>
      <c r="E224" s="702"/>
      <c r="F224" s="667"/>
      <c r="G224" s="667"/>
      <c r="H224" s="667"/>
      <c r="I224" s="667"/>
      <c r="J224" s="670"/>
    </row>
    <row r="225" spans="1:10" s="75" customFormat="1" ht="10.5" customHeight="1">
      <c r="A225" s="150"/>
      <c r="B225" s="8"/>
      <c r="C225" s="8"/>
      <c r="D225" s="9"/>
      <c r="E225" s="162"/>
      <c r="F225" s="162"/>
      <c r="G225" s="162"/>
      <c r="H225" s="162"/>
      <c r="I225" s="162"/>
      <c r="J225" s="162"/>
    </row>
    <row r="226" spans="1:10" s="166" customFormat="1" ht="10.5" customHeight="1">
      <c r="A226" s="152">
        <v>805</v>
      </c>
      <c r="B226" s="75" t="s">
        <v>881</v>
      </c>
      <c r="C226" s="75"/>
      <c r="D226" s="171" t="s">
        <v>753</v>
      </c>
      <c r="E226" s="173">
        <v>4</v>
      </c>
      <c r="F226" s="173">
        <v>2</v>
      </c>
      <c r="G226" s="157" t="s">
        <v>1016</v>
      </c>
      <c r="H226" s="157">
        <v>2</v>
      </c>
      <c r="I226" s="157" t="s">
        <v>1016</v>
      </c>
      <c r="J226" s="157" t="s">
        <v>1016</v>
      </c>
    </row>
    <row r="227" spans="1:10" s="166" customFormat="1" ht="10.5" customHeight="1">
      <c r="A227" s="152" t="s">
        <v>829</v>
      </c>
      <c r="B227" s="75"/>
      <c r="C227" s="75" t="s">
        <v>882</v>
      </c>
      <c r="D227" s="171" t="s">
        <v>754</v>
      </c>
      <c r="E227" s="173">
        <v>2</v>
      </c>
      <c r="F227" s="157" t="s">
        <v>1016</v>
      </c>
      <c r="G227" s="157" t="s">
        <v>1016</v>
      </c>
      <c r="H227" s="157">
        <v>2</v>
      </c>
      <c r="I227" s="157" t="s">
        <v>1016</v>
      </c>
      <c r="J227" s="157" t="s">
        <v>1016</v>
      </c>
    </row>
    <row r="228" spans="1:10" s="166" customFormat="1" ht="10.5" customHeight="1">
      <c r="A228" s="152">
        <v>807</v>
      </c>
      <c r="B228" s="75" t="s">
        <v>883</v>
      </c>
      <c r="C228" s="75"/>
      <c r="D228" s="171" t="s">
        <v>753</v>
      </c>
      <c r="E228" s="173">
        <v>3</v>
      </c>
      <c r="F228" s="173">
        <v>2</v>
      </c>
      <c r="G228" s="157" t="s">
        <v>1016</v>
      </c>
      <c r="H228" s="157">
        <v>1</v>
      </c>
      <c r="I228" s="157" t="s">
        <v>1016</v>
      </c>
      <c r="J228" s="157" t="s">
        <v>1016</v>
      </c>
    </row>
    <row r="229" spans="1:10" s="166" customFormat="1" ht="10.5" customHeight="1">
      <c r="A229" s="152" t="s">
        <v>829</v>
      </c>
      <c r="B229" s="75" t="s">
        <v>830</v>
      </c>
      <c r="C229" s="75"/>
      <c r="D229" s="171" t="s">
        <v>754</v>
      </c>
      <c r="E229" s="173">
        <v>2</v>
      </c>
      <c r="F229" s="173">
        <v>1</v>
      </c>
      <c r="G229" s="157" t="s">
        <v>1016</v>
      </c>
      <c r="H229" s="157">
        <v>1</v>
      </c>
      <c r="I229" s="157" t="s">
        <v>1016</v>
      </c>
      <c r="J229" s="157" t="s">
        <v>1016</v>
      </c>
    </row>
    <row r="230" spans="1:10" s="75" customFormat="1" ht="10.5" customHeight="1">
      <c r="A230" s="152">
        <v>810</v>
      </c>
      <c r="B230" s="75" t="s">
        <v>884</v>
      </c>
      <c r="D230" s="171" t="s">
        <v>753</v>
      </c>
      <c r="E230" s="173">
        <v>373</v>
      </c>
      <c r="F230" s="173">
        <v>85</v>
      </c>
      <c r="G230" s="157" t="s">
        <v>1016</v>
      </c>
      <c r="H230" s="157">
        <v>288</v>
      </c>
      <c r="I230" s="157">
        <v>1</v>
      </c>
      <c r="J230" s="157" t="s">
        <v>1016</v>
      </c>
    </row>
    <row r="231" spans="1:10" s="75" customFormat="1" ht="10.5" customHeight="1">
      <c r="A231" s="152"/>
      <c r="C231" s="75" t="s">
        <v>885</v>
      </c>
      <c r="D231" s="171" t="s">
        <v>754</v>
      </c>
      <c r="E231" s="173">
        <v>312</v>
      </c>
      <c r="F231" s="173">
        <v>60</v>
      </c>
      <c r="G231" s="157" t="s">
        <v>1016</v>
      </c>
      <c r="H231" s="157">
        <v>252</v>
      </c>
      <c r="I231" s="157">
        <v>1</v>
      </c>
      <c r="J231" s="157" t="s">
        <v>1016</v>
      </c>
    </row>
    <row r="232" spans="1:10" s="75" customFormat="1" ht="10.5" customHeight="1">
      <c r="A232" s="152">
        <v>816</v>
      </c>
      <c r="B232" s="75" t="s">
        <v>1017</v>
      </c>
      <c r="D232" s="171"/>
      <c r="E232" s="173"/>
      <c r="F232" s="173"/>
      <c r="G232" s="157"/>
      <c r="H232" s="157"/>
      <c r="I232" s="157"/>
      <c r="J232" s="157"/>
    </row>
    <row r="233" spans="1:10" s="75" customFormat="1" ht="10.5" customHeight="1">
      <c r="A233" s="152"/>
      <c r="C233" s="75" t="s">
        <v>1018</v>
      </c>
      <c r="D233" s="171" t="s">
        <v>753</v>
      </c>
      <c r="E233" s="173">
        <v>131</v>
      </c>
      <c r="F233" s="173">
        <v>78</v>
      </c>
      <c r="G233" s="157" t="s">
        <v>1016</v>
      </c>
      <c r="H233" s="157">
        <v>53</v>
      </c>
      <c r="I233" s="157" t="s">
        <v>1016</v>
      </c>
      <c r="J233" s="157" t="s">
        <v>1016</v>
      </c>
    </row>
    <row r="234" spans="1:10" s="75" customFormat="1" ht="10.5" customHeight="1">
      <c r="A234" s="152"/>
      <c r="C234" s="75" t="s">
        <v>888</v>
      </c>
      <c r="D234" s="171" t="s">
        <v>754</v>
      </c>
      <c r="E234" s="173">
        <v>64</v>
      </c>
      <c r="F234" s="173">
        <v>31</v>
      </c>
      <c r="G234" s="157" t="s">
        <v>1016</v>
      </c>
      <c r="H234" s="157">
        <v>33</v>
      </c>
      <c r="I234" s="157" t="s">
        <v>1016</v>
      </c>
      <c r="J234" s="157" t="s">
        <v>1016</v>
      </c>
    </row>
    <row r="235" spans="1:4" s="75" customFormat="1" ht="10.5" customHeight="1">
      <c r="A235" s="152">
        <v>834</v>
      </c>
      <c r="B235" s="75" t="s">
        <v>886</v>
      </c>
      <c r="D235" s="171"/>
    </row>
    <row r="236" spans="1:10" s="75" customFormat="1" ht="10.5" customHeight="1">
      <c r="A236" s="152"/>
      <c r="C236" s="75" t="s">
        <v>887</v>
      </c>
      <c r="D236" s="171" t="s">
        <v>753</v>
      </c>
      <c r="E236" s="174">
        <v>228</v>
      </c>
      <c r="F236" s="174">
        <v>7</v>
      </c>
      <c r="G236" s="157" t="s">
        <v>1016</v>
      </c>
      <c r="H236" s="174">
        <v>221</v>
      </c>
      <c r="I236" s="174">
        <v>5</v>
      </c>
      <c r="J236" s="174">
        <v>1</v>
      </c>
    </row>
    <row r="237" spans="1:10" s="75" customFormat="1" ht="10.5" customHeight="1">
      <c r="A237" s="152"/>
      <c r="C237" s="75" t="s">
        <v>888</v>
      </c>
      <c r="D237" s="171" t="s">
        <v>754</v>
      </c>
      <c r="E237" s="173">
        <v>179</v>
      </c>
      <c r="F237" s="174">
        <v>4</v>
      </c>
      <c r="G237" s="157" t="s">
        <v>1016</v>
      </c>
      <c r="H237" s="157">
        <v>175</v>
      </c>
      <c r="I237" s="157">
        <v>5</v>
      </c>
      <c r="J237" s="174">
        <v>1</v>
      </c>
    </row>
    <row r="238" spans="1:10" s="166" customFormat="1" ht="10.5" customHeight="1">
      <c r="A238" s="168"/>
      <c r="B238" s="166" t="s">
        <v>889</v>
      </c>
      <c r="D238" s="172" t="s">
        <v>753</v>
      </c>
      <c r="E238" s="156">
        <v>908</v>
      </c>
      <c r="F238" s="156">
        <v>265</v>
      </c>
      <c r="G238" s="157" t="s">
        <v>1016</v>
      </c>
      <c r="H238" s="473">
        <v>643</v>
      </c>
      <c r="I238" s="473">
        <v>8</v>
      </c>
      <c r="J238" s="473">
        <v>1</v>
      </c>
    </row>
    <row r="239" spans="1:10" s="166" customFormat="1" ht="10.5" customHeight="1">
      <c r="A239" s="168"/>
      <c r="C239" s="11"/>
      <c r="D239" s="172" t="s">
        <v>754</v>
      </c>
      <c r="E239" s="156">
        <v>671</v>
      </c>
      <c r="F239" s="156">
        <v>145</v>
      </c>
      <c r="G239" s="157" t="s">
        <v>1016</v>
      </c>
      <c r="H239" s="156">
        <v>526</v>
      </c>
      <c r="I239" s="156">
        <v>8</v>
      </c>
      <c r="J239" s="156">
        <v>1</v>
      </c>
    </row>
    <row r="240" spans="1:10" s="75" customFormat="1" ht="10.5" customHeight="1">
      <c r="A240" s="168"/>
      <c r="B240" s="166"/>
      <c r="C240" s="166"/>
      <c r="D240" s="172"/>
      <c r="E240" s="174"/>
      <c r="F240" s="174"/>
      <c r="G240" s="174"/>
      <c r="H240" s="174"/>
      <c r="I240" s="174"/>
      <c r="J240" s="174"/>
    </row>
    <row r="241" spans="1:10" s="166" customFormat="1" ht="10.5" customHeight="1">
      <c r="A241" s="152">
        <v>901</v>
      </c>
      <c r="B241" s="75" t="s">
        <v>890</v>
      </c>
      <c r="C241" s="75"/>
      <c r="D241" s="171" t="s">
        <v>753</v>
      </c>
      <c r="E241" s="173">
        <v>292</v>
      </c>
      <c r="F241" s="173">
        <v>216</v>
      </c>
      <c r="G241" s="174">
        <v>25</v>
      </c>
      <c r="H241" s="157">
        <v>76</v>
      </c>
      <c r="I241" s="157" t="s">
        <v>1016</v>
      </c>
      <c r="J241" s="174">
        <v>2</v>
      </c>
    </row>
    <row r="242" spans="1:10" s="75" customFormat="1" ht="10.5" customHeight="1">
      <c r="A242" s="152"/>
      <c r="C242" s="75" t="s">
        <v>891</v>
      </c>
      <c r="D242" s="171" t="s">
        <v>754</v>
      </c>
      <c r="E242" s="173">
        <v>143</v>
      </c>
      <c r="F242" s="173">
        <v>91</v>
      </c>
      <c r="G242" s="477">
        <v>16</v>
      </c>
      <c r="H242" s="157">
        <v>52</v>
      </c>
      <c r="I242" s="157" t="s">
        <v>1016</v>
      </c>
      <c r="J242" s="174">
        <v>1</v>
      </c>
    </row>
    <row r="243" spans="1:10" s="75" customFormat="1" ht="10.5" customHeight="1">
      <c r="A243" s="152">
        <v>905</v>
      </c>
      <c r="B243" s="75" t="s">
        <v>1648</v>
      </c>
      <c r="D243" s="171" t="s">
        <v>753</v>
      </c>
      <c r="E243" s="173">
        <v>8</v>
      </c>
      <c r="F243" s="173">
        <v>4</v>
      </c>
      <c r="G243" s="157" t="s">
        <v>1016</v>
      </c>
      <c r="H243" s="157">
        <v>4</v>
      </c>
      <c r="I243" s="157" t="s">
        <v>1016</v>
      </c>
      <c r="J243" s="157">
        <v>1</v>
      </c>
    </row>
    <row r="244" spans="1:10" s="75" customFormat="1" ht="10.5" customHeight="1">
      <c r="A244" s="152"/>
      <c r="C244" s="75" t="str">
        <f>"- Umwelt und Naturschutz -"</f>
        <v>- Umwelt und Naturschutz -</v>
      </c>
      <c r="D244" s="171" t="s">
        <v>754</v>
      </c>
      <c r="E244" s="173">
        <v>4</v>
      </c>
      <c r="F244" s="173">
        <v>2</v>
      </c>
      <c r="G244" s="157" t="s">
        <v>1016</v>
      </c>
      <c r="H244" s="157">
        <v>2</v>
      </c>
      <c r="I244" s="157" t="s">
        <v>1016</v>
      </c>
      <c r="J244" s="157" t="s">
        <v>1016</v>
      </c>
    </row>
    <row r="245" spans="1:10" s="75" customFormat="1" ht="10.5" customHeight="1">
      <c r="A245" s="152">
        <v>908</v>
      </c>
      <c r="B245" s="75" t="s">
        <v>1649</v>
      </c>
      <c r="D245" s="171" t="s">
        <v>753</v>
      </c>
      <c r="E245" s="173">
        <v>297</v>
      </c>
      <c r="F245" s="173">
        <v>174</v>
      </c>
      <c r="G245" s="157" t="s">
        <v>1016</v>
      </c>
      <c r="H245" s="157">
        <v>123</v>
      </c>
      <c r="I245" s="157">
        <v>1</v>
      </c>
      <c r="J245" s="173">
        <v>18</v>
      </c>
    </row>
    <row r="246" spans="1:10" s="75" customFormat="1" ht="10.5" customHeight="1">
      <c r="A246" s="152"/>
      <c r="D246" s="171" t="s">
        <v>754</v>
      </c>
      <c r="E246" s="173">
        <v>178</v>
      </c>
      <c r="F246" s="173">
        <v>102</v>
      </c>
      <c r="G246" s="157" t="s">
        <v>1016</v>
      </c>
      <c r="H246" s="157">
        <v>76</v>
      </c>
      <c r="I246" s="157">
        <v>1</v>
      </c>
      <c r="J246" s="157">
        <v>12</v>
      </c>
    </row>
    <row r="247" spans="1:10" s="75" customFormat="1" ht="10.5" customHeight="1">
      <c r="A247" s="152">
        <v>909</v>
      </c>
      <c r="B247" s="75" t="s">
        <v>1650</v>
      </c>
      <c r="D247" s="171" t="s">
        <v>753</v>
      </c>
      <c r="E247" s="173">
        <v>234</v>
      </c>
      <c r="F247" s="173">
        <v>107</v>
      </c>
      <c r="G247" s="157" t="s">
        <v>1016</v>
      </c>
      <c r="H247" s="157">
        <v>127</v>
      </c>
      <c r="I247" s="157">
        <v>13</v>
      </c>
      <c r="J247" s="157" t="s">
        <v>1016</v>
      </c>
    </row>
    <row r="248" spans="1:10" s="75" customFormat="1" ht="10.5" customHeight="1">
      <c r="A248" s="152"/>
      <c r="C248" s="75" t="s">
        <v>1651</v>
      </c>
      <c r="D248" s="171" t="s">
        <v>754</v>
      </c>
      <c r="E248" s="173">
        <v>105</v>
      </c>
      <c r="F248" s="173">
        <v>38</v>
      </c>
      <c r="G248" s="157" t="s">
        <v>1016</v>
      </c>
      <c r="H248" s="157">
        <v>67</v>
      </c>
      <c r="I248" s="157">
        <v>8</v>
      </c>
      <c r="J248" s="157" t="s">
        <v>1016</v>
      </c>
    </row>
    <row r="249" spans="1:10" s="75" customFormat="1" ht="10.5" customHeight="1">
      <c r="A249" s="152">
        <v>911</v>
      </c>
      <c r="B249" s="75" t="s">
        <v>1652</v>
      </c>
      <c r="D249" s="171" t="s">
        <v>753</v>
      </c>
      <c r="E249" s="173">
        <v>4</v>
      </c>
      <c r="F249" s="173">
        <v>1</v>
      </c>
      <c r="G249" s="157" t="s">
        <v>1016</v>
      </c>
      <c r="H249" s="157">
        <v>3</v>
      </c>
      <c r="I249" s="157" t="s">
        <v>1016</v>
      </c>
      <c r="J249" s="157" t="s">
        <v>1016</v>
      </c>
    </row>
    <row r="250" spans="1:10" s="75" customFormat="1" ht="10.5" customHeight="1">
      <c r="A250" s="152"/>
      <c r="C250" s="75" t="s">
        <v>1653</v>
      </c>
      <c r="D250" s="171" t="s">
        <v>754</v>
      </c>
      <c r="E250" s="173">
        <v>1</v>
      </c>
      <c r="F250" s="173"/>
      <c r="G250" s="157" t="s">
        <v>1016</v>
      </c>
      <c r="H250" s="157">
        <v>1</v>
      </c>
      <c r="I250" s="157" t="s">
        <v>1016</v>
      </c>
      <c r="J250" s="157" t="s">
        <v>1016</v>
      </c>
    </row>
    <row r="251" spans="1:10" s="75" customFormat="1" ht="10.5" customHeight="1">
      <c r="A251" s="152">
        <v>912</v>
      </c>
      <c r="B251" s="75" t="s">
        <v>1654</v>
      </c>
      <c r="D251" s="171" t="s">
        <v>753</v>
      </c>
      <c r="E251" s="173">
        <v>38</v>
      </c>
      <c r="F251" s="173">
        <v>8</v>
      </c>
      <c r="G251" s="157" t="s">
        <v>1016</v>
      </c>
      <c r="H251" s="157">
        <v>30</v>
      </c>
      <c r="I251" s="157">
        <v>5</v>
      </c>
      <c r="J251" s="157" t="s">
        <v>1016</v>
      </c>
    </row>
    <row r="252" spans="1:10" s="75" customFormat="1" ht="10.5" customHeight="1">
      <c r="A252" s="152"/>
      <c r="C252" s="75" t="s">
        <v>1655</v>
      </c>
      <c r="D252" s="171" t="s">
        <v>754</v>
      </c>
      <c r="E252" s="173">
        <v>24</v>
      </c>
      <c r="F252" s="173">
        <v>4</v>
      </c>
      <c r="G252" s="157" t="s">
        <v>1016</v>
      </c>
      <c r="H252" s="157">
        <v>20</v>
      </c>
      <c r="I252" s="157">
        <v>4</v>
      </c>
      <c r="J252" s="157" t="s">
        <v>1016</v>
      </c>
    </row>
    <row r="253" spans="1:10" s="75" customFormat="1" ht="10.5" customHeight="1">
      <c r="A253" s="152">
        <v>913</v>
      </c>
      <c r="B253" s="75" t="s">
        <v>1656</v>
      </c>
      <c r="D253" s="171" t="s">
        <v>753</v>
      </c>
      <c r="E253" s="173">
        <v>7</v>
      </c>
      <c r="F253" s="173">
        <v>2</v>
      </c>
      <c r="G253" s="157" t="s">
        <v>1016</v>
      </c>
      <c r="H253" s="157">
        <v>5</v>
      </c>
      <c r="I253" s="157" t="s">
        <v>1016</v>
      </c>
      <c r="J253" s="157" t="s">
        <v>1016</v>
      </c>
    </row>
    <row r="254" spans="1:10" s="75" customFormat="1" ht="10.5" customHeight="1">
      <c r="A254" s="152"/>
      <c r="D254" s="171" t="s">
        <v>754</v>
      </c>
      <c r="E254" s="173">
        <v>2</v>
      </c>
      <c r="F254" s="173"/>
      <c r="G254" s="157" t="s">
        <v>1016</v>
      </c>
      <c r="H254" s="157">
        <v>2</v>
      </c>
      <c r="I254" s="157" t="s">
        <v>1016</v>
      </c>
      <c r="J254" s="157" t="s">
        <v>1016</v>
      </c>
    </row>
    <row r="255" spans="1:10" s="75" customFormat="1" ht="10.5" customHeight="1">
      <c r="A255" s="152">
        <v>914</v>
      </c>
      <c r="B255" s="75" t="s">
        <v>1657</v>
      </c>
      <c r="D255" s="171" t="s">
        <v>753</v>
      </c>
      <c r="E255" s="173">
        <v>217</v>
      </c>
      <c r="F255" s="173">
        <v>95</v>
      </c>
      <c r="G255" s="157" t="s">
        <v>1016</v>
      </c>
      <c r="H255" s="157">
        <v>122</v>
      </c>
      <c r="I255" s="157">
        <v>2</v>
      </c>
      <c r="J255" s="157">
        <v>15</v>
      </c>
    </row>
    <row r="256" spans="1:10" s="75" customFormat="1" ht="10.5" customHeight="1">
      <c r="A256" s="152"/>
      <c r="C256" s="75" t="s">
        <v>1658</v>
      </c>
      <c r="D256" s="171" t="s">
        <v>754</v>
      </c>
      <c r="E256" s="173">
        <v>103</v>
      </c>
      <c r="F256" s="157">
        <v>36</v>
      </c>
      <c r="G256" s="157" t="s">
        <v>1016</v>
      </c>
      <c r="H256" s="157">
        <v>67</v>
      </c>
      <c r="I256" s="157">
        <v>1</v>
      </c>
      <c r="J256" s="157">
        <v>12</v>
      </c>
    </row>
    <row r="257" spans="1:10" s="75" customFormat="1" ht="10.5" customHeight="1">
      <c r="A257" s="152">
        <v>915</v>
      </c>
      <c r="B257" s="75" t="s">
        <v>1659</v>
      </c>
      <c r="D257" s="171" t="s">
        <v>753</v>
      </c>
      <c r="E257" s="173">
        <v>44</v>
      </c>
      <c r="F257" s="173">
        <v>6</v>
      </c>
      <c r="G257" s="157" t="s">
        <v>1016</v>
      </c>
      <c r="H257" s="157">
        <v>38</v>
      </c>
      <c r="I257" s="157">
        <v>6</v>
      </c>
      <c r="J257" s="157">
        <v>5</v>
      </c>
    </row>
    <row r="258" spans="1:10" s="75" customFormat="1" ht="10.5" customHeight="1">
      <c r="A258" s="152"/>
      <c r="C258" s="75" t="s">
        <v>1660</v>
      </c>
      <c r="D258" s="171" t="s">
        <v>754</v>
      </c>
      <c r="E258" s="173">
        <v>25</v>
      </c>
      <c r="F258" s="173">
        <v>4</v>
      </c>
      <c r="G258" s="157" t="s">
        <v>1016</v>
      </c>
      <c r="H258" s="157">
        <v>21</v>
      </c>
      <c r="I258" s="157">
        <v>3</v>
      </c>
      <c r="J258" s="157">
        <v>4</v>
      </c>
    </row>
    <row r="259" spans="1:10" s="75" customFormat="1" ht="10.5" customHeight="1">
      <c r="A259" s="152">
        <v>921</v>
      </c>
      <c r="B259" s="75" t="s">
        <v>1661</v>
      </c>
      <c r="D259" s="171" t="s">
        <v>753</v>
      </c>
      <c r="E259" s="173">
        <v>562</v>
      </c>
      <c r="F259" s="173">
        <v>384</v>
      </c>
      <c r="G259" s="157" t="s">
        <v>1016</v>
      </c>
      <c r="H259" s="157">
        <v>178</v>
      </c>
      <c r="I259" s="157" t="s">
        <v>1016</v>
      </c>
      <c r="J259" s="157">
        <v>9</v>
      </c>
    </row>
    <row r="260" spans="1:10" s="75" customFormat="1" ht="10.5" customHeight="1">
      <c r="A260" s="152"/>
      <c r="D260" s="171" t="s">
        <v>754</v>
      </c>
      <c r="E260" s="173">
        <v>149</v>
      </c>
      <c r="F260" s="173">
        <v>52</v>
      </c>
      <c r="G260" s="157" t="s">
        <v>1016</v>
      </c>
      <c r="H260" s="157">
        <v>97</v>
      </c>
      <c r="I260" s="157" t="s">
        <v>1016</v>
      </c>
      <c r="J260" s="157">
        <v>3</v>
      </c>
    </row>
    <row r="261" spans="1:10" s="75" customFormat="1" ht="10.5" customHeight="1">
      <c r="A261" s="152">
        <v>922</v>
      </c>
      <c r="B261" s="75" t="s">
        <v>1662</v>
      </c>
      <c r="D261" s="171" t="s">
        <v>753</v>
      </c>
      <c r="E261" s="173">
        <v>791</v>
      </c>
      <c r="F261" s="157" t="s">
        <v>1016</v>
      </c>
      <c r="G261" s="157" t="s">
        <v>1016</v>
      </c>
      <c r="H261" s="157">
        <v>791</v>
      </c>
      <c r="I261" s="157">
        <v>72</v>
      </c>
      <c r="J261" s="157">
        <v>4</v>
      </c>
    </row>
    <row r="262" spans="1:10" s="75" customFormat="1" ht="10.5" customHeight="1">
      <c r="A262" s="152"/>
      <c r="C262" s="457"/>
      <c r="D262" s="171" t="s">
        <v>754</v>
      </c>
      <c r="E262" s="173">
        <v>11</v>
      </c>
      <c r="F262" s="157" t="s">
        <v>1016</v>
      </c>
      <c r="G262" s="157" t="s">
        <v>1016</v>
      </c>
      <c r="H262" s="157">
        <v>11</v>
      </c>
      <c r="I262" s="157">
        <v>4</v>
      </c>
      <c r="J262" s="157">
        <v>1</v>
      </c>
    </row>
    <row r="263" spans="1:10" s="75" customFormat="1" ht="10.5" customHeight="1">
      <c r="A263" s="152">
        <v>923</v>
      </c>
      <c r="B263" s="75" t="s">
        <v>1663</v>
      </c>
      <c r="D263" s="171" t="s">
        <v>753</v>
      </c>
      <c r="E263" s="173">
        <v>45</v>
      </c>
      <c r="F263" s="157">
        <v>41</v>
      </c>
      <c r="G263" s="157">
        <v>34</v>
      </c>
      <c r="H263" s="157">
        <v>4</v>
      </c>
      <c r="I263" s="157" t="s">
        <v>1016</v>
      </c>
      <c r="J263" s="157" t="s">
        <v>1016</v>
      </c>
    </row>
    <row r="264" spans="1:10" s="75" customFormat="1" ht="10.5" customHeight="1">
      <c r="A264" s="152"/>
      <c r="C264" s="75" t="s">
        <v>1664</v>
      </c>
      <c r="D264" s="171" t="s">
        <v>754</v>
      </c>
      <c r="E264" s="173">
        <v>14</v>
      </c>
      <c r="F264" s="157">
        <v>11</v>
      </c>
      <c r="G264" s="157">
        <v>10</v>
      </c>
      <c r="H264" s="157">
        <v>3</v>
      </c>
      <c r="I264" s="157" t="s">
        <v>1016</v>
      </c>
      <c r="J264" s="157" t="s">
        <v>1016</v>
      </c>
    </row>
    <row r="265" spans="1:10" s="75" customFormat="1" ht="10.5" customHeight="1">
      <c r="A265" s="152">
        <v>924</v>
      </c>
      <c r="B265" s="75" t="s">
        <v>1665</v>
      </c>
      <c r="D265" s="171" t="s">
        <v>753</v>
      </c>
      <c r="E265" s="173">
        <v>85</v>
      </c>
      <c r="F265" s="173">
        <v>56</v>
      </c>
      <c r="G265" s="157" t="s">
        <v>1016</v>
      </c>
      <c r="H265" s="157">
        <v>29</v>
      </c>
      <c r="I265" s="157" t="s">
        <v>1016</v>
      </c>
      <c r="J265" s="157" t="s">
        <v>1016</v>
      </c>
    </row>
    <row r="266" spans="1:10" s="75" customFormat="1" ht="10.5" customHeight="1">
      <c r="A266" s="152"/>
      <c r="C266" s="75" t="s">
        <v>1666</v>
      </c>
      <c r="D266" s="171" t="s">
        <v>754</v>
      </c>
      <c r="E266" s="173">
        <v>26</v>
      </c>
      <c r="F266" s="173">
        <v>7</v>
      </c>
      <c r="G266" s="157" t="s">
        <v>1016</v>
      </c>
      <c r="H266" s="157">
        <v>19</v>
      </c>
      <c r="I266" s="157" t="s">
        <v>1016</v>
      </c>
      <c r="J266" s="157" t="s">
        <v>1016</v>
      </c>
    </row>
    <row r="267" spans="1:10" s="75" customFormat="1" ht="10.5" customHeight="1">
      <c r="A267" s="152">
        <v>925</v>
      </c>
      <c r="B267" s="75" t="s">
        <v>1667</v>
      </c>
      <c r="D267" s="171" t="s">
        <v>753</v>
      </c>
      <c r="E267" s="173">
        <v>10</v>
      </c>
      <c r="F267" s="173">
        <v>3</v>
      </c>
      <c r="G267" s="157" t="s">
        <v>1016</v>
      </c>
      <c r="H267" s="157">
        <v>7</v>
      </c>
      <c r="I267" s="157" t="s">
        <v>1016</v>
      </c>
      <c r="J267" s="157" t="s">
        <v>1016</v>
      </c>
    </row>
    <row r="268" spans="1:10" s="75" customFormat="1" ht="10.5" customHeight="1">
      <c r="A268" s="152"/>
      <c r="D268" s="171" t="s">
        <v>754</v>
      </c>
      <c r="E268" s="173">
        <v>6</v>
      </c>
      <c r="F268" s="157" t="s">
        <v>1016</v>
      </c>
      <c r="G268" s="157" t="s">
        <v>1016</v>
      </c>
      <c r="H268" s="157">
        <v>6</v>
      </c>
      <c r="I268" s="157" t="s">
        <v>1016</v>
      </c>
      <c r="J268" s="157" t="s">
        <v>1016</v>
      </c>
    </row>
    <row r="269" spans="1:10" s="75" customFormat="1" ht="10.5" customHeight="1">
      <c r="A269" s="152">
        <v>927</v>
      </c>
      <c r="B269" s="75" t="s">
        <v>1668</v>
      </c>
      <c r="D269" s="171" t="s">
        <v>753</v>
      </c>
      <c r="E269" s="173">
        <v>29</v>
      </c>
      <c r="F269" s="173">
        <v>7</v>
      </c>
      <c r="G269" s="157" t="s">
        <v>1016</v>
      </c>
      <c r="H269" s="173">
        <v>22</v>
      </c>
      <c r="I269" s="157" t="s">
        <v>1016</v>
      </c>
      <c r="J269" s="157" t="s">
        <v>1016</v>
      </c>
    </row>
    <row r="270" spans="1:10" s="75" customFormat="1" ht="10.5" customHeight="1">
      <c r="A270" s="152"/>
      <c r="D270" s="171" t="s">
        <v>754</v>
      </c>
      <c r="E270" s="173">
        <v>4</v>
      </c>
      <c r="F270" s="173">
        <v>3</v>
      </c>
      <c r="G270" s="157" t="s">
        <v>1016</v>
      </c>
      <c r="H270" s="173">
        <v>1</v>
      </c>
      <c r="I270" s="157" t="s">
        <v>1016</v>
      </c>
      <c r="J270" s="157" t="s">
        <v>1016</v>
      </c>
    </row>
    <row r="271" spans="1:10" s="75" customFormat="1" ht="10.5" customHeight="1">
      <c r="A271" s="152">
        <v>931</v>
      </c>
      <c r="B271" s="75" t="s">
        <v>1008</v>
      </c>
      <c r="D271" s="171" t="s">
        <v>753</v>
      </c>
      <c r="E271" s="173">
        <v>189</v>
      </c>
      <c r="F271" s="173">
        <v>82</v>
      </c>
      <c r="G271" s="157" t="s">
        <v>1016</v>
      </c>
      <c r="H271" s="173">
        <v>107</v>
      </c>
      <c r="I271" s="157" t="s">
        <v>1016</v>
      </c>
      <c r="J271" s="157" t="s">
        <v>1016</v>
      </c>
    </row>
    <row r="272" spans="1:10" s="75" customFormat="1" ht="10.5" customHeight="1">
      <c r="A272" s="152"/>
      <c r="C272" s="75" t="s">
        <v>1009</v>
      </c>
      <c r="D272" s="171" t="s">
        <v>754</v>
      </c>
      <c r="E272" s="173">
        <v>83</v>
      </c>
      <c r="F272" s="173">
        <v>28</v>
      </c>
      <c r="G272" s="157" t="s">
        <v>1016</v>
      </c>
      <c r="H272" s="173">
        <v>55</v>
      </c>
      <c r="I272" s="157" t="s">
        <v>1016</v>
      </c>
      <c r="J272" s="157" t="s">
        <v>1016</v>
      </c>
    </row>
    <row r="273" spans="1:10" s="75" customFormat="1" ht="10.5" customHeight="1">
      <c r="A273" s="152">
        <v>933</v>
      </c>
      <c r="B273" s="75" t="s">
        <v>1800</v>
      </c>
      <c r="D273" s="171" t="s">
        <v>753</v>
      </c>
      <c r="E273" s="173">
        <v>48</v>
      </c>
      <c r="F273" s="173">
        <v>32</v>
      </c>
      <c r="G273" s="157" t="s">
        <v>1016</v>
      </c>
      <c r="H273" s="173">
        <v>16</v>
      </c>
      <c r="I273" s="157" t="s">
        <v>1016</v>
      </c>
      <c r="J273" s="157" t="s">
        <v>1016</v>
      </c>
    </row>
    <row r="274" spans="1:10" s="75" customFormat="1" ht="10.5" customHeight="1">
      <c r="A274" s="161"/>
      <c r="D274" s="171" t="s">
        <v>754</v>
      </c>
      <c r="E274" s="173">
        <v>15</v>
      </c>
      <c r="F274" s="173">
        <v>5</v>
      </c>
      <c r="G274" s="157" t="s">
        <v>1016</v>
      </c>
      <c r="H274" s="173">
        <v>10</v>
      </c>
      <c r="I274" s="157" t="s">
        <v>1016</v>
      </c>
      <c r="J274" s="157" t="s">
        <v>1016</v>
      </c>
    </row>
    <row r="275" spans="1:10" s="75" customFormat="1" ht="10.5" customHeight="1">
      <c r="A275" s="152">
        <v>934</v>
      </c>
      <c r="B275" s="75" t="s">
        <v>1801</v>
      </c>
      <c r="D275" s="171" t="s">
        <v>753</v>
      </c>
      <c r="E275" s="173">
        <v>327</v>
      </c>
      <c r="F275" s="173">
        <v>136</v>
      </c>
      <c r="G275" s="157" t="s">
        <v>1016</v>
      </c>
      <c r="H275" s="173">
        <v>191</v>
      </c>
      <c r="I275" s="173">
        <v>7</v>
      </c>
      <c r="J275" s="157" t="s">
        <v>1016</v>
      </c>
    </row>
    <row r="276" spans="1:10" s="75" customFormat="1" ht="10.5" customHeight="1">
      <c r="A276" s="152"/>
      <c r="D276" s="171" t="s">
        <v>754</v>
      </c>
      <c r="E276" s="173">
        <v>147</v>
      </c>
      <c r="F276" s="173">
        <v>69</v>
      </c>
      <c r="G276" s="157" t="s">
        <v>1016</v>
      </c>
      <c r="H276" s="173">
        <v>78</v>
      </c>
      <c r="I276" s="173">
        <v>7</v>
      </c>
      <c r="J276" s="157" t="s">
        <v>1016</v>
      </c>
    </row>
    <row r="277" spans="1:10" s="75" customFormat="1" ht="10.5" customHeight="1">
      <c r="A277" s="152">
        <v>935</v>
      </c>
      <c r="B277" s="75" t="s">
        <v>1802</v>
      </c>
      <c r="D277" s="171" t="s">
        <v>753</v>
      </c>
      <c r="E277" s="173">
        <v>31</v>
      </c>
      <c r="F277" s="173">
        <v>6</v>
      </c>
      <c r="G277" s="157" t="s">
        <v>1016</v>
      </c>
      <c r="H277" s="173">
        <v>25</v>
      </c>
      <c r="I277" s="157" t="s">
        <v>1016</v>
      </c>
      <c r="J277" s="157" t="s">
        <v>1016</v>
      </c>
    </row>
    <row r="278" spans="1:10" s="75" customFormat="1" ht="10.5" customHeight="1">
      <c r="A278" s="152"/>
      <c r="D278" s="171" t="s">
        <v>754</v>
      </c>
      <c r="E278" s="173">
        <v>12</v>
      </c>
      <c r="F278" s="173">
        <v>3</v>
      </c>
      <c r="G278" s="157" t="s">
        <v>1016</v>
      </c>
      <c r="H278" s="173">
        <v>9</v>
      </c>
      <c r="I278" s="157" t="s">
        <v>1016</v>
      </c>
      <c r="J278" s="157" t="s">
        <v>1016</v>
      </c>
    </row>
    <row r="279" spans="1:10" s="166" customFormat="1" ht="10.5" customHeight="1">
      <c r="A279" s="168"/>
      <c r="B279" s="166" t="s">
        <v>1803</v>
      </c>
      <c r="D279" s="172" t="s">
        <v>753</v>
      </c>
      <c r="E279" s="156">
        <v>3258</v>
      </c>
      <c r="F279" s="156">
        <v>1360</v>
      </c>
      <c r="G279" s="156">
        <v>59</v>
      </c>
      <c r="H279" s="156">
        <v>1898</v>
      </c>
      <c r="I279" s="156">
        <v>106</v>
      </c>
      <c r="J279" s="156">
        <v>54</v>
      </c>
    </row>
    <row r="280" spans="1:10" s="166" customFormat="1" ht="10.5" customHeight="1">
      <c r="A280" s="168"/>
      <c r="C280" s="11"/>
      <c r="D280" s="172" t="s">
        <v>754</v>
      </c>
      <c r="E280" s="156">
        <v>1052</v>
      </c>
      <c r="F280" s="156">
        <v>455</v>
      </c>
      <c r="G280" s="156">
        <v>26</v>
      </c>
      <c r="H280" s="156">
        <v>597</v>
      </c>
      <c r="I280" s="156">
        <v>28</v>
      </c>
      <c r="J280" s="156">
        <v>33</v>
      </c>
    </row>
    <row r="281" spans="1:4" s="166" customFormat="1" ht="10.5" customHeight="1">
      <c r="A281" s="168"/>
      <c r="D281" s="172"/>
    </row>
    <row r="282" spans="1:10" s="166" customFormat="1" ht="10.5" customHeight="1">
      <c r="A282" s="152">
        <v>1001</v>
      </c>
      <c r="B282" s="75" t="s">
        <v>1019</v>
      </c>
      <c r="D282" s="171" t="s">
        <v>753</v>
      </c>
      <c r="E282" s="174">
        <v>190</v>
      </c>
      <c r="F282" s="173">
        <v>111</v>
      </c>
      <c r="G282" s="174">
        <v>4</v>
      </c>
      <c r="H282" s="173">
        <v>79</v>
      </c>
      <c r="I282" s="174">
        <v>1</v>
      </c>
      <c r="J282" s="174">
        <v>1</v>
      </c>
    </row>
    <row r="283" spans="1:10" s="166" customFormat="1" ht="10.5" customHeight="1">
      <c r="A283" s="152" t="s">
        <v>829</v>
      </c>
      <c r="B283" s="75"/>
      <c r="C283" s="175" t="s">
        <v>1020</v>
      </c>
      <c r="D283" s="171" t="s">
        <v>754</v>
      </c>
      <c r="E283" s="174">
        <v>99</v>
      </c>
      <c r="F283" s="173">
        <v>52</v>
      </c>
      <c r="G283" s="174">
        <v>3</v>
      </c>
      <c r="H283" s="173">
        <v>47</v>
      </c>
      <c r="I283" s="174">
        <v>1</v>
      </c>
      <c r="J283" s="157" t="s">
        <v>1016</v>
      </c>
    </row>
    <row r="284" spans="1:10" s="166" customFormat="1" ht="10.5" customHeight="1">
      <c r="A284" s="187"/>
      <c r="B284" s="75"/>
      <c r="D284" s="139"/>
      <c r="E284" s="174"/>
      <c r="F284" s="173"/>
      <c r="G284" s="174"/>
      <c r="H284" s="173"/>
      <c r="I284" s="174"/>
      <c r="J284" s="174"/>
    </row>
    <row r="285" spans="1:10" s="175" customFormat="1" ht="10.5" customHeight="1">
      <c r="A285" s="651" t="str">
        <f>"- 28 -"</f>
        <v>- 28 -</v>
      </c>
      <c r="B285" s="651"/>
      <c r="C285" s="651"/>
      <c r="D285" s="651"/>
      <c r="E285" s="651"/>
      <c r="F285" s="651"/>
      <c r="G285" s="651"/>
      <c r="H285" s="651"/>
      <c r="I285" s="651"/>
      <c r="J285" s="651"/>
    </row>
    <row r="286" spans="1:10" s="175" customFormat="1" ht="10.5" customHeight="1">
      <c r="A286" s="3"/>
      <c r="B286" s="3"/>
      <c r="C286" s="3"/>
      <c r="D286" s="3"/>
      <c r="E286" s="3"/>
      <c r="F286" s="3"/>
      <c r="G286" s="3"/>
      <c r="H286" s="3"/>
      <c r="I286" s="3"/>
      <c r="J286" s="3"/>
    </row>
    <row r="287" spans="1:10" s="175" customFormat="1" ht="10.5" customHeight="1">
      <c r="A287" s="4"/>
      <c r="B287" s="4"/>
      <c r="C287" s="4"/>
      <c r="D287" s="4"/>
      <c r="E287" s="4"/>
      <c r="F287" s="4"/>
      <c r="G287" s="4"/>
      <c r="H287" s="4"/>
      <c r="I287" s="4"/>
      <c r="J287" s="4"/>
    </row>
    <row r="288" spans="1:10" s="175" customFormat="1" ht="12.75">
      <c r="A288" s="167" t="s">
        <v>683</v>
      </c>
      <c r="B288" s="5"/>
      <c r="C288" s="5"/>
      <c r="D288" s="5"/>
      <c r="E288" s="5"/>
      <c r="F288" s="5"/>
      <c r="G288" s="5"/>
      <c r="H288" s="5"/>
      <c r="I288" s="5"/>
      <c r="J288" s="5"/>
    </row>
    <row r="289" spans="1:10" s="175" customFormat="1" ht="12.75">
      <c r="A289" s="167" t="s">
        <v>684</v>
      </c>
      <c r="B289" s="5"/>
      <c r="C289" s="5"/>
      <c r="D289" s="5"/>
      <c r="E289" s="5"/>
      <c r="F289" s="5"/>
      <c r="G289" s="5"/>
      <c r="H289" s="5"/>
      <c r="I289" s="5"/>
      <c r="J289" s="5"/>
    </row>
    <row r="290" spans="1:10" s="175" customFormat="1" ht="10.5" customHeight="1">
      <c r="A290" s="4"/>
      <c r="B290" s="4"/>
      <c r="C290" s="4"/>
      <c r="D290" s="4"/>
      <c r="E290" s="4"/>
      <c r="F290" s="4"/>
      <c r="G290" s="4"/>
      <c r="H290" s="4"/>
      <c r="I290" s="4"/>
      <c r="J290" s="4"/>
    </row>
    <row r="291" spans="1:10" s="175" customFormat="1" ht="10.5" customHeight="1" thickBot="1">
      <c r="A291" s="6"/>
      <c r="B291" s="6"/>
      <c r="C291" s="6"/>
      <c r="D291" s="6"/>
      <c r="E291" s="6"/>
      <c r="F291" s="6"/>
      <c r="G291" s="6"/>
      <c r="H291" s="6"/>
      <c r="I291" s="6"/>
      <c r="J291" s="6"/>
    </row>
    <row r="292" spans="1:10" s="4" customFormat="1" ht="10.5" customHeight="1">
      <c r="A292" s="140"/>
      <c r="B292" s="141"/>
      <c r="C292" s="141"/>
      <c r="D292" s="142"/>
      <c r="E292" s="700" t="s">
        <v>639</v>
      </c>
      <c r="F292" s="21" t="s">
        <v>640</v>
      </c>
      <c r="G292" s="143"/>
      <c r="H292" s="630" t="s">
        <v>641</v>
      </c>
      <c r="I292" s="652"/>
      <c r="J292" s="652"/>
    </row>
    <row r="293" spans="1:10" s="4" customFormat="1" ht="10.5" customHeight="1">
      <c r="A293" s="674" t="s">
        <v>642</v>
      </c>
      <c r="B293" s="677" t="s">
        <v>643</v>
      </c>
      <c r="C293" s="678"/>
      <c r="D293" s="679"/>
      <c r="E293" s="701"/>
      <c r="F293" s="144" t="s">
        <v>644</v>
      </c>
      <c r="G293" s="145"/>
      <c r="H293" s="631"/>
      <c r="I293" s="628"/>
      <c r="J293" s="628"/>
    </row>
    <row r="294" spans="1:10" s="4" customFormat="1" ht="10.5" customHeight="1">
      <c r="A294" s="674"/>
      <c r="C294" s="21"/>
      <c r="D294" s="25"/>
      <c r="E294" s="701"/>
      <c r="F294" s="665" t="s">
        <v>645</v>
      </c>
      <c r="G294" s="665" t="s">
        <v>646</v>
      </c>
      <c r="H294" s="665" t="s">
        <v>645</v>
      </c>
      <c r="I294" s="146" t="s">
        <v>727</v>
      </c>
      <c r="J294" s="147"/>
    </row>
    <row r="295" spans="1:10" s="4" customFormat="1" ht="10.5" customHeight="1">
      <c r="A295" s="674"/>
      <c r="B295" s="697" t="s">
        <v>744</v>
      </c>
      <c r="C295" s="698"/>
      <c r="D295" s="699"/>
      <c r="E295" s="701"/>
      <c r="F295" s="666"/>
      <c r="G295" s="666"/>
      <c r="H295" s="666"/>
      <c r="I295" s="665" t="s">
        <v>647</v>
      </c>
      <c r="J295" s="668" t="s">
        <v>648</v>
      </c>
    </row>
    <row r="296" spans="1:10" s="4" customFormat="1" ht="10.5" customHeight="1">
      <c r="A296" s="674"/>
      <c r="B296" s="21" t="s">
        <v>748</v>
      </c>
      <c r="C296" s="21"/>
      <c r="D296" s="25"/>
      <c r="E296" s="701"/>
      <c r="F296" s="666"/>
      <c r="G296" s="666"/>
      <c r="H296" s="666"/>
      <c r="I296" s="666"/>
      <c r="J296" s="669"/>
    </row>
    <row r="297" spans="1:10" s="4" customFormat="1" ht="10.5" customHeight="1" thickBot="1">
      <c r="A297" s="149"/>
      <c r="C297" s="21"/>
      <c r="D297" s="25"/>
      <c r="E297" s="702"/>
      <c r="F297" s="667"/>
      <c r="G297" s="667"/>
      <c r="H297" s="667"/>
      <c r="I297" s="667"/>
      <c r="J297" s="670"/>
    </row>
    <row r="298" spans="1:4" ht="10.5" customHeight="1">
      <c r="A298" s="150"/>
      <c r="B298" s="8"/>
      <c r="C298" s="8"/>
      <c r="D298" s="9"/>
    </row>
    <row r="299" spans="1:10" s="166" customFormat="1" ht="10.5" customHeight="1">
      <c r="A299" s="152">
        <v>1005</v>
      </c>
      <c r="B299" s="75" t="s">
        <v>1804</v>
      </c>
      <c r="D299" s="171" t="s">
        <v>753</v>
      </c>
      <c r="E299" s="174">
        <v>320</v>
      </c>
      <c r="F299" s="173">
        <v>13</v>
      </c>
      <c r="G299" s="157" t="s">
        <v>1016</v>
      </c>
      <c r="H299" s="173">
        <v>307</v>
      </c>
      <c r="I299" s="174">
        <v>13</v>
      </c>
      <c r="J299" s="157" t="s">
        <v>1016</v>
      </c>
    </row>
    <row r="300" spans="1:10" s="166" customFormat="1" ht="10.5" customHeight="1">
      <c r="A300" s="152" t="s">
        <v>829</v>
      </c>
      <c r="B300" s="75" t="s">
        <v>830</v>
      </c>
      <c r="D300" s="171" t="s">
        <v>754</v>
      </c>
      <c r="E300" s="174">
        <v>90</v>
      </c>
      <c r="F300" s="173">
        <v>7</v>
      </c>
      <c r="G300" s="157" t="s">
        <v>1016</v>
      </c>
      <c r="H300" s="173">
        <v>83</v>
      </c>
      <c r="I300" s="174">
        <v>1</v>
      </c>
      <c r="J300" s="157" t="s">
        <v>1016</v>
      </c>
    </row>
    <row r="301" spans="1:10" s="166" customFormat="1" ht="10.5" customHeight="1">
      <c r="A301" s="152">
        <v>1006</v>
      </c>
      <c r="B301" s="75" t="s">
        <v>1805</v>
      </c>
      <c r="D301" s="171" t="s">
        <v>753</v>
      </c>
      <c r="E301" s="174">
        <v>375</v>
      </c>
      <c r="F301" s="173">
        <v>22</v>
      </c>
      <c r="G301" s="157" t="s">
        <v>1016</v>
      </c>
      <c r="H301" s="173">
        <v>353</v>
      </c>
      <c r="I301" s="157" t="s">
        <v>1016</v>
      </c>
      <c r="J301" s="174">
        <v>1</v>
      </c>
    </row>
    <row r="302" spans="1:10" s="166" customFormat="1" ht="10.5" customHeight="1">
      <c r="A302" s="152" t="s">
        <v>829</v>
      </c>
      <c r="B302" s="75" t="s">
        <v>830</v>
      </c>
      <c r="D302" s="171" t="s">
        <v>754</v>
      </c>
      <c r="E302" s="174">
        <v>147</v>
      </c>
      <c r="F302" s="173">
        <v>10</v>
      </c>
      <c r="G302" s="157" t="s">
        <v>1016</v>
      </c>
      <c r="H302" s="173">
        <v>137</v>
      </c>
      <c r="I302" s="157" t="s">
        <v>1016</v>
      </c>
      <c r="J302" s="157" t="s">
        <v>1016</v>
      </c>
    </row>
    <row r="303" spans="1:10" s="166" customFormat="1" ht="10.5" customHeight="1">
      <c r="A303" s="152">
        <v>1008</v>
      </c>
      <c r="B303" s="75" t="s">
        <v>1806</v>
      </c>
      <c r="D303" s="171" t="s">
        <v>753</v>
      </c>
      <c r="E303" s="174">
        <v>723</v>
      </c>
      <c r="F303" s="173">
        <v>300</v>
      </c>
      <c r="G303" s="174">
        <v>9</v>
      </c>
      <c r="H303" s="173">
        <v>423</v>
      </c>
      <c r="I303" s="174">
        <v>54</v>
      </c>
      <c r="J303" s="157" t="s">
        <v>1016</v>
      </c>
    </row>
    <row r="304" spans="1:10" s="166" customFormat="1" ht="10.5" customHeight="1">
      <c r="A304" s="152" t="s">
        <v>829</v>
      </c>
      <c r="B304" s="75" t="s">
        <v>830</v>
      </c>
      <c r="C304" s="175" t="s">
        <v>1807</v>
      </c>
      <c r="D304" s="171" t="s">
        <v>754</v>
      </c>
      <c r="E304" s="174">
        <v>276</v>
      </c>
      <c r="F304" s="173">
        <v>82</v>
      </c>
      <c r="G304" s="174">
        <v>6</v>
      </c>
      <c r="H304" s="173">
        <v>194</v>
      </c>
      <c r="I304" s="174">
        <v>21</v>
      </c>
      <c r="J304" s="157" t="s">
        <v>1016</v>
      </c>
    </row>
    <row r="305" spans="1:10" s="166" customFormat="1" ht="10.5" customHeight="1">
      <c r="A305" s="152">
        <v>1010</v>
      </c>
      <c r="B305" s="75" t="s">
        <v>1808</v>
      </c>
      <c r="D305" s="171" t="s">
        <v>753</v>
      </c>
      <c r="E305" s="174">
        <v>199</v>
      </c>
      <c r="F305" s="173">
        <v>13</v>
      </c>
      <c r="G305" s="157" t="s">
        <v>1016</v>
      </c>
      <c r="H305" s="173">
        <v>186</v>
      </c>
      <c r="I305" s="157" t="s">
        <v>1016</v>
      </c>
      <c r="J305" s="157" t="s">
        <v>1016</v>
      </c>
    </row>
    <row r="306" spans="1:10" s="166" customFormat="1" ht="10.5" customHeight="1">
      <c r="A306" s="152" t="s">
        <v>829</v>
      </c>
      <c r="B306" s="75" t="s">
        <v>830</v>
      </c>
      <c r="D306" s="171" t="s">
        <v>754</v>
      </c>
      <c r="E306" s="174">
        <v>113</v>
      </c>
      <c r="F306" s="173">
        <v>7</v>
      </c>
      <c r="G306" s="157" t="s">
        <v>1016</v>
      </c>
      <c r="H306" s="173">
        <v>106</v>
      </c>
      <c r="I306" s="157" t="s">
        <v>1016</v>
      </c>
      <c r="J306" s="157" t="s">
        <v>1016</v>
      </c>
    </row>
    <row r="307" spans="1:10" s="166" customFormat="1" ht="10.5" customHeight="1">
      <c r="A307" s="168" t="s">
        <v>829</v>
      </c>
      <c r="B307" s="166" t="s">
        <v>1809</v>
      </c>
      <c r="D307" s="176" t="s">
        <v>753</v>
      </c>
      <c r="E307" s="156">
        <v>1807</v>
      </c>
      <c r="F307" s="156">
        <v>459</v>
      </c>
      <c r="G307" s="156">
        <v>13</v>
      </c>
      <c r="H307" s="156">
        <v>1348</v>
      </c>
      <c r="I307" s="156">
        <v>68</v>
      </c>
      <c r="J307" s="156">
        <v>2</v>
      </c>
    </row>
    <row r="308" spans="1:10" s="166" customFormat="1" ht="10.5" customHeight="1">
      <c r="A308" s="168"/>
      <c r="C308" s="11"/>
      <c r="D308" s="176" t="s">
        <v>754</v>
      </c>
      <c r="E308" s="156">
        <v>725</v>
      </c>
      <c r="F308" s="156">
        <v>158</v>
      </c>
      <c r="G308" s="156">
        <v>9</v>
      </c>
      <c r="H308" s="156">
        <v>567</v>
      </c>
      <c r="I308" s="156">
        <v>23</v>
      </c>
      <c r="J308" s="157" t="s">
        <v>1016</v>
      </c>
    </row>
    <row r="309" spans="1:4" s="166" customFormat="1" ht="10.5" customHeight="1">
      <c r="A309" s="168"/>
      <c r="D309" s="172"/>
    </row>
    <row r="310" spans="1:10" s="75" customFormat="1" ht="10.5" customHeight="1">
      <c r="A310" s="152">
        <v>1101</v>
      </c>
      <c r="B310" s="75" t="s">
        <v>1810</v>
      </c>
      <c r="D310" s="171" t="s">
        <v>753</v>
      </c>
      <c r="E310" s="174">
        <v>83</v>
      </c>
      <c r="F310" s="173">
        <v>65</v>
      </c>
      <c r="G310" s="157" t="s">
        <v>1016</v>
      </c>
      <c r="H310" s="173">
        <v>18</v>
      </c>
      <c r="I310" s="157" t="s">
        <v>1016</v>
      </c>
      <c r="J310" s="157" t="s">
        <v>1016</v>
      </c>
    </row>
    <row r="311" spans="1:10" s="75" customFormat="1" ht="10.5" customHeight="1">
      <c r="A311" s="152"/>
      <c r="D311" s="171" t="s">
        <v>754</v>
      </c>
      <c r="E311" s="173">
        <v>47</v>
      </c>
      <c r="F311" s="173">
        <v>36</v>
      </c>
      <c r="G311" s="157" t="s">
        <v>1016</v>
      </c>
      <c r="H311" s="173">
        <v>11</v>
      </c>
      <c r="I311" s="157" t="s">
        <v>1016</v>
      </c>
      <c r="J311" s="157" t="s">
        <v>1016</v>
      </c>
    </row>
    <row r="312" spans="1:10" s="75" customFormat="1" ht="10.5" customHeight="1">
      <c r="A312" s="152">
        <v>1102</v>
      </c>
      <c r="B312" s="75" t="s">
        <v>1811</v>
      </c>
      <c r="D312" s="171" t="s">
        <v>753</v>
      </c>
      <c r="E312" s="173">
        <v>39</v>
      </c>
      <c r="F312" s="173">
        <v>32</v>
      </c>
      <c r="G312" s="157" t="s">
        <v>1016</v>
      </c>
      <c r="H312" s="173">
        <v>7</v>
      </c>
      <c r="I312" s="157" t="s">
        <v>1016</v>
      </c>
      <c r="J312" s="157" t="s">
        <v>1016</v>
      </c>
    </row>
    <row r="313" spans="1:10" s="75" customFormat="1" ht="10.5" customHeight="1">
      <c r="A313" s="152"/>
      <c r="D313" s="171" t="s">
        <v>754</v>
      </c>
      <c r="E313" s="173">
        <v>34</v>
      </c>
      <c r="F313" s="173">
        <v>28</v>
      </c>
      <c r="G313" s="157" t="s">
        <v>1016</v>
      </c>
      <c r="H313" s="173">
        <v>6</v>
      </c>
      <c r="I313" s="157" t="s">
        <v>1016</v>
      </c>
      <c r="J313" s="157" t="s">
        <v>1016</v>
      </c>
    </row>
    <row r="314" spans="1:10" s="166" customFormat="1" ht="10.5" customHeight="1">
      <c r="A314" s="168"/>
      <c r="B314" s="166" t="s">
        <v>1812</v>
      </c>
      <c r="D314" s="172" t="s">
        <v>753</v>
      </c>
      <c r="E314" s="156">
        <v>122</v>
      </c>
      <c r="F314" s="156">
        <v>97</v>
      </c>
      <c r="G314" s="157" t="s">
        <v>1016</v>
      </c>
      <c r="H314" s="156">
        <v>25</v>
      </c>
      <c r="I314" s="157" t="s">
        <v>1016</v>
      </c>
      <c r="J314" s="157" t="s">
        <v>1016</v>
      </c>
    </row>
    <row r="315" spans="1:10" s="166" customFormat="1" ht="10.5" customHeight="1">
      <c r="A315" s="168"/>
      <c r="C315" s="11"/>
      <c r="D315" s="172" t="s">
        <v>754</v>
      </c>
      <c r="E315" s="156">
        <v>81</v>
      </c>
      <c r="F315" s="156">
        <v>64</v>
      </c>
      <c r="G315" s="157" t="s">
        <v>1016</v>
      </c>
      <c r="H315" s="156">
        <v>17</v>
      </c>
      <c r="I315" s="157" t="s">
        <v>1016</v>
      </c>
      <c r="J315" s="157" t="s">
        <v>1016</v>
      </c>
    </row>
    <row r="316" spans="1:4" s="166" customFormat="1" ht="10.5" customHeight="1">
      <c r="A316" s="168"/>
      <c r="C316" s="11"/>
      <c r="D316" s="172"/>
    </row>
    <row r="317" spans="1:10" s="178" customFormat="1" ht="10.5" customHeight="1">
      <c r="A317" s="177"/>
      <c r="B317" s="166" t="s">
        <v>1813</v>
      </c>
      <c r="C317" s="166"/>
      <c r="D317" s="172" t="s">
        <v>753</v>
      </c>
      <c r="E317" s="156">
        <v>33689</v>
      </c>
      <c r="F317" s="156">
        <v>20143</v>
      </c>
      <c r="G317" s="156">
        <v>1430</v>
      </c>
      <c r="H317" s="156">
        <v>13546</v>
      </c>
      <c r="I317" s="156">
        <v>450</v>
      </c>
      <c r="J317" s="156">
        <v>674</v>
      </c>
    </row>
    <row r="318" spans="1:10" s="178" customFormat="1" ht="10.5" customHeight="1">
      <c r="A318" s="177"/>
      <c r="B318" s="166"/>
      <c r="C318" s="166"/>
      <c r="D318" s="172" t="s">
        <v>754</v>
      </c>
      <c r="E318" s="156">
        <v>15616</v>
      </c>
      <c r="F318" s="156">
        <v>8255</v>
      </c>
      <c r="G318" s="156">
        <v>824</v>
      </c>
      <c r="H318" s="156">
        <v>7361</v>
      </c>
      <c r="I318" s="156">
        <v>235</v>
      </c>
      <c r="J318" s="156">
        <v>211</v>
      </c>
    </row>
    <row r="319" spans="1:4" s="175" customFormat="1" ht="10.5" customHeight="1">
      <c r="A319" s="179"/>
      <c r="B319" s="166"/>
      <c r="C319" s="166"/>
      <c r="D319" s="172"/>
    </row>
    <row r="320" spans="1:10" s="175" customFormat="1" ht="10.5" customHeight="1">
      <c r="A320" s="179"/>
      <c r="B320" s="166"/>
      <c r="C320" s="166"/>
      <c r="D320" s="172"/>
      <c r="E320" s="156"/>
      <c r="F320" s="156"/>
      <c r="G320" s="156"/>
      <c r="H320" s="156"/>
      <c r="I320" s="156"/>
      <c r="J320" s="156"/>
    </row>
    <row r="321" spans="1:10" s="175" customFormat="1" ht="10.5" customHeight="1">
      <c r="A321" s="179"/>
      <c r="B321" s="166"/>
      <c r="C321" s="166"/>
      <c r="D321" s="172"/>
      <c r="E321" s="156"/>
      <c r="F321" s="156"/>
      <c r="G321" s="156"/>
      <c r="H321" s="156"/>
      <c r="I321" s="156"/>
      <c r="J321" s="156"/>
    </row>
    <row r="322" spans="1:10" s="175" customFormat="1" ht="10.5" customHeight="1">
      <c r="A322" s="152">
        <v>475</v>
      </c>
      <c r="B322" s="175" t="s">
        <v>1814</v>
      </c>
      <c r="D322" s="180" t="s">
        <v>1815</v>
      </c>
      <c r="E322" s="173">
        <v>74</v>
      </c>
      <c r="F322" s="157" t="s">
        <v>1016</v>
      </c>
      <c r="G322" s="157" t="s">
        <v>1016</v>
      </c>
      <c r="H322" s="173">
        <v>74</v>
      </c>
      <c r="I322" s="173">
        <v>1</v>
      </c>
      <c r="J322" s="173">
        <v>12</v>
      </c>
    </row>
    <row r="323" spans="1:10" s="175" customFormat="1" ht="10.5" customHeight="1">
      <c r="A323" s="152"/>
      <c r="C323" s="175" t="s">
        <v>1816</v>
      </c>
      <c r="D323" s="180" t="s">
        <v>754</v>
      </c>
      <c r="E323" s="173">
        <v>19</v>
      </c>
      <c r="F323" s="157" t="s">
        <v>1016</v>
      </c>
      <c r="G323" s="157" t="s">
        <v>1016</v>
      </c>
      <c r="H323" s="173">
        <v>19</v>
      </c>
      <c r="I323" s="157" t="s">
        <v>1016</v>
      </c>
      <c r="J323" s="173">
        <v>4</v>
      </c>
    </row>
    <row r="324" spans="1:10" s="178" customFormat="1" ht="10.5" customHeight="1">
      <c r="A324" s="168"/>
      <c r="B324" s="178" t="s">
        <v>847</v>
      </c>
      <c r="D324" s="176" t="s">
        <v>753</v>
      </c>
      <c r="E324" s="156">
        <v>74</v>
      </c>
      <c r="F324" s="473" t="s">
        <v>1016</v>
      </c>
      <c r="G324" s="473" t="s">
        <v>1016</v>
      </c>
      <c r="H324" s="156">
        <v>74</v>
      </c>
      <c r="I324" s="156">
        <v>1</v>
      </c>
      <c r="J324" s="156">
        <v>12</v>
      </c>
    </row>
    <row r="325" spans="1:10" s="178" customFormat="1" ht="10.5" customHeight="1">
      <c r="A325" s="168"/>
      <c r="C325" s="11"/>
      <c r="D325" s="176" t="s">
        <v>754</v>
      </c>
      <c r="E325" s="156">
        <v>19</v>
      </c>
      <c r="F325" s="473" t="s">
        <v>1016</v>
      </c>
      <c r="G325" s="473" t="s">
        <v>1016</v>
      </c>
      <c r="H325" s="156">
        <v>19</v>
      </c>
      <c r="I325" s="473" t="s">
        <v>1016</v>
      </c>
      <c r="J325" s="156">
        <v>4</v>
      </c>
    </row>
    <row r="326" spans="1:10" s="178" customFormat="1" ht="10.5" customHeight="1">
      <c r="A326" s="168"/>
      <c r="D326" s="172"/>
      <c r="E326" s="205"/>
      <c r="F326" s="173"/>
      <c r="G326" s="173"/>
      <c r="H326" s="205"/>
      <c r="I326" s="205"/>
      <c r="J326" s="156"/>
    </row>
    <row r="327" spans="1:10" s="175" customFormat="1" ht="10.5" customHeight="1">
      <c r="A327" s="152">
        <v>606</v>
      </c>
      <c r="B327" s="175" t="s">
        <v>1817</v>
      </c>
      <c r="D327" s="171" t="s">
        <v>753</v>
      </c>
      <c r="E327" s="173">
        <v>20</v>
      </c>
      <c r="F327" s="157" t="s">
        <v>1016</v>
      </c>
      <c r="G327" s="157" t="s">
        <v>1016</v>
      </c>
      <c r="H327" s="173">
        <v>20</v>
      </c>
      <c r="I327" s="173">
        <v>2</v>
      </c>
      <c r="J327" s="157" t="s">
        <v>1016</v>
      </c>
    </row>
    <row r="328" spans="1:10" s="175" customFormat="1" ht="10.5" customHeight="1">
      <c r="A328" s="152"/>
      <c r="C328" s="175" t="s">
        <v>1818</v>
      </c>
      <c r="D328" s="171" t="s">
        <v>754</v>
      </c>
      <c r="E328" s="173">
        <v>12</v>
      </c>
      <c r="F328" s="157" t="s">
        <v>1016</v>
      </c>
      <c r="G328" s="157" t="s">
        <v>1016</v>
      </c>
      <c r="H328" s="173">
        <v>12</v>
      </c>
      <c r="I328" s="157" t="s">
        <v>1016</v>
      </c>
      <c r="J328" s="157" t="s">
        <v>1016</v>
      </c>
    </row>
    <row r="329" spans="1:10" s="178" customFormat="1" ht="10.5" customHeight="1">
      <c r="A329" s="168"/>
      <c r="B329" s="178" t="s">
        <v>869</v>
      </c>
      <c r="D329" s="172" t="s">
        <v>753</v>
      </c>
      <c r="E329" s="156">
        <v>20</v>
      </c>
      <c r="F329" s="473" t="s">
        <v>1016</v>
      </c>
      <c r="G329" s="473" t="s">
        <v>1016</v>
      </c>
      <c r="H329" s="156">
        <v>20</v>
      </c>
      <c r="I329" s="156">
        <v>2</v>
      </c>
      <c r="J329" s="473" t="s">
        <v>1016</v>
      </c>
    </row>
    <row r="330" spans="1:10" s="178" customFormat="1" ht="10.5" customHeight="1">
      <c r="A330" s="168"/>
      <c r="C330" s="11"/>
      <c r="D330" s="172" t="s">
        <v>754</v>
      </c>
      <c r="E330" s="156">
        <v>12</v>
      </c>
      <c r="F330" s="473" t="s">
        <v>1016</v>
      </c>
      <c r="G330" s="473" t="s">
        <v>1016</v>
      </c>
      <c r="H330" s="156">
        <v>12</v>
      </c>
      <c r="I330" s="473" t="s">
        <v>1016</v>
      </c>
      <c r="J330" s="473" t="s">
        <v>1016</v>
      </c>
    </row>
    <row r="331" spans="1:10" s="178" customFormat="1" ht="10.5" customHeight="1">
      <c r="A331" s="168"/>
      <c r="D331" s="176"/>
      <c r="E331" s="173"/>
      <c r="F331" s="173"/>
      <c r="G331" s="173"/>
      <c r="H331" s="173"/>
      <c r="I331" s="477"/>
      <c r="J331" s="173"/>
    </row>
    <row r="332" spans="1:10" s="178" customFormat="1" ht="10.5" customHeight="1">
      <c r="A332" s="152">
        <v>1704</v>
      </c>
      <c r="B332" s="175" t="s">
        <v>1819</v>
      </c>
      <c r="C332" s="37"/>
      <c r="D332" s="180" t="s">
        <v>753</v>
      </c>
      <c r="E332" s="173">
        <v>62</v>
      </c>
      <c r="F332" s="173">
        <v>13</v>
      </c>
      <c r="G332" s="157" t="s">
        <v>1016</v>
      </c>
      <c r="H332" s="173">
        <v>49</v>
      </c>
      <c r="I332" s="157" t="s">
        <v>1016</v>
      </c>
      <c r="J332" s="173">
        <v>1</v>
      </c>
    </row>
    <row r="333" spans="1:10" s="178" customFormat="1" ht="10.5" customHeight="1">
      <c r="A333" s="152"/>
      <c r="B333" s="175"/>
      <c r="C333" s="37" t="s">
        <v>1820</v>
      </c>
      <c r="D333" s="180" t="s">
        <v>754</v>
      </c>
      <c r="E333" s="173">
        <v>26</v>
      </c>
      <c r="F333" s="173">
        <v>7</v>
      </c>
      <c r="G333" s="157" t="s">
        <v>1016</v>
      </c>
      <c r="H333" s="173">
        <v>19</v>
      </c>
      <c r="I333" s="157" t="s">
        <v>1016</v>
      </c>
      <c r="J333" s="157" t="s">
        <v>1016</v>
      </c>
    </row>
    <row r="334" spans="1:10" s="175" customFormat="1" ht="10.5" customHeight="1">
      <c r="A334" s="152">
        <v>1716</v>
      </c>
      <c r="B334" s="175" t="s">
        <v>1821</v>
      </c>
      <c r="D334" s="180" t="s">
        <v>1815</v>
      </c>
      <c r="E334" s="173">
        <v>88</v>
      </c>
      <c r="F334" s="157" t="s">
        <v>1016</v>
      </c>
      <c r="G334" s="157" t="s">
        <v>1016</v>
      </c>
      <c r="H334" s="173">
        <v>88</v>
      </c>
      <c r="I334" s="173">
        <v>5</v>
      </c>
      <c r="J334" s="157" t="s">
        <v>1016</v>
      </c>
    </row>
    <row r="335" spans="1:10" s="175" customFormat="1" ht="10.5" customHeight="1">
      <c r="A335" s="152"/>
      <c r="D335" s="180" t="s">
        <v>754</v>
      </c>
      <c r="E335" s="173">
        <v>28</v>
      </c>
      <c r="F335" s="157" t="s">
        <v>1016</v>
      </c>
      <c r="G335" s="157" t="s">
        <v>1016</v>
      </c>
      <c r="H335" s="173">
        <v>28</v>
      </c>
      <c r="I335" s="157" t="s">
        <v>1016</v>
      </c>
      <c r="J335" s="157" t="s">
        <v>1016</v>
      </c>
    </row>
    <row r="336" spans="1:10" s="178" customFormat="1" ht="10.5" customHeight="1">
      <c r="A336" s="168"/>
      <c r="B336" s="178" t="s">
        <v>1822</v>
      </c>
      <c r="D336" s="176" t="s">
        <v>753</v>
      </c>
      <c r="E336" s="156">
        <v>150</v>
      </c>
      <c r="F336" s="156">
        <v>13</v>
      </c>
      <c r="G336" s="157" t="s">
        <v>1016</v>
      </c>
      <c r="H336" s="156">
        <v>137</v>
      </c>
      <c r="I336" s="156">
        <v>5</v>
      </c>
      <c r="J336" s="173">
        <v>1</v>
      </c>
    </row>
    <row r="337" spans="1:10" s="178" customFormat="1" ht="10.5" customHeight="1">
      <c r="A337" s="168"/>
      <c r="C337" s="11"/>
      <c r="D337" s="176" t="s">
        <v>754</v>
      </c>
      <c r="E337" s="156">
        <v>54</v>
      </c>
      <c r="F337" s="156">
        <v>7</v>
      </c>
      <c r="G337" s="157" t="s">
        <v>1016</v>
      </c>
      <c r="H337" s="156">
        <v>47</v>
      </c>
      <c r="I337" s="157" t="s">
        <v>1016</v>
      </c>
      <c r="J337" s="157" t="s">
        <v>1016</v>
      </c>
    </row>
    <row r="338" spans="1:10" s="175" customFormat="1" ht="10.5" customHeight="1">
      <c r="A338" s="152"/>
      <c r="D338" s="180"/>
      <c r="E338" s="173"/>
      <c r="F338" s="173"/>
      <c r="G338" s="173"/>
      <c r="H338" s="477"/>
      <c r="I338" s="477"/>
      <c r="J338" s="477"/>
    </row>
    <row r="339" spans="1:10" s="178" customFormat="1" ht="10.5" customHeight="1">
      <c r="A339" s="168"/>
      <c r="B339" s="178" t="s">
        <v>1492</v>
      </c>
      <c r="D339" s="176"/>
      <c r="E339" s="173"/>
      <c r="F339" s="173"/>
      <c r="G339" s="173"/>
      <c r="H339" s="205"/>
      <c r="I339" s="205"/>
      <c r="J339" s="205"/>
    </row>
    <row r="340" spans="1:10" s="178" customFormat="1" ht="10.5" customHeight="1">
      <c r="A340" s="168"/>
      <c r="C340" s="178" t="s">
        <v>1823</v>
      </c>
      <c r="D340" s="176" t="s">
        <v>753</v>
      </c>
      <c r="E340" s="156">
        <v>244</v>
      </c>
      <c r="F340" s="156">
        <v>13</v>
      </c>
      <c r="G340" s="157" t="s">
        <v>1016</v>
      </c>
      <c r="H340" s="156">
        <v>231</v>
      </c>
      <c r="I340" s="156">
        <v>8</v>
      </c>
      <c r="J340" s="156">
        <v>13</v>
      </c>
    </row>
    <row r="341" spans="1:10" s="178" customFormat="1" ht="10.5" customHeight="1">
      <c r="A341" s="168"/>
      <c r="C341" s="178" t="s">
        <v>1824</v>
      </c>
      <c r="D341" s="176" t="s">
        <v>754</v>
      </c>
      <c r="E341" s="156">
        <v>85</v>
      </c>
      <c r="F341" s="156">
        <v>7</v>
      </c>
      <c r="G341" s="157" t="s">
        <v>1016</v>
      </c>
      <c r="H341" s="156">
        <v>78</v>
      </c>
      <c r="I341" s="157" t="s">
        <v>1016</v>
      </c>
      <c r="J341" s="156">
        <v>4</v>
      </c>
    </row>
    <row r="342" spans="1:10" s="175" customFormat="1" ht="10.5" customHeight="1">
      <c r="A342" s="152"/>
      <c r="D342" s="180"/>
      <c r="E342" s="173"/>
      <c r="F342" s="173"/>
      <c r="G342" s="173"/>
      <c r="H342" s="156"/>
      <c r="I342" s="205"/>
      <c r="J342" s="156"/>
    </row>
    <row r="343" spans="1:10" s="175" customFormat="1" ht="10.5" customHeight="1">
      <c r="A343" s="152">
        <v>450</v>
      </c>
      <c r="B343" s="175" t="s">
        <v>1825</v>
      </c>
      <c r="D343" s="171" t="s">
        <v>753</v>
      </c>
      <c r="E343" s="173">
        <v>3150</v>
      </c>
      <c r="F343" s="173">
        <v>73</v>
      </c>
      <c r="G343" s="157" t="s">
        <v>1016</v>
      </c>
      <c r="H343" s="173">
        <v>3077</v>
      </c>
      <c r="I343" s="173">
        <v>147</v>
      </c>
      <c r="J343" s="173">
        <v>727</v>
      </c>
    </row>
    <row r="344" spans="1:10" s="175" customFormat="1" ht="10.5" customHeight="1">
      <c r="A344" s="161"/>
      <c r="C344" s="175" t="s">
        <v>1826</v>
      </c>
      <c r="D344" s="171" t="s">
        <v>754</v>
      </c>
      <c r="E344" s="173">
        <v>2102</v>
      </c>
      <c r="F344" s="173">
        <v>16</v>
      </c>
      <c r="G344" s="157" t="s">
        <v>1016</v>
      </c>
      <c r="H344" s="173">
        <v>2086</v>
      </c>
      <c r="I344" s="173">
        <v>114</v>
      </c>
      <c r="J344" s="173">
        <v>351</v>
      </c>
    </row>
    <row r="345" spans="1:10" s="178" customFormat="1" ht="10.5" customHeight="1">
      <c r="A345" s="181"/>
      <c r="B345" s="178" t="s">
        <v>847</v>
      </c>
      <c r="D345" s="176" t="s">
        <v>753</v>
      </c>
      <c r="E345" s="156">
        <v>3150</v>
      </c>
      <c r="F345" s="156">
        <v>73</v>
      </c>
      <c r="G345" s="473" t="s">
        <v>1016</v>
      </c>
      <c r="H345" s="156">
        <v>3077</v>
      </c>
      <c r="I345" s="156">
        <v>147</v>
      </c>
      <c r="J345" s="156">
        <v>727</v>
      </c>
    </row>
    <row r="346" spans="1:10" s="178" customFormat="1" ht="10.5" customHeight="1">
      <c r="A346" s="181"/>
      <c r="C346" s="11"/>
      <c r="D346" s="176" t="s">
        <v>754</v>
      </c>
      <c r="E346" s="156">
        <v>2102</v>
      </c>
      <c r="F346" s="156">
        <v>16</v>
      </c>
      <c r="G346" s="473" t="s">
        <v>1016</v>
      </c>
      <c r="H346" s="156">
        <v>2086</v>
      </c>
      <c r="I346" s="156">
        <v>114</v>
      </c>
      <c r="J346" s="156">
        <v>351</v>
      </c>
    </row>
    <row r="347" spans="1:10" s="175" customFormat="1" ht="10.5" customHeight="1">
      <c r="A347" s="161"/>
      <c r="D347" s="180"/>
      <c r="E347" s="477"/>
      <c r="F347" s="477"/>
      <c r="G347" s="173"/>
      <c r="H347" s="477"/>
      <c r="I347" s="477"/>
      <c r="J347" s="477"/>
    </row>
    <row r="348" spans="1:7" s="178" customFormat="1" ht="10.5" customHeight="1">
      <c r="A348" s="181"/>
      <c r="B348" s="178" t="s">
        <v>1827</v>
      </c>
      <c r="D348" s="176"/>
      <c r="G348" s="156"/>
    </row>
    <row r="349" spans="1:10" s="178" customFormat="1" ht="10.5" customHeight="1">
      <c r="A349" s="181"/>
      <c r="C349" s="178" t="s">
        <v>1828</v>
      </c>
      <c r="D349" s="176" t="s">
        <v>753</v>
      </c>
      <c r="E349" s="156">
        <v>3150</v>
      </c>
      <c r="F349" s="156">
        <v>73</v>
      </c>
      <c r="G349" s="473" t="s">
        <v>1016</v>
      </c>
      <c r="H349" s="156">
        <v>3077</v>
      </c>
      <c r="I349" s="156">
        <v>147</v>
      </c>
      <c r="J349" s="156">
        <v>727</v>
      </c>
    </row>
    <row r="350" spans="1:10" s="178" customFormat="1" ht="10.5" customHeight="1">
      <c r="A350" s="181"/>
      <c r="C350" s="178" t="s">
        <v>1829</v>
      </c>
      <c r="D350" s="176" t="s">
        <v>754</v>
      </c>
      <c r="E350" s="156">
        <v>2102</v>
      </c>
      <c r="F350" s="156">
        <v>16</v>
      </c>
      <c r="G350" s="473" t="s">
        <v>1016</v>
      </c>
      <c r="H350" s="156">
        <v>2086</v>
      </c>
      <c r="I350" s="156">
        <v>114</v>
      </c>
      <c r="J350" s="156">
        <v>351</v>
      </c>
    </row>
    <row r="351" spans="1:10" s="178" customFormat="1" ht="10.5" customHeight="1">
      <c r="A351" s="181"/>
      <c r="D351" s="176"/>
      <c r="E351" s="473"/>
      <c r="F351" s="473"/>
      <c r="G351" s="156"/>
      <c r="H351" s="156"/>
      <c r="I351" s="156"/>
      <c r="J351" s="156"/>
    </row>
    <row r="352" spans="1:10" s="178" customFormat="1" ht="10.5" customHeight="1">
      <c r="A352" s="181"/>
      <c r="B352" s="178" t="s">
        <v>1830</v>
      </c>
      <c r="D352" s="176" t="s">
        <v>753</v>
      </c>
      <c r="E352" s="156">
        <v>37083</v>
      </c>
      <c r="F352" s="156">
        <v>20229</v>
      </c>
      <c r="G352" s="156">
        <v>1430</v>
      </c>
      <c r="H352" s="156">
        <v>16854</v>
      </c>
      <c r="I352" s="156">
        <v>605</v>
      </c>
      <c r="J352" s="156">
        <v>1414</v>
      </c>
    </row>
    <row r="353" spans="1:10" s="178" customFormat="1" ht="10.5" customHeight="1">
      <c r="A353" s="181"/>
      <c r="C353" s="178" t="s">
        <v>1470</v>
      </c>
      <c r="D353" s="176" t="s">
        <v>754</v>
      </c>
      <c r="E353" s="156">
        <v>17803</v>
      </c>
      <c r="F353" s="156">
        <v>8278</v>
      </c>
      <c r="G353" s="156">
        <v>824</v>
      </c>
      <c r="H353" s="156">
        <v>9525</v>
      </c>
      <c r="I353" s="156">
        <v>349</v>
      </c>
      <c r="J353" s="156">
        <v>566</v>
      </c>
    </row>
  </sheetData>
  <mergeCells count="57">
    <mergeCell ref="A1:J1"/>
    <mergeCell ref="E8:E13"/>
    <mergeCell ref="H8:J9"/>
    <mergeCell ref="A9:A12"/>
    <mergeCell ref="B9:D9"/>
    <mergeCell ref="F10:F13"/>
    <mergeCell ref="G10:G13"/>
    <mergeCell ref="H10:H13"/>
    <mergeCell ref="B11:D11"/>
    <mergeCell ref="I11:I13"/>
    <mergeCell ref="J11:J13"/>
    <mergeCell ref="A72:J72"/>
    <mergeCell ref="A75:J75"/>
    <mergeCell ref="A76:J76"/>
    <mergeCell ref="A80:A83"/>
    <mergeCell ref="B80:D80"/>
    <mergeCell ref="F81:F84"/>
    <mergeCell ref="G81:G84"/>
    <mergeCell ref="B82:D82"/>
    <mergeCell ref="H152:H155"/>
    <mergeCell ref="B153:D153"/>
    <mergeCell ref="I153:I155"/>
    <mergeCell ref="E79:E84"/>
    <mergeCell ref="H79:J80"/>
    <mergeCell ref="H81:H84"/>
    <mergeCell ref="I82:I84"/>
    <mergeCell ref="J82:J84"/>
    <mergeCell ref="G221:G224"/>
    <mergeCell ref="H221:H224"/>
    <mergeCell ref="B222:D222"/>
    <mergeCell ref="A143:J143"/>
    <mergeCell ref="E150:E155"/>
    <mergeCell ref="H150:J151"/>
    <mergeCell ref="A151:A154"/>
    <mergeCell ref="B151:D151"/>
    <mergeCell ref="F152:F155"/>
    <mergeCell ref="G152:G155"/>
    <mergeCell ref="F294:F297"/>
    <mergeCell ref="G294:G297"/>
    <mergeCell ref="H294:H297"/>
    <mergeCell ref="J153:J155"/>
    <mergeCell ref="A214:J214"/>
    <mergeCell ref="E219:E224"/>
    <mergeCell ref="H219:J220"/>
    <mergeCell ref="A220:A223"/>
    <mergeCell ref="B220:D220"/>
    <mergeCell ref="F221:F224"/>
    <mergeCell ref="B295:D295"/>
    <mergeCell ref="I295:I297"/>
    <mergeCell ref="J295:J297"/>
    <mergeCell ref="I222:I224"/>
    <mergeCell ref="J222:J224"/>
    <mergeCell ref="A285:J285"/>
    <mergeCell ref="E292:E297"/>
    <mergeCell ref="H292:J293"/>
    <mergeCell ref="A293:A296"/>
    <mergeCell ref="B293:D293"/>
  </mergeCells>
  <printOptions/>
  <pageMargins left="0.75" right="0.46" top="0.5" bottom="0.4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N341"/>
  <sheetViews>
    <sheetView workbookViewId="0" topLeftCell="A1">
      <selection activeCell="A1" sqref="A1:I1"/>
    </sheetView>
  </sheetViews>
  <sheetFormatPr defaultColWidth="11.421875" defaultRowHeight="10.5" customHeight="1"/>
  <cols>
    <col min="1" max="1" width="5.421875" style="457" customWidth="1"/>
    <col min="2" max="2" width="0.71875" style="457" customWidth="1"/>
    <col min="3" max="3" width="1.1484375" style="457" customWidth="1"/>
    <col min="4" max="4" width="30.57421875" style="457" customWidth="1"/>
    <col min="5" max="5" width="2.8515625" style="457" customWidth="1"/>
    <col min="6" max="9" width="11.57421875" style="457" customWidth="1"/>
    <col min="10" max="11" width="8.00390625" style="457" customWidth="1"/>
    <col min="12" max="16384" width="11.421875" style="457" customWidth="1"/>
  </cols>
  <sheetData>
    <row r="1" spans="1:9" s="4" customFormat="1" ht="10.5" customHeight="1">
      <c r="A1" s="651" t="s">
        <v>1174</v>
      </c>
      <c r="B1" s="651"/>
      <c r="C1" s="651"/>
      <c r="D1" s="651"/>
      <c r="E1" s="651"/>
      <c r="F1" s="651"/>
      <c r="G1" s="651"/>
      <c r="H1" s="651"/>
      <c r="I1" s="651"/>
    </row>
    <row r="2" s="4" customFormat="1" ht="10.5" customHeight="1"/>
    <row r="3" s="4" customFormat="1" ht="10.5" customHeight="1"/>
    <row r="4" spans="1:11" s="40" customFormat="1" ht="12.75">
      <c r="A4" s="19" t="s">
        <v>1831</v>
      </c>
      <c r="B4" s="19"/>
      <c r="C4" s="19"/>
      <c r="D4" s="19"/>
      <c r="E4" s="19"/>
      <c r="F4" s="182"/>
      <c r="G4" s="182"/>
      <c r="H4" s="182"/>
      <c r="I4" s="182"/>
      <c r="J4" s="183"/>
      <c r="K4" s="19"/>
    </row>
    <row r="5" spans="1:11" s="40" customFormat="1" ht="12.75">
      <c r="A5" s="19" t="s">
        <v>638</v>
      </c>
      <c r="B5" s="19"/>
      <c r="C5" s="19"/>
      <c r="D5" s="19"/>
      <c r="E5" s="19"/>
      <c r="F5" s="182"/>
      <c r="G5" s="182"/>
      <c r="H5" s="182"/>
      <c r="I5" s="182"/>
      <c r="J5" s="183"/>
      <c r="K5" s="19"/>
    </row>
    <row r="6" spans="1:11" s="40" customFormat="1" ht="10.5" customHeight="1">
      <c r="A6" s="19"/>
      <c r="B6" s="19"/>
      <c r="C6" s="19"/>
      <c r="D6" s="19"/>
      <c r="E6" s="19"/>
      <c r="F6" s="182"/>
      <c r="G6" s="182"/>
      <c r="H6" s="182"/>
      <c r="I6" s="182"/>
      <c r="J6" s="183"/>
      <c r="K6" s="19"/>
    </row>
    <row r="7" spans="1:11" s="40" customFormat="1" ht="10.5" customHeight="1" thickBot="1">
      <c r="A7" s="184"/>
      <c r="B7" s="184"/>
      <c r="C7" s="184"/>
      <c r="D7" s="184"/>
      <c r="E7" s="184"/>
      <c r="F7" s="185"/>
      <c r="G7" s="185"/>
      <c r="H7" s="185"/>
      <c r="I7" s="185"/>
      <c r="J7" s="183"/>
      <c r="K7" s="19"/>
    </row>
    <row r="8" spans="1:11" s="4" customFormat="1" ht="10.5" customHeight="1">
      <c r="A8" s="619" t="s">
        <v>642</v>
      </c>
      <c r="B8" s="81"/>
      <c r="C8" s="646" t="s">
        <v>1832</v>
      </c>
      <c r="D8" s="653"/>
      <c r="E8" s="654"/>
      <c r="F8" s="694" t="s">
        <v>235</v>
      </c>
      <c r="G8" s="706" t="s">
        <v>1833</v>
      </c>
      <c r="H8" s="630" t="s">
        <v>641</v>
      </c>
      <c r="I8" s="652"/>
      <c r="J8" s="48"/>
      <c r="K8" s="83"/>
    </row>
    <row r="9" spans="1:11" s="4" customFormat="1" ht="10.5" customHeight="1">
      <c r="A9" s="620"/>
      <c r="B9" s="478"/>
      <c r="C9" s="704"/>
      <c r="D9" s="704"/>
      <c r="E9" s="656"/>
      <c r="F9" s="705"/>
      <c r="G9" s="662"/>
      <c r="H9" s="631"/>
      <c r="I9" s="628"/>
      <c r="J9" s="16"/>
      <c r="K9" s="16"/>
    </row>
    <row r="10" spans="1:11" s="4" customFormat="1" ht="10.5" customHeight="1">
      <c r="A10" s="620"/>
      <c r="B10" s="478"/>
      <c r="C10" s="704"/>
      <c r="D10" s="704"/>
      <c r="E10" s="656"/>
      <c r="F10" s="705"/>
      <c r="G10" s="662"/>
      <c r="H10" s="665" t="s">
        <v>645</v>
      </c>
      <c r="I10" s="28" t="s">
        <v>727</v>
      </c>
      <c r="J10" s="112"/>
      <c r="K10" s="83"/>
    </row>
    <row r="11" spans="1:11" s="4" customFormat="1" ht="10.5" customHeight="1">
      <c r="A11" s="620"/>
      <c r="B11" s="478"/>
      <c r="C11" s="704"/>
      <c r="D11" s="704"/>
      <c r="E11" s="656"/>
      <c r="F11" s="705"/>
      <c r="G11" s="662"/>
      <c r="H11" s="666"/>
      <c r="I11" s="30" t="s">
        <v>1834</v>
      </c>
      <c r="J11" s="112"/>
      <c r="K11" s="112"/>
    </row>
    <row r="12" spans="1:11" s="4" customFormat="1" ht="10.5" customHeight="1" thickBot="1">
      <c r="A12" s="620"/>
      <c r="B12" s="478"/>
      <c r="C12" s="657"/>
      <c r="D12" s="657"/>
      <c r="E12" s="648"/>
      <c r="F12" s="705"/>
      <c r="G12" s="662"/>
      <c r="H12" s="667"/>
      <c r="I12" s="122" t="s">
        <v>1835</v>
      </c>
      <c r="J12" s="112"/>
      <c r="K12" s="112"/>
    </row>
    <row r="13" spans="1:11" s="4" customFormat="1" ht="10.5" customHeight="1">
      <c r="A13" s="150"/>
      <c r="B13" s="8"/>
      <c r="C13" s="8"/>
      <c r="D13" s="8"/>
      <c r="E13" s="9"/>
      <c r="F13" s="162"/>
      <c r="G13" s="162"/>
      <c r="H13" s="162"/>
      <c r="I13" s="479"/>
      <c r="J13" s="112"/>
      <c r="K13" s="112"/>
    </row>
    <row r="14" spans="1:11" s="4" customFormat="1" ht="10.5" customHeight="1">
      <c r="A14" s="152" t="s">
        <v>1175</v>
      </c>
      <c r="B14" s="187"/>
      <c r="C14" s="4" t="s">
        <v>649</v>
      </c>
      <c r="D14" s="457"/>
      <c r="E14" s="14" t="s">
        <v>753</v>
      </c>
      <c r="F14" s="157">
        <v>14</v>
      </c>
      <c r="G14" s="157">
        <v>2</v>
      </c>
      <c r="H14" s="157">
        <v>12</v>
      </c>
      <c r="I14" s="157">
        <v>1</v>
      </c>
      <c r="J14" s="188"/>
      <c r="K14" s="189"/>
    </row>
    <row r="15" spans="1:11" s="4" customFormat="1" ht="10.5" customHeight="1">
      <c r="A15" s="36"/>
      <c r="B15" s="135"/>
      <c r="E15" s="14" t="s">
        <v>754</v>
      </c>
      <c r="F15" s="157">
        <v>11</v>
      </c>
      <c r="G15" s="157">
        <v>1</v>
      </c>
      <c r="H15" s="157">
        <v>10</v>
      </c>
      <c r="I15" s="157">
        <v>1</v>
      </c>
      <c r="J15" s="137"/>
      <c r="K15" s="189"/>
    </row>
    <row r="16" spans="1:11" s="4" customFormat="1" ht="10.5" customHeight="1">
      <c r="A16" s="152">
        <v>104</v>
      </c>
      <c r="B16" s="187"/>
      <c r="C16" s="4" t="s">
        <v>650</v>
      </c>
      <c r="D16" s="457"/>
      <c r="E16" s="14" t="s">
        <v>753</v>
      </c>
      <c r="F16" s="157">
        <v>3</v>
      </c>
      <c r="G16" s="157">
        <v>1</v>
      </c>
      <c r="H16" s="157">
        <v>2</v>
      </c>
      <c r="I16" s="157" t="s">
        <v>1016</v>
      </c>
      <c r="J16" s="137"/>
      <c r="K16" s="189"/>
    </row>
    <row r="17" spans="1:11" s="4" customFormat="1" ht="10.5" customHeight="1">
      <c r="A17" s="36"/>
      <c r="B17" s="135"/>
      <c r="D17" s="4" t="s">
        <v>651</v>
      </c>
      <c r="E17" s="14" t="s">
        <v>754</v>
      </c>
      <c r="F17" s="157">
        <v>1</v>
      </c>
      <c r="G17" s="157" t="s">
        <v>1016</v>
      </c>
      <c r="H17" s="157">
        <v>1</v>
      </c>
      <c r="I17" s="157" t="s">
        <v>1016</v>
      </c>
      <c r="J17" s="137"/>
      <c r="K17" s="189"/>
    </row>
    <row r="18" spans="1:11" s="4" customFormat="1" ht="10.5" customHeight="1">
      <c r="A18" s="152">
        <v>105</v>
      </c>
      <c r="B18" s="187"/>
      <c r="C18" s="153" t="s">
        <v>652</v>
      </c>
      <c r="E18" s="474"/>
      <c r="F18" s="480"/>
      <c r="G18" s="480"/>
      <c r="H18" s="480"/>
      <c r="I18" s="480"/>
      <c r="J18" s="105"/>
      <c r="K18" s="105"/>
    </row>
    <row r="19" spans="1:11" s="4" customFormat="1" ht="10.5" customHeight="1">
      <c r="A19" s="152"/>
      <c r="B19" s="187"/>
      <c r="C19" s="153"/>
      <c r="D19" s="4" t="s">
        <v>653</v>
      </c>
      <c r="E19" s="14" t="s">
        <v>753</v>
      </c>
      <c r="F19" s="157" t="s">
        <v>1016</v>
      </c>
      <c r="G19" s="157" t="s">
        <v>1016</v>
      </c>
      <c r="H19" s="157" t="s">
        <v>1016</v>
      </c>
      <c r="I19" s="157" t="s">
        <v>1016</v>
      </c>
      <c r="J19" s="137"/>
      <c r="K19" s="189"/>
    </row>
    <row r="20" spans="1:11" s="4" customFormat="1" ht="10.5" customHeight="1">
      <c r="A20" s="152"/>
      <c r="B20" s="187"/>
      <c r="C20" s="153"/>
      <c r="D20" s="4" t="s">
        <v>654</v>
      </c>
      <c r="E20" s="14" t="s">
        <v>754</v>
      </c>
      <c r="F20" s="157" t="s">
        <v>1016</v>
      </c>
      <c r="G20" s="157" t="s">
        <v>1016</v>
      </c>
      <c r="H20" s="157" t="s">
        <v>1016</v>
      </c>
      <c r="I20" s="157" t="s">
        <v>1016</v>
      </c>
      <c r="J20" s="137"/>
      <c r="K20" s="189"/>
    </row>
    <row r="21" spans="1:11" s="4" customFormat="1" ht="10.5" customHeight="1">
      <c r="A21" s="152">
        <v>106</v>
      </c>
      <c r="B21" s="187"/>
      <c r="C21" s="153" t="s">
        <v>655</v>
      </c>
      <c r="E21" s="14" t="s">
        <v>753</v>
      </c>
      <c r="F21" s="157">
        <v>2</v>
      </c>
      <c r="G21" s="157" t="s">
        <v>1016</v>
      </c>
      <c r="H21" s="157">
        <v>2</v>
      </c>
      <c r="I21" s="157" t="s">
        <v>1016</v>
      </c>
      <c r="J21" s="137"/>
      <c r="K21" s="189"/>
    </row>
    <row r="22" spans="1:11" s="4" customFormat="1" ht="10.5" customHeight="1">
      <c r="A22" s="152"/>
      <c r="B22" s="187"/>
      <c r="C22" s="153"/>
      <c r="E22" s="14" t="s">
        <v>754</v>
      </c>
      <c r="F22" s="157">
        <v>2</v>
      </c>
      <c r="G22" s="157" t="s">
        <v>1016</v>
      </c>
      <c r="H22" s="157">
        <v>2</v>
      </c>
      <c r="I22" s="157" t="s">
        <v>1016</v>
      </c>
      <c r="J22" s="137"/>
      <c r="K22" s="189"/>
    </row>
    <row r="23" spans="1:9" s="178" customFormat="1" ht="10.5" customHeight="1">
      <c r="A23" s="168"/>
      <c r="B23" s="190"/>
      <c r="C23" s="178" t="s">
        <v>656</v>
      </c>
      <c r="E23" s="176" t="s">
        <v>753</v>
      </c>
      <c r="F23" s="156">
        <v>19</v>
      </c>
      <c r="G23" s="156">
        <v>3</v>
      </c>
      <c r="H23" s="156">
        <v>16</v>
      </c>
      <c r="I23" s="156">
        <v>1</v>
      </c>
    </row>
    <row r="24" spans="1:9" s="178" customFormat="1" ht="10.5" customHeight="1">
      <c r="A24" s="168"/>
      <c r="B24" s="190"/>
      <c r="D24" s="11"/>
      <c r="E24" s="176" t="s">
        <v>754</v>
      </c>
      <c r="F24" s="156">
        <v>14</v>
      </c>
      <c r="G24" s="156">
        <v>1</v>
      </c>
      <c r="H24" s="156">
        <v>13</v>
      </c>
      <c r="I24" s="156">
        <v>1</v>
      </c>
    </row>
    <row r="25" spans="1:11" s="11" customFormat="1" ht="10.5" customHeight="1">
      <c r="A25" s="154"/>
      <c r="B25" s="191"/>
      <c r="C25" s="155"/>
      <c r="E25" s="12"/>
      <c r="F25" s="194"/>
      <c r="G25" s="194"/>
      <c r="H25" s="194"/>
      <c r="I25" s="194"/>
      <c r="J25" s="104"/>
      <c r="K25" s="104"/>
    </row>
    <row r="26" spans="1:11" s="4" customFormat="1" ht="10.5" customHeight="1">
      <c r="A26" s="152">
        <v>201</v>
      </c>
      <c r="B26" s="187"/>
      <c r="C26" s="153" t="s">
        <v>657</v>
      </c>
      <c r="E26" s="14" t="s">
        <v>753</v>
      </c>
      <c r="F26" s="157">
        <v>32</v>
      </c>
      <c r="G26" s="157">
        <v>15</v>
      </c>
      <c r="H26" s="157">
        <v>17</v>
      </c>
      <c r="I26" s="157" t="s">
        <v>1016</v>
      </c>
      <c r="J26" s="192"/>
      <c r="K26" s="193"/>
    </row>
    <row r="27" spans="1:11" s="4" customFormat="1" ht="10.5" customHeight="1">
      <c r="A27" s="152"/>
      <c r="B27" s="187"/>
      <c r="C27" s="153"/>
      <c r="D27" s="4" t="s">
        <v>658</v>
      </c>
      <c r="E27" s="14" t="s">
        <v>754</v>
      </c>
      <c r="F27" s="157">
        <v>28</v>
      </c>
      <c r="G27" s="157">
        <v>12</v>
      </c>
      <c r="H27" s="157">
        <v>14</v>
      </c>
      <c r="I27" s="157" t="s">
        <v>1016</v>
      </c>
      <c r="J27" s="192"/>
      <c r="K27" s="189"/>
    </row>
    <row r="28" spans="1:11" s="4" customFormat="1" ht="10.5" customHeight="1">
      <c r="A28" s="152">
        <v>203</v>
      </c>
      <c r="B28" s="187"/>
      <c r="C28" s="153" t="s">
        <v>659</v>
      </c>
      <c r="E28" s="14" t="s">
        <v>753</v>
      </c>
      <c r="F28" s="157">
        <v>11</v>
      </c>
      <c r="G28" s="157">
        <v>5</v>
      </c>
      <c r="H28" s="157">
        <v>6</v>
      </c>
      <c r="I28" s="157" t="s">
        <v>1016</v>
      </c>
      <c r="J28" s="192"/>
      <c r="K28" s="189"/>
    </row>
    <row r="29" spans="1:11" s="4" customFormat="1" ht="10.5" customHeight="1">
      <c r="A29" s="152"/>
      <c r="B29" s="187"/>
      <c r="C29" s="153"/>
      <c r="D29" s="4" t="s">
        <v>660</v>
      </c>
      <c r="E29" s="14" t="s">
        <v>754</v>
      </c>
      <c r="F29" s="157">
        <v>8</v>
      </c>
      <c r="G29" s="157">
        <v>3</v>
      </c>
      <c r="H29" s="157">
        <v>5</v>
      </c>
      <c r="I29" s="157" t="s">
        <v>1016</v>
      </c>
      <c r="J29" s="137"/>
      <c r="K29" s="189"/>
    </row>
    <row r="30" spans="1:11" s="4" customFormat="1" ht="10.5" customHeight="1">
      <c r="A30" s="152">
        <v>205</v>
      </c>
      <c r="B30" s="187"/>
      <c r="C30" s="153" t="s">
        <v>661</v>
      </c>
      <c r="E30" s="14" t="s">
        <v>753</v>
      </c>
      <c r="F30" s="157">
        <v>3</v>
      </c>
      <c r="G30" s="157">
        <v>1</v>
      </c>
      <c r="H30" s="157">
        <v>2</v>
      </c>
      <c r="I30" s="157" t="s">
        <v>1016</v>
      </c>
      <c r="J30" s="192"/>
      <c r="K30" s="189"/>
    </row>
    <row r="31" spans="1:11" s="4" customFormat="1" ht="10.5" customHeight="1">
      <c r="A31" s="152"/>
      <c r="B31" s="187"/>
      <c r="C31" s="153"/>
      <c r="D31" s="4" t="s">
        <v>662</v>
      </c>
      <c r="E31" s="14" t="s">
        <v>754</v>
      </c>
      <c r="F31" s="157">
        <v>3</v>
      </c>
      <c r="G31" s="157">
        <v>1</v>
      </c>
      <c r="H31" s="157">
        <v>2</v>
      </c>
      <c r="I31" s="157" t="s">
        <v>1016</v>
      </c>
      <c r="J31" s="137"/>
      <c r="K31" s="189"/>
    </row>
    <row r="32" spans="1:9" s="178" customFormat="1" ht="10.5" customHeight="1">
      <c r="A32" s="168"/>
      <c r="B32" s="190"/>
      <c r="C32" s="178" t="s">
        <v>663</v>
      </c>
      <c r="E32" s="176" t="s">
        <v>753</v>
      </c>
      <c r="F32" s="156">
        <v>46</v>
      </c>
      <c r="G32" s="156">
        <v>21</v>
      </c>
      <c r="H32" s="156">
        <v>25</v>
      </c>
      <c r="I32" s="157" t="s">
        <v>1016</v>
      </c>
    </row>
    <row r="33" spans="1:9" s="178" customFormat="1" ht="10.5" customHeight="1">
      <c r="A33" s="168"/>
      <c r="B33" s="190"/>
      <c r="D33" s="11"/>
      <c r="E33" s="176" t="s">
        <v>754</v>
      </c>
      <c r="F33" s="156">
        <v>37</v>
      </c>
      <c r="G33" s="156">
        <v>16</v>
      </c>
      <c r="H33" s="156">
        <v>21</v>
      </c>
      <c r="I33" s="157" t="s">
        <v>1016</v>
      </c>
    </row>
    <row r="34" spans="1:11" s="11" customFormat="1" ht="10.5" customHeight="1">
      <c r="A34" s="154"/>
      <c r="B34" s="191"/>
      <c r="C34" s="155"/>
      <c r="E34" s="12"/>
      <c r="F34" s="194"/>
      <c r="G34" s="194"/>
      <c r="H34" s="194"/>
      <c r="I34" s="194"/>
      <c r="J34" s="192"/>
      <c r="K34" s="104"/>
    </row>
    <row r="35" spans="1:11" s="4" customFormat="1" ht="10.5" customHeight="1">
      <c r="A35" s="152">
        <v>301</v>
      </c>
      <c r="B35" s="187"/>
      <c r="C35" s="153" t="s">
        <v>664</v>
      </c>
      <c r="E35" s="14" t="s">
        <v>753</v>
      </c>
      <c r="F35" s="157">
        <v>55</v>
      </c>
      <c r="G35" s="157">
        <v>37</v>
      </c>
      <c r="H35" s="157">
        <v>18</v>
      </c>
      <c r="I35" s="157" t="s">
        <v>1016</v>
      </c>
      <c r="J35" s="192"/>
      <c r="K35" s="193"/>
    </row>
    <row r="36" spans="1:11" s="4" customFormat="1" ht="10.5" customHeight="1">
      <c r="A36" s="152"/>
      <c r="B36" s="187"/>
      <c r="C36" s="153"/>
      <c r="E36" s="14" t="s">
        <v>754</v>
      </c>
      <c r="F36" s="157">
        <v>37</v>
      </c>
      <c r="G36" s="157">
        <v>25</v>
      </c>
      <c r="H36" s="157">
        <v>12</v>
      </c>
      <c r="I36" s="157" t="s">
        <v>1016</v>
      </c>
      <c r="J36" s="192"/>
      <c r="K36" s="193"/>
    </row>
    <row r="37" spans="1:11" s="4" customFormat="1" ht="10.5" customHeight="1">
      <c r="A37" s="152">
        <v>303</v>
      </c>
      <c r="B37" s="187"/>
      <c r="C37" s="153" t="s">
        <v>665</v>
      </c>
      <c r="E37" s="14" t="s">
        <v>753</v>
      </c>
      <c r="F37" s="157">
        <v>1</v>
      </c>
      <c r="G37" s="157">
        <v>1</v>
      </c>
      <c r="H37" s="157" t="s">
        <v>1016</v>
      </c>
      <c r="I37" s="157" t="s">
        <v>1016</v>
      </c>
      <c r="J37" s="137"/>
      <c r="K37" s="189"/>
    </row>
    <row r="38" spans="1:11" s="4" customFormat="1" ht="10.5" customHeight="1">
      <c r="A38" s="152"/>
      <c r="B38" s="187"/>
      <c r="C38" s="153"/>
      <c r="D38" s="4" t="s">
        <v>666</v>
      </c>
      <c r="E38" s="14" t="s">
        <v>754</v>
      </c>
      <c r="F38" s="157" t="s">
        <v>1016</v>
      </c>
      <c r="G38" s="157" t="s">
        <v>1016</v>
      </c>
      <c r="H38" s="157" t="s">
        <v>1016</v>
      </c>
      <c r="I38" s="157" t="s">
        <v>1016</v>
      </c>
      <c r="J38" s="137"/>
      <c r="K38" s="193"/>
    </row>
    <row r="39" spans="1:11" s="4" customFormat="1" ht="10.5" customHeight="1">
      <c r="A39" s="152">
        <v>304</v>
      </c>
      <c r="B39" s="187"/>
      <c r="C39" s="153" t="s">
        <v>667</v>
      </c>
      <c r="E39" s="14" t="s">
        <v>753</v>
      </c>
      <c r="F39" s="157">
        <v>176</v>
      </c>
      <c r="G39" s="157">
        <v>72</v>
      </c>
      <c r="H39" s="157">
        <v>104</v>
      </c>
      <c r="I39" s="157" t="s">
        <v>1016</v>
      </c>
      <c r="J39" s="188"/>
      <c r="K39" s="195"/>
    </row>
    <row r="40" spans="1:11" s="4" customFormat="1" ht="10.5" customHeight="1">
      <c r="A40" s="152"/>
      <c r="B40" s="187"/>
      <c r="C40" s="153"/>
      <c r="E40" s="14" t="s">
        <v>754</v>
      </c>
      <c r="F40" s="157">
        <v>128</v>
      </c>
      <c r="G40" s="157">
        <v>53</v>
      </c>
      <c r="H40" s="157">
        <v>75</v>
      </c>
      <c r="I40" s="157" t="s">
        <v>1016</v>
      </c>
      <c r="J40" s="188"/>
      <c r="K40" s="195"/>
    </row>
    <row r="41" spans="1:11" s="4" customFormat="1" ht="10.5" customHeight="1">
      <c r="A41" s="152">
        <v>309</v>
      </c>
      <c r="B41" s="187"/>
      <c r="C41" s="153" t="s">
        <v>668</v>
      </c>
      <c r="E41" s="14" t="s">
        <v>753</v>
      </c>
      <c r="F41" s="157">
        <v>76</v>
      </c>
      <c r="G41" s="157">
        <v>18</v>
      </c>
      <c r="H41" s="157">
        <v>58</v>
      </c>
      <c r="I41" s="157" t="s">
        <v>1016</v>
      </c>
      <c r="J41" s="192"/>
      <c r="K41" s="193"/>
    </row>
    <row r="42" spans="1:11" s="4" customFormat="1" ht="10.5" customHeight="1">
      <c r="A42" s="152"/>
      <c r="B42" s="187"/>
      <c r="C42" s="153"/>
      <c r="E42" s="14" t="s">
        <v>754</v>
      </c>
      <c r="F42" s="157">
        <v>64</v>
      </c>
      <c r="G42" s="157">
        <v>15</v>
      </c>
      <c r="H42" s="157">
        <v>49</v>
      </c>
      <c r="I42" s="157" t="s">
        <v>1016</v>
      </c>
      <c r="J42" s="137"/>
      <c r="K42" s="189"/>
    </row>
    <row r="43" spans="1:11" s="4" customFormat="1" ht="10.5" customHeight="1">
      <c r="A43" s="152">
        <v>310</v>
      </c>
      <c r="B43" s="187"/>
      <c r="C43" s="153" t="s">
        <v>669</v>
      </c>
      <c r="E43" s="14" t="s">
        <v>753</v>
      </c>
      <c r="F43" s="157">
        <v>19</v>
      </c>
      <c r="G43" s="157">
        <v>12</v>
      </c>
      <c r="H43" s="157">
        <v>7</v>
      </c>
      <c r="I43" s="157" t="s">
        <v>1016</v>
      </c>
      <c r="J43" s="137"/>
      <c r="K43" s="189"/>
    </row>
    <row r="44" spans="1:11" s="4" customFormat="1" ht="10.5" customHeight="1">
      <c r="A44" s="152"/>
      <c r="B44" s="187"/>
      <c r="C44" s="153"/>
      <c r="E44" s="14" t="s">
        <v>754</v>
      </c>
      <c r="F44" s="157">
        <v>17</v>
      </c>
      <c r="G44" s="157">
        <v>10</v>
      </c>
      <c r="H44" s="157">
        <v>7</v>
      </c>
      <c r="I44" s="157" t="s">
        <v>1016</v>
      </c>
      <c r="J44" s="137"/>
      <c r="K44" s="189"/>
    </row>
    <row r="45" spans="1:11" s="4" customFormat="1" ht="10.5" customHeight="1">
      <c r="A45" s="152">
        <v>311</v>
      </c>
      <c r="B45" s="187"/>
      <c r="C45" s="153" t="s">
        <v>670</v>
      </c>
      <c r="E45" s="14" t="s">
        <v>753</v>
      </c>
      <c r="F45" s="157">
        <v>10</v>
      </c>
      <c r="G45" s="157">
        <v>4</v>
      </c>
      <c r="H45" s="157">
        <v>6</v>
      </c>
      <c r="I45" s="157" t="s">
        <v>1016</v>
      </c>
      <c r="J45" s="192"/>
      <c r="K45" s="189"/>
    </row>
    <row r="46" spans="1:11" s="4" customFormat="1" ht="10.5" customHeight="1">
      <c r="A46" s="152"/>
      <c r="B46" s="187"/>
      <c r="C46" s="153"/>
      <c r="D46" s="4" t="s">
        <v>671</v>
      </c>
      <c r="E46" s="14" t="s">
        <v>754</v>
      </c>
      <c r="F46" s="157">
        <v>3</v>
      </c>
      <c r="G46" s="157">
        <v>1</v>
      </c>
      <c r="H46" s="157">
        <v>2</v>
      </c>
      <c r="I46" s="157" t="s">
        <v>1016</v>
      </c>
      <c r="J46" s="192"/>
      <c r="K46" s="189"/>
    </row>
    <row r="47" spans="1:11" s="4" customFormat="1" ht="10.5" customHeight="1">
      <c r="A47" s="152">
        <v>312</v>
      </c>
      <c r="B47" s="187"/>
      <c r="C47" s="153" t="s">
        <v>665</v>
      </c>
      <c r="E47" s="14" t="s">
        <v>753</v>
      </c>
      <c r="F47" s="157">
        <v>5</v>
      </c>
      <c r="G47" s="157" t="s">
        <v>1016</v>
      </c>
      <c r="H47" s="157">
        <v>5</v>
      </c>
      <c r="I47" s="157" t="s">
        <v>1016</v>
      </c>
      <c r="J47" s="137"/>
      <c r="K47" s="189"/>
    </row>
    <row r="48" spans="1:11" s="4" customFormat="1" ht="10.5" customHeight="1">
      <c r="A48" s="152"/>
      <c r="B48" s="187"/>
      <c r="C48" s="153"/>
      <c r="D48" s="4" t="s">
        <v>672</v>
      </c>
      <c r="E48" s="14" t="s">
        <v>754</v>
      </c>
      <c r="F48" s="157">
        <v>3</v>
      </c>
      <c r="G48" s="157" t="s">
        <v>1016</v>
      </c>
      <c r="H48" s="157">
        <v>3</v>
      </c>
      <c r="I48" s="157" t="s">
        <v>1016</v>
      </c>
      <c r="J48" s="137"/>
      <c r="K48" s="189"/>
    </row>
    <row r="49" spans="1:11" s="4" customFormat="1" ht="10.5" customHeight="1">
      <c r="A49" s="152">
        <v>313</v>
      </c>
      <c r="B49" s="187"/>
      <c r="C49" s="153" t="s">
        <v>673</v>
      </c>
      <c r="E49" s="14" t="s">
        <v>753</v>
      </c>
      <c r="F49" s="157">
        <v>39</v>
      </c>
      <c r="G49" s="157">
        <v>19</v>
      </c>
      <c r="H49" s="157">
        <v>20</v>
      </c>
      <c r="I49" s="157" t="s">
        <v>1016</v>
      </c>
      <c r="J49" s="192"/>
      <c r="K49" s="189"/>
    </row>
    <row r="50" spans="1:11" s="4" customFormat="1" ht="10.5" customHeight="1">
      <c r="A50" s="152"/>
      <c r="B50" s="187"/>
      <c r="C50" s="153"/>
      <c r="E50" s="14" t="s">
        <v>754</v>
      </c>
      <c r="F50" s="157">
        <v>30</v>
      </c>
      <c r="G50" s="157">
        <v>15</v>
      </c>
      <c r="H50" s="157">
        <v>15</v>
      </c>
      <c r="I50" s="157" t="s">
        <v>1016</v>
      </c>
      <c r="J50" s="192"/>
      <c r="K50" s="189"/>
    </row>
    <row r="51" spans="1:11" s="4" customFormat="1" ht="10.5" customHeight="1">
      <c r="A51" s="152">
        <v>314</v>
      </c>
      <c r="B51" s="187"/>
      <c r="C51" s="153" t="s">
        <v>674</v>
      </c>
      <c r="E51" s="14" t="s">
        <v>753</v>
      </c>
      <c r="F51" s="157">
        <v>379</v>
      </c>
      <c r="G51" s="157">
        <v>268</v>
      </c>
      <c r="H51" s="157">
        <v>111</v>
      </c>
      <c r="I51" s="157" t="s">
        <v>1016</v>
      </c>
      <c r="J51" s="192"/>
      <c r="K51" s="189"/>
    </row>
    <row r="52" spans="1:11" s="4" customFormat="1" ht="10.5" customHeight="1">
      <c r="A52" s="152"/>
      <c r="B52" s="187"/>
      <c r="C52" s="153"/>
      <c r="E52" s="14" t="s">
        <v>754</v>
      </c>
      <c r="F52" s="157">
        <v>214</v>
      </c>
      <c r="G52" s="157">
        <v>159</v>
      </c>
      <c r="H52" s="157">
        <v>82</v>
      </c>
      <c r="I52" s="157" t="s">
        <v>1016</v>
      </c>
      <c r="J52" s="192"/>
      <c r="K52" s="189"/>
    </row>
    <row r="53" spans="1:11" s="4" customFormat="1" ht="10.5" customHeight="1">
      <c r="A53" s="152">
        <v>315</v>
      </c>
      <c r="B53" s="187"/>
      <c r="C53" s="153" t="s">
        <v>675</v>
      </c>
      <c r="E53" s="14" t="s">
        <v>753</v>
      </c>
      <c r="F53" s="157">
        <v>40</v>
      </c>
      <c r="G53" s="157">
        <v>21</v>
      </c>
      <c r="H53" s="157">
        <v>19</v>
      </c>
      <c r="I53" s="157" t="s">
        <v>1016</v>
      </c>
      <c r="J53" s="192"/>
      <c r="K53" s="189"/>
    </row>
    <row r="54" spans="1:11" s="4" customFormat="1" ht="10.5" customHeight="1">
      <c r="A54" s="152"/>
      <c r="B54" s="187"/>
      <c r="C54" s="153"/>
      <c r="E54" s="14" t="s">
        <v>754</v>
      </c>
      <c r="F54" s="157">
        <v>23</v>
      </c>
      <c r="G54" s="157">
        <v>14</v>
      </c>
      <c r="H54" s="157">
        <v>9</v>
      </c>
      <c r="I54" s="157" t="s">
        <v>1016</v>
      </c>
      <c r="J54" s="192"/>
      <c r="K54" s="189"/>
    </row>
    <row r="55" spans="1:11" s="4" customFormat="1" ht="10.5" customHeight="1">
      <c r="A55" s="152">
        <v>316</v>
      </c>
      <c r="B55" s="187"/>
      <c r="C55" s="153" t="s">
        <v>676</v>
      </c>
      <c r="E55" s="14" t="s">
        <v>753</v>
      </c>
      <c r="F55" s="157">
        <v>26</v>
      </c>
      <c r="G55" s="157">
        <v>3</v>
      </c>
      <c r="H55" s="157">
        <v>23</v>
      </c>
      <c r="I55" s="157" t="s">
        <v>1016</v>
      </c>
      <c r="J55" s="192"/>
      <c r="K55" s="189"/>
    </row>
    <row r="56" spans="1:11" s="4" customFormat="1" ht="10.5" customHeight="1">
      <c r="A56" s="152"/>
      <c r="B56" s="187"/>
      <c r="C56" s="153"/>
      <c r="E56" s="14" t="s">
        <v>754</v>
      </c>
      <c r="F56" s="157">
        <v>18</v>
      </c>
      <c r="G56" s="157">
        <v>2</v>
      </c>
      <c r="H56" s="157">
        <v>16</v>
      </c>
      <c r="I56" s="157" t="s">
        <v>1016</v>
      </c>
      <c r="J56" s="192"/>
      <c r="K56" s="189"/>
    </row>
    <row r="57" spans="1:11" s="4" customFormat="1" ht="10.5" customHeight="1">
      <c r="A57" s="152">
        <v>319</v>
      </c>
      <c r="B57" s="187"/>
      <c r="C57" s="153" t="s">
        <v>677</v>
      </c>
      <c r="E57" s="14" t="s">
        <v>753</v>
      </c>
      <c r="F57" s="157">
        <v>2</v>
      </c>
      <c r="G57" s="157" t="s">
        <v>1016</v>
      </c>
      <c r="H57" s="157">
        <v>2</v>
      </c>
      <c r="I57" s="157" t="s">
        <v>1016</v>
      </c>
      <c r="J57" s="192"/>
      <c r="K57" s="189"/>
    </row>
    <row r="58" spans="1:11" s="4" customFormat="1" ht="10.5" customHeight="1">
      <c r="A58" s="152"/>
      <c r="B58" s="187"/>
      <c r="C58" s="153"/>
      <c r="E58" s="14" t="s">
        <v>754</v>
      </c>
      <c r="F58" s="157">
        <v>1</v>
      </c>
      <c r="G58" s="157" t="s">
        <v>1016</v>
      </c>
      <c r="H58" s="157">
        <v>1</v>
      </c>
      <c r="I58" s="157" t="s">
        <v>1016</v>
      </c>
      <c r="J58" s="192"/>
      <c r="K58" s="189"/>
    </row>
    <row r="59" spans="1:9" s="178" customFormat="1" ht="10.5" customHeight="1">
      <c r="A59" s="168"/>
      <c r="B59" s="190"/>
      <c r="C59" s="178" t="s">
        <v>678</v>
      </c>
      <c r="E59" s="176" t="s">
        <v>753</v>
      </c>
      <c r="F59" s="156">
        <v>828</v>
      </c>
      <c r="G59" s="156">
        <v>455</v>
      </c>
      <c r="H59" s="156">
        <v>373</v>
      </c>
      <c r="I59" s="157" t="s">
        <v>1016</v>
      </c>
    </row>
    <row r="60" spans="1:9" s="178" customFormat="1" ht="10.5" customHeight="1">
      <c r="A60" s="168"/>
      <c r="B60" s="190"/>
      <c r="D60" s="11"/>
      <c r="E60" s="176" t="s">
        <v>754</v>
      </c>
      <c r="F60" s="156">
        <v>565</v>
      </c>
      <c r="G60" s="156">
        <v>294</v>
      </c>
      <c r="H60" s="156">
        <v>271</v>
      </c>
      <c r="I60" s="157" t="s">
        <v>1016</v>
      </c>
    </row>
    <row r="61" spans="1:11" s="11" customFormat="1" ht="10.5" customHeight="1">
      <c r="A61" s="160"/>
      <c r="B61" s="196"/>
      <c r="E61" s="12"/>
      <c r="F61" s="194"/>
      <c r="G61" s="194"/>
      <c r="H61" s="194"/>
      <c r="I61" s="194"/>
      <c r="J61" s="104"/>
      <c r="K61" s="104"/>
    </row>
    <row r="62" spans="1:11" s="4" customFormat="1" ht="10.5" customHeight="1">
      <c r="A62" s="152">
        <v>401</v>
      </c>
      <c r="B62" s="187"/>
      <c r="C62" s="4" t="s">
        <v>679</v>
      </c>
      <c r="E62" s="14" t="s">
        <v>753</v>
      </c>
      <c r="F62" s="157">
        <v>58</v>
      </c>
      <c r="G62" s="157">
        <v>38</v>
      </c>
      <c r="H62" s="157">
        <v>20</v>
      </c>
      <c r="I62" s="157" t="s">
        <v>1016</v>
      </c>
      <c r="J62" s="192"/>
      <c r="K62" s="189"/>
    </row>
    <row r="63" spans="1:11" s="4" customFormat="1" ht="10.5" customHeight="1">
      <c r="A63" s="36"/>
      <c r="B63" s="135"/>
      <c r="E63" s="14" t="s">
        <v>754</v>
      </c>
      <c r="F63" s="157">
        <v>40</v>
      </c>
      <c r="G63" s="157">
        <v>22</v>
      </c>
      <c r="H63" s="157">
        <v>18</v>
      </c>
      <c r="I63" s="157" t="s">
        <v>1016</v>
      </c>
      <c r="J63" s="192"/>
      <c r="K63" s="189"/>
    </row>
    <row r="64" spans="1:11" s="4" customFormat="1" ht="10.5" customHeight="1">
      <c r="A64" s="152">
        <v>403</v>
      </c>
      <c r="B64" s="187"/>
      <c r="C64" s="4" t="s">
        <v>680</v>
      </c>
      <c r="E64" s="14" t="s">
        <v>753</v>
      </c>
      <c r="F64" s="157">
        <v>69</v>
      </c>
      <c r="G64" s="157">
        <v>49</v>
      </c>
      <c r="H64" s="157">
        <v>20</v>
      </c>
      <c r="I64" s="157" t="s">
        <v>1016</v>
      </c>
      <c r="J64" s="192"/>
      <c r="K64" s="189"/>
    </row>
    <row r="65" spans="1:11" s="4" customFormat="1" ht="10.5" customHeight="1">
      <c r="A65" s="36"/>
      <c r="B65" s="135"/>
      <c r="E65" s="14" t="s">
        <v>754</v>
      </c>
      <c r="F65" s="157">
        <v>50</v>
      </c>
      <c r="G65" s="157">
        <v>33</v>
      </c>
      <c r="H65" s="157">
        <v>17</v>
      </c>
      <c r="I65" s="157" t="s">
        <v>1016</v>
      </c>
      <c r="J65" s="137"/>
      <c r="K65" s="189"/>
    </row>
    <row r="66" spans="1:11" s="4" customFormat="1" ht="10.5" customHeight="1">
      <c r="A66" s="152">
        <v>406</v>
      </c>
      <c r="B66" s="187"/>
      <c r="C66" s="4" t="s">
        <v>681</v>
      </c>
      <c r="D66" s="16"/>
      <c r="E66" s="14" t="s">
        <v>753</v>
      </c>
      <c r="F66" s="157">
        <v>6188</v>
      </c>
      <c r="G66" s="157">
        <v>1801</v>
      </c>
      <c r="H66" s="157">
        <v>4387</v>
      </c>
      <c r="I66" s="157">
        <v>164</v>
      </c>
      <c r="J66" s="137"/>
      <c r="K66" s="189"/>
    </row>
    <row r="67" spans="1:11" s="4" customFormat="1" ht="10.5" customHeight="1">
      <c r="A67" s="152"/>
      <c r="B67" s="187"/>
      <c r="D67" s="16"/>
      <c r="E67" s="14" t="s">
        <v>754</v>
      </c>
      <c r="F67" s="157">
        <v>6014</v>
      </c>
      <c r="G67" s="157">
        <v>1729</v>
      </c>
      <c r="H67" s="157">
        <v>4285</v>
      </c>
      <c r="I67" s="157">
        <v>158</v>
      </c>
      <c r="J67" s="137"/>
      <c r="K67" s="195"/>
    </row>
    <row r="68" spans="1:11" s="4" customFormat="1" ht="10.5" customHeight="1">
      <c r="A68" s="152">
        <v>407</v>
      </c>
      <c r="B68" s="187"/>
      <c r="C68" s="4" t="s">
        <v>682</v>
      </c>
      <c r="D68" s="16"/>
      <c r="E68" s="14" t="s">
        <v>753</v>
      </c>
      <c r="F68" s="157">
        <v>6001</v>
      </c>
      <c r="G68" s="157">
        <v>3360</v>
      </c>
      <c r="H68" s="157">
        <v>2641</v>
      </c>
      <c r="I68" s="157">
        <v>8</v>
      </c>
      <c r="J68" s="189"/>
      <c r="K68" s="189"/>
    </row>
    <row r="69" spans="1:11" s="4" customFormat="1" ht="10.5" customHeight="1">
      <c r="A69" s="161"/>
      <c r="B69" s="164"/>
      <c r="D69" s="16"/>
      <c r="E69" s="14" t="s">
        <v>754</v>
      </c>
      <c r="F69" s="157">
        <v>4802</v>
      </c>
      <c r="G69" s="157">
        <v>2744</v>
      </c>
      <c r="H69" s="157">
        <v>2058</v>
      </c>
      <c r="I69" s="157">
        <v>6</v>
      </c>
      <c r="J69" s="189"/>
      <c r="K69" s="189"/>
    </row>
    <row r="70" spans="1:9" s="4" customFormat="1" ht="10.5" customHeight="1">
      <c r="A70" s="651" t="s">
        <v>1176</v>
      </c>
      <c r="B70" s="651"/>
      <c r="C70" s="651"/>
      <c r="D70" s="651"/>
      <c r="E70" s="651"/>
      <c r="F70" s="651"/>
      <c r="G70" s="651"/>
      <c r="H70" s="651"/>
      <c r="I70" s="651"/>
    </row>
    <row r="71" s="4" customFormat="1" ht="10.5" customHeight="1"/>
    <row r="72" s="4" customFormat="1" ht="10.5" customHeight="1"/>
    <row r="73" spans="1:9" s="4" customFormat="1" ht="12.75">
      <c r="A73" s="167" t="s">
        <v>1836</v>
      </c>
      <c r="B73" s="167"/>
      <c r="C73" s="19"/>
      <c r="D73" s="19"/>
      <c r="E73" s="19"/>
      <c r="F73" s="182"/>
      <c r="G73" s="182"/>
      <c r="H73" s="182"/>
      <c r="I73" s="182"/>
    </row>
    <row r="74" spans="1:9" s="4" customFormat="1" ht="12.75">
      <c r="A74" s="167" t="s">
        <v>684</v>
      </c>
      <c r="B74" s="167"/>
      <c r="C74" s="19"/>
      <c r="D74" s="167"/>
      <c r="E74" s="19"/>
      <c r="F74" s="182"/>
      <c r="G74" s="182"/>
      <c r="H74" s="182"/>
      <c r="I74" s="182"/>
    </row>
    <row r="75" spans="1:9" s="4" customFormat="1" ht="10.5" customHeight="1">
      <c r="A75" s="167"/>
      <c r="B75" s="167"/>
      <c r="C75" s="19"/>
      <c r="D75" s="167"/>
      <c r="E75" s="19"/>
      <c r="F75" s="182"/>
      <c r="G75" s="182"/>
      <c r="H75" s="182"/>
      <c r="I75" s="182"/>
    </row>
    <row r="76" spans="1:9" s="4" customFormat="1" ht="10.5" customHeight="1" thickBot="1">
      <c r="A76" s="6"/>
      <c r="B76" s="6"/>
      <c r="C76" s="6"/>
      <c r="D76" s="6"/>
      <c r="E76" s="6"/>
      <c r="F76" s="6"/>
      <c r="G76" s="6"/>
      <c r="H76" s="6"/>
      <c r="I76" s="6"/>
    </row>
    <row r="77" spans="1:11" s="4" customFormat="1" ht="10.5" customHeight="1">
      <c r="A77" s="619" t="s">
        <v>642</v>
      </c>
      <c r="B77" s="81"/>
      <c r="C77" s="646" t="s">
        <v>1837</v>
      </c>
      <c r="D77" s="653"/>
      <c r="E77" s="654"/>
      <c r="F77" s="694" t="s">
        <v>235</v>
      </c>
      <c r="G77" s="706" t="s">
        <v>1833</v>
      </c>
      <c r="H77" s="630" t="s">
        <v>641</v>
      </c>
      <c r="I77" s="652"/>
      <c r="J77" s="48"/>
      <c r="K77" s="83"/>
    </row>
    <row r="78" spans="1:11" s="4" customFormat="1" ht="10.5" customHeight="1">
      <c r="A78" s="620"/>
      <c r="B78" s="478"/>
      <c r="C78" s="704"/>
      <c r="D78" s="704"/>
      <c r="E78" s="656"/>
      <c r="F78" s="705"/>
      <c r="G78" s="662"/>
      <c r="H78" s="631"/>
      <c r="I78" s="628"/>
      <c r="J78" s="16"/>
      <c r="K78" s="16"/>
    </row>
    <row r="79" spans="1:11" s="4" customFormat="1" ht="10.5" customHeight="1">
      <c r="A79" s="620"/>
      <c r="B79" s="478"/>
      <c r="C79" s="704"/>
      <c r="D79" s="704"/>
      <c r="E79" s="656"/>
      <c r="F79" s="705"/>
      <c r="G79" s="662"/>
      <c r="H79" s="665" t="s">
        <v>645</v>
      </c>
      <c r="I79" s="28" t="s">
        <v>727</v>
      </c>
      <c r="J79" s="112"/>
      <c r="K79" s="83"/>
    </row>
    <row r="80" spans="1:11" s="4" customFormat="1" ht="10.5" customHeight="1">
      <c r="A80" s="620"/>
      <c r="B80" s="478"/>
      <c r="C80" s="704"/>
      <c r="D80" s="704"/>
      <c r="E80" s="656"/>
      <c r="F80" s="705"/>
      <c r="G80" s="662"/>
      <c r="H80" s="666"/>
      <c r="I80" s="30" t="s">
        <v>1834</v>
      </c>
      <c r="J80" s="112"/>
      <c r="K80" s="112"/>
    </row>
    <row r="81" spans="1:11" s="4" customFormat="1" ht="10.5" customHeight="1" thickBot="1">
      <c r="A81" s="620"/>
      <c r="B81" s="478"/>
      <c r="C81" s="657"/>
      <c r="D81" s="657"/>
      <c r="E81" s="648"/>
      <c r="F81" s="705"/>
      <c r="G81" s="662"/>
      <c r="H81" s="667"/>
      <c r="I81" s="122" t="s">
        <v>1835</v>
      </c>
      <c r="J81" s="112"/>
      <c r="K81" s="112"/>
    </row>
    <row r="82" spans="1:9" s="4" customFormat="1" ht="10.5" customHeight="1">
      <c r="A82" s="150"/>
      <c r="B82" s="8"/>
      <c r="C82" s="8"/>
      <c r="D82" s="8"/>
      <c r="E82" s="9"/>
      <c r="F82" s="162"/>
      <c r="G82" s="162"/>
      <c r="H82" s="162"/>
      <c r="I82" s="162"/>
    </row>
    <row r="83" spans="1:11" s="4" customFormat="1" ht="10.5" customHeight="1">
      <c r="A83" s="152">
        <v>408</v>
      </c>
      <c r="B83" s="187"/>
      <c r="C83" s="4" t="s">
        <v>685</v>
      </c>
      <c r="D83" s="457"/>
      <c r="E83" s="14" t="s">
        <v>753</v>
      </c>
      <c r="F83" s="157">
        <v>2058</v>
      </c>
      <c r="G83" s="157">
        <v>587</v>
      </c>
      <c r="H83" s="157">
        <v>1471</v>
      </c>
      <c r="I83" s="157">
        <v>18</v>
      </c>
      <c r="J83" s="189"/>
      <c r="K83" s="189"/>
    </row>
    <row r="84" spans="1:11" s="4" customFormat="1" ht="10.5" customHeight="1">
      <c r="A84" s="475"/>
      <c r="B84" s="481"/>
      <c r="C84" s="457"/>
      <c r="D84" s="457"/>
      <c r="E84" s="14" t="s">
        <v>754</v>
      </c>
      <c r="F84" s="157">
        <v>1867</v>
      </c>
      <c r="G84" s="157">
        <v>536</v>
      </c>
      <c r="H84" s="157">
        <v>1331</v>
      </c>
      <c r="I84" s="157">
        <v>12</v>
      </c>
      <c r="J84" s="189"/>
      <c r="K84" s="189"/>
    </row>
    <row r="85" spans="1:11" s="4" customFormat="1" ht="10.5" customHeight="1">
      <c r="A85" s="152">
        <v>409</v>
      </c>
      <c r="B85" s="187"/>
      <c r="C85" s="16" t="s">
        <v>686</v>
      </c>
      <c r="D85" s="16"/>
      <c r="E85" s="14" t="s">
        <v>753</v>
      </c>
      <c r="F85" s="157">
        <v>263</v>
      </c>
      <c r="G85" s="157">
        <v>150</v>
      </c>
      <c r="H85" s="157">
        <v>113</v>
      </c>
      <c r="I85" s="157" t="s">
        <v>1016</v>
      </c>
      <c r="J85" s="189"/>
      <c r="K85" s="189"/>
    </row>
    <row r="86" spans="1:11" s="4" customFormat="1" ht="10.5" customHeight="1">
      <c r="A86" s="152"/>
      <c r="B86" s="187"/>
      <c r="C86" s="16"/>
      <c r="D86" s="16"/>
      <c r="E86" s="14" t="s">
        <v>754</v>
      </c>
      <c r="F86" s="157">
        <v>213</v>
      </c>
      <c r="G86" s="157">
        <v>121</v>
      </c>
      <c r="H86" s="157">
        <v>92</v>
      </c>
      <c r="I86" s="157" t="s">
        <v>1016</v>
      </c>
      <c r="J86" s="189"/>
      <c r="K86" s="189"/>
    </row>
    <row r="87" spans="1:11" s="4" customFormat="1" ht="10.5" customHeight="1">
      <c r="A87" s="152">
        <v>410</v>
      </c>
      <c r="B87" s="187"/>
      <c r="C87" s="4" t="s">
        <v>687</v>
      </c>
      <c r="D87" s="16"/>
      <c r="E87" s="14" t="s">
        <v>753</v>
      </c>
      <c r="F87" s="157">
        <v>4138</v>
      </c>
      <c r="G87" s="157">
        <v>2527</v>
      </c>
      <c r="H87" s="157">
        <v>1611</v>
      </c>
      <c r="I87" s="157">
        <v>7</v>
      </c>
      <c r="J87" s="189"/>
      <c r="K87" s="189"/>
    </row>
    <row r="88" spans="1:11" s="4" customFormat="1" ht="10.5" customHeight="1">
      <c r="A88" s="152"/>
      <c r="B88" s="187"/>
      <c r="D88" s="16"/>
      <c r="E88" s="14" t="s">
        <v>754</v>
      </c>
      <c r="F88" s="157">
        <v>3039</v>
      </c>
      <c r="G88" s="157">
        <v>1880</v>
      </c>
      <c r="H88" s="157">
        <v>1159</v>
      </c>
      <c r="I88" s="157">
        <v>5</v>
      </c>
      <c r="J88" s="189"/>
      <c r="K88" s="189"/>
    </row>
    <row r="89" spans="1:9" s="4" customFormat="1" ht="10.5" customHeight="1">
      <c r="A89" s="152">
        <v>413</v>
      </c>
      <c r="B89" s="187"/>
      <c r="C89" s="4" t="s">
        <v>688</v>
      </c>
      <c r="D89" s="16"/>
      <c r="E89" s="14" t="s">
        <v>753</v>
      </c>
      <c r="F89" s="157">
        <v>1829</v>
      </c>
      <c r="G89" s="157">
        <v>377</v>
      </c>
      <c r="H89" s="157">
        <v>1452</v>
      </c>
      <c r="I89" s="157">
        <v>54</v>
      </c>
    </row>
    <row r="90" spans="1:9" s="4" customFormat="1" ht="10.5" customHeight="1">
      <c r="A90" s="152"/>
      <c r="B90" s="187"/>
      <c r="D90" s="16"/>
      <c r="E90" s="14" t="s">
        <v>754</v>
      </c>
      <c r="F90" s="157">
        <v>1038</v>
      </c>
      <c r="G90" s="157">
        <v>273</v>
      </c>
      <c r="H90" s="157">
        <v>765</v>
      </c>
      <c r="I90" s="157">
        <v>38</v>
      </c>
    </row>
    <row r="91" spans="1:9" s="4" customFormat="1" ht="10.5" customHeight="1">
      <c r="A91" s="152">
        <v>414</v>
      </c>
      <c r="B91" s="187"/>
      <c r="C91" s="4" t="s">
        <v>689</v>
      </c>
      <c r="D91" s="16"/>
      <c r="E91" s="14" t="s">
        <v>753</v>
      </c>
      <c r="F91" s="157">
        <v>33</v>
      </c>
      <c r="G91" s="157">
        <v>4</v>
      </c>
      <c r="H91" s="157">
        <v>29</v>
      </c>
      <c r="I91" s="157">
        <v>1</v>
      </c>
    </row>
    <row r="92" spans="1:9" s="4" customFormat="1" ht="10.5" customHeight="1">
      <c r="A92" s="152"/>
      <c r="B92" s="187"/>
      <c r="D92" s="16" t="s">
        <v>690</v>
      </c>
      <c r="E92" s="14" t="s">
        <v>754</v>
      </c>
      <c r="F92" s="157">
        <v>13</v>
      </c>
      <c r="G92" s="157">
        <v>2</v>
      </c>
      <c r="H92" s="157">
        <v>11</v>
      </c>
      <c r="I92" s="157" t="s">
        <v>1016</v>
      </c>
    </row>
    <row r="93" spans="1:9" s="4" customFormat="1" ht="10.5" customHeight="1">
      <c r="A93" s="152">
        <v>417</v>
      </c>
      <c r="B93" s="187"/>
      <c r="C93" s="4" t="s">
        <v>691</v>
      </c>
      <c r="D93" s="16"/>
      <c r="E93" s="14" t="s">
        <v>753</v>
      </c>
      <c r="F93" s="157">
        <v>10</v>
      </c>
      <c r="G93" s="157">
        <v>9</v>
      </c>
      <c r="H93" s="157">
        <v>1</v>
      </c>
      <c r="I93" s="157" t="s">
        <v>1016</v>
      </c>
    </row>
    <row r="94" spans="1:9" s="4" customFormat="1" ht="10.5" customHeight="1">
      <c r="A94" s="36"/>
      <c r="B94" s="135"/>
      <c r="D94" s="16"/>
      <c r="E94" s="14" t="s">
        <v>754</v>
      </c>
      <c r="F94" s="157">
        <v>6</v>
      </c>
      <c r="G94" s="157">
        <v>6</v>
      </c>
      <c r="H94" s="157" t="s">
        <v>1016</v>
      </c>
      <c r="I94" s="157" t="s">
        <v>1016</v>
      </c>
    </row>
    <row r="95" spans="1:9" s="4" customFormat="1" ht="10.5" customHeight="1">
      <c r="A95" s="152">
        <v>420</v>
      </c>
      <c r="B95" s="187"/>
      <c r="C95" s="4" t="s">
        <v>821</v>
      </c>
      <c r="D95" s="16"/>
      <c r="E95" s="14" t="s">
        <v>753</v>
      </c>
      <c r="F95" s="157">
        <v>10</v>
      </c>
      <c r="G95" s="157">
        <v>10</v>
      </c>
      <c r="H95" s="157" t="s">
        <v>1016</v>
      </c>
      <c r="I95" s="157" t="s">
        <v>1016</v>
      </c>
    </row>
    <row r="96" spans="1:9" s="4" customFormat="1" ht="10.5" customHeight="1">
      <c r="A96" s="152"/>
      <c r="B96" s="187"/>
      <c r="D96" s="16"/>
      <c r="E96" s="14" t="s">
        <v>754</v>
      </c>
      <c r="F96" s="157">
        <v>8</v>
      </c>
      <c r="G96" s="157">
        <v>8</v>
      </c>
      <c r="H96" s="157" t="s">
        <v>1016</v>
      </c>
      <c r="I96" s="157" t="s">
        <v>1016</v>
      </c>
    </row>
    <row r="97" spans="1:9" s="4" customFormat="1" ht="10.5" customHeight="1">
      <c r="A97" s="152">
        <v>422</v>
      </c>
      <c r="B97" s="187"/>
      <c r="C97" s="4" t="s">
        <v>822</v>
      </c>
      <c r="D97" s="16"/>
      <c r="E97" s="14" t="s">
        <v>753</v>
      </c>
      <c r="F97" s="157">
        <v>13</v>
      </c>
      <c r="G97" s="173">
        <v>5</v>
      </c>
      <c r="H97" s="157">
        <v>8</v>
      </c>
      <c r="I97" s="157" t="s">
        <v>1016</v>
      </c>
    </row>
    <row r="98" spans="1:9" s="4" customFormat="1" ht="10.5" customHeight="1">
      <c r="A98" s="152"/>
      <c r="B98" s="187"/>
      <c r="D98" s="16" t="s">
        <v>823</v>
      </c>
      <c r="E98" s="14" t="s">
        <v>754</v>
      </c>
      <c r="F98" s="157">
        <v>10</v>
      </c>
      <c r="G98" s="173">
        <v>4</v>
      </c>
      <c r="H98" s="157">
        <v>6</v>
      </c>
      <c r="I98" s="157" t="s">
        <v>1016</v>
      </c>
    </row>
    <row r="99" spans="1:9" s="4" customFormat="1" ht="10.5" customHeight="1">
      <c r="A99" s="152">
        <v>425</v>
      </c>
      <c r="B99" s="187"/>
      <c r="C99" s="4" t="s">
        <v>824</v>
      </c>
      <c r="D99" s="16"/>
      <c r="E99" s="14" t="s">
        <v>753</v>
      </c>
      <c r="F99" s="157">
        <v>12</v>
      </c>
      <c r="G99" s="157">
        <v>7</v>
      </c>
      <c r="H99" s="157">
        <v>5</v>
      </c>
      <c r="I99" s="157" t="s">
        <v>1016</v>
      </c>
    </row>
    <row r="100" spans="1:9" s="4" customFormat="1" ht="10.5" customHeight="1">
      <c r="A100" s="152"/>
      <c r="B100" s="187"/>
      <c r="D100" s="16"/>
      <c r="E100" s="14" t="s">
        <v>754</v>
      </c>
      <c r="F100" s="157">
        <v>10</v>
      </c>
      <c r="G100" s="157">
        <v>6</v>
      </c>
      <c r="H100" s="157">
        <v>4</v>
      </c>
      <c r="I100" s="157" t="s">
        <v>1016</v>
      </c>
    </row>
    <row r="101" spans="1:9" s="4" customFormat="1" ht="10.5" customHeight="1">
      <c r="A101" s="152">
        <v>426</v>
      </c>
      <c r="B101" s="187"/>
      <c r="C101" s="4" t="s">
        <v>825</v>
      </c>
      <c r="D101" s="16"/>
      <c r="E101" s="14" t="s">
        <v>753</v>
      </c>
      <c r="F101" s="157">
        <v>54</v>
      </c>
      <c r="G101" s="157">
        <v>18</v>
      </c>
      <c r="H101" s="157">
        <v>36</v>
      </c>
      <c r="I101" s="157" t="s">
        <v>1016</v>
      </c>
    </row>
    <row r="102" spans="1:9" s="4" customFormat="1" ht="10.5" customHeight="1">
      <c r="A102" s="152"/>
      <c r="B102" s="187"/>
      <c r="D102" s="16"/>
      <c r="E102" s="14" t="s">
        <v>754</v>
      </c>
      <c r="F102" s="157">
        <v>34</v>
      </c>
      <c r="G102" s="157">
        <v>13</v>
      </c>
      <c r="H102" s="157">
        <v>21</v>
      </c>
      <c r="I102" s="157" t="s">
        <v>1016</v>
      </c>
    </row>
    <row r="103" spans="1:9" s="4" customFormat="1" ht="10.5" customHeight="1">
      <c r="A103" s="152">
        <v>427</v>
      </c>
      <c r="B103" s="187"/>
      <c r="C103" s="4" t="s">
        <v>826</v>
      </c>
      <c r="D103" s="16"/>
      <c r="E103" s="14" t="s">
        <v>753</v>
      </c>
      <c r="F103" s="157">
        <v>42</v>
      </c>
      <c r="G103" s="157">
        <v>25</v>
      </c>
      <c r="H103" s="157">
        <v>17</v>
      </c>
      <c r="I103" s="157">
        <v>1</v>
      </c>
    </row>
    <row r="104" spans="1:9" s="4" customFormat="1" ht="10.5" customHeight="1">
      <c r="A104" s="152"/>
      <c r="B104" s="187"/>
      <c r="D104" s="16"/>
      <c r="E104" s="14" t="s">
        <v>754</v>
      </c>
      <c r="F104" s="157">
        <v>27</v>
      </c>
      <c r="G104" s="157">
        <v>17</v>
      </c>
      <c r="H104" s="157">
        <v>10</v>
      </c>
      <c r="I104" s="157" t="s">
        <v>1016</v>
      </c>
    </row>
    <row r="105" spans="1:9" s="4" customFormat="1" ht="10.5" customHeight="1">
      <c r="A105" s="152">
        <v>428</v>
      </c>
      <c r="B105" s="187"/>
      <c r="C105" s="4" t="s">
        <v>827</v>
      </c>
      <c r="D105" s="16"/>
      <c r="E105" s="14" t="s">
        <v>753</v>
      </c>
      <c r="F105" s="157">
        <v>38</v>
      </c>
      <c r="G105" s="157">
        <v>10</v>
      </c>
      <c r="H105" s="157">
        <v>28</v>
      </c>
      <c r="I105" s="157" t="s">
        <v>1016</v>
      </c>
    </row>
    <row r="106" spans="1:9" s="4" customFormat="1" ht="10.5" customHeight="1">
      <c r="A106" s="152"/>
      <c r="B106" s="187"/>
      <c r="D106" s="16"/>
      <c r="E106" s="14" t="s">
        <v>754</v>
      </c>
      <c r="F106" s="157">
        <v>26</v>
      </c>
      <c r="G106" s="157">
        <v>8</v>
      </c>
      <c r="H106" s="157">
        <v>18</v>
      </c>
      <c r="I106" s="157" t="s">
        <v>1016</v>
      </c>
    </row>
    <row r="107" spans="1:9" s="4" customFormat="1" ht="10.5" customHeight="1">
      <c r="A107" s="152">
        <v>451</v>
      </c>
      <c r="B107" s="187"/>
      <c r="C107" s="4" t="s">
        <v>828</v>
      </c>
      <c r="D107" s="16"/>
      <c r="E107" s="14" t="s">
        <v>753</v>
      </c>
      <c r="F107" s="157">
        <v>1207</v>
      </c>
      <c r="G107" s="157">
        <v>3</v>
      </c>
      <c r="H107" s="157">
        <v>1204</v>
      </c>
      <c r="I107" s="157">
        <v>397</v>
      </c>
    </row>
    <row r="108" spans="1:9" s="4" customFormat="1" ht="10.5" customHeight="1">
      <c r="A108" s="152" t="s">
        <v>829</v>
      </c>
      <c r="B108" s="187"/>
      <c r="C108" s="4" t="s">
        <v>830</v>
      </c>
      <c r="D108" s="16"/>
      <c r="E108" s="14" t="s">
        <v>754</v>
      </c>
      <c r="F108" s="157">
        <v>676</v>
      </c>
      <c r="G108" s="157">
        <v>2</v>
      </c>
      <c r="H108" s="157">
        <v>674</v>
      </c>
      <c r="I108" s="157">
        <v>164</v>
      </c>
    </row>
    <row r="109" spans="1:9" s="4" customFormat="1" ht="10.5" customHeight="1">
      <c r="A109" s="152">
        <v>452</v>
      </c>
      <c r="B109" s="187"/>
      <c r="C109" s="4" t="s">
        <v>831</v>
      </c>
      <c r="D109" s="16"/>
      <c r="E109" s="14" t="s">
        <v>753</v>
      </c>
      <c r="F109" s="157">
        <v>176</v>
      </c>
      <c r="G109" s="157">
        <v>13</v>
      </c>
      <c r="H109" s="157">
        <v>163</v>
      </c>
      <c r="I109" s="157">
        <v>12</v>
      </c>
    </row>
    <row r="110" spans="1:9" s="4" customFormat="1" ht="10.5" customHeight="1">
      <c r="A110" s="152" t="s">
        <v>829</v>
      </c>
      <c r="B110" s="187"/>
      <c r="C110" s="4" t="s">
        <v>830</v>
      </c>
      <c r="D110" s="16"/>
      <c r="E110" s="14" t="s">
        <v>754</v>
      </c>
      <c r="F110" s="157">
        <v>130</v>
      </c>
      <c r="G110" s="157">
        <v>11</v>
      </c>
      <c r="H110" s="157">
        <v>119</v>
      </c>
      <c r="I110" s="157">
        <v>7</v>
      </c>
    </row>
    <row r="111" spans="1:9" s="4" customFormat="1" ht="10.5" customHeight="1">
      <c r="A111" s="152">
        <v>453</v>
      </c>
      <c r="B111" s="187"/>
      <c r="C111" s="4" t="s">
        <v>832</v>
      </c>
      <c r="D111" s="16"/>
      <c r="E111" s="14" t="s">
        <v>753</v>
      </c>
      <c r="F111" s="157">
        <v>279</v>
      </c>
      <c r="G111" s="157">
        <v>3</v>
      </c>
      <c r="H111" s="157">
        <v>276</v>
      </c>
      <c r="I111" s="157">
        <v>85</v>
      </c>
    </row>
    <row r="112" spans="1:9" s="4" customFormat="1" ht="10.5" customHeight="1">
      <c r="A112" s="152" t="s">
        <v>829</v>
      </c>
      <c r="B112" s="187"/>
      <c r="C112" s="4" t="s">
        <v>830</v>
      </c>
      <c r="D112" s="16"/>
      <c r="E112" s="14" t="s">
        <v>754</v>
      </c>
      <c r="F112" s="157">
        <v>155</v>
      </c>
      <c r="G112" s="157">
        <v>3</v>
      </c>
      <c r="H112" s="157">
        <v>152</v>
      </c>
      <c r="I112" s="157">
        <v>26</v>
      </c>
    </row>
    <row r="113" spans="1:9" s="4" customFormat="1" ht="10.5" customHeight="1">
      <c r="A113" s="152">
        <v>454</v>
      </c>
      <c r="B113" s="187"/>
      <c r="C113" s="4" t="s">
        <v>833</v>
      </c>
      <c r="D113" s="16"/>
      <c r="E113" s="14" t="s">
        <v>753</v>
      </c>
      <c r="F113" s="157">
        <v>289</v>
      </c>
      <c r="G113" s="157">
        <v>8</v>
      </c>
      <c r="H113" s="157">
        <v>281</v>
      </c>
      <c r="I113" s="157">
        <v>2</v>
      </c>
    </row>
    <row r="114" spans="1:9" s="4" customFormat="1" ht="10.5" customHeight="1">
      <c r="A114" s="152" t="s">
        <v>829</v>
      </c>
      <c r="B114" s="187"/>
      <c r="C114" s="4" t="s">
        <v>830</v>
      </c>
      <c r="D114" s="16"/>
      <c r="E114" s="14" t="s">
        <v>754</v>
      </c>
      <c r="F114" s="157">
        <v>149</v>
      </c>
      <c r="G114" s="157">
        <v>5</v>
      </c>
      <c r="H114" s="157">
        <v>144</v>
      </c>
      <c r="I114" s="157">
        <v>1</v>
      </c>
    </row>
    <row r="115" spans="1:9" s="4" customFormat="1" ht="10.5" customHeight="1">
      <c r="A115" s="152">
        <v>455</v>
      </c>
      <c r="B115" s="187"/>
      <c r="C115" s="4" t="s">
        <v>834</v>
      </c>
      <c r="D115" s="16"/>
      <c r="E115" s="14" t="s">
        <v>753</v>
      </c>
      <c r="F115" s="157">
        <v>52</v>
      </c>
      <c r="G115" s="157">
        <v>6</v>
      </c>
      <c r="H115" s="157">
        <v>46</v>
      </c>
      <c r="I115" s="157">
        <v>11</v>
      </c>
    </row>
    <row r="116" spans="1:9" s="4" customFormat="1" ht="10.5" customHeight="1">
      <c r="A116" s="152" t="s">
        <v>829</v>
      </c>
      <c r="B116" s="187"/>
      <c r="C116" s="4" t="s">
        <v>835</v>
      </c>
      <c r="D116" s="16"/>
      <c r="E116" s="14" t="s">
        <v>754</v>
      </c>
      <c r="F116" s="157">
        <v>26</v>
      </c>
      <c r="G116" s="157">
        <v>1</v>
      </c>
      <c r="H116" s="157">
        <v>25</v>
      </c>
      <c r="I116" s="157">
        <v>2</v>
      </c>
    </row>
    <row r="117" spans="1:9" s="4" customFormat="1" ht="10.5" customHeight="1">
      <c r="A117" s="152">
        <v>461</v>
      </c>
      <c r="B117" s="187"/>
      <c r="C117" s="4" t="s">
        <v>836</v>
      </c>
      <c r="D117" s="16"/>
      <c r="E117" s="14" t="s">
        <v>753</v>
      </c>
      <c r="F117" s="157">
        <v>72</v>
      </c>
      <c r="G117" s="157">
        <v>3</v>
      </c>
      <c r="H117" s="157">
        <v>69</v>
      </c>
      <c r="I117" s="157">
        <v>28</v>
      </c>
    </row>
    <row r="118" spans="1:9" s="4" customFormat="1" ht="10.5" customHeight="1">
      <c r="A118" s="152" t="s">
        <v>829</v>
      </c>
      <c r="B118" s="187"/>
      <c r="C118" s="4" t="s">
        <v>830</v>
      </c>
      <c r="D118" s="16"/>
      <c r="E118" s="14" t="s">
        <v>754</v>
      </c>
      <c r="F118" s="157">
        <v>46</v>
      </c>
      <c r="G118" s="157">
        <v>1</v>
      </c>
      <c r="H118" s="157">
        <v>45</v>
      </c>
      <c r="I118" s="157">
        <v>19</v>
      </c>
    </row>
    <row r="119" spans="1:9" s="4" customFormat="1" ht="10.5" customHeight="1">
      <c r="A119" s="152">
        <v>462</v>
      </c>
      <c r="B119" s="187"/>
      <c r="C119" s="4" t="s">
        <v>837</v>
      </c>
      <c r="D119" s="16"/>
      <c r="E119" s="14" t="s">
        <v>753</v>
      </c>
      <c r="F119" s="157">
        <v>75</v>
      </c>
      <c r="G119" s="157">
        <v>9</v>
      </c>
      <c r="H119" s="157">
        <v>66</v>
      </c>
      <c r="I119" s="157">
        <v>34</v>
      </c>
    </row>
    <row r="120" spans="1:9" s="4" customFormat="1" ht="10.5" customHeight="1">
      <c r="A120" s="152" t="s">
        <v>829</v>
      </c>
      <c r="B120" s="187"/>
      <c r="C120" s="4" t="s">
        <v>830</v>
      </c>
      <c r="D120" s="16"/>
      <c r="E120" s="14" t="s">
        <v>754</v>
      </c>
      <c r="F120" s="157">
        <v>44</v>
      </c>
      <c r="G120" s="157">
        <v>2</v>
      </c>
      <c r="H120" s="157">
        <v>42</v>
      </c>
      <c r="I120" s="157">
        <v>20</v>
      </c>
    </row>
    <row r="121" spans="1:9" s="4" customFormat="1" ht="10.5" customHeight="1">
      <c r="A121" s="152">
        <v>463</v>
      </c>
      <c r="B121" s="187"/>
      <c r="C121" s="4" t="s">
        <v>838</v>
      </c>
      <c r="D121" s="16"/>
      <c r="E121" s="14" t="s">
        <v>753</v>
      </c>
      <c r="F121" s="157">
        <v>34</v>
      </c>
      <c r="G121" s="157">
        <v>2</v>
      </c>
      <c r="H121" s="157">
        <v>32</v>
      </c>
      <c r="I121" s="157">
        <v>14</v>
      </c>
    </row>
    <row r="122" spans="1:9" s="4" customFormat="1" ht="10.5" customHeight="1">
      <c r="A122" s="152" t="s">
        <v>829</v>
      </c>
      <c r="B122" s="187"/>
      <c r="C122" s="4" t="s">
        <v>830</v>
      </c>
      <c r="D122" s="16"/>
      <c r="E122" s="14" t="s">
        <v>754</v>
      </c>
      <c r="F122" s="157">
        <v>16</v>
      </c>
      <c r="G122" s="157" t="s">
        <v>1016</v>
      </c>
      <c r="H122" s="157">
        <v>16</v>
      </c>
      <c r="I122" s="157">
        <v>3</v>
      </c>
    </row>
    <row r="123" spans="1:9" s="4" customFormat="1" ht="10.5" customHeight="1">
      <c r="A123" s="152">
        <v>464</v>
      </c>
      <c r="B123" s="187"/>
      <c r="C123" s="4" t="s">
        <v>839</v>
      </c>
      <c r="D123" s="16"/>
      <c r="E123" s="14" t="s">
        <v>753</v>
      </c>
      <c r="F123" s="157">
        <v>27</v>
      </c>
      <c r="G123" s="157">
        <v>1</v>
      </c>
      <c r="H123" s="157">
        <v>26</v>
      </c>
      <c r="I123" s="157">
        <v>8</v>
      </c>
    </row>
    <row r="124" spans="1:9" s="4" customFormat="1" ht="10.5" customHeight="1">
      <c r="A124" s="152" t="s">
        <v>829</v>
      </c>
      <c r="B124" s="187"/>
      <c r="C124" s="4" t="s">
        <v>830</v>
      </c>
      <c r="D124" s="16"/>
      <c r="E124" s="14" t="s">
        <v>754</v>
      </c>
      <c r="F124" s="157">
        <v>17</v>
      </c>
      <c r="G124" s="157" t="s">
        <v>1016</v>
      </c>
      <c r="H124" s="157">
        <v>17</v>
      </c>
      <c r="I124" s="157">
        <v>4</v>
      </c>
    </row>
    <row r="125" spans="1:9" s="4" customFormat="1" ht="10.5" customHeight="1">
      <c r="A125" s="152">
        <v>476</v>
      </c>
      <c r="B125" s="187"/>
      <c r="C125" s="4" t="s">
        <v>840</v>
      </c>
      <c r="D125" s="16"/>
      <c r="E125" s="14" t="s">
        <v>753</v>
      </c>
      <c r="F125" s="157">
        <v>12</v>
      </c>
      <c r="G125" s="157" t="s">
        <v>1016</v>
      </c>
      <c r="H125" s="157">
        <v>12</v>
      </c>
      <c r="I125" s="157" t="s">
        <v>1016</v>
      </c>
    </row>
    <row r="126" spans="1:9" s="4" customFormat="1" ht="10.5" customHeight="1">
      <c r="A126" s="152" t="s">
        <v>829</v>
      </c>
      <c r="B126" s="187"/>
      <c r="D126" s="16"/>
      <c r="E126" s="14" t="s">
        <v>754</v>
      </c>
      <c r="F126" s="157">
        <v>4</v>
      </c>
      <c r="G126" s="157" t="s">
        <v>1016</v>
      </c>
      <c r="H126" s="157">
        <v>4</v>
      </c>
      <c r="I126" s="157" t="s">
        <v>1016</v>
      </c>
    </row>
    <row r="127" spans="1:9" s="4" customFormat="1" ht="10.5" customHeight="1">
      <c r="A127" s="152">
        <v>478</v>
      </c>
      <c r="B127" s="187"/>
      <c r="C127" s="4" t="s">
        <v>841</v>
      </c>
      <c r="D127" s="16"/>
      <c r="E127" s="14" t="s">
        <v>753</v>
      </c>
      <c r="F127" s="157" t="s">
        <v>1016</v>
      </c>
      <c r="G127" s="157" t="s">
        <v>1016</v>
      </c>
      <c r="H127" s="157" t="s">
        <v>1016</v>
      </c>
      <c r="I127" s="157" t="s">
        <v>1016</v>
      </c>
    </row>
    <row r="128" spans="1:9" s="4" customFormat="1" ht="10.5" customHeight="1">
      <c r="A128" s="152" t="s">
        <v>829</v>
      </c>
      <c r="B128" s="187"/>
      <c r="C128" s="4" t="s">
        <v>830</v>
      </c>
      <c r="D128" s="16"/>
      <c r="E128" s="14" t="s">
        <v>754</v>
      </c>
      <c r="F128" s="157" t="s">
        <v>1016</v>
      </c>
      <c r="G128" s="157" t="s">
        <v>1016</v>
      </c>
      <c r="H128" s="157" t="s">
        <v>1016</v>
      </c>
      <c r="I128" s="157" t="s">
        <v>1016</v>
      </c>
    </row>
    <row r="129" spans="1:9" s="4" customFormat="1" ht="10.5" customHeight="1">
      <c r="A129" s="152">
        <v>481</v>
      </c>
      <c r="B129" s="187"/>
      <c r="C129" s="4" t="s">
        <v>842</v>
      </c>
      <c r="D129" s="16"/>
      <c r="E129" s="14" t="s">
        <v>753</v>
      </c>
      <c r="F129" s="157">
        <v>17</v>
      </c>
      <c r="G129" s="157">
        <v>3</v>
      </c>
      <c r="H129" s="157">
        <v>14</v>
      </c>
      <c r="I129" s="157">
        <v>2</v>
      </c>
    </row>
    <row r="130" spans="1:9" s="4" customFormat="1" ht="10.5" customHeight="1">
      <c r="A130" s="152" t="s">
        <v>829</v>
      </c>
      <c r="B130" s="187"/>
      <c r="C130" s="4" t="s">
        <v>830</v>
      </c>
      <c r="D130" s="16"/>
      <c r="E130" s="14" t="s">
        <v>754</v>
      </c>
      <c r="F130" s="157">
        <v>16</v>
      </c>
      <c r="G130" s="157">
        <v>3</v>
      </c>
      <c r="H130" s="157">
        <v>13</v>
      </c>
      <c r="I130" s="157">
        <v>2</v>
      </c>
    </row>
    <row r="131" spans="1:9" s="4" customFormat="1" ht="10.5" customHeight="1">
      <c r="A131" s="152">
        <v>482</v>
      </c>
      <c r="B131" s="187"/>
      <c r="C131" s="4" t="s">
        <v>843</v>
      </c>
      <c r="D131" s="16"/>
      <c r="E131" s="14" t="s">
        <v>753</v>
      </c>
      <c r="F131" s="157">
        <v>7</v>
      </c>
      <c r="G131" s="157" t="s">
        <v>1016</v>
      </c>
      <c r="H131" s="157">
        <v>7</v>
      </c>
      <c r="I131" s="157" t="s">
        <v>1016</v>
      </c>
    </row>
    <row r="132" spans="1:9" s="4" customFormat="1" ht="10.5" customHeight="1">
      <c r="A132" s="152" t="s">
        <v>829</v>
      </c>
      <c r="B132" s="187"/>
      <c r="C132" s="4" t="s">
        <v>830</v>
      </c>
      <c r="D132" s="16"/>
      <c r="E132" s="14" t="s">
        <v>754</v>
      </c>
      <c r="F132" s="157">
        <v>5</v>
      </c>
      <c r="G132" s="157" t="s">
        <v>1016</v>
      </c>
      <c r="H132" s="157">
        <v>5</v>
      </c>
      <c r="I132" s="157" t="s">
        <v>1016</v>
      </c>
    </row>
    <row r="133" spans="1:9" s="4" customFormat="1" ht="10.5" customHeight="1">
      <c r="A133" s="152">
        <v>483</v>
      </c>
      <c r="B133" s="187"/>
      <c r="C133" s="4" t="s">
        <v>844</v>
      </c>
      <c r="D133" s="16"/>
      <c r="E133" s="14" t="s">
        <v>753</v>
      </c>
      <c r="F133" s="157">
        <v>17</v>
      </c>
      <c r="G133" s="157" t="s">
        <v>1016</v>
      </c>
      <c r="H133" s="157">
        <v>17</v>
      </c>
      <c r="I133" s="157">
        <v>2</v>
      </c>
    </row>
    <row r="134" spans="1:9" s="4" customFormat="1" ht="10.5" customHeight="1">
      <c r="A134" s="152" t="s">
        <v>829</v>
      </c>
      <c r="B134" s="187"/>
      <c r="C134" s="4" t="s">
        <v>830</v>
      </c>
      <c r="D134" s="16"/>
      <c r="E134" s="14" t="s">
        <v>754</v>
      </c>
      <c r="F134" s="157">
        <v>12</v>
      </c>
      <c r="G134" s="157" t="s">
        <v>1016</v>
      </c>
      <c r="H134" s="157">
        <v>12</v>
      </c>
      <c r="I134" s="157">
        <v>1</v>
      </c>
    </row>
    <row r="135" spans="1:9" s="4" customFormat="1" ht="10.5" customHeight="1">
      <c r="A135" s="152">
        <v>489</v>
      </c>
      <c r="B135" s="187"/>
      <c r="C135" s="4" t="s">
        <v>845</v>
      </c>
      <c r="D135" s="16"/>
      <c r="E135" s="14" t="s">
        <v>753</v>
      </c>
      <c r="F135" s="157">
        <v>2</v>
      </c>
      <c r="G135" s="157" t="s">
        <v>1016</v>
      </c>
      <c r="H135" s="157">
        <v>2</v>
      </c>
      <c r="I135" s="157" t="s">
        <v>1016</v>
      </c>
    </row>
    <row r="136" spans="1:9" s="4" customFormat="1" ht="10.5" customHeight="1">
      <c r="A136" s="152" t="s">
        <v>829</v>
      </c>
      <c r="B136" s="187"/>
      <c r="C136" s="4" t="s">
        <v>830</v>
      </c>
      <c r="D136" s="16"/>
      <c r="E136" s="14" t="s">
        <v>754</v>
      </c>
      <c r="F136" s="157">
        <v>1</v>
      </c>
      <c r="G136" s="157" t="s">
        <v>1016</v>
      </c>
      <c r="H136" s="157">
        <v>1</v>
      </c>
      <c r="I136" s="157" t="s">
        <v>1016</v>
      </c>
    </row>
    <row r="137" spans="1:14" ht="10.5" customHeight="1">
      <c r="A137" s="651" t="s">
        <v>1177</v>
      </c>
      <c r="B137" s="651"/>
      <c r="C137" s="651"/>
      <c r="D137" s="651"/>
      <c r="E137" s="651"/>
      <c r="F137" s="651"/>
      <c r="G137" s="651"/>
      <c r="H137" s="651"/>
      <c r="I137" s="651"/>
      <c r="J137" s="4"/>
      <c r="K137" s="4"/>
      <c r="L137" s="4"/>
      <c r="M137" s="4"/>
      <c r="N137" s="4"/>
    </row>
    <row r="138" spans="10:14" ht="10.5" customHeight="1">
      <c r="J138" s="4"/>
      <c r="K138" s="4"/>
      <c r="L138" s="4"/>
      <c r="M138" s="4"/>
      <c r="N138" s="4"/>
    </row>
    <row r="139" spans="10:14" ht="10.5" customHeight="1">
      <c r="J139" s="4"/>
      <c r="K139" s="4"/>
      <c r="L139" s="4"/>
      <c r="M139" s="4"/>
      <c r="N139" s="4"/>
    </row>
    <row r="140" spans="1:14" ht="12.75">
      <c r="A140" s="167" t="s">
        <v>1838</v>
      </c>
      <c r="B140" s="167"/>
      <c r="C140" s="5"/>
      <c r="D140" s="5"/>
      <c r="E140" s="5"/>
      <c r="F140" s="461"/>
      <c r="G140" s="461"/>
      <c r="H140" s="461"/>
      <c r="I140" s="461"/>
      <c r="J140" s="4"/>
      <c r="K140" s="4"/>
      <c r="L140" s="4"/>
      <c r="M140" s="4"/>
      <c r="N140" s="4"/>
    </row>
    <row r="141" spans="1:14" ht="12.75">
      <c r="A141" s="167" t="s">
        <v>1839</v>
      </c>
      <c r="B141" s="167"/>
      <c r="C141" s="167"/>
      <c r="D141" s="167"/>
      <c r="E141" s="167"/>
      <c r="F141" s="461"/>
      <c r="G141" s="461"/>
      <c r="H141" s="461"/>
      <c r="I141" s="461"/>
      <c r="J141" s="4"/>
      <c r="K141" s="4"/>
      <c r="L141" s="4"/>
      <c r="M141" s="4"/>
      <c r="N141" s="4"/>
    </row>
    <row r="142" spans="1:14" ht="10.5" customHeight="1" thickBot="1">
      <c r="A142" s="6"/>
      <c r="B142" s="6"/>
      <c r="C142" s="6"/>
      <c r="D142" s="6"/>
      <c r="E142" s="6"/>
      <c r="F142" s="482"/>
      <c r="G142" s="482"/>
      <c r="H142" s="482"/>
      <c r="I142" s="482"/>
      <c r="J142" s="4"/>
      <c r="K142" s="4"/>
      <c r="L142" s="4"/>
      <c r="M142" s="4"/>
      <c r="N142" s="4"/>
    </row>
    <row r="143" spans="1:11" s="4" customFormat="1" ht="10.5" customHeight="1">
      <c r="A143" s="619" t="s">
        <v>642</v>
      </c>
      <c r="B143" s="81"/>
      <c r="C143" s="646" t="s">
        <v>1832</v>
      </c>
      <c r="D143" s="653"/>
      <c r="E143" s="654"/>
      <c r="F143" s="694" t="s">
        <v>235</v>
      </c>
      <c r="G143" s="706" t="s">
        <v>1833</v>
      </c>
      <c r="H143" s="630" t="s">
        <v>641</v>
      </c>
      <c r="I143" s="652"/>
      <c r="J143" s="48"/>
      <c r="K143" s="83"/>
    </row>
    <row r="144" spans="1:11" s="4" customFormat="1" ht="10.5" customHeight="1">
      <c r="A144" s="620"/>
      <c r="B144" s="478"/>
      <c r="C144" s="704"/>
      <c r="D144" s="704"/>
      <c r="E144" s="656"/>
      <c r="F144" s="705"/>
      <c r="G144" s="662"/>
      <c r="H144" s="631"/>
      <c r="I144" s="628"/>
      <c r="J144" s="16"/>
      <c r="K144" s="16"/>
    </row>
    <row r="145" spans="1:11" s="4" customFormat="1" ht="10.5" customHeight="1">
      <c r="A145" s="620"/>
      <c r="B145" s="478"/>
      <c r="C145" s="704"/>
      <c r="D145" s="704"/>
      <c r="E145" s="656"/>
      <c r="F145" s="705"/>
      <c r="G145" s="662"/>
      <c r="H145" s="665" t="s">
        <v>645</v>
      </c>
      <c r="I145" s="28" t="s">
        <v>727</v>
      </c>
      <c r="J145" s="112"/>
      <c r="K145" s="83"/>
    </row>
    <row r="146" spans="1:11" s="4" customFormat="1" ht="10.5" customHeight="1">
      <c r="A146" s="620"/>
      <c r="B146" s="478"/>
      <c r="C146" s="704"/>
      <c r="D146" s="704"/>
      <c r="E146" s="656"/>
      <c r="F146" s="705"/>
      <c r="G146" s="662"/>
      <c r="H146" s="666"/>
      <c r="I146" s="30" t="s">
        <v>1834</v>
      </c>
      <c r="J146" s="112"/>
      <c r="K146" s="112"/>
    </row>
    <row r="147" spans="1:11" s="4" customFormat="1" ht="10.5" customHeight="1" thickBot="1">
      <c r="A147" s="620"/>
      <c r="B147" s="478"/>
      <c r="C147" s="657"/>
      <c r="D147" s="657"/>
      <c r="E147" s="648"/>
      <c r="F147" s="705"/>
      <c r="G147" s="662"/>
      <c r="H147" s="667"/>
      <c r="I147" s="122" t="s">
        <v>1835</v>
      </c>
      <c r="J147" s="112"/>
      <c r="K147" s="112"/>
    </row>
    <row r="148" spans="1:14" ht="10.5" customHeight="1">
      <c r="A148" s="150"/>
      <c r="B148" s="8"/>
      <c r="C148" s="8"/>
      <c r="D148" s="8"/>
      <c r="E148" s="9"/>
      <c r="F148" s="162"/>
      <c r="G148" s="162"/>
      <c r="H148" s="162"/>
      <c r="I148" s="162"/>
      <c r="J148" s="4"/>
      <c r="K148" s="4"/>
      <c r="L148" s="4"/>
      <c r="M148" s="4"/>
      <c r="N148" s="4"/>
    </row>
    <row r="149" spans="1:9" s="4" customFormat="1" ht="10.5" customHeight="1">
      <c r="A149" s="152">
        <v>499</v>
      </c>
      <c r="B149" s="187"/>
      <c r="C149" s="4" t="s">
        <v>846</v>
      </c>
      <c r="D149" s="16"/>
      <c r="E149" s="14" t="s">
        <v>753</v>
      </c>
      <c r="F149" s="157" t="s">
        <v>1016</v>
      </c>
      <c r="G149" s="157" t="s">
        <v>1016</v>
      </c>
      <c r="H149" s="157" t="s">
        <v>1016</v>
      </c>
      <c r="I149" s="157" t="s">
        <v>1016</v>
      </c>
    </row>
    <row r="150" spans="1:9" s="4" customFormat="1" ht="10.5" customHeight="1">
      <c r="A150" s="152" t="s">
        <v>829</v>
      </c>
      <c r="B150" s="187"/>
      <c r="C150" s="4" t="s">
        <v>830</v>
      </c>
      <c r="D150" s="16"/>
      <c r="E150" s="14" t="s">
        <v>754</v>
      </c>
      <c r="F150" s="157" t="s">
        <v>1016</v>
      </c>
      <c r="G150" s="157" t="s">
        <v>1016</v>
      </c>
      <c r="H150" s="157" t="s">
        <v>1016</v>
      </c>
      <c r="I150" s="157" t="s">
        <v>1016</v>
      </c>
    </row>
    <row r="151" spans="1:9" s="178" customFormat="1" ht="10.5" customHeight="1">
      <c r="A151" s="168" t="s">
        <v>829</v>
      </c>
      <c r="B151" s="190"/>
      <c r="C151" s="178" t="s">
        <v>847</v>
      </c>
      <c r="E151" s="176" t="s">
        <v>753</v>
      </c>
      <c r="F151" s="156">
        <v>23082</v>
      </c>
      <c r="G151" s="156">
        <v>9028</v>
      </c>
      <c r="H151" s="156">
        <v>14054</v>
      </c>
      <c r="I151" s="156">
        <v>848</v>
      </c>
    </row>
    <row r="152" spans="1:9" s="178" customFormat="1" ht="10.5" customHeight="1">
      <c r="A152" s="168" t="s">
        <v>829</v>
      </c>
      <c r="B152" s="190"/>
      <c r="C152" s="178" t="s">
        <v>830</v>
      </c>
      <c r="D152" s="11"/>
      <c r="E152" s="176" t="s">
        <v>754</v>
      </c>
      <c r="F152" s="156">
        <v>18494</v>
      </c>
      <c r="G152" s="156">
        <v>7430</v>
      </c>
      <c r="H152" s="156">
        <v>11064</v>
      </c>
      <c r="I152" s="156">
        <v>468</v>
      </c>
    </row>
    <row r="153" spans="1:9" s="178" customFormat="1" ht="10.5" customHeight="1">
      <c r="A153" s="168"/>
      <c r="B153" s="190"/>
      <c r="D153" s="11"/>
      <c r="E153" s="176"/>
      <c r="F153" s="156"/>
      <c r="G153" s="156"/>
      <c r="H153" s="156"/>
      <c r="I153" s="156"/>
    </row>
    <row r="154" spans="1:9" s="4" customFormat="1" ht="10.5" customHeight="1">
      <c r="A154" s="152">
        <v>501</v>
      </c>
      <c r="B154" s="187"/>
      <c r="C154" s="4" t="s">
        <v>848</v>
      </c>
      <c r="D154" s="16"/>
      <c r="E154" s="14" t="s">
        <v>753</v>
      </c>
      <c r="F154" s="157">
        <v>21</v>
      </c>
      <c r="G154" s="157">
        <v>18</v>
      </c>
      <c r="H154" s="157">
        <v>3</v>
      </c>
      <c r="I154" s="157" t="s">
        <v>1016</v>
      </c>
    </row>
    <row r="155" spans="1:9" s="4" customFormat="1" ht="10.5" customHeight="1">
      <c r="A155" s="152"/>
      <c r="B155" s="187"/>
      <c r="D155" s="16"/>
      <c r="E155" s="14" t="s">
        <v>754</v>
      </c>
      <c r="F155" s="157">
        <v>16</v>
      </c>
      <c r="G155" s="157">
        <v>13</v>
      </c>
      <c r="H155" s="157">
        <v>3</v>
      </c>
      <c r="I155" s="157" t="s">
        <v>1016</v>
      </c>
    </row>
    <row r="156" spans="1:9" s="4" customFormat="1" ht="10.5" customHeight="1">
      <c r="A156" s="152">
        <v>503</v>
      </c>
      <c r="B156" s="187"/>
      <c r="C156" s="4" t="s">
        <v>849</v>
      </c>
      <c r="D156" s="16"/>
      <c r="E156" s="14" t="s">
        <v>753</v>
      </c>
      <c r="F156" s="157" t="s">
        <v>1016</v>
      </c>
      <c r="G156" s="157" t="s">
        <v>1016</v>
      </c>
      <c r="H156" s="157" t="s">
        <v>1016</v>
      </c>
      <c r="I156" s="157" t="s">
        <v>1016</v>
      </c>
    </row>
    <row r="157" spans="1:9" s="4" customFormat="1" ht="10.5" customHeight="1">
      <c r="A157" s="152"/>
      <c r="B157" s="187"/>
      <c r="D157" s="16"/>
      <c r="E157" s="14" t="s">
        <v>754</v>
      </c>
      <c r="F157" s="157" t="s">
        <v>1016</v>
      </c>
      <c r="G157" s="157" t="s">
        <v>1016</v>
      </c>
      <c r="H157" s="157" t="s">
        <v>1016</v>
      </c>
      <c r="I157" s="157" t="s">
        <v>1016</v>
      </c>
    </row>
    <row r="158" spans="1:9" s="4" customFormat="1" ht="10.5" customHeight="1">
      <c r="A158" s="152">
        <v>504</v>
      </c>
      <c r="B158" s="187"/>
      <c r="C158" s="4" t="s">
        <v>850</v>
      </c>
      <c r="D158" s="16"/>
      <c r="E158" s="14" t="s">
        <v>753</v>
      </c>
      <c r="F158" s="157">
        <v>571</v>
      </c>
      <c r="G158" s="173">
        <v>349</v>
      </c>
      <c r="H158" s="173">
        <v>222</v>
      </c>
      <c r="I158" s="157">
        <v>1</v>
      </c>
    </row>
    <row r="159" spans="1:9" s="4" customFormat="1" ht="10.5" customHeight="1">
      <c r="A159" s="152"/>
      <c r="B159" s="187"/>
      <c r="D159" s="16"/>
      <c r="E159" s="14" t="s">
        <v>754</v>
      </c>
      <c r="F159" s="157">
        <v>529</v>
      </c>
      <c r="G159" s="157">
        <v>324</v>
      </c>
      <c r="H159" s="157">
        <v>205</v>
      </c>
      <c r="I159" s="157">
        <v>1</v>
      </c>
    </row>
    <row r="160" spans="1:9" s="4" customFormat="1" ht="10.5" customHeight="1">
      <c r="A160" s="152">
        <v>505</v>
      </c>
      <c r="B160" s="187"/>
      <c r="C160" s="4" t="s">
        <v>851</v>
      </c>
      <c r="D160" s="16"/>
      <c r="E160" s="14" t="s">
        <v>753</v>
      </c>
      <c r="F160" s="157">
        <v>40</v>
      </c>
      <c r="G160" s="157">
        <v>34</v>
      </c>
      <c r="H160" s="157">
        <v>6</v>
      </c>
      <c r="I160" s="157" t="s">
        <v>1016</v>
      </c>
    </row>
    <row r="161" spans="1:9" s="4" customFormat="1" ht="10.5" customHeight="1">
      <c r="A161" s="152"/>
      <c r="B161" s="187"/>
      <c r="D161" s="16"/>
      <c r="E161" s="14" t="s">
        <v>754</v>
      </c>
      <c r="F161" s="157">
        <v>20</v>
      </c>
      <c r="G161" s="157">
        <v>18</v>
      </c>
      <c r="H161" s="157">
        <v>2</v>
      </c>
      <c r="I161" s="157" t="s">
        <v>1016</v>
      </c>
    </row>
    <row r="162" spans="1:9" s="75" customFormat="1" ht="10.5" customHeight="1">
      <c r="A162" s="152">
        <v>507</v>
      </c>
      <c r="B162" s="187"/>
      <c r="C162" s="75" t="s">
        <v>852</v>
      </c>
      <c r="D162" s="139"/>
      <c r="E162" s="14" t="s">
        <v>753</v>
      </c>
      <c r="F162" s="157">
        <v>28</v>
      </c>
      <c r="G162" s="157">
        <v>10</v>
      </c>
      <c r="H162" s="157">
        <v>18</v>
      </c>
      <c r="I162" s="157" t="s">
        <v>1016</v>
      </c>
    </row>
    <row r="163" spans="1:9" s="75" customFormat="1" ht="10.5" customHeight="1">
      <c r="A163" s="152"/>
      <c r="B163" s="187"/>
      <c r="D163" s="139" t="s">
        <v>853</v>
      </c>
      <c r="E163" s="14" t="s">
        <v>754</v>
      </c>
      <c r="F163" s="157">
        <v>27</v>
      </c>
      <c r="G163" s="157">
        <v>9</v>
      </c>
      <c r="H163" s="157">
        <v>18</v>
      </c>
      <c r="I163" s="157" t="s">
        <v>1016</v>
      </c>
    </row>
    <row r="164" spans="1:9" s="75" customFormat="1" ht="10.5" customHeight="1">
      <c r="A164" s="152">
        <v>508</v>
      </c>
      <c r="B164" s="187"/>
      <c r="C164" s="75" t="s">
        <v>854</v>
      </c>
      <c r="D164" s="139"/>
      <c r="E164" s="14" t="s">
        <v>753</v>
      </c>
      <c r="F164" s="157">
        <v>20</v>
      </c>
      <c r="G164" s="157">
        <v>10</v>
      </c>
      <c r="H164" s="157">
        <v>10</v>
      </c>
      <c r="I164" s="157" t="s">
        <v>1016</v>
      </c>
    </row>
    <row r="165" spans="1:9" s="75" customFormat="1" ht="10.5" customHeight="1">
      <c r="A165" s="152"/>
      <c r="B165" s="187"/>
      <c r="D165" s="139" t="s">
        <v>855</v>
      </c>
      <c r="E165" s="14" t="s">
        <v>754</v>
      </c>
      <c r="F165" s="157">
        <v>17</v>
      </c>
      <c r="G165" s="157">
        <v>8</v>
      </c>
      <c r="H165" s="157">
        <v>9</v>
      </c>
      <c r="I165" s="157" t="s">
        <v>1016</v>
      </c>
    </row>
    <row r="166" spans="1:9" s="75" customFormat="1" ht="10.5" customHeight="1">
      <c r="A166" s="152">
        <v>509</v>
      </c>
      <c r="B166" s="187"/>
      <c r="C166" s="75" t="s">
        <v>856</v>
      </c>
      <c r="D166" s="139"/>
      <c r="E166" s="14" t="s">
        <v>753</v>
      </c>
      <c r="F166" s="157">
        <v>15</v>
      </c>
      <c r="G166" s="157">
        <v>2</v>
      </c>
      <c r="H166" s="157">
        <v>13</v>
      </c>
      <c r="I166" s="157" t="s">
        <v>1016</v>
      </c>
    </row>
    <row r="167" spans="1:9" s="75" customFormat="1" ht="10.5" customHeight="1">
      <c r="A167" s="152"/>
      <c r="B167" s="187"/>
      <c r="D167" s="139" t="s">
        <v>853</v>
      </c>
      <c r="E167" s="14" t="s">
        <v>754</v>
      </c>
      <c r="F167" s="157">
        <v>14</v>
      </c>
      <c r="G167" s="157">
        <v>2</v>
      </c>
      <c r="H167" s="157">
        <v>12</v>
      </c>
      <c r="I167" s="157" t="s">
        <v>1016</v>
      </c>
    </row>
    <row r="168" spans="1:9" s="75" customFormat="1" ht="10.5" customHeight="1">
      <c r="A168" s="152">
        <v>510</v>
      </c>
      <c r="B168" s="187"/>
      <c r="C168" s="75" t="s">
        <v>857</v>
      </c>
      <c r="D168" s="139"/>
      <c r="E168" s="14" t="s">
        <v>753</v>
      </c>
      <c r="F168" s="157">
        <v>1</v>
      </c>
      <c r="G168" s="157">
        <v>1</v>
      </c>
      <c r="H168" s="157" t="s">
        <v>1016</v>
      </c>
      <c r="I168" s="157" t="s">
        <v>1016</v>
      </c>
    </row>
    <row r="169" spans="1:9" s="75" customFormat="1" ht="10.5" customHeight="1">
      <c r="A169" s="152"/>
      <c r="B169" s="187"/>
      <c r="D169" s="139"/>
      <c r="E169" s="14" t="s">
        <v>754</v>
      </c>
      <c r="F169" s="157" t="s">
        <v>1016</v>
      </c>
      <c r="G169" s="157" t="s">
        <v>1016</v>
      </c>
      <c r="H169" s="157" t="s">
        <v>1016</v>
      </c>
      <c r="I169" s="157" t="s">
        <v>1016</v>
      </c>
    </row>
    <row r="170" spans="1:9" s="75" customFormat="1" ht="10.5" customHeight="1">
      <c r="A170" s="152">
        <v>511</v>
      </c>
      <c r="B170" s="187"/>
      <c r="C170" s="75" t="s">
        <v>858</v>
      </c>
      <c r="D170" s="139"/>
      <c r="E170" s="14" t="s">
        <v>753</v>
      </c>
      <c r="F170" s="157">
        <v>3</v>
      </c>
      <c r="G170" s="157">
        <v>2</v>
      </c>
      <c r="H170" s="157">
        <v>1</v>
      </c>
      <c r="I170" s="157" t="s">
        <v>1016</v>
      </c>
    </row>
    <row r="171" spans="1:9" s="75" customFormat="1" ht="10.5" customHeight="1">
      <c r="A171" s="152"/>
      <c r="B171" s="187"/>
      <c r="D171" s="139"/>
      <c r="E171" s="14" t="s">
        <v>754</v>
      </c>
      <c r="F171" s="157">
        <v>1</v>
      </c>
      <c r="G171" s="157">
        <v>1</v>
      </c>
      <c r="H171" s="157" t="s">
        <v>1016</v>
      </c>
      <c r="I171" s="157" t="s">
        <v>1016</v>
      </c>
    </row>
    <row r="172" spans="1:9" s="178" customFormat="1" ht="10.5" customHeight="1">
      <c r="A172" s="168"/>
      <c r="B172" s="190"/>
      <c r="C172" s="178" t="s">
        <v>859</v>
      </c>
      <c r="E172" s="176" t="s">
        <v>753</v>
      </c>
      <c r="F172" s="156">
        <v>699</v>
      </c>
      <c r="G172" s="156">
        <v>426</v>
      </c>
      <c r="H172" s="156">
        <v>273</v>
      </c>
      <c r="I172" s="156">
        <v>1</v>
      </c>
    </row>
    <row r="173" spans="1:9" s="178" customFormat="1" ht="10.5" customHeight="1">
      <c r="A173" s="168"/>
      <c r="B173" s="190"/>
      <c r="C173" s="178" t="s">
        <v>1476</v>
      </c>
      <c r="D173" s="11"/>
      <c r="E173" s="176" t="s">
        <v>754</v>
      </c>
      <c r="F173" s="156">
        <v>624</v>
      </c>
      <c r="G173" s="156">
        <v>375</v>
      </c>
      <c r="H173" s="156">
        <v>249</v>
      </c>
      <c r="I173" s="156">
        <v>1</v>
      </c>
    </row>
    <row r="174" spans="1:9" s="166" customFormat="1" ht="10.5" customHeight="1">
      <c r="A174" s="168"/>
      <c r="B174" s="190"/>
      <c r="D174" s="169"/>
      <c r="E174" s="34"/>
      <c r="F174" s="174"/>
      <c r="G174" s="174"/>
      <c r="H174" s="174"/>
      <c r="I174" s="174"/>
    </row>
    <row r="175" spans="1:9" s="75" customFormat="1" ht="10.5" customHeight="1">
      <c r="A175" s="152">
        <v>601</v>
      </c>
      <c r="B175" s="187"/>
      <c r="C175" s="75" t="s">
        <v>860</v>
      </c>
      <c r="D175" s="139"/>
      <c r="E175" s="14" t="s">
        <v>753</v>
      </c>
      <c r="F175" s="157">
        <v>30</v>
      </c>
      <c r="G175" s="157">
        <v>21</v>
      </c>
      <c r="H175" s="174">
        <v>9</v>
      </c>
      <c r="I175" s="157" t="s">
        <v>1016</v>
      </c>
    </row>
    <row r="176" spans="1:9" s="75" customFormat="1" ht="10.5" customHeight="1">
      <c r="A176" s="152"/>
      <c r="B176" s="187"/>
      <c r="D176" s="139"/>
      <c r="E176" s="14" t="s">
        <v>754</v>
      </c>
      <c r="F176" s="157">
        <v>26</v>
      </c>
      <c r="G176" s="157">
        <v>19</v>
      </c>
      <c r="H176" s="157">
        <v>7</v>
      </c>
      <c r="I176" s="157" t="s">
        <v>1016</v>
      </c>
    </row>
    <row r="177" spans="1:9" s="75" customFormat="1" ht="10.5" customHeight="1">
      <c r="A177" s="152">
        <v>603</v>
      </c>
      <c r="B177" s="187"/>
      <c r="C177" s="75" t="s">
        <v>861</v>
      </c>
      <c r="D177" s="139"/>
      <c r="E177" s="14" t="s">
        <v>753</v>
      </c>
      <c r="F177" s="157">
        <v>137</v>
      </c>
      <c r="G177" s="157">
        <v>37</v>
      </c>
      <c r="H177" s="157">
        <v>100</v>
      </c>
      <c r="I177" s="157" t="s">
        <v>1016</v>
      </c>
    </row>
    <row r="178" spans="1:9" s="75" customFormat="1" ht="10.5" customHeight="1">
      <c r="A178" s="152"/>
      <c r="B178" s="187"/>
      <c r="D178" s="139"/>
      <c r="E178" s="14" t="s">
        <v>754</v>
      </c>
      <c r="F178" s="157">
        <v>113</v>
      </c>
      <c r="G178" s="157">
        <v>32</v>
      </c>
      <c r="H178" s="157">
        <v>81</v>
      </c>
      <c r="I178" s="157" t="s">
        <v>1016</v>
      </c>
    </row>
    <row r="179" spans="1:9" s="75" customFormat="1" ht="10.5" customHeight="1">
      <c r="A179" s="152">
        <v>604</v>
      </c>
      <c r="B179" s="187"/>
      <c r="C179" s="75" t="s">
        <v>862</v>
      </c>
      <c r="D179" s="139"/>
      <c r="E179" s="14" t="s">
        <v>753</v>
      </c>
      <c r="F179" s="157">
        <v>1200</v>
      </c>
      <c r="G179" s="157">
        <v>828</v>
      </c>
      <c r="H179" s="157">
        <v>372</v>
      </c>
      <c r="I179" s="157" t="s">
        <v>1016</v>
      </c>
    </row>
    <row r="180" spans="1:9" s="75" customFormat="1" ht="10.5" customHeight="1">
      <c r="A180" s="152"/>
      <c r="B180" s="187"/>
      <c r="D180" s="139"/>
      <c r="E180" s="14" t="s">
        <v>754</v>
      </c>
      <c r="F180" s="157">
        <v>1106</v>
      </c>
      <c r="G180" s="157">
        <v>772</v>
      </c>
      <c r="H180" s="157">
        <v>334</v>
      </c>
      <c r="I180" s="157" t="s">
        <v>1016</v>
      </c>
    </row>
    <row r="181" spans="1:9" s="75" customFormat="1" ht="10.5" customHeight="1">
      <c r="A181" s="152">
        <v>606</v>
      </c>
      <c r="B181" s="187"/>
      <c r="C181" s="75" t="s">
        <v>863</v>
      </c>
      <c r="D181" s="139"/>
      <c r="E181" s="14" t="s">
        <v>753</v>
      </c>
      <c r="F181" s="157">
        <v>20</v>
      </c>
      <c r="G181" s="157">
        <v>4</v>
      </c>
      <c r="H181" s="157">
        <v>16</v>
      </c>
      <c r="I181" s="157" t="s">
        <v>1016</v>
      </c>
    </row>
    <row r="182" spans="1:9" s="75" customFormat="1" ht="10.5" customHeight="1">
      <c r="A182" s="152"/>
      <c r="B182" s="187"/>
      <c r="D182" s="139" t="s">
        <v>864</v>
      </c>
      <c r="E182" s="14" t="s">
        <v>754</v>
      </c>
      <c r="F182" s="157">
        <v>12</v>
      </c>
      <c r="G182" s="173">
        <v>1</v>
      </c>
      <c r="H182" s="157">
        <v>11</v>
      </c>
      <c r="I182" s="157" t="s">
        <v>1016</v>
      </c>
    </row>
    <row r="183" spans="1:9" s="75" customFormat="1" ht="10.5" customHeight="1">
      <c r="A183" s="152">
        <v>618</v>
      </c>
      <c r="B183" s="187"/>
      <c r="C183" s="75" t="s">
        <v>865</v>
      </c>
      <c r="D183" s="139"/>
      <c r="E183" s="171" t="s">
        <v>753</v>
      </c>
      <c r="F183" s="157">
        <v>14</v>
      </c>
      <c r="G183" s="173">
        <v>5</v>
      </c>
      <c r="H183" s="157">
        <v>9</v>
      </c>
      <c r="I183" s="157" t="s">
        <v>1016</v>
      </c>
    </row>
    <row r="184" spans="1:9" s="75" customFormat="1" ht="10.5" customHeight="1">
      <c r="A184" s="152"/>
      <c r="B184" s="187"/>
      <c r="D184" s="139" t="s">
        <v>866</v>
      </c>
      <c r="E184" s="171" t="s">
        <v>754</v>
      </c>
      <c r="F184" s="173">
        <v>13</v>
      </c>
      <c r="G184" s="173">
        <v>4</v>
      </c>
      <c r="H184" s="173">
        <v>9</v>
      </c>
      <c r="I184" s="157" t="s">
        <v>1016</v>
      </c>
    </row>
    <row r="185" spans="1:9" s="75" customFormat="1" ht="10.5" customHeight="1">
      <c r="A185" s="152">
        <v>619</v>
      </c>
      <c r="B185" s="187"/>
      <c r="C185" s="75" t="s">
        <v>867</v>
      </c>
      <c r="D185" s="139"/>
      <c r="E185" s="171" t="s">
        <v>753</v>
      </c>
      <c r="F185" s="173">
        <v>21</v>
      </c>
      <c r="G185" s="173">
        <v>3</v>
      </c>
      <c r="H185" s="173">
        <v>18</v>
      </c>
      <c r="I185" s="157" t="s">
        <v>1016</v>
      </c>
    </row>
    <row r="186" spans="1:9" s="75" customFormat="1" ht="10.5" customHeight="1">
      <c r="A186" s="152"/>
      <c r="B186" s="187"/>
      <c r="C186" s="75" t="s">
        <v>1476</v>
      </c>
      <c r="D186" s="139" t="s">
        <v>866</v>
      </c>
      <c r="E186" s="171" t="s">
        <v>754</v>
      </c>
      <c r="F186" s="173">
        <v>16</v>
      </c>
      <c r="G186" s="173">
        <v>2</v>
      </c>
      <c r="H186" s="173">
        <v>14</v>
      </c>
      <c r="I186" s="157" t="s">
        <v>1016</v>
      </c>
    </row>
    <row r="187" spans="1:9" s="75" customFormat="1" ht="10.5" customHeight="1">
      <c r="A187" s="152">
        <v>620</v>
      </c>
      <c r="B187" s="187"/>
      <c r="C187" s="75" t="s">
        <v>868</v>
      </c>
      <c r="D187" s="139"/>
      <c r="E187" s="171" t="s">
        <v>753</v>
      </c>
      <c r="F187" s="173">
        <v>4</v>
      </c>
      <c r="G187" s="157" t="s">
        <v>1016</v>
      </c>
      <c r="H187" s="173">
        <v>4</v>
      </c>
      <c r="I187" s="157" t="s">
        <v>1016</v>
      </c>
    </row>
    <row r="188" spans="1:9" s="75" customFormat="1" ht="10.5" customHeight="1">
      <c r="A188" s="152"/>
      <c r="B188" s="187"/>
      <c r="D188" s="139"/>
      <c r="E188" s="171" t="s">
        <v>754</v>
      </c>
      <c r="F188" s="157" t="s">
        <v>1016</v>
      </c>
      <c r="G188" s="157" t="s">
        <v>1016</v>
      </c>
      <c r="H188" s="157" t="s">
        <v>1016</v>
      </c>
      <c r="I188" s="157" t="s">
        <v>1016</v>
      </c>
    </row>
    <row r="189" spans="1:9" s="178" customFormat="1" ht="10.5" customHeight="1">
      <c r="A189" s="168"/>
      <c r="B189" s="190"/>
      <c r="C189" s="178" t="s">
        <v>869</v>
      </c>
      <c r="E189" s="176" t="s">
        <v>753</v>
      </c>
      <c r="F189" s="156">
        <v>1426</v>
      </c>
      <c r="G189" s="156">
        <v>898</v>
      </c>
      <c r="H189" s="156">
        <v>528</v>
      </c>
      <c r="I189" s="157" t="s">
        <v>1016</v>
      </c>
    </row>
    <row r="190" spans="1:9" s="178" customFormat="1" ht="10.5" customHeight="1">
      <c r="A190" s="168"/>
      <c r="B190" s="190"/>
      <c r="D190" s="11"/>
      <c r="E190" s="176" t="s">
        <v>754</v>
      </c>
      <c r="F190" s="156">
        <v>1286</v>
      </c>
      <c r="G190" s="156">
        <v>830</v>
      </c>
      <c r="H190" s="156">
        <v>456</v>
      </c>
      <c r="I190" s="157" t="s">
        <v>1016</v>
      </c>
    </row>
    <row r="191" spans="1:9" s="75" customFormat="1" ht="10.5" customHeight="1">
      <c r="A191" s="168"/>
      <c r="B191" s="190"/>
      <c r="C191" s="166"/>
      <c r="D191" s="169"/>
      <c r="E191" s="172"/>
      <c r="F191" s="174"/>
      <c r="G191" s="174"/>
      <c r="H191" s="174"/>
      <c r="I191" s="174"/>
    </row>
    <row r="192" spans="1:9" s="75" customFormat="1" ht="10.5" customHeight="1">
      <c r="A192" s="152">
        <v>701</v>
      </c>
      <c r="B192" s="187"/>
      <c r="C192" s="75" t="s">
        <v>870</v>
      </c>
      <c r="E192" s="171" t="s">
        <v>753</v>
      </c>
      <c r="F192" s="173">
        <v>56</v>
      </c>
      <c r="G192" s="173">
        <v>32</v>
      </c>
      <c r="H192" s="173">
        <v>24</v>
      </c>
      <c r="I192" s="157" t="s">
        <v>1016</v>
      </c>
    </row>
    <row r="193" spans="1:9" s="75" customFormat="1" ht="10.5" customHeight="1">
      <c r="A193" s="161"/>
      <c r="B193" s="164"/>
      <c r="D193" s="75" t="s">
        <v>1840</v>
      </c>
      <c r="E193" s="171" t="s">
        <v>754</v>
      </c>
      <c r="F193" s="157">
        <v>45</v>
      </c>
      <c r="G193" s="174">
        <v>24</v>
      </c>
      <c r="H193" s="174">
        <v>21</v>
      </c>
      <c r="I193" s="157" t="s">
        <v>1016</v>
      </c>
    </row>
    <row r="194" spans="1:9" s="75" customFormat="1" ht="10.5" customHeight="1">
      <c r="A194" s="152">
        <v>708</v>
      </c>
      <c r="B194" s="187"/>
      <c r="C194" s="75" t="s">
        <v>872</v>
      </c>
      <c r="E194" s="171" t="s">
        <v>753</v>
      </c>
      <c r="F194" s="157">
        <v>2</v>
      </c>
      <c r="G194" s="157" t="s">
        <v>1016</v>
      </c>
      <c r="H194" s="157">
        <v>2</v>
      </c>
      <c r="I194" s="157" t="s">
        <v>1016</v>
      </c>
    </row>
    <row r="195" spans="1:9" s="75" customFormat="1" ht="10.5" customHeight="1">
      <c r="A195" s="152"/>
      <c r="B195" s="187"/>
      <c r="D195" s="75" t="s">
        <v>873</v>
      </c>
      <c r="E195" s="171" t="s">
        <v>754</v>
      </c>
      <c r="F195" s="157">
        <v>2</v>
      </c>
      <c r="G195" s="157" t="s">
        <v>1016</v>
      </c>
      <c r="H195" s="157">
        <v>2</v>
      </c>
      <c r="I195" s="157" t="s">
        <v>1016</v>
      </c>
    </row>
    <row r="196" spans="1:9" s="75" customFormat="1" ht="10.5" customHeight="1">
      <c r="A196" s="152">
        <v>718</v>
      </c>
      <c r="B196" s="187"/>
      <c r="C196" s="75" t="s">
        <v>874</v>
      </c>
      <c r="E196" s="171" t="s">
        <v>753</v>
      </c>
      <c r="F196" s="157">
        <v>22</v>
      </c>
      <c r="G196" s="157">
        <v>3</v>
      </c>
      <c r="H196" s="157">
        <v>19</v>
      </c>
      <c r="I196" s="157" t="s">
        <v>1016</v>
      </c>
    </row>
    <row r="197" spans="1:9" s="75" customFormat="1" ht="10.5" customHeight="1">
      <c r="A197" s="152"/>
      <c r="B197" s="187"/>
      <c r="D197" s="75" t="s">
        <v>875</v>
      </c>
      <c r="E197" s="171" t="s">
        <v>754</v>
      </c>
      <c r="F197" s="157">
        <v>12</v>
      </c>
      <c r="G197" s="157">
        <v>3</v>
      </c>
      <c r="H197" s="157">
        <v>9</v>
      </c>
      <c r="I197" s="157" t="s">
        <v>1016</v>
      </c>
    </row>
    <row r="198" spans="1:9" s="178" customFormat="1" ht="10.5" customHeight="1">
      <c r="A198" s="168"/>
      <c r="B198" s="190"/>
      <c r="C198" s="178" t="s">
        <v>876</v>
      </c>
      <c r="E198" s="176" t="s">
        <v>753</v>
      </c>
      <c r="F198" s="156">
        <v>80</v>
      </c>
      <c r="G198" s="156">
        <v>35</v>
      </c>
      <c r="H198" s="156">
        <v>45</v>
      </c>
      <c r="I198" s="157" t="s">
        <v>1016</v>
      </c>
    </row>
    <row r="199" spans="1:9" s="178" customFormat="1" ht="10.5" customHeight="1">
      <c r="A199" s="168"/>
      <c r="B199" s="190"/>
      <c r="D199" s="11"/>
      <c r="E199" s="176" t="s">
        <v>754</v>
      </c>
      <c r="F199" s="156">
        <v>59</v>
      </c>
      <c r="G199" s="156">
        <v>27</v>
      </c>
      <c r="H199" s="156">
        <v>32</v>
      </c>
      <c r="I199" s="157" t="s">
        <v>1016</v>
      </c>
    </row>
    <row r="200" spans="1:9" s="75" customFormat="1" ht="10.5" customHeight="1">
      <c r="A200" s="168"/>
      <c r="B200" s="190"/>
      <c r="C200" s="166"/>
      <c r="D200" s="166"/>
      <c r="E200" s="172"/>
      <c r="F200" s="174"/>
      <c r="G200" s="174"/>
      <c r="H200" s="174"/>
      <c r="I200" s="174"/>
    </row>
    <row r="201" spans="1:9" s="166" customFormat="1" ht="10.5" customHeight="1">
      <c r="A201" s="152">
        <v>801</v>
      </c>
      <c r="B201" s="187"/>
      <c r="C201" s="75" t="s">
        <v>877</v>
      </c>
      <c r="D201" s="75"/>
      <c r="E201" s="171" t="s">
        <v>753</v>
      </c>
      <c r="F201" s="173">
        <v>73</v>
      </c>
      <c r="G201" s="173">
        <v>42</v>
      </c>
      <c r="H201" s="173">
        <v>31</v>
      </c>
      <c r="I201" s="157" t="s">
        <v>1016</v>
      </c>
    </row>
    <row r="202" spans="1:9" s="166" customFormat="1" ht="10.5" customHeight="1">
      <c r="A202" s="152"/>
      <c r="B202" s="187"/>
      <c r="C202" s="75"/>
      <c r="D202" s="75" t="s">
        <v>878</v>
      </c>
      <c r="E202" s="171" t="s">
        <v>754</v>
      </c>
      <c r="F202" s="173">
        <v>53</v>
      </c>
      <c r="G202" s="173">
        <v>26</v>
      </c>
      <c r="H202" s="173">
        <v>27</v>
      </c>
      <c r="I202" s="157" t="s">
        <v>1016</v>
      </c>
    </row>
    <row r="203" spans="1:9" s="166" customFormat="1" ht="10.5" customHeight="1">
      <c r="A203" s="152">
        <v>804</v>
      </c>
      <c r="B203" s="187"/>
      <c r="C203" s="75" t="s">
        <v>879</v>
      </c>
      <c r="D203" s="75"/>
      <c r="E203" s="171" t="s">
        <v>753</v>
      </c>
      <c r="F203" s="157">
        <v>3</v>
      </c>
      <c r="G203" s="157">
        <v>2</v>
      </c>
      <c r="H203" s="174">
        <v>1</v>
      </c>
      <c r="I203" s="157" t="s">
        <v>1016</v>
      </c>
    </row>
    <row r="204" spans="1:9" s="166" customFormat="1" ht="10.5" customHeight="1">
      <c r="A204" s="152" t="s">
        <v>829</v>
      </c>
      <c r="B204" s="187"/>
      <c r="C204" s="75"/>
      <c r="D204" s="75" t="s">
        <v>880</v>
      </c>
      <c r="E204" s="171" t="s">
        <v>754</v>
      </c>
      <c r="F204" s="157">
        <v>3</v>
      </c>
      <c r="G204" s="157">
        <v>2</v>
      </c>
      <c r="H204" s="173">
        <v>1</v>
      </c>
      <c r="I204" s="157" t="s">
        <v>1016</v>
      </c>
    </row>
    <row r="205" spans="1:9" s="75" customFormat="1" ht="10.5" customHeight="1">
      <c r="A205" s="651" t="s">
        <v>1178</v>
      </c>
      <c r="B205" s="651"/>
      <c r="C205" s="651"/>
      <c r="D205" s="651"/>
      <c r="E205" s="651"/>
      <c r="F205" s="651"/>
      <c r="G205" s="651"/>
      <c r="H205" s="651"/>
      <c r="I205" s="651"/>
    </row>
    <row r="206" spans="1:9" s="75" customFormat="1" ht="10.5" customHeight="1">
      <c r="A206" s="3"/>
      <c r="B206" s="3"/>
      <c r="C206" s="198"/>
      <c r="D206" s="198"/>
      <c r="E206" s="198"/>
      <c r="F206" s="198"/>
      <c r="G206" s="198"/>
      <c r="H206" s="198"/>
      <c r="I206" s="198"/>
    </row>
    <row r="207" spans="1:9" s="75" customFormat="1" ht="10.5" customHeight="1">
      <c r="A207" s="4"/>
      <c r="B207" s="4"/>
      <c r="C207" s="4"/>
      <c r="D207" s="4"/>
      <c r="E207" s="4"/>
      <c r="F207" s="457"/>
      <c r="G207" s="457"/>
      <c r="H207" s="457"/>
      <c r="I207" s="457"/>
    </row>
    <row r="208" spans="1:9" s="75" customFormat="1" ht="12.75">
      <c r="A208" s="167" t="s">
        <v>1838</v>
      </c>
      <c r="B208" s="167"/>
      <c r="C208" s="5"/>
      <c r="D208" s="5"/>
      <c r="E208" s="5"/>
      <c r="F208" s="461"/>
      <c r="G208" s="461"/>
      <c r="H208" s="461"/>
      <c r="I208" s="461"/>
    </row>
    <row r="209" spans="1:9" s="75" customFormat="1" ht="12.75">
      <c r="A209" s="167" t="s">
        <v>684</v>
      </c>
      <c r="B209" s="167"/>
      <c r="C209" s="167"/>
      <c r="D209" s="167"/>
      <c r="E209" s="167"/>
      <c r="F209" s="461"/>
      <c r="G209" s="461"/>
      <c r="H209" s="461"/>
      <c r="I209" s="461"/>
    </row>
    <row r="210" spans="1:9" s="75" customFormat="1" ht="10.5" customHeight="1" thickBot="1">
      <c r="A210" s="6"/>
      <c r="B210" s="6"/>
      <c r="C210" s="6"/>
      <c r="D210" s="6"/>
      <c r="E210" s="6"/>
      <c r="F210" s="482"/>
      <c r="G210" s="482"/>
      <c r="H210" s="482"/>
      <c r="I210" s="482"/>
    </row>
    <row r="211" spans="1:11" s="4" customFormat="1" ht="10.5" customHeight="1">
      <c r="A211" s="619" t="s">
        <v>642</v>
      </c>
      <c r="B211" s="81"/>
      <c r="C211" s="646" t="s">
        <v>1832</v>
      </c>
      <c r="D211" s="653"/>
      <c r="E211" s="654"/>
      <c r="F211" s="694" t="s">
        <v>235</v>
      </c>
      <c r="G211" s="706" t="s">
        <v>1833</v>
      </c>
      <c r="H211" s="630" t="s">
        <v>641</v>
      </c>
      <c r="I211" s="652"/>
      <c r="J211" s="48"/>
      <c r="K211" s="83"/>
    </row>
    <row r="212" spans="1:11" s="4" customFormat="1" ht="10.5" customHeight="1">
      <c r="A212" s="620"/>
      <c r="B212" s="478"/>
      <c r="C212" s="704"/>
      <c r="D212" s="704"/>
      <c r="E212" s="656"/>
      <c r="F212" s="705"/>
      <c r="G212" s="662"/>
      <c r="H212" s="631"/>
      <c r="I212" s="628"/>
      <c r="J212" s="16"/>
      <c r="K212" s="16"/>
    </row>
    <row r="213" spans="1:11" s="4" customFormat="1" ht="10.5" customHeight="1">
      <c r="A213" s="620"/>
      <c r="B213" s="478"/>
      <c r="C213" s="704"/>
      <c r="D213" s="704"/>
      <c r="E213" s="656"/>
      <c r="F213" s="705"/>
      <c r="G213" s="662"/>
      <c r="H213" s="665" t="s">
        <v>645</v>
      </c>
      <c r="I213" s="28" t="s">
        <v>727</v>
      </c>
      <c r="J213" s="112"/>
      <c r="K213" s="83"/>
    </row>
    <row r="214" spans="1:11" s="4" customFormat="1" ht="10.5" customHeight="1">
      <c r="A214" s="620"/>
      <c r="B214" s="478"/>
      <c r="C214" s="704"/>
      <c r="D214" s="704"/>
      <c r="E214" s="656"/>
      <c r="F214" s="705"/>
      <c r="G214" s="662"/>
      <c r="H214" s="666"/>
      <c r="I214" s="30" t="s">
        <v>1834</v>
      </c>
      <c r="J214" s="112"/>
      <c r="K214" s="112"/>
    </row>
    <row r="215" spans="1:11" s="4" customFormat="1" ht="10.5" customHeight="1" thickBot="1">
      <c r="A215" s="620"/>
      <c r="B215" s="478"/>
      <c r="C215" s="657"/>
      <c r="D215" s="657"/>
      <c r="E215" s="648"/>
      <c r="F215" s="705"/>
      <c r="G215" s="662"/>
      <c r="H215" s="667"/>
      <c r="I215" s="122" t="s">
        <v>1835</v>
      </c>
      <c r="J215" s="112"/>
      <c r="K215" s="112"/>
    </row>
    <row r="216" spans="1:9" s="75" customFormat="1" ht="10.5" customHeight="1">
      <c r="A216" s="199"/>
      <c r="B216" s="200"/>
      <c r="C216" s="201"/>
      <c r="D216" s="201"/>
      <c r="E216" s="202"/>
      <c r="F216" s="201"/>
      <c r="G216" s="201"/>
      <c r="H216" s="201"/>
      <c r="I216" s="201"/>
    </row>
    <row r="217" spans="1:9" s="166" customFormat="1" ht="10.5" customHeight="1">
      <c r="A217" s="152">
        <v>805</v>
      </c>
      <c r="B217" s="187"/>
      <c r="C217" s="75" t="s">
        <v>881</v>
      </c>
      <c r="D217" s="75"/>
      <c r="E217" s="171" t="s">
        <v>753</v>
      </c>
      <c r="F217" s="157" t="s">
        <v>1016</v>
      </c>
      <c r="G217" s="157" t="s">
        <v>1016</v>
      </c>
      <c r="H217" s="157" t="s">
        <v>1016</v>
      </c>
      <c r="I217" s="157" t="s">
        <v>1016</v>
      </c>
    </row>
    <row r="218" spans="1:9" s="166" customFormat="1" ht="10.5" customHeight="1">
      <c r="A218" s="152" t="s">
        <v>829</v>
      </c>
      <c r="B218" s="187"/>
      <c r="C218" s="75"/>
      <c r="D218" s="75" t="s">
        <v>882</v>
      </c>
      <c r="E218" s="171" t="s">
        <v>754</v>
      </c>
      <c r="F218" s="157" t="s">
        <v>1016</v>
      </c>
      <c r="G218" s="157" t="s">
        <v>1016</v>
      </c>
      <c r="H218" s="157" t="s">
        <v>1016</v>
      </c>
      <c r="I218" s="157" t="s">
        <v>1016</v>
      </c>
    </row>
    <row r="219" spans="1:9" s="166" customFormat="1" ht="10.5" customHeight="1">
      <c r="A219" s="152">
        <v>807</v>
      </c>
      <c r="B219" s="187"/>
      <c r="C219" s="75" t="s">
        <v>883</v>
      </c>
      <c r="D219" s="75"/>
      <c r="E219" s="171" t="s">
        <v>753</v>
      </c>
      <c r="F219" s="157">
        <v>1</v>
      </c>
      <c r="G219" s="157" t="s">
        <v>1016</v>
      </c>
      <c r="H219" s="173">
        <v>1</v>
      </c>
      <c r="I219" s="157" t="s">
        <v>1016</v>
      </c>
    </row>
    <row r="220" spans="1:9" s="166" customFormat="1" ht="10.5" customHeight="1">
      <c r="A220" s="152" t="s">
        <v>829</v>
      </c>
      <c r="B220" s="187"/>
      <c r="C220" s="75" t="s">
        <v>830</v>
      </c>
      <c r="D220" s="75"/>
      <c r="E220" s="171" t="s">
        <v>754</v>
      </c>
      <c r="F220" s="157">
        <v>1</v>
      </c>
      <c r="G220" s="157" t="s">
        <v>1016</v>
      </c>
      <c r="H220" s="173">
        <v>1</v>
      </c>
      <c r="I220" s="157" t="s">
        <v>1016</v>
      </c>
    </row>
    <row r="221" spans="1:9" s="75" customFormat="1" ht="10.5" customHeight="1">
      <c r="A221" s="152">
        <v>810</v>
      </c>
      <c r="B221" s="187"/>
      <c r="C221" s="75" t="s">
        <v>884</v>
      </c>
      <c r="E221" s="171" t="s">
        <v>753</v>
      </c>
      <c r="F221" s="157">
        <v>183</v>
      </c>
      <c r="G221" s="157">
        <v>23</v>
      </c>
      <c r="H221" s="173">
        <v>160</v>
      </c>
      <c r="I221" s="157" t="s">
        <v>1016</v>
      </c>
    </row>
    <row r="222" spans="1:9" s="75" customFormat="1" ht="10.5" customHeight="1">
      <c r="A222" s="152"/>
      <c r="B222" s="187"/>
      <c r="D222" s="75" t="s">
        <v>885</v>
      </c>
      <c r="E222" s="171" t="s">
        <v>754</v>
      </c>
      <c r="F222" s="157">
        <v>161</v>
      </c>
      <c r="G222" s="157">
        <v>20</v>
      </c>
      <c r="H222" s="173">
        <v>141</v>
      </c>
      <c r="I222" s="157" t="s">
        <v>1016</v>
      </c>
    </row>
    <row r="223" spans="1:5" s="75" customFormat="1" ht="10.5" customHeight="1">
      <c r="A223" s="152">
        <v>816</v>
      </c>
      <c r="B223" s="187"/>
      <c r="C223" s="75" t="s">
        <v>1017</v>
      </c>
      <c r="E223" s="171"/>
    </row>
    <row r="224" spans="1:9" s="75" customFormat="1" ht="10.5" customHeight="1">
      <c r="A224" s="152"/>
      <c r="B224" s="187"/>
      <c r="D224" s="75" t="s">
        <v>1018</v>
      </c>
      <c r="E224" s="171" t="s">
        <v>753</v>
      </c>
      <c r="F224" s="157">
        <v>51</v>
      </c>
      <c r="G224" s="157">
        <v>24</v>
      </c>
      <c r="H224" s="173">
        <v>27</v>
      </c>
      <c r="I224" s="157" t="s">
        <v>1016</v>
      </c>
    </row>
    <row r="225" spans="1:9" s="75" customFormat="1" ht="10.5" customHeight="1">
      <c r="A225" s="152"/>
      <c r="B225" s="187"/>
      <c r="D225" s="75" t="s">
        <v>888</v>
      </c>
      <c r="E225" s="171" t="s">
        <v>754</v>
      </c>
      <c r="F225" s="157">
        <v>27</v>
      </c>
      <c r="G225" s="157">
        <v>5</v>
      </c>
      <c r="H225" s="173">
        <v>22</v>
      </c>
      <c r="I225" s="157" t="s">
        <v>1016</v>
      </c>
    </row>
    <row r="226" spans="1:5" s="75" customFormat="1" ht="10.5" customHeight="1">
      <c r="A226" s="152">
        <v>834</v>
      </c>
      <c r="B226" s="187"/>
      <c r="C226" s="75" t="s">
        <v>886</v>
      </c>
      <c r="E226" s="171"/>
    </row>
    <row r="227" spans="1:9" s="75" customFormat="1" ht="10.5" customHeight="1">
      <c r="A227" s="152"/>
      <c r="B227" s="187"/>
      <c r="D227" s="75" t="s">
        <v>887</v>
      </c>
      <c r="E227" s="171" t="s">
        <v>753</v>
      </c>
      <c r="F227" s="174">
        <v>120</v>
      </c>
      <c r="G227" s="174">
        <v>2</v>
      </c>
      <c r="H227" s="174">
        <v>118</v>
      </c>
      <c r="I227" s="157" t="s">
        <v>1016</v>
      </c>
    </row>
    <row r="228" spans="1:9" s="75" customFormat="1" ht="10.5" customHeight="1">
      <c r="A228" s="152"/>
      <c r="B228" s="187"/>
      <c r="D228" s="75" t="s">
        <v>888</v>
      </c>
      <c r="E228" s="171" t="s">
        <v>754</v>
      </c>
      <c r="F228" s="157">
        <v>103</v>
      </c>
      <c r="G228" s="157">
        <v>2</v>
      </c>
      <c r="H228" s="173">
        <v>101</v>
      </c>
      <c r="I228" s="157" t="s">
        <v>1016</v>
      </c>
    </row>
    <row r="229" spans="1:9" s="178" customFormat="1" ht="10.5" customHeight="1">
      <c r="A229" s="168"/>
      <c r="B229" s="190"/>
      <c r="C229" s="178" t="s">
        <v>889</v>
      </c>
      <c r="E229" s="176" t="s">
        <v>753</v>
      </c>
      <c r="F229" s="156">
        <v>431</v>
      </c>
      <c r="G229" s="156">
        <v>93</v>
      </c>
      <c r="H229" s="156">
        <v>338</v>
      </c>
      <c r="I229" s="157" t="s">
        <v>1016</v>
      </c>
    </row>
    <row r="230" spans="1:9" s="178" customFormat="1" ht="10.5" customHeight="1">
      <c r="A230" s="168"/>
      <c r="B230" s="190"/>
      <c r="D230" s="11"/>
      <c r="E230" s="176" t="s">
        <v>754</v>
      </c>
      <c r="F230" s="156">
        <v>348</v>
      </c>
      <c r="G230" s="156">
        <v>55</v>
      </c>
      <c r="H230" s="156">
        <v>293</v>
      </c>
      <c r="I230" s="157" t="s">
        <v>1016</v>
      </c>
    </row>
    <row r="231" spans="1:9" s="166" customFormat="1" ht="10.5" customHeight="1">
      <c r="A231" s="203"/>
      <c r="B231" s="169"/>
      <c r="E231" s="171"/>
      <c r="F231" s="174"/>
      <c r="G231" s="174"/>
      <c r="H231" s="174"/>
      <c r="I231" s="174"/>
    </row>
    <row r="232" spans="1:9" s="166" customFormat="1" ht="10.5" customHeight="1">
      <c r="A232" s="152">
        <v>901</v>
      </c>
      <c r="B232" s="187"/>
      <c r="C232" s="75" t="s">
        <v>890</v>
      </c>
      <c r="D232" s="75"/>
      <c r="E232" s="171" t="s">
        <v>753</v>
      </c>
      <c r="F232" s="157">
        <v>109</v>
      </c>
      <c r="G232" s="157">
        <v>72</v>
      </c>
      <c r="H232" s="157">
        <v>37</v>
      </c>
      <c r="I232" s="157" t="s">
        <v>1016</v>
      </c>
    </row>
    <row r="233" spans="1:9" s="75" customFormat="1" ht="10.5" customHeight="1">
      <c r="A233" s="152"/>
      <c r="B233" s="187"/>
      <c r="D233" s="75" t="s">
        <v>891</v>
      </c>
      <c r="E233" s="171" t="s">
        <v>754</v>
      </c>
      <c r="F233" s="174">
        <v>72</v>
      </c>
      <c r="G233" s="174">
        <v>45</v>
      </c>
      <c r="H233" s="174">
        <v>27</v>
      </c>
      <c r="I233" s="157" t="s">
        <v>1016</v>
      </c>
    </row>
    <row r="234" spans="1:9" s="75" customFormat="1" ht="10.5" customHeight="1">
      <c r="A234" s="152">
        <v>905</v>
      </c>
      <c r="B234" s="187"/>
      <c r="C234" s="75" t="s">
        <v>1648</v>
      </c>
      <c r="E234" s="171" t="s">
        <v>753</v>
      </c>
      <c r="F234" s="157">
        <v>1</v>
      </c>
      <c r="G234" s="157" t="s">
        <v>1016</v>
      </c>
      <c r="H234" s="174">
        <v>1</v>
      </c>
      <c r="I234" s="174">
        <v>1</v>
      </c>
    </row>
    <row r="235" spans="1:9" s="75" customFormat="1" ht="10.5" customHeight="1">
      <c r="A235" s="152"/>
      <c r="B235" s="187"/>
      <c r="D235" s="75" t="s">
        <v>1179</v>
      </c>
      <c r="E235" s="171" t="s">
        <v>754</v>
      </c>
      <c r="F235" s="157">
        <v>1</v>
      </c>
      <c r="G235" s="157" t="s">
        <v>1016</v>
      </c>
      <c r="H235" s="157">
        <v>1</v>
      </c>
      <c r="I235" s="173">
        <v>1</v>
      </c>
    </row>
    <row r="236" spans="1:9" s="75" customFormat="1" ht="10.5" customHeight="1">
      <c r="A236" s="152">
        <v>908</v>
      </c>
      <c r="B236" s="187"/>
      <c r="C236" s="75" t="s">
        <v>1649</v>
      </c>
      <c r="E236" s="171" t="s">
        <v>753</v>
      </c>
      <c r="F236" s="157">
        <v>102</v>
      </c>
      <c r="G236" s="157">
        <v>35</v>
      </c>
      <c r="H236" s="157">
        <v>67</v>
      </c>
      <c r="I236" s="157" t="s">
        <v>1016</v>
      </c>
    </row>
    <row r="237" spans="1:9" s="75" customFormat="1" ht="10.5" customHeight="1">
      <c r="A237" s="152"/>
      <c r="B237" s="187"/>
      <c r="E237" s="171" t="s">
        <v>754</v>
      </c>
      <c r="F237" s="173">
        <v>74</v>
      </c>
      <c r="G237" s="173">
        <v>26</v>
      </c>
      <c r="H237" s="173">
        <v>48</v>
      </c>
      <c r="I237" s="157" t="s">
        <v>1016</v>
      </c>
    </row>
    <row r="238" spans="1:9" s="75" customFormat="1" ht="10.5" customHeight="1">
      <c r="A238" s="152">
        <v>909</v>
      </c>
      <c r="B238" s="187"/>
      <c r="C238" s="75" t="s">
        <v>1650</v>
      </c>
      <c r="E238" s="171" t="s">
        <v>753</v>
      </c>
      <c r="F238" s="174">
        <v>74</v>
      </c>
      <c r="G238" s="174">
        <v>22</v>
      </c>
      <c r="H238" s="174">
        <v>52</v>
      </c>
      <c r="I238" s="157" t="s">
        <v>1016</v>
      </c>
    </row>
    <row r="239" spans="1:9" s="75" customFormat="1" ht="10.5" customHeight="1">
      <c r="A239" s="152"/>
      <c r="B239" s="187"/>
      <c r="D239" s="75" t="s">
        <v>1651</v>
      </c>
      <c r="E239" s="171" t="s">
        <v>754</v>
      </c>
      <c r="F239" s="173">
        <v>59</v>
      </c>
      <c r="G239" s="173">
        <v>20</v>
      </c>
      <c r="H239" s="173">
        <v>39</v>
      </c>
      <c r="I239" s="157" t="s">
        <v>1016</v>
      </c>
    </row>
    <row r="240" spans="1:9" s="75" customFormat="1" ht="10.5" customHeight="1">
      <c r="A240" s="152">
        <v>911</v>
      </c>
      <c r="B240" s="187"/>
      <c r="C240" s="75" t="s">
        <v>1652</v>
      </c>
      <c r="E240" s="171" t="s">
        <v>753</v>
      </c>
      <c r="F240" s="157">
        <v>5</v>
      </c>
      <c r="G240" s="157" t="s">
        <v>1016</v>
      </c>
      <c r="H240" s="157">
        <v>5</v>
      </c>
      <c r="I240" s="157" t="s">
        <v>1016</v>
      </c>
    </row>
    <row r="241" spans="1:9" s="75" customFormat="1" ht="10.5" customHeight="1">
      <c r="A241" s="152"/>
      <c r="B241" s="187"/>
      <c r="D241" s="75" t="s">
        <v>1653</v>
      </c>
      <c r="E241" s="171" t="s">
        <v>754</v>
      </c>
      <c r="F241" s="157">
        <v>5</v>
      </c>
      <c r="G241" s="157" t="s">
        <v>1016</v>
      </c>
      <c r="H241" s="157">
        <v>5</v>
      </c>
      <c r="I241" s="157" t="s">
        <v>1016</v>
      </c>
    </row>
    <row r="242" spans="1:9" s="75" customFormat="1" ht="10.5" customHeight="1">
      <c r="A242" s="152">
        <v>912</v>
      </c>
      <c r="B242" s="187"/>
      <c r="C242" s="75" t="s">
        <v>1654</v>
      </c>
      <c r="E242" s="171" t="s">
        <v>753</v>
      </c>
      <c r="F242" s="157">
        <v>8</v>
      </c>
      <c r="G242" s="157">
        <v>1</v>
      </c>
      <c r="H242" s="157">
        <v>7</v>
      </c>
      <c r="I242" s="157" t="s">
        <v>1016</v>
      </c>
    </row>
    <row r="243" spans="1:9" s="75" customFormat="1" ht="10.5" customHeight="1">
      <c r="A243" s="152"/>
      <c r="B243" s="187"/>
      <c r="D243" s="75" t="s">
        <v>1655</v>
      </c>
      <c r="E243" s="171" t="s">
        <v>754</v>
      </c>
      <c r="F243" s="157">
        <v>5</v>
      </c>
      <c r="G243" s="157">
        <v>1</v>
      </c>
      <c r="H243" s="157">
        <v>4</v>
      </c>
      <c r="I243" s="157" t="s">
        <v>1016</v>
      </c>
    </row>
    <row r="244" spans="1:9" s="75" customFormat="1" ht="10.5" customHeight="1">
      <c r="A244" s="152">
        <v>913</v>
      </c>
      <c r="B244" s="187"/>
      <c r="C244" s="75" t="s">
        <v>1656</v>
      </c>
      <c r="E244" s="171" t="s">
        <v>753</v>
      </c>
      <c r="F244" s="157">
        <v>4</v>
      </c>
      <c r="G244" s="157" t="s">
        <v>1016</v>
      </c>
      <c r="H244" s="157">
        <v>4</v>
      </c>
      <c r="I244" s="157" t="s">
        <v>1016</v>
      </c>
    </row>
    <row r="245" spans="1:9" s="75" customFormat="1" ht="10.5" customHeight="1">
      <c r="A245" s="152"/>
      <c r="B245" s="187"/>
      <c r="E245" s="171" t="s">
        <v>754</v>
      </c>
      <c r="F245" s="157">
        <v>2</v>
      </c>
      <c r="G245" s="157" t="s">
        <v>1016</v>
      </c>
      <c r="H245" s="157">
        <v>2</v>
      </c>
      <c r="I245" s="157" t="s">
        <v>1016</v>
      </c>
    </row>
    <row r="246" spans="1:9" s="75" customFormat="1" ht="10.5" customHeight="1">
      <c r="A246" s="152">
        <v>914</v>
      </c>
      <c r="B246" s="187"/>
      <c r="C246" s="75" t="s">
        <v>1657</v>
      </c>
      <c r="E246" s="171" t="s">
        <v>753</v>
      </c>
      <c r="F246" s="157">
        <v>68</v>
      </c>
      <c r="G246" s="157">
        <v>11</v>
      </c>
      <c r="H246" s="157">
        <v>57</v>
      </c>
      <c r="I246" s="157" t="s">
        <v>1016</v>
      </c>
    </row>
    <row r="247" spans="1:9" s="75" customFormat="1" ht="10.5" customHeight="1">
      <c r="A247" s="152"/>
      <c r="B247" s="187"/>
      <c r="D247" s="75" t="s">
        <v>1658</v>
      </c>
      <c r="E247" s="171" t="s">
        <v>754</v>
      </c>
      <c r="F247" s="157">
        <v>51</v>
      </c>
      <c r="G247" s="157">
        <v>7</v>
      </c>
      <c r="H247" s="157">
        <v>44</v>
      </c>
      <c r="I247" s="157" t="s">
        <v>1016</v>
      </c>
    </row>
    <row r="248" spans="1:9" s="75" customFormat="1" ht="10.5" customHeight="1">
      <c r="A248" s="152">
        <v>915</v>
      </c>
      <c r="B248" s="187"/>
      <c r="C248" s="75" t="s">
        <v>1659</v>
      </c>
      <c r="E248" s="171" t="s">
        <v>753</v>
      </c>
      <c r="F248" s="157">
        <v>15</v>
      </c>
      <c r="G248" s="157">
        <v>5</v>
      </c>
      <c r="H248" s="157">
        <v>10</v>
      </c>
      <c r="I248" s="157" t="s">
        <v>1016</v>
      </c>
    </row>
    <row r="249" spans="1:9" s="75" customFormat="1" ht="10.5" customHeight="1">
      <c r="A249" s="152"/>
      <c r="B249" s="187"/>
      <c r="D249" s="75" t="s">
        <v>1660</v>
      </c>
      <c r="E249" s="171" t="s">
        <v>754</v>
      </c>
      <c r="F249" s="157">
        <v>8</v>
      </c>
      <c r="G249" s="157">
        <v>4</v>
      </c>
      <c r="H249" s="157">
        <v>4</v>
      </c>
      <c r="I249" s="157" t="s">
        <v>1016</v>
      </c>
    </row>
    <row r="250" spans="1:9" s="75" customFormat="1" ht="10.5" customHeight="1">
      <c r="A250" s="152">
        <v>921</v>
      </c>
      <c r="B250" s="187"/>
      <c r="C250" s="75" t="s">
        <v>1661</v>
      </c>
      <c r="E250" s="171" t="s">
        <v>753</v>
      </c>
      <c r="F250" s="157">
        <v>99</v>
      </c>
      <c r="G250" s="157">
        <v>24</v>
      </c>
      <c r="H250" s="157">
        <v>75</v>
      </c>
      <c r="I250" s="157" t="s">
        <v>1016</v>
      </c>
    </row>
    <row r="251" spans="1:9" s="75" customFormat="1" ht="10.5" customHeight="1">
      <c r="A251" s="152"/>
      <c r="B251" s="187"/>
      <c r="E251" s="171" t="s">
        <v>754</v>
      </c>
      <c r="F251" s="157">
        <v>61</v>
      </c>
      <c r="G251" s="157">
        <v>11</v>
      </c>
      <c r="H251" s="157">
        <v>50</v>
      </c>
      <c r="I251" s="157" t="s">
        <v>1016</v>
      </c>
    </row>
    <row r="252" spans="1:9" s="75" customFormat="1" ht="10.5" customHeight="1">
      <c r="A252" s="152">
        <v>922</v>
      </c>
      <c r="B252" s="187"/>
      <c r="C252" s="75" t="s">
        <v>1662</v>
      </c>
      <c r="E252" s="171" t="s">
        <v>753</v>
      </c>
      <c r="F252" s="157">
        <v>84</v>
      </c>
      <c r="G252" s="157" t="s">
        <v>1016</v>
      </c>
      <c r="H252" s="157">
        <v>84</v>
      </c>
      <c r="I252" s="157" t="s">
        <v>1016</v>
      </c>
    </row>
    <row r="253" spans="1:9" s="75" customFormat="1" ht="10.5" customHeight="1">
      <c r="A253" s="152"/>
      <c r="B253" s="187"/>
      <c r="D253" s="457"/>
      <c r="E253" s="171" t="s">
        <v>754</v>
      </c>
      <c r="F253" s="157" t="s">
        <v>1016</v>
      </c>
      <c r="G253" s="157" t="s">
        <v>1016</v>
      </c>
      <c r="H253" s="157" t="s">
        <v>1016</v>
      </c>
      <c r="I253" s="157" t="s">
        <v>1016</v>
      </c>
    </row>
    <row r="254" spans="1:9" s="75" customFormat="1" ht="10.5" customHeight="1">
      <c r="A254" s="152">
        <v>923</v>
      </c>
      <c r="B254" s="187"/>
      <c r="C254" s="75" t="s">
        <v>1663</v>
      </c>
      <c r="E254" s="171" t="s">
        <v>753</v>
      </c>
      <c r="F254" s="157">
        <v>6</v>
      </c>
      <c r="G254" s="157">
        <v>1</v>
      </c>
      <c r="H254" s="157">
        <v>5</v>
      </c>
      <c r="I254" s="157" t="s">
        <v>1016</v>
      </c>
    </row>
    <row r="255" spans="1:9" s="75" customFormat="1" ht="10.5" customHeight="1">
      <c r="A255" s="152"/>
      <c r="B255" s="187"/>
      <c r="D255" s="75" t="s">
        <v>1664</v>
      </c>
      <c r="E255" s="171" t="s">
        <v>754</v>
      </c>
      <c r="F255" s="157">
        <v>3</v>
      </c>
      <c r="G255" s="157" t="s">
        <v>1016</v>
      </c>
      <c r="H255" s="157">
        <v>3</v>
      </c>
      <c r="I255" s="157" t="s">
        <v>1016</v>
      </c>
    </row>
    <row r="256" spans="1:9" s="75" customFormat="1" ht="10.5" customHeight="1">
      <c r="A256" s="152">
        <v>924</v>
      </c>
      <c r="B256" s="187"/>
      <c r="C256" s="75" t="s">
        <v>1665</v>
      </c>
      <c r="E256" s="171" t="s">
        <v>753</v>
      </c>
      <c r="F256" s="157">
        <v>21</v>
      </c>
      <c r="G256" s="157">
        <v>8</v>
      </c>
      <c r="H256" s="157">
        <v>13</v>
      </c>
      <c r="I256" s="173">
        <v>2</v>
      </c>
    </row>
    <row r="257" spans="1:9" s="75" customFormat="1" ht="10.5" customHeight="1">
      <c r="A257" s="152"/>
      <c r="B257" s="187"/>
      <c r="D257" s="75" t="s">
        <v>1666</v>
      </c>
      <c r="E257" s="171" t="s">
        <v>754</v>
      </c>
      <c r="F257" s="157">
        <v>15</v>
      </c>
      <c r="G257" s="157">
        <v>5</v>
      </c>
      <c r="H257" s="157">
        <v>10</v>
      </c>
      <c r="I257" s="157" t="s">
        <v>1016</v>
      </c>
    </row>
    <row r="258" spans="1:9" s="75" customFormat="1" ht="10.5" customHeight="1">
      <c r="A258" s="152">
        <v>925</v>
      </c>
      <c r="B258" s="187"/>
      <c r="C258" s="75" t="s">
        <v>1667</v>
      </c>
      <c r="E258" s="171" t="s">
        <v>753</v>
      </c>
      <c r="F258" s="157">
        <v>2</v>
      </c>
      <c r="G258" s="157" t="s">
        <v>1016</v>
      </c>
      <c r="H258" s="157">
        <v>2</v>
      </c>
      <c r="I258" s="157" t="s">
        <v>1016</v>
      </c>
    </row>
    <row r="259" spans="1:9" s="75" customFormat="1" ht="10.5" customHeight="1">
      <c r="A259" s="152"/>
      <c r="B259" s="187"/>
      <c r="E259" s="171" t="s">
        <v>754</v>
      </c>
      <c r="F259" s="157">
        <v>1</v>
      </c>
      <c r="G259" s="157" t="s">
        <v>1016</v>
      </c>
      <c r="H259" s="157">
        <v>1</v>
      </c>
      <c r="I259" s="157" t="s">
        <v>1016</v>
      </c>
    </row>
    <row r="260" spans="1:9" s="75" customFormat="1" ht="10.5" customHeight="1">
      <c r="A260" s="152">
        <v>927</v>
      </c>
      <c r="B260" s="187"/>
      <c r="C260" s="75" t="s">
        <v>1668</v>
      </c>
      <c r="E260" s="171" t="s">
        <v>753</v>
      </c>
      <c r="F260" s="157">
        <v>4</v>
      </c>
      <c r="G260" s="157" t="s">
        <v>1016</v>
      </c>
      <c r="H260" s="157">
        <v>4</v>
      </c>
      <c r="I260" s="157" t="s">
        <v>1016</v>
      </c>
    </row>
    <row r="261" spans="1:9" s="75" customFormat="1" ht="10.5" customHeight="1">
      <c r="A261" s="152"/>
      <c r="B261" s="187"/>
      <c r="E261" s="171" t="s">
        <v>754</v>
      </c>
      <c r="F261" s="157">
        <v>3</v>
      </c>
      <c r="G261" s="157" t="s">
        <v>1016</v>
      </c>
      <c r="H261" s="157">
        <v>3</v>
      </c>
      <c r="I261" s="157" t="s">
        <v>1016</v>
      </c>
    </row>
    <row r="262" spans="1:9" s="75" customFormat="1" ht="10.5" customHeight="1">
      <c r="A262" s="152">
        <v>931</v>
      </c>
      <c r="B262" s="187"/>
      <c r="C262" s="75" t="s">
        <v>1008</v>
      </c>
      <c r="E262" s="171" t="s">
        <v>753</v>
      </c>
      <c r="F262" s="173">
        <v>61</v>
      </c>
      <c r="G262" s="157">
        <v>11</v>
      </c>
      <c r="H262" s="173">
        <v>50</v>
      </c>
      <c r="I262" s="157" t="s">
        <v>1016</v>
      </c>
    </row>
    <row r="263" spans="1:9" s="75" customFormat="1" ht="10.5" customHeight="1">
      <c r="A263" s="152"/>
      <c r="B263" s="187"/>
      <c r="D263" s="75" t="s">
        <v>1009</v>
      </c>
      <c r="E263" s="171" t="s">
        <v>754</v>
      </c>
      <c r="F263" s="173">
        <v>44</v>
      </c>
      <c r="G263" s="157">
        <v>7</v>
      </c>
      <c r="H263" s="173">
        <v>37</v>
      </c>
      <c r="I263" s="157" t="s">
        <v>1016</v>
      </c>
    </row>
    <row r="264" spans="1:9" s="75" customFormat="1" ht="10.5" customHeight="1">
      <c r="A264" s="152">
        <v>933</v>
      </c>
      <c r="B264" s="187"/>
      <c r="C264" s="75" t="s">
        <v>1800</v>
      </c>
      <c r="E264" s="171" t="s">
        <v>753</v>
      </c>
      <c r="F264" s="173">
        <v>8</v>
      </c>
      <c r="G264" s="157">
        <v>4</v>
      </c>
      <c r="H264" s="157">
        <v>4</v>
      </c>
      <c r="I264" s="157" t="s">
        <v>1016</v>
      </c>
    </row>
    <row r="265" spans="1:9" s="75" customFormat="1" ht="10.5" customHeight="1">
      <c r="A265" s="161"/>
      <c r="B265" s="164"/>
      <c r="E265" s="171" t="s">
        <v>754</v>
      </c>
      <c r="F265" s="173">
        <v>5</v>
      </c>
      <c r="G265" s="157">
        <v>1</v>
      </c>
      <c r="H265" s="157">
        <v>4</v>
      </c>
      <c r="I265" s="157" t="s">
        <v>1016</v>
      </c>
    </row>
    <row r="266" spans="1:9" s="75" customFormat="1" ht="10.5" customHeight="1">
      <c r="A266" s="152">
        <v>934</v>
      </c>
      <c r="B266" s="187"/>
      <c r="C266" s="75" t="s">
        <v>1801</v>
      </c>
      <c r="E266" s="171" t="s">
        <v>753</v>
      </c>
      <c r="F266" s="173">
        <v>119</v>
      </c>
      <c r="G266" s="173">
        <v>30</v>
      </c>
      <c r="H266" s="173">
        <v>89</v>
      </c>
      <c r="I266" s="157" t="s">
        <v>1016</v>
      </c>
    </row>
    <row r="267" spans="1:9" s="75" customFormat="1" ht="10.5" customHeight="1">
      <c r="A267" s="152"/>
      <c r="B267" s="187"/>
      <c r="E267" s="171" t="s">
        <v>754</v>
      </c>
      <c r="F267" s="173">
        <v>73</v>
      </c>
      <c r="G267" s="173">
        <v>22</v>
      </c>
      <c r="H267" s="157">
        <v>51</v>
      </c>
      <c r="I267" s="157" t="s">
        <v>1016</v>
      </c>
    </row>
    <row r="268" spans="1:9" s="75" customFormat="1" ht="10.5" customHeight="1">
      <c r="A268" s="152">
        <v>935</v>
      </c>
      <c r="B268" s="187"/>
      <c r="C268" s="75" t="s">
        <v>1802</v>
      </c>
      <c r="E268" s="171" t="s">
        <v>753</v>
      </c>
      <c r="F268" s="173">
        <v>7</v>
      </c>
      <c r="G268" s="173">
        <v>1</v>
      </c>
      <c r="H268" s="173">
        <v>6</v>
      </c>
      <c r="I268" s="157" t="s">
        <v>1016</v>
      </c>
    </row>
    <row r="269" spans="1:9" s="75" customFormat="1" ht="10.5" customHeight="1">
      <c r="A269" s="152"/>
      <c r="B269" s="187"/>
      <c r="E269" s="171" t="s">
        <v>754</v>
      </c>
      <c r="F269" s="173">
        <v>4</v>
      </c>
      <c r="G269" s="157" t="s">
        <v>1016</v>
      </c>
      <c r="H269" s="173">
        <v>4</v>
      </c>
      <c r="I269" s="157" t="s">
        <v>1016</v>
      </c>
    </row>
    <row r="270" spans="1:9" s="178" customFormat="1" ht="10.5" customHeight="1">
      <c r="A270" s="168"/>
      <c r="B270" s="190"/>
      <c r="C270" s="178" t="s">
        <v>1803</v>
      </c>
      <c r="E270" s="176" t="s">
        <v>753</v>
      </c>
      <c r="F270" s="156">
        <v>797</v>
      </c>
      <c r="G270" s="156">
        <v>225</v>
      </c>
      <c r="H270" s="156">
        <v>572</v>
      </c>
      <c r="I270" s="156">
        <v>3</v>
      </c>
    </row>
    <row r="271" spans="1:9" s="178" customFormat="1" ht="10.5" customHeight="1">
      <c r="A271" s="168"/>
      <c r="B271" s="190"/>
      <c r="D271" s="11"/>
      <c r="E271" s="176" t="s">
        <v>754</v>
      </c>
      <c r="F271" s="156">
        <v>486</v>
      </c>
      <c r="G271" s="156">
        <v>149</v>
      </c>
      <c r="H271" s="156">
        <v>337</v>
      </c>
      <c r="I271" s="156">
        <v>1</v>
      </c>
    </row>
    <row r="272" spans="1:9" s="166" customFormat="1" ht="10.5" customHeight="1">
      <c r="A272" s="168"/>
      <c r="B272" s="190"/>
      <c r="E272" s="172"/>
      <c r="F272" s="174"/>
      <c r="G272" s="174"/>
      <c r="H272" s="174"/>
      <c r="I272" s="174"/>
    </row>
    <row r="273" spans="1:9" s="166" customFormat="1" ht="10.5" customHeight="1">
      <c r="A273" s="152">
        <v>1001</v>
      </c>
      <c r="B273" s="187"/>
      <c r="C273" s="75" t="s">
        <v>1019</v>
      </c>
      <c r="E273" s="171" t="s">
        <v>753</v>
      </c>
      <c r="F273" s="173">
        <v>52</v>
      </c>
      <c r="G273" s="173">
        <v>27</v>
      </c>
      <c r="H273" s="173">
        <v>25</v>
      </c>
      <c r="I273" s="157" t="s">
        <v>1016</v>
      </c>
    </row>
    <row r="274" spans="1:9" s="166" customFormat="1" ht="10.5" customHeight="1">
      <c r="A274" s="152" t="s">
        <v>829</v>
      </c>
      <c r="B274" s="187"/>
      <c r="C274" s="75"/>
      <c r="D274" s="175" t="s">
        <v>1020</v>
      </c>
      <c r="E274" s="171" t="s">
        <v>754</v>
      </c>
      <c r="F274" s="173">
        <v>39</v>
      </c>
      <c r="G274" s="173">
        <v>19</v>
      </c>
      <c r="H274" s="173">
        <v>20</v>
      </c>
      <c r="I274" s="157" t="s">
        <v>1016</v>
      </c>
    </row>
    <row r="275" spans="1:9" s="175" customFormat="1" ht="10.5" customHeight="1">
      <c r="A275" s="651" t="s">
        <v>1180</v>
      </c>
      <c r="B275" s="651"/>
      <c r="C275" s="651"/>
      <c r="D275" s="651"/>
      <c r="E275" s="651"/>
      <c r="F275" s="651"/>
      <c r="G275" s="651"/>
      <c r="H275" s="651"/>
      <c r="I275" s="651"/>
    </row>
    <row r="276" spans="1:9" s="175" customFormat="1" ht="10.5" customHeight="1">
      <c r="A276" s="457"/>
      <c r="B276" s="457"/>
      <c r="C276" s="3"/>
      <c r="D276" s="3"/>
      <c r="E276" s="3"/>
      <c r="F276" s="461"/>
      <c r="G276" s="461"/>
      <c r="H276" s="461"/>
      <c r="I276" s="461"/>
    </row>
    <row r="277" spans="1:9" s="175" customFormat="1" ht="10.5" customHeight="1">
      <c r="A277" s="4"/>
      <c r="B277" s="4"/>
      <c r="C277" s="4"/>
      <c r="D277" s="4"/>
      <c r="E277" s="4"/>
      <c r="F277" s="457"/>
      <c r="G277" s="457"/>
      <c r="H277" s="457"/>
      <c r="I277" s="457"/>
    </row>
    <row r="278" spans="1:9" s="175" customFormat="1" ht="12.75">
      <c r="A278" s="167" t="s">
        <v>1838</v>
      </c>
      <c r="B278" s="167"/>
      <c r="C278" s="5"/>
      <c r="D278" s="5"/>
      <c r="E278" s="5"/>
      <c r="F278" s="461"/>
      <c r="G278" s="461"/>
      <c r="H278" s="461"/>
      <c r="I278" s="461"/>
    </row>
    <row r="279" spans="1:9" s="175" customFormat="1" ht="12.75">
      <c r="A279" s="167" t="s">
        <v>684</v>
      </c>
      <c r="B279" s="167"/>
      <c r="C279" s="167"/>
      <c r="D279" s="167"/>
      <c r="E279" s="167"/>
      <c r="F279" s="461"/>
      <c r="G279" s="461"/>
      <c r="H279" s="461"/>
      <c r="I279" s="461"/>
    </row>
    <row r="280" spans="1:9" s="175" customFormat="1" ht="10.5" customHeight="1" thickBot="1">
      <c r="A280" s="6"/>
      <c r="B280" s="6"/>
      <c r="C280" s="6"/>
      <c r="D280" s="6"/>
      <c r="E280" s="6"/>
      <c r="F280" s="482"/>
      <c r="G280" s="482"/>
      <c r="H280" s="482"/>
      <c r="I280" s="482"/>
    </row>
    <row r="281" spans="1:11" s="4" customFormat="1" ht="10.5" customHeight="1">
      <c r="A281" s="619" t="s">
        <v>642</v>
      </c>
      <c r="B281" s="81"/>
      <c r="C281" s="646" t="s">
        <v>1832</v>
      </c>
      <c r="D281" s="653"/>
      <c r="E281" s="654"/>
      <c r="F281" s="694" t="s">
        <v>235</v>
      </c>
      <c r="G281" s="706" t="s">
        <v>1833</v>
      </c>
      <c r="H281" s="630" t="s">
        <v>641</v>
      </c>
      <c r="I281" s="652"/>
      <c r="J281" s="48"/>
      <c r="K281" s="83"/>
    </row>
    <row r="282" spans="1:11" s="4" customFormat="1" ht="10.5" customHeight="1">
      <c r="A282" s="620"/>
      <c r="B282" s="478"/>
      <c r="C282" s="704"/>
      <c r="D282" s="704"/>
      <c r="E282" s="656"/>
      <c r="F282" s="705"/>
      <c r="G282" s="662"/>
      <c r="H282" s="631"/>
      <c r="I282" s="628"/>
      <c r="J282" s="16"/>
      <c r="K282" s="16"/>
    </row>
    <row r="283" spans="1:11" s="4" customFormat="1" ht="10.5" customHeight="1">
      <c r="A283" s="620"/>
      <c r="B283" s="478"/>
      <c r="C283" s="704"/>
      <c r="D283" s="704"/>
      <c r="E283" s="656"/>
      <c r="F283" s="705"/>
      <c r="G283" s="662"/>
      <c r="H283" s="665" t="s">
        <v>645</v>
      </c>
      <c r="I283" s="28" t="s">
        <v>727</v>
      </c>
      <c r="J283" s="112"/>
      <c r="K283" s="83"/>
    </row>
    <row r="284" spans="1:11" s="4" customFormat="1" ht="10.5" customHeight="1">
      <c r="A284" s="620"/>
      <c r="B284" s="478"/>
      <c r="C284" s="704"/>
      <c r="D284" s="704"/>
      <c r="E284" s="656"/>
      <c r="F284" s="705"/>
      <c r="G284" s="662"/>
      <c r="H284" s="666"/>
      <c r="I284" s="30" t="s">
        <v>1834</v>
      </c>
      <c r="J284" s="112"/>
      <c r="K284" s="112"/>
    </row>
    <row r="285" spans="1:11" s="4" customFormat="1" ht="10.5" customHeight="1" thickBot="1">
      <c r="A285" s="620"/>
      <c r="B285" s="478"/>
      <c r="C285" s="657"/>
      <c r="D285" s="657"/>
      <c r="E285" s="648"/>
      <c r="F285" s="705"/>
      <c r="G285" s="662"/>
      <c r="H285" s="667"/>
      <c r="I285" s="122" t="s">
        <v>1835</v>
      </c>
      <c r="J285" s="112"/>
      <c r="K285" s="112"/>
    </row>
    <row r="286" spans="1:9" s="175" customFormat="1" ht="10.5" customHeight="1">
      <c r="A286" s="150"/>
      <c r="B286" s="8"/>
      <c r="C286" s="8"/>
      <c r="D286" s="8"/>
      <c r="E286" s="9"/>
      <c r="F286" s="162"/>
      <c r="G286" s="162"/>
      <c r="H286" s="162"/>
      <c r="I286" s="162"/>
    </row>
    <row r="287" spans="1:9" s="166" customFormat="1" ht="10.5" customHeight="1">
      <c r="A287" s="152">
        <v>1005</v>
      </c>
      <c r="B287" s="187"/>
      <c r="C287" s="75" t="s">
        <v>1804</v>
      </c>
      <c r="E287" s="171" t="s">
        <v>753</v>
      </c>
      <c r="F287" s="173">
        <v>59</v>
      </c>
      <c r="G287" s="174">
        <v>4</v>
      </c>
      <c r="H287" s="174">
        <v>55</v>
      </c>
      <c r="I287" s="157" t="s">
        <v>1016</v>
      </c>
    </row>
    <row r="288" spans="1:9" s="166" customFormat="1" ht="10.5" customHeight="1">
      <c r="A288" s="152" t="s">
        <v>829</v>
      </c>
      <c r="B288" s="187"/>
      <c r="C288" s="75" t="s">
        <v>830</v>
      </c>
      <c r="E288" s="171" t="s">
        <v>754</v>
      </c>
      <c r="F288" s="173">
        <v>29</v>
      </c>
      <c r="G288" s="157">
        <v>2</v>
      </c>
      <c r="H288" s="174">
        <v>27</v>
      </c>
      <c r="I288" s="157" t="s">
        <v>1016</v>
      </c>
    </row>
    <row r="289" spans="1:9" s="166" customFormat="1" ht="10.5" customHeight="1">
      <c r="A289" s="152">
        <v>1006</v>
      </c>
      <c r="B289" s="187"/>
      <c r="C289" s="75" t="s">
        <v>1805</v>
      </c>
      <c r="E289" s="171" t="s">
        <v>753</v>
      </c>
      <c r="F289" s="173">
        <v>104</v>
      </c>
      <c r="G289" s="174">
        <v>1</v>
      </c>
      <c r="H289" s="174">
        <v>103</v>
      </c>
      <c r="I289" s="157" t="s">
        <v>1016</v>
      </c>
    </row>
    <row r="290" spans="1:9" s="166" customFormat="1" ht="10.5" customHeight="1">
      <c r="A290" s="152" t="s">
        <v>829</v>
      </c>
      <c r="B290" s="187"/>
      <c r="C290" s="75" t="s">
        <v>830</v>
      </c>
      <c r="E290" s="171" t="s">
        <v>754</v>
      </c>
      <c r="F290" s="173">
        <v>52</v>
      </c>
      <c r="G290" s="174">
        <v>1</v>
      </c>
      <c r="H290" s="174">
        <v>51</v>
      </c>
      <c r="I290" s="157" t="s">
        <v>1016</v>
      </c>
    </row>
    <row r="291" spans="1:9" s="166" customFormat="1" ht="10.5" customHeight="1">
      <c r="A291" s="152">
        <v>1008</v>
      </c>
      <c r="B291" s="187"/>
      <c r="C291" s="75" t="s">
        <v>1806</v>
      </c>
      <c r="E291" s="171" t="s">
        <v>753</v>
      </c>
      <c r="F291" s="173">
        <v>285</v>
      </c>
      <c r="G291" s="174">
        <v>50</v>
      </c>
      <c r="H291" s="174">
        <v>235</v>
      </c>
      <c r="I291" s="174">
        <v>1</v>
      </c>
    </row>
    <row r="292" spans="1:9" s="166" customFormat="1" ht="10.5" customHeight="1">
      <c r="A292" s="152" t="s">
        <v>829</v>
      </c>
      <c r="B292" s="187"/>
      <c r="C292" s="75" t="s">
        <v>830</v>
      </c>
      <c r="D292" s="175" t="s">
        <v>1807</v>
      </c>
      <c r="E292" s="171" t="s">
        <v>754</v>
      </c>
      <c r="F292" s="173">
        <v>215</v>
      </c>
      <c r="G292" s="174">
        <v>36</v>
      </c>
      <c r="H292" s="174">
        <v>179</v>
      </c>
      <c r="I292" s="174">
        <v>1</v>
      </c>
    </row>
    <row r="293" spans="1:9" s="166" customFormat="1" ht="10.5" customHeight="1">
      <c r="A293" s="152">
        <v>1010</v>
      </c>
      <c r="B293" s="187"/>
      <c r="C293" s="75" t="s">
        <v>1808</v>
      </c>
      <c r="E293" s="171" t="s">
        <v>753</v>
      </c>
      <c r="F293" s="173">
        <v>73</v>
      </c>
      <c r="G293" s="174">
        <v>7</v>
      </c>
      <c r="H293" s="174">
        <v>66</v>
      </c>
      <c r="I293" s="157" t="s">
        <v>1016</v>
      </c>
    </row>
    <row r="294" spans="1:9" s="166" customFormat="1" ht="10.5" customHeight="1">
      <c r="A294" s="152" t="s">
        <v>829</v>
      </c>
      <c r="B294" s="187"/>
      <c r="C294" s="75" t="s">
        <v>830</v>
      </c>
      <c r="E294" s="171" t="s">
        <v>754</v>
      </c>
      <c r="F294" s="173">
        <v>34</v>
      </c>
      <c r="G294" s="174">
        <v>5</v>
      </c>
      <c r="H294" s="174">
        <v>29</v>
      </c>
      <c r="I294" s="157" t="s">
        <v>1016</v>
      </c>
    </row>
    <row r="295" spans="1:9" s="178" customFormat="1" ht="10.5" customHeight="1">
      <c r="A295" s="168" t="s">
        <v>829</v>
      </c>
      <c r="B295" s="190"/>
      <c r="C295" s="178" t="s">
        <v>1809</v>
      </c>
      <c r="E295" s="176" t="s">
        <v>753</v>
      </c>
      <c r="F295" s="156">
        <v>573</v>
      </c>
      <c r="G295" s="156">
        <v>89</v>
      </c>
      <c r="H295" s="156">
        <v>484</v>
      </c>
      <c r="I295" s="156">
        <v>1</v>
      </c>
    </row>
    <row r="296" spans="1:9" s="178" customFormat="1" ht="10.5" customHeight="1">
      <c r="A296" s="168"/>
      <c r="B296" s="190"/>
      <c r="D296" s="11"/>
      <c r="E296" s="176" t="s">
        <v>754</v>
      </c>
      <c r="F296" s="156">
        <v>369</v>
      </c>
      <c r="G296" s="156">
        <v>63</v>
      </c>
      <c r="H296" s="156">
        <v>306</v>
      </c>
      <c r="I296" s="156">
        <v>1</v>
      </c>
    </row>
    <row r="297" spans="1:9" s="166" customFormat="1" ht="10.5" customHeight="1">
      <c r="A297" s="168"/>
      <c r="B297" s="190"/>
      <c r="E297" s="172"/>
      <c r="F297" s="174"/>
      <c r="G297" s="174"/>
      <c r="H297" s="174"/>
      <c r="I297" s="174"/>
    </row>
    <row r="298" spans="1:9" s="75" customFormat="1" ht="10.5" customHeight="1">
      <c r="A298" s="152">
        <v>1101</v>
      </c>
      <c r="B298" s="187"/>
      <c r="C298" s="75" t="s">
        <v>1810</v>
      </c>
      <c r="E298" s="171" t="s">
        <v>753</v>
      </c>
      <c r="F298" s="173">
        <v>41</v>
      </c>
      <c r="G298" s="174">
        <v>35</v>
      </c>
      <c r="H298" s="174">
        <v>6</v>
      </c>
      <c r="I298" s="157" t="s">
        <v>1016</v>
      </c>
    </row>
    <row r="299" spans="1:9" s="75" customFormat="1" ht="10.5" customHeight="1">
      <c r="A299" s="152"/>
      <c r="B299" s="187"/>
      <c r="E299" s="171" t="s">
        <v>754</v>
      </c>
      <c r="F299" s="173">
        <v>31</v>
      </c>
      <c r="G299" s="173">
        <v>26</v>
      </c>
      <c r="H299" s="173">
        <v>5</v>
      </c>
      <c r="I299" s="157" t="s">
        <v>1016</v>
      </c>
    </row>
    <row r="300" spans="1:9" s="75" customFormat="1" ht="10.5" customHeight="1">
      <c r="A300" s="152">
        <v>1102</v>
      </c>
      <c r="B300" s="187"/>
      <c r="C300" s="75" t="s">
        <v>1811</v>
      </c>
      <c r="E300" s="171" t="s">
        <v>753</v>
      </c>
      <c r="F300" s="173">
        <v>15</v>
      </c>
      <c r="G300" s="173">
        <v>14</v>
      </c>
      <c r="H300" s="173">
        <v>1</v>
      </c>
      <c r="I300" s="157" t="s">
        <v>1016</v>
      </c>
    </row>
    <row r="301" spans="1:9" s="75" customFormat="1" ht="10.5" customHeight="1">
      <c r="A301" s="152"/>
      <c r="B301" s="187"/>
      <c r="E301" s="171" t="s">
        <v>754</v>
      </c>
      <c r="F301" s="173">
        <v>14</v>
      </c>
      <c r="G301" s="174">
        <v>13</v>
      </c>
      <c r="H301" s="174">
        <v>1</v>
      </c>
      <c r="I301" s="157" t="s">
        <v>1016</v>
      </c>
    </row>
    <row r="302" spans="1:9" s="178" customFormat="1" ht="10.5" customHeight="1">
      <c r="A302" s="168"/>
      <c r="B302" s="190"/>
      <c r="C302" s="178" t="s">
        <v>1812</v>
      </c>
      <c r="E302" s="176" t="s">
        <v>753</v>
      </c>
      <c r="F302" s="156">
        <v>56</v>
      </c>
      <c r="G302" s="156">
        <v>49</v>
      </c>
      <c r="H302" s="156">
        <v>7</v>
      </c>
      <c r="I302" s="157" t="s">
        <v>1016</v>
      </c>
    </row>
    <row r="303" spans="1:9" s="178" customFormat="1" ht="10.5" customHeight="1">
      <c r="A303" s="168"/>
      <c r="B303" s="190"/>
      <c r="D303" s="11"/>
      <c r="E303" s="176" t="s">
        <v>754</v>
      </c>
      <c r="F303" s="156">
        <v>45</v>
      </c>
      <c r="G303" s="156">
        <v>39</v>
      </c>
      <c r="H303" s="156">
        <v>6</v>
      </c>
      <c r="I303" s="157" t="s">
        <v>1016</v>
      </c>
    </row>
    <row r="304" spans="1:9" s="178" customFormat="1" ht="10.5" customHeight="1">
      <c r="A304" s="168"/>
      <c r="B304" s="190"/>
      <c r="D304" s="11"/>
      <c r="E304" s="176"/>
      <c r="F304" s="156"/>
      <c r="G304" s="156"/>
      <c r="H304" s="156"/>
      <c r="I304" s="156"/>
    </row>
    <row r="305" spans="1:9" s="178" customFormat="1" ht="10.5" customHeight="1">
      <c r="A305" s="168"/>
      <c r="B305" s="190"/>
      <c r="C305" s="178" t="s">
        <v>1813</v>
      </c>
      <c r="E305" s="176" t="s">
        <v>753</v>
      </c>
      <c r="F305" s="156">
        <v>28037</v>
      </c>
      <c r="G305" s="156">
        <v>11322</v>
      </c>
      <c r="H305" s="156">
        <v>16715</v>
      </c>
      <c r="I305" s="156">
        <v>854</v>
      </c>
    </row>
    <row r="306" spans="1:9" s="178" customFormat="1" ht="10.5" customHeight="1">
      <c r="A306" s="168"/>
      <c r="B306" s="190"/>
      <c r="D306" s="11"/>
      <c r="E306" s="176" t="s">
        <v>754</v>
      </c>
      <c r="F306" s="156">
        <v>22327</v>
      </c>
      <c r="G306" s="156">
        <v>9279</v>
      </c>
      <c r="H306" s="156">
        <v>13048</v>
      </c>
      <c r="I306" s="156">
        <v>472</v>
      </c>
    </row>
    <row r="307" spans="1:5" s="178" customFormat="1" ht="10.5" customHeight="1">
      <c r="A307" s="168"/>
      <c r="B307" s="190"/>
      <c r="D307" s="11"/>
      <c r="E307" s="176"/>
    </row>
    <row r="308" spans="1:5" s="178" customFormat="1" ht="10.5" customHeight="1">
      <c r="A308" s="168"/>
      <c r="B308" s="190"/>
      <c r="D308" s="11"/>
      <c r="E308" s="176"/>
    </row>
    <row r="309" spans="1:9" s="178" customFormat="1" ht="10.5" customHeight="1">
      <c r="A309" s="168"/>
      <c r="B309" s="190"/>
      <c r="D309" s="11"/>
      <c r="E309" s="176"/>
      <c r="F309" s="156"/>
      <c r="G309" s="156"/>
      <c r="H309" s="156"/>
      <c r="I309" s="156"/>
    </row>
    <row r="310" spans="1:9" s="175" customFormat="1" ht="10.5" customHeight="1">
      <c r="A310" s="152">
        <v>475</v>
      </c>
      <c r="B310" s="187"/>
      <c r="C310" s="175" t="s">
        <v>1814</v>
      </c>
      <c r="E310" s="180" t="s">
        <v>1815</v>
      </c>
      <c r="F310" s="173">
        <v>18</v>
      </c>
      <c r="G310" s="173">
        <v>1</v>
      </c>
      <c r="H310" s="173">
        <v>17</v>
      </c>
      <c r="I310" s="173">
        <v>1</v>
      </c>
    </row>
    <row r="311" spans="1:9" s="175" customFormat="1" ht="10.5" customHeight="1">
      <c r="A311" s="152"/>
      <c r="B311" s="187"/>
      <c r="D311" s="175" t="s">
        <v>1816</v>
      </c>
      <c r="E311" s="180" t="s">
        <v>754</v>
      </c>
      <c r="F311" s="173">
        <v>12</v>
      </c>
      <c r="G311" s="157" t="s">
        <v>1016</v>
      </c>
      <c r="H311" s="173">
        <v>12</v>
      </c>
      <c r="I311" s="173">
        <v>1</v>
      </c>
    </row>
    <row r="312" spans="1:9" s="178" customFormat="1" ht="10.5" customHeight="1">
      <c r="A312" s="168"/>
      <c r="B312" s="190"/>
      <c r="C312" s="178" t="s">
        <v>847</v>
      </c>
      <c r="E312" s="176" t="s">
        <v>753</v>
      </c>
      <c r="F312" s="156">
        <v>18</v>
      </c>
      <c r="G312" s="173">
        <v>1</v>
      </c>
      <c r="H312" s="156">
        <v>17</v>
      </c>
      <c r="I312" s="156">
        <v>1</v>
      </c>
    </row>
    <row r="313" spans="1:9" s="178" customFormat="1" ht="10.5" customHeight="1">
      <c r="A313" s="168"/>
      <c r="B313" s="190"/>
      <c r="D313" s="11"/>
      <c r="E313" s="176" t="s">
        <v>754</v>
      </c>
      <c r="F313" s="156">
        <v>12</v>
      </c>
      <c r="G313" s="157" t="s">
        <v>1016</v>
      </c>
      <c r="H313" s="156">
        <v>12</v>
      </c>
      <c r="I313" s="156">
        <v>1</v>
      </c>
    </row>
    <row r="314" spans="1:9" s="178" customFormat="1" ht="10.5" customHeight="1">
      <c r="A314" s="168"/>
      <c r="B314" s="190"/>
      <c r="E314" s="172"/>
      <c r="F314" s="477"/>
      <c r="G314" s="173"/>
      <c r="H314" s="477"/>
      <c r="I314" s="477"/>
    </row>
    <row r="315" spans="1:9" s="175" customFormat="1" ht="10.5" customHeight="1">
      <c r="A315" s="152">
        <v>606</v>
      </c>
      <c r="B315" s="187"/>
      <c r="C315" s="175" t="s">
        <v>1817</v>
      </c>
      <c r="E315" s="171" t="s">
        <v>753</v>
      </c>
      <c r="F315" s="173">
        <v>13</v>
      </c>
      <c r="G315" s="157" t="s">
        <v>1016</v>
      </c>
      <c r="H315" s="173">
        <v>13</v>
      </c>
      <c r="I315" s="157" t="s">
        <v>1016</v>
      </c>
    </row>
    <row r="316" spans="1:9" s="175" customFormat="1" ht="10.5" customHeight="1">
      <c r="A316" s="152"/>
      <c r="B316" s="187"/>
      <c r="D316" s="175" t="s">
        <v>1818</v>
      </c>
      <c r="E316" s="171" t="s">
        <v>754</v>
      </c>
      <c r="F316" s="477">
        <v>13</v>
      </c>
      <c r="G316" s="157" t="s">
        <v>1016</v>
      </c>
      <c r="H316" s="173">
        <v>13</v>
      </c>
      <c r="I316" s="157" t="s">
        <v>1016</v>
      </c>
    </row>
    <row r="317" spans="1:9" s="178" customFormat="1" ht="10.5" customHeight="1">
      <c r="A317" s="168"/>
      <c r="B317" s="190"/>
      <c r="C317" s="178" t="s">
        <v>869</v>
      </c>
      <c r="E317" s="176" t="s">
        <v>753</v>
      </c>
      <c r="F317" s="156">
        <v>13</v>
      </c>
      <c r="G317" s="473" t="s">
        <v>1016</v>
      </c>
      <c r="H317" s="156">
        <v>13</v>
      </c>
      <c r="I317" s="473" t="s">
        <v>1016</v>
      </c>
    </row>
    <row r="318" spans="1:9" s="178" customFormat="1" ht="10.5" customHeight="1">
      <c r="A318" s="168"/>
      <c r="B318" s="190"/>
      <c r="D318" s="11"/>
      <c r="E318" s="176" t="s">
        <v>754</v>
      </c>
      <c r="F318" s="205">
        <v>13</v>
      </c>
      <c r="G318" s="473" t="s">
        <v>1016</v>
      </c>
      <c r="H318" s="156">
        <v>13</v>
      </c>
      <c r="I318" s="473" t="s">
        <v>1016</v>
      </c>
    </row>
    <row r="319" spans="1:9" s="178" customFormat="1" ht="10.5" customHeight="1">
      <c r="A319" s="168"/>
      <c r="B319" s="190"/>
      <c r="E319" s="176"/>
      <c r="F319" s="477"/>
      <c r="G319" s="173"/>
      <c r="H319" s="477"/>
      <c r="I319" s="483"/>
    </row>
    <row r="320" spans="1:9" s="178" customFormat="1" ht="10.5" customHeight="1">
      <c r="A320" s="152">
        <v>1704</v>
      </c>
      <c r="B320" s="187"/>
      <c r="C320" s="175" t="s">
        <v>1819</v>
      </c>
      <c r="D320" s="37"/>
      <c r="E320" s="180" t="s">
        <v>753</v>
      </c>
      <c r="F320" s="173">
        <v>7</v>
      </c>
      <c r="G320" s="173">
        <v>1</v>
      </c>
      <c r="H320" s="173">
        <v>6</v>
      </c>
      <c r="I320" s="157" t="s">
        <v>1016</v>
      </c>
    </row>
    <row r="321" spans="1:9" s="178" customFormat="1" ht="10.5" customHeight="1">
      <c r="A321" s="152"/>
      <c r="B321" s="187"/>
      <c r="C321" s="175"/>
      <c r="D321" s="37" t="s">
        <v>1820</v>
      </c>
      <c r="E321" s="180" t="s">
        <v>754</v>
      </c>
      <c r="F321" s="173">
        <v>5</v>
      </c>
      <c r="G321" s="157" t="s">
        <v>1016</v>
      </c>
      <c r="H321" s="173">
        <v>5</v>
      </c>
      <c r="I321" s="157" t="s">
        <v>1016</v>
      </c>
    </row>
    <row r="322" spans="1:9" s="175" customFormat="1" ht="10.5" customHeight="1">
      <c r="A322" s="152">
        <v>1716</v>
      </c>
      <c r="B322" s="187"/>
      <c r="C322" s="175" t="s">
        <v>1821</v>
      </c>
      <c r="E322" s="180" t="s">
        <v>1815</v>
      </c>
      <c r="F322" s="173">
        <v>21</v>
      </c>
      <c r="G322" s="173">
        <v>1</v>
      </c>
      <c r="H322" s="477">
        <v>20</v>
      </c>
      <c r="I322" s="157" t="s">
        <v>1016</v>
      </c>
    </row>
    <row r="323" spans="1:9" s="175" customFormat="1" ht="10.5" customHeight="1">
      <c r="A323" s="152"/>
      <c r="B323" s="187"/>
      <c r="E323" s="180" t="s">
        <v>754</v>
      </c>
      <c r="F323" s="173">
        <v>11</v>
      </c>
      <c r="G323" s="157" t="s">
        <v>1016</v>
      </c>
      <c r="H323" s="173">
        <v>11</v>
      </c>
      <c r="I323" s="157" t="s">
        <v>1016</v>
      </c>
    </row>
    <row r="324" spans="1:9" s="178" customFormat="1" ht="10.5" customHeight="1">
      <c r="A324" s="168"/>
      <c r="B324" s="190"/>
      <c r="C324" s="178" t="s">
        <v>1822</v>
      </c>
      <c r="E324" s="176" t="s">
        <v>753</v>
      </c>
      <c r="F324" s="156">
        <v>28</v>
      </c>
      <c r="G324" s="156">
        <v>2</v>
      </c>
      <c r="H324" s="156">
        <v>26</v>
      </c>
      <c r="I324" s="473" t="s">
        <v>1016</v>
      </c>
    </row>
    <row r="325" spans="1:9" s="178" customFormat="1" ht="10.5" customHeight="1">
      <c r="A325" s="168"/>
      <c r="B325" s="190"/>
      <c r="D325" s="11"/>
      <c r="E325" s="176" t="s">
        <v>754</v>
      </c>
      <c r="F325" s="156">
        <v>16</v>
      </c>
      <c r="G325" s="473" t="s">
        <v>1016</v>
      </c>
      <c r="H325" s="156">
        <v>16</v>
      </c>
      <c r="I325" s="473" t="s">
        <v>1016</v>
      </c>
    </row>
    <row r="326" spans="1:9" s="178" customFormat="1" ht="10.5" customHeight="1">
      <c r="A326" s="168"/>
      <c r="B326" s="190"/>
      <c r="E326" s="176"/>
      <c r="F326" s="477"/>
      <c r="G326" s="173"/>
      <c r="H326" s="477"/>
      <c r="I326" s="477"/>
    </row>
    <row r="327" spans="1:9" s="178" customFormat="1" ht="10.5" customHeight="1">
      <c r="A327" s="168"/>
      <c r="B327" s="190"/>
      <c r="C327" s="178" t="s">
        <v>1492</v>
      </c>
      <c r="E327" s="176"/>
      <c r="G327" s="156"/>
      <c r="H327" s="205"/>
      <c r="I327" s="205"/>
    </row>
    <row r="328" spans="1:9" s="178" customFormat="1" ht="10.5" customHeight="1">
      <c r="A328" s="168"/>
      <c r="B328" s="190"/>
      <c r="D328" s="178" t="s">
        <v>1823</v>
      </c>
      <c r="E328" s="176" t="s">
        <v>753</v>
      </c>
      <c r="F328" s="205">
        <v>59</v>
      </c>
      <c r="G328" s="156">
        <v>3</v>
      </c>
      <c r="H328" s="156">
        <v>56</v>
      </c>
      <c r="I328" s="156">
        <v>1</v>
      </c>
    </row>
    <row r="329" spans="1:9" s="178" customFormat="1" ht="10.5" customHeight="1">
      <c r="A329" s="168"/>
      <c r="B329" s="190"/>
      <c r="D329" s="178" t="s">
        <v>1824</v>
      </c>
      <c r="E329" s="176" t="s">
        <v>754</v>
      </c>
      <c r="F329" s="156">
        <v>41</v>
      </c>
      <c r="G329" s="473" t="s">
        <v>1016</v>
      </c>
      <c r="H329" s="156">
        <v>41</v>
      </c>
      <c r="I329" s="156">
        <v>1</v>
      </c>
    </row>
    <row r="330" spans="1:13" s="175" customFormat="1" ht="10.5" customHeight="1">
      <c r="A330" s="152"/>
      <c r="B330" s="187"/>
      <c r="E330" s="180"/>
      <c r="F330" s="477"/>
      <c r="G330" s="173"/>
      <c r="H330" s="477"/>
      <c r="I330" s="477"/>
      <c r="M330" s="178"/>
    </row>
    <row r="331" spans="1:9" s="175" customFormat="1" ht="10.5" customHeight="1">
      <c r="A331" s="152">
        <v>450</v>
      </c>
      <c r="B331" s="187"/>
      <c r="C331" s="175" t="s">
        <v>1825</v>
      </c>
      <c r="E331" s="171" t="s">
        <v>753</v>
      </c>
      <c r="F331" s="173">
        <v>1470</v>
      </c>
      <c r="G331" s="173">
        <v>8</v>
      </c>
      <c r="H331" s="173">
        <v>1462</v>
      </c>
      <c r="I331" s="173">
        <v>299</v>
      </c>
    </row>
    <row r="332" spans="1:9" s="175" customFormat="1" ht="10.5" customHeight="1">
      <c r="A332" s="161"/>
      <c r="B332" s="164"/>
      <c r="D332" s="175" t="s">
        <v>1826</v>
      </c>
      <c r="E332" s="171" t="s">
        <v>754</v>
      </c>
      <c r="F332" s="477">
        <v>1267</v>
      </c>
      <c r="G332" s="173">
        <v>3</v>
      </c>
      <c r="H332" s="477">
        <v>1264</v>
      </c>
      <c r="I332" s="477">
        <v>217</v>
      </c>
    </row>
    <row r="333" spans="1:9" s="178" customFormat="1" ht="10.5" customHeight="1">
      <c r="A333" s="181"/>
      <c r="B333" s="204"/>
      <c r="C333" s="178" t="s">
        <v>847</v>
      </c>
      <c r="E333" s="176" t="s">
        <v>753</v>
      </c>
      <c r="F333" s="156">
        <v>1470</v>
      </c>
      <c r="G333" s="156">
        <v>8</v>
      </c>
      <c r="H333" s="156">
        <v>1462</v>
      </c>
      <c r="I333" s="156">
        <v>299</v>
      </c>
    </row>
    <row r="334" spans="1:9" s="178" customFormat="1" ht="10.5" customHeight="1">
      <c r="A334" s="181"/>
      <c r="B334" s="204"/>
      <c r="D334" s="11"/>
      <c r="E334" s="176" t="s">
        <v>754</v>
      </c>
      <c r="F334" s="205">
        <v>1267</v>
      </c>
      <c r="G334" s="205">
        <v>3</v>
      </c>
      <c r="H334" s="205">
        <v>1264</v>
      </c>
      <c r="I334" s="205">
        <v>217</v>
      </c>
    </row>
    <row r="335" spans="1:9" s="178" customFormat="1" ht="10.5" customHeight="1">
      <c r="A335" s="181"/>
      <c r="B335" s="204"/>
      <c r="E335" s="176"/>
      <c r="F335" s="205"/>
      <c r="G335" s="205"/>
      <c r="H335" s="205"/>
      <c r="I335" s="205"/>
    </row>
    <row r="336" spans="1:5" s="178" customFormat="1" ht="10.5" customHeight="1">
      <c r="A336" s="181"/>
      <c r="B336" s="204"/>
      <c r="C336" s="178" t="s">
        <v>1827</v>
      </c>
      <c r="E336" s="176"/>
    </row>
    <row r="337" spans="1:9" s="178" customFormat="1" ht="10.5" customHeight="1">
      <c r="A337" s="181"/>
      <c r="B337" s="204"/>
      <c r="D337" s="178" t="s">
        <v>1828</v>
      </c>
      <c r="E337" s="176" t="s">
        <v>753</v>
      </c>
      <c r="F337" s="156">
        <v>1470</v>
      </c>
      <c r="G337" s="156">
        <v>8</v>
      </c>
      <c r="H337" s="156">
        <v>1462</v>
      </c>
      <c r="I337" s="156">
        <v>299</v>
      </c>
    </row>
    <row r="338" spans="1:9" s="178" customFormat="1" ht="10.5" customHeight="1">
      <c r="A338" s="181"/>
      <c r="B338" s="204"/>
      <c r="D338" s="178" t="s">
        <v>1829</v>
      </c>
      <c r="E338" s="176" t="s">
        <v>754</v>
      </c>
      <c r="F338" s="205">
        <v>1267</v>
      </c>
      <c r="G338" s="205">
        <v>3</v>
      </c>
      <c r="H338" s="205">
        <v>1264</v>
      </c>
      <c r="I338" s="205">
        <v>217</v>
      </c>
    </row>
    <row r="339" spans="1:9" s="178" customFormat="1" ht="10.5" customHeight="1">
      <c r="A339" s="181"/>
      <c r="B339" s="204"/>
      <c r="E339" s="176"/>
      <c r="F339" s="205"/>
      <c r="G339" s="205"/>
      <c r="H339" s="205"/>
      <c r="I339" s="205"/>
    </row>
    <row r="340" spans="1:9" s="178" customFormat="1" ht="10.5" customHeight="1">
      <c r="A340" s="181"/>
      <c r="B340" s="204"/>
      <c r="C340" s="178" t="s">
        <v>1830</v>
      </c>
      <c r="E340" s="176" t="s">
        <v>753</v>
      </c>
      <c r="F340" s="156">
        <v>29566</v>
      </c>
      <c r="G340" s="156">
        <v>11333</v>
      </c>
      <c r="H340" s="156">
        <v>18233</v>
      </c>
      <c r="I340" s="156">
        <v>1154</v>
      </c>
    </row>
    <row r="341" spans="1:9" s="178" customFormat="1" ht="10.5" customHeight="1">
      <c r="A341" s="181"/>
      <c r="B341" s="204"/>
      <c r="D341" s="178" t="s">
        <v>1470</v>
      </c>
      <c r="E341" s="176" t="s">
        <v>754</v>
      </c>
      <c r="F341" s="156">
        <v>23635</v>
      </c>
      <c r="G341" s="156">
        <v>9282</v>
      </c>
      <c r="H341" s="156">
        <v>14353</v>
      </c>
      <c r="I341" s="156">
        <v>690</v>
      </c>
    </row>
  </sheetData>
  <mergeCells count="35">
    <mergeCell ref="A1:I1"/>
    <mergeCell ref="A8:A12"/>
    <mergeCell ref="C8:E12"/>
    <mergeCell ref="F8:F12"/>
    <mergeCell ref="G8:G12"/>
    <mergeCell ref="H8:I9"/>
    <mergeCell ref="H10:H12"/>
    <mergeCell ref="A70:I70"/>
    <mergeCell ref="A77:A81"/>
    <mergeCell ref="C77:E81"/>
    <mergeCell ref="F77:F81"/>
    <mergeCell ref="G77:G81"/>
    <mergeCell ref="H77:I78"/>
    <mergeCell ref="H79:H81"/>
    <mergeCell ref="A137:I137"/>
    <mergeCell ref="A143:A147"/>
    <mergeCell ref="C143:E147"/>
    <mergeCell ref="F143:F147"/>
    <mergeCell ref="G143:G147"/>
    <mergeCell ref="H143:I144"/>
    <mergeCell ref="H145:H147"/>
    <mergeCell ref="A205:I205"/>
    <mergeCell ref="A211:A215"/>
    <mergeCell ref="C211:E215"/>
    <mergeCell ref="F211:F215"/>
    <mergeCell ref="G211:G215"/>
    <mergeCell ref="H211:I212"/>
    <mergeCell ref="H213:H215"/>
    <mergeCell ref="A275:I275"/>
    <mergeCell ref="A281:A285"/>
    <mergeCell ref="C281:E285"/>
    <mergeCell ref="F281:F285"/>
    <mergeCell ref="G281:G285"/>
    <mergeCell ref="H281:I282"/>
    <mergeCell ref="H283:H285"/>
  </mergeCells>
  <printOptions/>
  <pageMargins left="0.75" right="0.75" top="0.5" bottom="0.49" header="0.4921259845" footer="0.4921259845"/>
  <pageSetup horizontalDpi="600" verticalDpi="600" orientation="portrait" paperSize="9" r:id="rId2"/>
  <rowBreaks count="4" manualBreakCount="4">
    <brk id="69" max="255" man="1"/>
    <brk id="136" max="255" man="1"/>
    <brk id="204" max="255" man="1"/>
    <brk id="274" max="255" man="1"/>
  </rowBreaks>
  <drawing r:id="rId1"/>
</worksheet>
</file>

<file path=xl/worksheets/sheet17.xml><?xml version="1.0" encoding="utf-8"?>
<worksheet xmlns="http://schemas.openxmlformats.org/spreadsheetml/2006/main" xmlns:r="http://schemas.openxmlformats.org/officeDocument/2006/relationships">
  <dimension ref="A1:R60"/>
  <sheetViews>
    <sheetView workbookViewId="0" topLeftCell="A1">
      <selection activeCell="A1" sqref="A1:J1"/>
    </sheetView>
  </sheetViews>
  <sheetFormatPr defaultColWidth="11.421875" defaultRowHeight="12.75"/>
  <cols>
    <col min="1" max="1" width="4.7109375" style="175" customWidth="1"/>
    <col min="2" max="2" width="3.7109375" style="175" customWidth="1"/>
    <col min="3" max="3" width="13.00390625" style="175" customWidth="1"/>
    <col min="4" max="4" width="1.57421875" style="175" customWidth="1"/>
    <col min="5" max="5" width="13.8515625" style="175" customWidth="1"/>
    <col min="6" max="17" width="10.28125" style="175" customWidth="1"/>
    <col min="18" max="18" width="4.7109375" style="175" customWidth="1"/>
    <col min="19" max="16384" width="11.421875" style="175" customWidth="1"/>
  </cols>
  <sheetData>
    <row r="1" spans="1:18" ht="11.25">
      <c r="A1" s="722" t="s">
        <v>1181</v>
      </c>
      <c r="B1" s="722"/>
      <c r="C1" s="722"/>
      <c r="D1" s="722"/>
      <c r="E1" s="722"/>
      <c r="F1" s="722"/>
      <c r="G1" s="722"/>
      <c r="H1" s="722"/>
      <c r="I1" s="722"/>
      <c r="J1" s="722"/>
      <c r="K1" s="722" t="s">
        <v>1182</v>
      </c>
      <c r="L1" s="722"/>
      <c r="M1" s="722"/>
      <c r="N1" s="722"/>
      <c r="O1" s="722"/>
      <c r="P1" s="722"/>
      <c r="Q1" s="722"/>
      <c r="R1" s="722"/>
    </row>
    <row r="4" spans="1:11" s="207" customFormat="1" ht="12.75">
      <c r="A4" s="723" t="s">
        <v>1841</v>
      </c>
      <c r="B4" s="723"/>
      <c r="C4" s="723"/>
      <c r="D4" s="723"/>
      <c r="E4" s="723"/>
      <c r="F4" s="723"/>
      <c r="G4" s="723"/>
      <c r="H4" s="723"/>
      <c r="I4" s="723"/>
      <c r="J4" s="723"/>
      <c r="K4" s="207" t="s">
        <v>1842</v>
      </c>
    </row>
    <row r="5" s="178" customFormat="1" ht="11.25"/>
    <row r="6" spans="1:18" s="178" customFormat="1" ht="12" thickBot="1">
      <c r="A6" s="208"/>
      <c r="B6" s="208"/>
      <c r="C6" s="208"/>
      <c r="D6" s="208"/>
      <c r="E6" s="208"/>
      <c r="F6" s="208"/>
      <c r="G6" s="208"/>
      <c r="H6" s="208"/>
      <c r="I6" s="208"/>
      <c r="J6" s="208"/>
      <c r="K6" s="208"/>
      <c r="L6" s="208"/>
      <c r="M6" s="208"/>
      <c r="N6" s="208"/>
      <c r="O6" s="208"/>
      <c r="P6" s="208"/>
      <c r="Q6" s="208"/>
      <c r="R6" s="208"/>
    </row>
    <row r="7" spans="1:18" s="178" customFormat="1" ht="24.75" customHeight="1">
      <c r="A7" s="724" t="s">
        <v>1521</v>
      </c>
      <c r="B7" s="697" t="s">
        <v>1843</v>
      </c>
      <c r="C7" s="698"/>
      <c r="D7" s="698"/>
      <c r="E7" s="698"/>
      <c r="F7" s="727" t="s">
        <v>1844</v>
      </c>
      <c r="G7" s="728" t="s">
        <v>1522</v>
      </c>
      <c r="H7" s="728"/>
      <c r="I7" s="728"/>
      <c r="J7" s="729"/>
      <c r="K7" s="730" t="s">
        <v>1523</v>
      </c>
      <c r="L7" s="730"/>
      <c r="M7" s="730"/>
      <c r="N7" s="730"/>
      <c r="O7" s="730"/>
      <c r="P7" s="730"/>
      <c r="Q7" s="731"/>
      <c r="R7" s="732" t="s">
        <v>1521</v>
      </c>
    </row>
    <row r="8" spans="1:18" s="178" customFormat="1" ht="11.25">
      <c r="A8" s="725"/>
      <c r="B8" s="209"/>
      <c r="C8" s="210"/>
      <c r="D8" s="210"/>
      <c r="E8" s="210"/>
      <c r="F8" s="713"/>
      <c r="G8" s="709" t="s">
        <v>1829</v>
      </c>
      <c r="H8" s="709" t="s">
        <v>1845</v>
      </c>
      <c r="I8" s="713" t="s">
        <v>620</v>
      </c>
      <c r="J8" s="715" t="s">
        <v>1846</v>
      </c>
      <c r="K8" s="717" t="s">
        <v>1829</v>
      </c>
      <c r="L8" s="709" t="s">
        <v>616</v>
      </c>
      <c r="M8" s="709"/>
      <c r="N8" s="709"/>
      <c r="O8" s="709" t="s">
        <v>617</v>
      </c>
      <c r="P8" s="709"/>
      <c r="Q8" s="709"/>
      <c r="R8" s="733"/>
    </row>
    <row r="9" spans="1:18" s="178" customFormat="1" ht="16.5" customHeight="1">
      <c r="A9" s="725"/>
      <c r="B9" s="710" t="s">
        <v>1467</v>
      </c>
      <c r="C9" s="711"/>
      <c r="D9" s="711"/>
      <c r="E9" s="711"/>
      <c r="F9" s="713"/>
      <c r="G9" s="709"/>
      <c r="H9" s="709"/>
      <c r="I9" s="713"/>
      <c r="J9" s="715"/>
      <c r="K9" s="717"/>
      <c r="L9" s="709" t="s">
        <v>618</v>
      </c>
      <c r="M9" s="709"/>
      <c r="N9" s="709"/>
      <c r="O9" s="709"/>
      <c r="P9" s="709"/>
      <c r="Q9" s="709"/>
      <c r="R9" s="733"/>
    </row>
    <row r="10" spans="1:18" s="178" customFormat="1" ht="19.5" customHeight="1" thickBot="1">
      <c r="A10" s="726"/>
      <c r="B10" s="719" t="s">
        <v>1469</v>
      </c>
      <c r="C10" s="720"/>
      <c r="D10" s="720"/>
      <c r="E10" s="721"/>
      <c r="F10" s="714"/>
      <c r="G10" s="712"/>
      <c r="H10" s="712"/>
      <c r="I10" s="714"/>
      <c r="J10" s="716"/>
      <c r="K10" s="718"/>
      <c r="L10" s="214" t="s">
        <v>1829</v>
      </c>
      <c r="M10" s="214" t="s">
        <v>1845</v>
      </c>
      <c r="N10" s="213" t="s">
        <v>641</v>
      </c>
      <c r="O10" s="214" t="s">
        <v>1829</v>
      </c>
      <c r="P10" s="214" t="s">
        <v>1845</v>
      </c>
      <c r="Q10" s="213" t="s">
        <v>641</v>
      </c>
      <c r="R10" s="734"/>
    </row>
    <row r="11" spans="1:18" s="216" customFormat="1" ht="11.25">
      <c r="A11" s="215"/>
      <c r="B11" s="212"/>
      <c r="C11" s="212"/>
      <c r="D11" s="212"/>
      <c r="E11" s="212"/>
      <c r="F11" s="215"/>
      <c r="G11" s="148"/>
      <c r="H11" s="148"/>
      <c r="I11" s="215"/>
      <c r="J11" s="215"/>
      <c r="K11" s="148"/>
      <c r="L11" s="148"/>
      <c r="M11" s="148"/>
      <c r="N11" s="215"/>
      <c r="O11" s="148"/>
      <c r="P11" s="148"/>
      <c r="Q11" s="215"/>
      <c r="R11" s="215"/>
    </row>
    <row r="12" spans="1:10" s="218" customFormat="1" ht="11.25">
      <c r="A12" s="217"/>
      <c r="G12" s="212"/>
      <c r="H12" s="212"/>
      <c r="I12" s="212"/>
      <c r="J12" s="212"/>
    </row>
    <row r="13" spans="1:18" ht="11.25">
      <c r="A13" s="219" t="s">
        <v>235</v>
      </c>
      <c r="B13" s="220"/>
      <c r="C13" s="220"/>
      <c r="D13" s="220"/>
      <c r="E13" s="220"/>
      <c r="F13" s="221"/>
      <c r="G13" s="220"/>
      <c r="H13" s="220"/>
      <c r="I13" s="220"/>
      <c r="J13" s="220"/>
      <c r="K13" s="222" t="s">
        <v>235</v>
      </c>
      <c r="L13" s="220"/>
      <c r="M13" s="220"/>
      <c r="N13" s="220"/>
      <c r="O13" s="220"/>
      <c r="P13" s="220"/>
      <c r="Q13" s="220"/>
      <c r="R13" s="221"/>
    </row>
    <row r="14" spans="1:18" s="218" customFormat="1" ht="11.25">
      <c r="A14" s="223"/>
      <c r="B14" s="221"/>
      <c r="C14" s="221"/>
      <c r="D14" s="221"/>
      <c r="E14" s="221"/>
      <c r="F14" s="221"/>
      <c r="G14" s="221"/>
      <c r="H14" s="221"/>
      <c r="I14" s="221"/>
      <c r="J14" s="83"/>
      <c r="K14" s="223"/>
      <c r="L14" s="221"/>
      <c r="M14" s="221"/>
      <c r="N14" s="221"/>
      <c r="O14" s="221"/>
      <c r="P14" s="221"/>
      <c r="Q14" s="221"/>
      <c r="R14" s="221"/>
    </row>
    <row r="15" spans="1:18" s="218" customFormat="1" ht="11.25">
      <c r="A15" s="223"/>
      <c r="B15" s="221"/>
      <c r="C15" s="221"/>
      <c r="D15" s="221"/>
      <c r="E15" s="221"/>
      <c r="F15" s="221"/>
      <c r="G15" s="221"/>
      <c r="H15" s="221"/>
      <c r="I15" s="221"/>
      <c r="J15" s="221"/>
      <c r="K15" s="223"/>
      <c r="L15" s="221"/>
      <c r="M15" s="221"/>
      <c r="N15" s="221"/>
      <c r="O15" s="221"/>
      <c r="P15" s="221"/>
      <c r="Q15" s="221"/>
      <c r="R15" s="221"/>
    </row>
    <row r="16" spans="1:18" s="178" customFormat="1" ht="11.25">
      <c r="A16" s="224"/>
      <c r="B16" s="178" t="s">
        <v>1471</v>
      </c>
      <c r="E16" s="225"/>
      <c r="F16" s="226"/>
      <c r="R16" s="227"/>
    </row>
    <row r="17" spans="1:18" s="178" customFormat="1" ht="11.25">
      <c r="A17" s="224"/>
      <c r="E17" s="225"/>
      <c r="F17" s="216"/>
      <c r="R17" s="227"/>
    </row>
    <row r="18" spans="1:18" ht="11.25">
      <c r="A18" s="228">
        <v>1</v>
      </c>
      <c r="C18" s="175" t="s">
        <v>1847</v>
      </c>
      <c r="E18" s="229" t="s">
        <v>1473</v>
      </c>
      <c r="F18" s="231">
        <v>1209</v>
      </c>
      <c r="G18" s="247">
        <v>889</v>
      </c>
      <c r="H18" s="248">
        <v>91</v>
      </c>
      <c r="I18" s="484">
        <v>798</v>
      </c>
      <c r="J18" s="485">
        <v>6</v>
      </c>
      <c r="K18" s="296">
        <v>320</v>
      </c>
      <c r="L18" s="296">
        <v>314</v>
      </c>
      <c r="M18" s="486">
        <v>11</v>
      </c>
      <c r="N18" s="296">
        <v>303</v>
      </c>
      <c r="O18" s="486">
        <v>6</v>
      </c>
      <c r="P18" s="243" t="s">
        <v>1474</v>
      </c>
      <c r="Q18" s="486">
        <v>6</v>
      </c>
      <c r="R18" s="230">
        <v>1</v>
      </c>
    </row>
    <row r="19" spans="1:18" ht="11.25">
      <c r="A19" s="228">
        <v>2</v>
      </c>
      <c r="C19" s="175" t="s">
        <v>1473</v>
      </c>
      <c r="D19" s="206" t="s">
        <v>1474</v>
      </c>
      <c r="E19" s="229" t="s">
        <v>1475</v>
      </c>
      <c r="F19" s="231">
        <v>888</v>
      </c>
      <c r="G19" s="247">
        <v>624</v>
      </c>
      <c r="H19" s="248">
        <v>99</v>
      </c>
      <c r="I19" s="484">
        <v>525</v>
      </c>
      <c r="J19" s="485">
        <v>7</v>
      </c>
      <c r="K19" s="296">
        <v>264</v>
      </c>
      <c r="L19" s="296">
        <v>263</v>
      </c>
      <c r="M19" s="486">
        <v>5</v>
      </c>
      <c r="N19" s="296">
        <v>258</v>
      </c>
      <c r="O19" s="486">
        <v>1</v>
      </c>
      <c r="P19" s="243" t="s">
        <v>1474</v>
      </c>
      <c r="Q19" s="486">
        <v>1</v>
      </c>
      <c r="R19" s="230">
        <v>2</v>
      </c>
    </row>
    <row r="20" spans="1:18" ht="11.25">
      <c r="A20" s="228">
        <v>3</v>
      </c>
      <c r="C20" s="175" t="s">
        <v>1475</v>
      </c>
      <c r="D20" s="206" t="s">
        <v>1474</v>
      </c>
      <c r="E20" s="229" t="s">
        <v>1477</v>
      </c>
      <c r="F20" s="231">
        <v>3380</v>
      </c>
      <c r="G20" s="247">
        <v>2477</v>
      </c>
      <c r="H20" s="248">
        <v>362</v>
      </c>
      <c r="I20" s="484">
        <v>2115</v>
      </c>
      <c r="J20" s="485">
        <v>142</v>
      </c>
      <c r="K20" s="296">
        <v>903</v>
      </c>
      <c r="L20" s="296">
        <v>888</v>
      </c>
      <c r="M20" s="486">
        <v>6</v>
      </c>
      <c r="N20" s="296">
        <v>882</v>
      </c>
      <c r="O20" s="486">
        <v>15</v>
      </c>
      <c r="P20" s="243" t="s">
        <v>1474</v>
      </c>
      <c r="Q20" s="486">
        <v>15</v>
      </c>
      <c r="R20" s="230">
        <v>3</v>
      </c>
    </row>
    <row r="21" spans="1:18" ht="11.25">
      <c r="A21" s="228">
        <v>4</v>
      </c>
      <c r="C21" s="175" t="s">
        <v>1477</v>
      </c>
      <c r="D21" s="206" t="s">
        <v>1474</v>
      </c>
      <c r="E21" s="229" t="s">
        <v>1479</v>
      </c>
      <c r="F21" s="231">
        <v>3677</v>
      </c>
      <c r="G21" s="247">
        <v>2808</v>
      </c>
      <c r="H21" s="248">
        <v>468</v>
      </c>
      <c r="I21" s="484">
        <v>2340</v>
      </c>
      <c r="J21" s="485">
        <v>126</v>
      </c>
      <c r="K21" s="296">
        <v>869</v>
      </c>
      <c r="L21" s="296">
        <v>863</v>
      </c>
      <c r="M21" s="486">
        <v>32</v>
      </c>
      <c r="N21" s="296">
        <v>831</v>
      </c>
      <c r="O21" s="486">
        <v>6</v>
      </c>
      <c r="P21" s="239">
        <v>1</v>
      </c>
      <c r="Q21" s="486">
        <v>5</v>
      </c>
      <c r="R21" s="230">
        <v>4</v>
      </c>
    </row>
    <row r="22" spans="1:18" ht="11.25">
      <c r="A22" s="228"/>
      <c r="D22" s="206"/>
      <c r="E22" s="229"/>
      <c r="F22" s="231"/>
      <c r="G22" s="247"/>
      <c r="H22" s="342"/>
      <c r="I22" s="249"/>
      <c r="J22" s="485"/>
      <c r="K22" s="296"/>
      <c r="L22" s="296"/>
      <c r="N22" s="296"/>
      <c r="O22" s="486"/>
      <c r="P22" s="251"/>
      <c r="Q22" s="486"/>
      <c r="R22" s="230"/>
    </row>
    <row r="23" spans="1:18" s="178" customFormat="1" ht="11.25">
      <c r="A23" s="232">
        <v>5</v>
      </c>
      <c r="B23" s="178" t="s">
        <v>1480</v>
      </c>
      <c r="D23" s="233"/>
      <c r="E23" s="225"/>
      <c r="F23" s="487">
        <v>9154</v>
      </c>
      <c r="G23" s="488">
        <v>6798</v>
      </c>
      <c r="H23" s="254">
        <v>1020</v>
      </c>
      <c r="I23" s="249">
        <v>5778</v>
      </c>
      <c r="J23" s="489">
        <v>281</v>
      </c>
      <c r="K23" s="374">
        <v>2356</v>
      </c>
      <c r="L23" s="374">
        <v>2328</v>
      </c>
      <c r="M23" s="490">
        <v>54</v>
      </c>
      <c r="N23" s="374">
        <v>2274</v>
      </c>
      <c r="O23" s="490">
        <v>28</v>
      </c>
      <c r="P23" s="256">
        <v>1</v>
      </c>
      <c r="Q23" s="490">
        <v>27</v>
      </c>
      <c r="R23" s="234">
        <v>5</v>
      </c>
    </row>
    <row r="24" spans="1:18" ht="11.25">
      <c r="A24" s="228"/>
      <c r="D24" s="206"/>
      <c r="E24" s="229"/>
      <c r="F24" s="235"/>
      <c r="G24" s="236"/>
      <c r="H24" s="237"/>
      <c r="I24" s="238"/>
      <c r="J24" s="239"/>
      <c r="K24" s="240"/>
      <c r="L24" s="240"/>
      <c r="M24" s="240"/>
      <c r="N24" s="240"/>
      <c r="O24" s="241"/>
      <c r="P24" s="241"/>
      <c r="Q24" s="241"/>
      <c r="R24" s="230"/>
    </row>
    <row r="25" spans="1:18" s="178" customFormat="1" ht="11.25">
      <c r="A25" s="228"/>
      <c r="B25" s="178" t="s">
        <v>1481</v>
      </c>
      <c r="D25" s="233"/>
      <c r="E25" s="225"/>
      <c r="F25" s="242"/>
      <c r="G25" s="236"/>
      <c r="H25" s="237"/>
      <c r="I25" s="238"/>
      <c r="J25" s="239"/>
      <c r="K25" s="240"/>
      <c r="L25" s="240"/>
      <c r="M25" s="240"/>
      <c r="N25" s="240"/>
      <c r="O25" s="241"/>
      <c r="P25" s="241"/>
      <c r="Q25" s="241"/>
      <c r="R25" s="230"/>
    </row>
    <row r="26" spans="1:18" ht="11.25">
      <c r="A26" s="228"/>
      <c r="D26" s="206"/>
      <c r="E26" s="229"/>
      <c r="F26" s="235"/>
      <c r="G26" s="236"/>
      <c r="H26" s="237"/>
      <c r="I26" s="238"/>
      <c r="J26" s="239"/>
      <c r="K26" s="240"/>
      <c r="L26" s="240"/>
      <c r="M26" s="240"/>
      <c r="N26" s="240"/>
      <c r="O26" s="241"/>
      <c r="P26" s="241"/>
      <c r="Q26" s="241"/>
      <c r="R26" s="230"/>
    </row>
    <row r="27" spans="1:18" ht="11.25">
      <c r="A27" s="228">
        <v>6</v>
      </c>
      <c r="C27" s="175" t="s">
        <v>1847</v>
      </c>
      <c r="D27" s="206"/>
      <c r="E27" s="229" t="s">
        <v>1482</v>
      </c>
      <c r="F27" s="231">
        <v>1435</v>
      </c>
      <c r="G27" s="231">
        <v>599</v>
      </c>
      <c r="H27" s="243" t="s">
        <v>1474</v>
      </c>
      <c r="I27" s="484">
        <v>599</v>
      </c>
      <c r="J27" s="485">
        <v>124</v>
      </c>
      <c r="K27" s="296">
        <v>836</v>
      </c>
      <c r="L27" s="296">
        <v>784</v>
      </c>
      <c r="M27" s="243" t="s">
        <v>1474</v>
      </c>
      <c r="N27" s="268">
        <v>784</v>
      </c>
      <c r="O27" s="486">
        <v>52</v>
      </c>
      <c r="P27" s="243" t="s">
        <v>1474</v>
      </c>
      <c r="Q27" s="486">
        <v>52</v>
      </c>
      <c r="R27" s="230">
        <v>6</v>
      </c>
    </row>
    <row r="28" spans="1:18" ht="11.25">
      <c r="A28" s="228">
        <v>7</v>
      </c>
      <c r="C28" s="245" t="s">
        <v>1482</v>
      </c>
      <c r="D28" s="206" t="s">
        <v>1474</v>
      </c>
      <c r="E28" s="229" t="s">
        <v>1483</v>
      </c>
      <c r="F28" s="231">
        <v>1984</v>
      </c>
      <c r="G28" s="231">
        <v>983</v>
      </c>
      <c r="H28" s="248">
        <v>40</v>
      </c>
      <c r="I28" s="484">
        <v>943</v>
      </c>
      <c r="J28" s="485">
        <v>64</v>
      </c>
      <c r="K28" s="296">
        <v>1001</v>
      </c>
      <c r="L28" s="296">
        <v>964</v>
      </c>
      <c r="M28" s="240">
        <v>4</v>
      </c>
      <c r="N28" s="268">
        <v>960</v>
      </c>
      <c r="O28" s="486">
        <v>37</v>
      </c>
      <c r="P28" s="243" t="s">
        <v>1474</v>
      </c>
      <c r="Q28" s="486">
        <v>37</v>
      </c>
      <c r="R28" s="230">
        <v>7</v>
      </c>
    </row>
    <row r="29" spans="1:18" ht="11.25">
      <c r="A29" s="228">
        <v>8</v>
      </c>
      <c r="C29" s="245" t="s">
        <v>1483</v>
      </c>
      <c r="D29" s="206" t="s">
        <v>1474</v>
      </c>
      <c r="E29" s="229" t="s">
        <v>1484</v>
      </c>
      <c r="F29" s="231">
        <v>2269</v>
      </c>
      <c r="G29" s="231">
        <v>1165</v>
      </c>
      <c r="H29" s="248">
        <v>105</v>
      </c>
      <c r="I29" s="484">
        <v>1060</v>
      </c>
      <c r="J29" s="485">
        <v>63</v>
      </c>
      <c r="K29" s="296">
        <v>1104</v>
      </c>
      <c r="L29" s="296">
        <v>1081</v>
      </c>
      <c r="M29" s="240">
        <v>3</v>
      </c>
      <c r="N29" s="268">
        <v>1078</v>
      </c>
      <c r="O29" s="486">
        <v>23</v>
      </c>
      <c r="P29" s="243" t="s">
        <v>1474</v>
      </c>
      <c r="Q29" s="486">
        <v>23</v>
      </c>
      <c r="R29" s="230">
        <v>8</v>
      </c>
    </row>
    <row r="30" spans="1:18" ht="11.25">
      <c r="A30" s="228">
        <v>9</v>
      </c>
      <c r="C30" s="245" t="s">
        <v>1516</v>
      </c>
      <c r="D30" s="206" t="s">
        <v>1474</v>
      </c>
      <c r="E30" s="229" t="s">
        <v>1485</v>
      </c>
      <c r="F30" s="231">
        <v>1712</v>
      </c>
      <c r="G30" s="231">
        <v>931</v>
      </c>
      <c r="H30" s="248">
        <v>76</v>
      </c>
      <c r="I30" s="484">
        <v>855</v>
      </c>
      <c r="J30" s="485">
        <v>28</v>
      </c>
      <c r="K30" s="296">
        <v>781</v>
      </c>
      <c r="L30" s="296">
        <v>767</v>
      </c>
      <c r="M30" s="240">
        <v>9</v>
      </c>
      <c r="N30" s="268">
        <v>758</v>
      </c>
      <c r="O30" s="486">
        <v>14</v>
      </c>
      <c r="P30" s="243" t="s">
        <v>1474</v>
      </c>
      <c r="Q30" s="486">
        <v>14</v>
      </c>
      <c r="R30" s="230">
        <v>9</v>
      </c>
    </row>
    <row r="31" spans="1:18" ht="11.25">
      <c r="A31" s="179">
        <v>10</v>
      </c>
      <c r="C31" s="245" t="s">
        <v>1485</v>
      </c>
      <c r="D31" s="206" t="s">
        <v>1474</v>
      </c>
      <c r="E31" s="229" t="s">
        <v>1486</v>
      </c>
      <c r="F31" s="231">
        <v>1331</v>
      </c>
      <c r="G31" s="231">
        <v>782</v>
      </c>
      <c r="H31" s="248">
        <v>71</v>
      </c>
      <c r="I31" s="484">
        <v>711</v>
      </c>
      <c r="J31" s="485">
        <v>50</v>
      </c>
      <c r="K31" s="296">
        <v>549</v>
      </c>
      <c r="L31" s="296">
        <v>546</v>
      </c>
      <c r="M31" s="240">
        <v>8</v>
      </c>
      <c r="N31" s="268">
        <v>538</v>
      </c>
      <c r="O31" s="486">
        <v>3</v>
      </c>
      <c r="P31" s="243" t="s">
        <v>1474</v>
      </c>
      <c r="Q31" s="491" t="s">
        <v>1848</v>
      </c>
      <c r="R31" s="211">
        <v>10</v>
      </c>
    </row>
    <row r="32" spans="1:18" ht="11.25">
      <c r="A32" s="179">
        <v>11</v>
      </c>
      <c r="C32" s="245" t="s">
        <v>1849</v>
      </c>
      <c r="D32" s="206" t="s">
        <v>1474</v>
      </c>
      <c r="E32" s="229" t="s">
        <v>1473</v>
      </c>
      <c r="F32" s="231">
        <v>4344</v>
      </c>
      <c r="G32" s="231">
        <v>2759</v>
      </c>
      <c r="H32" s="248">
        <v>312</v>
      </c>
      <c r="I32" s="484">
        <v>2447</v>
      </c>
      <c r="J32" s="485">
        <v>119</v>
      </c>
      <c r="K32" s="296">
        <v>1585</v>
      </c>
      <c r="L32" s="296">
        <v>1560</v>
      </c>
      <c r="M32" s="240">
        <v>29</v>
      </c>
      <c r="N32" s="268">
        <v>1531</v>
      </c>
      <c r="O32" s="486">
        <v>25</v>
      </c>
      <c r="P32" s="243" t="s">
        <v>1474</v>
      </c>
      <c r="Q32" s="486">
        <v>25</v>
      </c>
      <c r="R32" s="211">
        <v>11</v>
      </c>
    </row>
    <row r="33" spans="1:18" ht="11.25">
      <c r="A33" s="246"/>
      <c r="E33" s="229"/>
      <c r="F33" s="231"/>
      <c r="G33" s="247"/>
      <c r="H33" s="248"/>
      <c r="I33" s="249"/>
      <c r="J33" s="485"/>
      <c r="K33" s="296"/>
      <c r="L33" s="296"/>
      <c r="M33" s="240"/>
      <c r="N33" s="268"/>
      <c r="O33" s="486"/>
      <c r="P33" s="241"/>
      <c r="Q33" s="486"/>
      <c r="R33" s="250"/>
    </row>
    <row r="34" spans="1:18" s="178" customFormat="1" ht="11.25">
      <c r="A34" s="177">
        <v>12</v>
      </c>
      <c r="B34" s="178" t="s">
        <v>1480</v>
      </c>
      <c r="E34" s="225"/>
      <c r="F34" s="487">
        <v>13075</v>
      </c>
      <c r="G34" s="487">
        <v>7219</v>
      </c>
      <c r="H34" s="254">
        <v>604</v>
      </c>
      <c r="I34" s="249">
        <v>6615</v>
      </c>
      <c r="J34" s="489">
        <v>448</v>
      </c>
      <c r="K34" s="374">
        <v>5856</v>
      </c>
      <c r="L34" s="374">
        <v>5702</v>
      </c>
      <c r="M34" s="257">
        <v>53</v>
      </c>
      <c r="N34" s="375">
        <v>5649</v>
      </c>
      <c r="O34" s="490">
        <v>154</v>
      </c>
      <c r="P34" s="270" t="s">
        <v>1474</v>
      </c>
      <c r="Q34" s="490">
        <v>154</v>
      </c>
      <c r="R34" s="252">
        <v>12</v>
      </c>
    </row>
    <row r="35" spans="1:18" ht="11.25">
      <c r="A35" s="177"/>
      <c r="E35" s="229"/>
      <c r="F35" s="231"/>
      <c r="G35" s="231"/>
      <c r="H35" s="248"/>
      <c r="I35" s="249"/>
      <c r="J35" s="489"/>
      <c r="K35" s="374"/>
      <c r="L35" s="296"/>
      <c r="M35" s="240"/>
      <c r="N35" s="268"/>
      <c r="O35" s="490"/>
      <c r="P35" s="251"/>
      <c r="Q35" s="490"/>
      <c r="R35" s="252"/>
    </row>
    <row r="36" spans="1:18" s="178" customFormat="1" ht="11.25">
      <c r="A36" s="177">
        <v>13</v>
      </c>
      <c r="B36" s="178" t="s">
        <v>1487</v>
      </c>
      <c r="E36" s="225"/>
      <c r="F36" s="487">
        <v>1950</v>
      </c>
      <c r="G36" s="487">
        <v>921</v>
      </c>
      <c r="H36" s="254">
        <v>149</v>
      </c>
      <c r="I36" s="249">
        <v>772</v>
      </c>
      <c r="J36" s="489">
        <v>21</v>
      </c>
      <c r="K36" s="374">
        <v>1029</v>
      </c>
      <c r="L36" s="374">
        <v>1007</v>
      </c>
      <c r="M36" s="257">
        <v>10</v>
      </c>
      <c r="N36" s="375">
        <v>997</v>
      </c>
      <c r="O36" s="490">
        <v>22</v>
      </c>
      <c r="P36" s="270" t="s">
        <v>1474</v>
      </c>
      <c r="Q36" s="490">
        <v>22</v>
      </c>
      <c r="R36" s="252">
        <v>13</v>
      </c>
    </row>
    <row r="37" spans="1:18" ht="11.25">
      <c r="A37" s="177"/>
      <c r="E37" s="229"/>
      <c r="F37" s="231"/>
      <c r="G37" s="231"/>
      <c r="H37" s="254"/>
      <c r="I37" s="249"/>
      <c r="J37" s="489"/>
      <c r="K37" s="374"/>
      <c r="L37" s="296"/>
      <c r="M37" s="240"/>
      <c r="N37" s="268"/>
      <c r="O37" s="490"/>
      <c r="P37" s="251"/>
      <c r="Q37" s="490"/>
      <c r="R37" s="252"/>
    </row>
    <row r="38" spans="1:18" s="178" customFormat="1" ht="11.25">
      <c r="A38" s="177">
        <v>14</v>
      </c>
      <c r="B38" s="178" t="s">
        <v>1488</v>
      </c>
      <c r="E38" s="225"/>
      <c r="F38" s="487">
        <v>9485</v>
      </c>
      <c r="G38" s="487">
        <v>5645</v>
      </c>
      <c r="H38" s="254">
        <v>941</v>
      </c>
      <c r="I38" s="249">
        <v>4704</v>
      </c>
      <c r="J38" s="489">
        <v>216</v>
      </c>
      <c r="K38" s="374">
        <v>3840</v>
      </c>
      <c r="L38" s="374">
        <v>3772</v>
      </c>
      <c r="M38" s="257">
        <v>164</v>
      </c>
      <c r="N38" s="375">
        <v>3608</v>
      </c>
      <c r="O38" s="490">
        <v>68</v>
      </c>
      <c r="P38" s="256">
        <v>2</v>
      </c>
      <c r="Q38" s="490">
        <v>66</v>
      </c>
      <c r="R38" s="252">
        <v>14</v>
      </c>
    </row>
    <row r="39" spans="1:18" ht="11.25">
      <c r="A39" s="177"/>
      <c r="E39" s="229"/>
      <c r="F39" s="231"/>
      <c r="G39" s="231"/>
      <c r="H39" s="254"/>
      <c r="I39" s="249"/>
      <c r="J39" s="489"/>
      <c r="K39" s="374"/>
      <c r="L39" s="296"/>
      <c r="M39" s="240"/>
      <c r="N39" s="268"/>
      <c r="O39" s="490"/>
      <c r="P39" s="256"/>
      <c r="Q39" s="490"/>
      <c r="R39" s="252"/>
    </row>
    <row r="40" spans="1:18" ht="11.25">
      <c r="A40" s="177">
        <v>15</v>
      </c>
      <c r="B40" s="178" t="s">
        <v>1489</v>
      </c>
      <c r="C40" s="178"/>
      <c r="E40" s="229"/>
      <c r="F40" s="487">
        <v>33664</v>
      </c>
      <c r="G40" s="487">
        <v>20583</v>
      </c>
      <c r="H40" s="254">
        <v>2714</v>
      </c>
      <c r="I40" s="249">
        <v>17846</v>
      </c>
      <c r="J40" s="489">
        <v>966</v>
      </c>
      <c r="K40" s="374">
        <v>13081</v>
      </c>
      <c r="L40" s="374">
        <v>12809</v>
      </c>
      <c r="M40" s="257">
        <v>281</v>
      </c>
      <c r="N40" s="375">
        <v>12528</v>
      </c>
      <c r="O40" s="490">
        <v>272</v>
      </c>
      <c r="P40" s="256">
        <v>3</v>
      </c>
      <c r="Q40" s="610">
        <v>269</v>
      </c>
      <c r="R40" s="233">
        <v>15</v>
      </c>
    </row>
    <row r="41" spans="1:18" ht="11.25">
      <c r="A41" s="212"/>
      <c r="C41" s="178"/>
      <c r="E41" s="218"/>
      <c r="F41" s="242"/>
      <c r="G41" s="238"/>
      <c r="H41" s="255"/>
      <c r="I41" s="238"/>
      <c r="J41" s="256"/>
      <c r="K41" s="257"/>
      <c r="L41" s="257"/>
      <c r="M41" s="257"/>
      <c r="N41" s="257"/>
      <c r="O41" s="251"/>
      <c r="P41" s="251"/>
      <c r="Q41" s="251"/>
      <c r="R41" s="233"/>
    </row>
    <row r="42" spans="1:18" ht="11.25">
      <c r="A42" s="206"/>
      <c r="F42" s="218"/>
      <c r="G42" s="236"/>
      <c r="H42" s="258"/>
      <c r="I42" s="238"/>
      <c r="J42" s="239"/>
      <c r="K42" s="240"/>
      <c r="L42" s="240"/>
      <c r="M42" s="240"/>
      <c r="N42" s="240"/>
      <c r="O42" s="241"/>
      <c r="P42" s="241"/>
      <c r="Q42" s="241"/>
      <c r="R42" s="206"/>
    </row>
    <row r="43" spans="1:18" ht="12.75" customHeight="1">
      <c r="A43" s="707" t="s">
        <v>1850</v>
      </c>
      <c r="B43" s="707"/>
      <c r="C43" s="707"/>
      <c r="D43" s="707"/>
      <c r="E43" s="707"/>
      <c r="F43" s="707"/>
      <c r="G43" s="707"/>
      <c r="H43" s="707"/>
      <c r="I43" s="707"/>
      <c r="J43" s="707"/>
      <c r="K43" s="708" t="s">
        <v>1850</v>
      </c>
      <c r="L43" s="708"/>
      <c r="M43" s="708"/>
      <c r="N43" s="708"/>
      <c r="O43" s="708"/>
      <c r="P43" s="708"/>
      <c r="Q43" s="708"/>
      <c r="R43" s="708"/>
    </row>
    <row r="44" spans="1:18" ht="11.25">
      <c r="A44" s="707" t="s">
        <v>1491</v>
      </c>
      <c r="B44" s="707"/>
      <c r="C44" s="707"/>
      <c r="D44" s="707"/>
      <c r="E44" s="707"/>
      <c r="F44" s="707"/>
      <c r="G44" s="707"/>
      <c r="H44" s="707"/>
      <c r="I44" s="707"/>
      <c r="J44" s="707"/>
      <c r="K44" s="708" t="s">
        <v>1491</v>
      </c>
      <c r="L44" s="708"/>
      <c r="M44" s="708"/>
      <c r="N44" s="708"/>
      <c r="O44" s="708"/>
      <c r="P44" s="708"/>
      <c r="Q44" s="708"/>
      <c r="R44" s="708"/>
    </row>
    <row r="45" spans="1:18" ht="11.25">
      <c r="A45" s="206"/>
      <c r="F45" s="218"/>
      <c r="G45" s="236"/>
      <c r="H45" s="258"/>
      <c r="I45" s="238"/>
      <c r="J45" s="239"/>
      <c r="K45" s="240"/>
      <c r="L45" s="240"/>
      <c r="M45" s="240"/>
      <c r="N45" s="240"/>
      <c r="O45" s="241"/>
      <c r="P45" s="241"/>
      <c r="Q45" s="241"/>
      <c r="R45" s="206"/>
    </row>
    <row r="46" spans="1:18" ht="11.25">
      <c r="A46" s="206"/>
      <c r="F46" s="218"/>
      <c r="G46" s="236"/>
      <c r="H46" s="258"/>
      <c r="I46" s="238"/>
      <c r="J46" s="239"/>
      <c r="K46" s="240"/>
      <c r="L46" s="240"/>
      <c r="M46" s="240"/>
      <c r="N46" s="240"/>
      <c r="O46" s="241"/>
      <c r="P46" s="241"/>
      <c r="Q46" s="241"/>
      <c r="R46" s="206"/>
    </row>
    <row r="47" spans="1:18" ht="11.25">
      <c r="A47" s="259"/>
      <c r="B47" s="178" t="s">
        <v>1492</v>
      </c>
      <c r="D47" s="178"/>
      <c r="E47" s="225"/>
      <c r="F47" s="216"/>
      <c r="G47" s="236"/>
      <c r="H47" s="258"/>
      <c r="I47" s="238"/>
      <c r="J47" s="239"/>
      <c r="K47" s="240"/>
      <c r="L47" s="240"/>
      <c r="M47" s="240"/>
      <c r="N47" s="240"/>
      <c r="O47" s="241"/>
      <c r="P47" s="241"/>
      <c r="Q47" s="260"/>
      <c r="R47" s="206"/>
    </row>
    <row r="48" spans="1:18" ht="11.25">
      <c r="A48" s="259"/>
      <c r="B48" s="178"/>
      <c r="C48" s="178"/>
      <c r="D48" s="178"/>
      <c r="E48" s="225"/>
      <c r="F48" s="216"/>
      <c r="G48" s="236"/>
      <c r="H48" s="258"/>
      <c r="I48" s="238"/>
      <c r="J48" s="239"/>
      <c r="K48" s="240"/>
      <c r="L48" s="240"/>
      <c r="M48" s="240"/>
      <c r="N48" s="240"/>
      <c r="O48" s="241"/>
      <c r="P48" s="241"/>
      <c r="Q48" s="260"/>
      <c r="R48" s="206"/>
    </row>
    <row r="49" spans="1:18" ht="11.25">
      <c r="A49" s="179">
        <v>16</v>
      </c>
      <c r="C49" s="175" t="s">
        <v>1493</v>
      </c>
      <c r="E49" s="229"/>
      <c r="F49" s="266">
        <v>1882</v>
      </c>
      <c r="G49" s="285">
        <v>1576</v>
      </c>
      <c r="H49" s="261" t="s">
        <v>1021</v>
      </c>
      <c r="I49" s="262">
        <v>1570</v>
      </c>
      <c r="J49" s="263">
        <v>206</v>
      </c>
      <c r="K49" s="268">
        <v>306</v>
      </c>
      <c r="L49" s="264">
        <v>298</v>
      </c>
      <c r="M49" s="243" t="s">
        <v>1848</v>
      </c>
      <c r="N49" s="264">
        <v>295</v>
      </c>
      <c r="O49" s="486">
        <v>8</v>
      </c>
      <c r="P49" s="244" t="s">
        <v>1474</v>
      </c>
      <c r="Q49" s="491" t="s">
        <v>631</v>
      </c>
      <c r="R49" s="211">
        <v>16</v>
      </c>
    </row>
    <row r="50" spans="1:18" ht="11.25">
      <c r="A50" s="179">
        <v>17</v>
      </c>
      <c r="C50" s="175" t="s">
        <v>1494</v>
      </c>
      <c r="E50" s="229"/>
      <c r="F50" s="266">
        <v>388</v>
      </c>
      <c r="G50" s="285">
        <v>305</v>
      </c>
      <c r="H50" s="261" t="s">
        <v>1474</v>
      </c>
      <c r="I50" s="262">
        <v>305</v>
      </c>
      <c r="J50" s="263">
        <v>11</v>
      </c>
      <c r="K50" s="268">
        <v>83</v>
      </c>
      <c r="L50" s="264">
        <v>82</v>
      </c>
      <c r="M50" s="243" t="s">
        <v>1474</v>
      </c>
      <c r="N50" s="264">
        <v>82</v>
      </c>
      <c r="O50" s="486">
        <v>1</v>
      </c>
      <c r="P50" s="244" t="s">
        <v>1474</v>
      </c>
      <c r="Q50" s="491" t="s">
        <v>1851</v>
      </c>
      <c r="R50" s="211">
        <v>17</v>
      </c>
    </row>
    <row r="51" spans="1:18" ht="11.25">
      <c r="A51" s="179">
        <v>18</v>
      </c>
      <c r="C51" s="175" t="s">
        <v>1488</v>
      </c>
      <c r="E51" s="229"/>
      <c r="F51" s="266">
        <v>415</v>
      </c>
      <c r="G51" s="285">
        <v>171</v>
      </c>
      <c r="H51" s="265">
        <v>2</v>
      </c>
      <c r="I51" s="262">
        <v>169</v>
      </c>
      <c r="J51" s="261" t="s">
        <v>1474</v>
      </c>
      <c r="K51" s="268">
        <v>244</v>
      </c>
      <c r="L51" s="264">
        <v>239</v>
      </c>
      <c r="M51" s="243" t="s">
        <v>1851</v>
      </c>
      <c r="N51" s="264">
        <v>238</v>
      </c>
      <c r="O51" s="491" t="s">
        <v>1852</v>
      </c>
      <c r="P51" s="244" t="s">
        <v>1474</v>
      </c>
      <c r="Q51" s="491" t="s">
        <v>1852</v>
      </c>
      <c r="R51" s="211">
        <v>18</v>
      </c>
    </row>
    <row r="52" spans="1:18" ht="12" customHeight="1">
      <c r="A52" s="179"/>
      <c r="E52" s="229"/>
      <c r="F52" s="266"/>
      <c r="G52" s="62"/>
      <c r="H52" s="248"/>
      <c r="I52" s="267"/>
      <c r="J52" s="263"/>
      <c r="K52" s="268"/>
      <c r="L52" s="264"/>
      <c r="M52" s="243"/>
      <c r="N52" s="264"/>
      <c r="O52" s="486"/>
      <c r="P52" s="244"/>
      <c r="Q52" s="486"/>
      <c r="R52" s="211"/>
    </row>
    <row r="53" spans="1:18" s="178" customFormat="1" ht="11.25">
      <c r="A53" s="177">
        <v>19</v>
      </c>
      <c r="B53" s="178" t="s">
        <v>1480</v>
      </c>
      <c r="E53" s="225"/>
      <c r="F53" s="492">
        <v>2685</v>
      </c>
      <c r="G53" s="362">
        <v>2052</v>
      </c>
      <c r="H53" s="493">
        <v>8</v>
      </c>
      <c r="I53" s="41">
        <v>2044</v>
      </c>
      <c r="J53" s="269">
        <v>217</v>
      </c>
      <c r="K53" s="375">
        <v>633</v>
      </c>
      <c r="L53" s="494">
        <v>619</v>
      </c>
      <c r="M53" s="270" t="s">
        <v>1721</v>
      </c>
      <c r="N53" s="494">
        <v>615</v>
      </c>
      <c r="O53" s="490">
        <v>14</v>
      </c>
      <c r="P53" s="253" t="s">
        <v>1474</v>
      </c>
      <c r="Q53" s="495" t="s">
        <v>1853</v>
      </c>
      <c r="R53" s="252">
        <v>19</v>
      </c>
    </row>
    <row r="54" spans="1:18" s="178" customFormat="1" ht="15.75">
      <c r="A54" s="177"/>
      <c r="E54" s="225"/>
      <c r="F54" s="492"/>
      <c r="G54" s="362"/>
      <c r="H54" s="493"/>
      <c r="I54" s="41"/>
      <c r="J54" s="269"/>
      <c r="K54" s="268"/>
      <c r="L54" s="494"/>
      <c r="M54" s="243"/>
      <c r="N54" s="494"/>
      <c r="O54" s="490"/>
      <c r="P54" s="251"/>
      <c r="Q54" s="496"/>
      <c r="R54" s="252"/>
    </row>
    <row r="55" spans="2:18" ht="12.75">
      <c r="B55" s="432" t="s">
        <v>234</v>
      </c>
      <c r="C55" s="74"/>
      <c r="D55" s="33"/>
      <c r="E55" s="43"/>
      <c r="G55" s="272"/>
      <c r="H55" s="272"/>
      <c r="I55" s="272"/>
      <c r="J55" s="272"/>
      <c r="R55" s="614"/>
    </row>
    <row r="56" spans="2:18" ht="11.25">
      <c r="B56" s="136"/>
      <c r="C56" s="4"/>
      <c r="D56" s="4"/>
      <c r="E56" s="163"/>
      <c r="G56" s="272"/>
      <c r="H56" s="272"/>
      <c r="I56" s="272"/>
      <c r="J56" s="272"/>
      <c r="R56" s="614"/>
    </row>
    <row r="57" spans="1:18" ht="11.25">
      <c r="A57" s="611">
        <v>20</v>
      </c>
      <c r="B57" s="136"/>
      <c r="C57" s="175" t="s">
        <v>1488</v>
      </c>
      <c r="D57" s="4"/>
      <c r="E57" s="613"/>
      <c r="F57" s="189" t="s">
        <v>1474</v>
      </c>
      <c r="G57" s="189" t="s">
        <v>1474</v>
      </c>
      <c r="H57" s="261" t="s">
        <v>1474</v>
      </c>
      <c r="I57" s="189" t="s">
        <v>1474</v>
      </c>
      <c r="J57" s="261" t="s">
        <v>1474</v>
      </c>
      <c r="K57" s="243" t="s">
        <v>1474</v>
      </c>
      <c r="L57" s="243" t="s">
        <v>1474</v>
      </c>
      <c r="M57" s="243" t="s">
        <v>1474</v>
      </c>
      <c r="N57" s="243" t="s">
        <v>1474</v>
      </c>
      <c r="O57" s="244" t="s">
        <v>1474</v>
      </c>
      <c r="P57" s="253" t="s">
        <v>1474</v>
      </c>
      <c r="Q57" s="253" t="s">
        <v>1474</v>
      </c>
      <c r="R57" s="211">
        <v>20</v>
      </c>
    </row>
    <row r="58" spans="2:18" ht="11.25">
      <c r="B58" s="136"/>
      <c r="C58" s="4"/>
      <c r="D58" s="4"/>
      <c r="E58" s="613"/>
      <c r="R58" s="614"/>
    </row>
    <row r="59" spans="1:18" s="178" customFormat="1" ht="11.25">
      <c r="A59" s="226">
        <v>21</v>
      </c>
      <c r="B59" s="612" t="s">
        <v>1480</v>
      </c>
      <c r="C59" s="33"/>
      <c r="D59" s="33"/>
      <c r="E59" s="43"/>
      <c r="F59" s="571" t="s">
        <v>1474</v>
      </c>
      <c r="G59" s="571" t="s">
        <v>1474</v>
      </c>
      <c r="H59" s="574" t="s">
        <v>1474</v>
      </c>
      <c r="I59" s="571" t="s">
        <v>1474</v>
      </c>
      <c r="J59" s="574" t="s">
        <v>1474</v>
      </c>
      <c r="K59" s="270" t="s">
        <v>1474</v>
      </c>
      <c r="L59" s="270" t="s">
        <v>1474</v>
      </c>
      <c r="M59" s="270" t="s">
        <v>1474</v>
      </c>
      <c r="N59" s="270" t="s">
        <v>1474</v>
      </c>
      <c r="O59" s="253" t="s">
        <v>1474</v>
      </c>
      <c r="P59" s="253" t="s">
        <v>1474</v>
      </c>
      <c r="Q59" s="253" t="s">
        <v>1474</v>
      </c>
      <c r="R59" s="252">
        <v>21</v>
      </c>
    </row>
    <row r="60" ht="11.25">
      <c r="M60" s="272"/>
    </row>
  </sheetData>
  <mergeCells count="23">
    <mergeCell ref="A1:J1"/>
    <mergeCell ref="K1:R1"/>
    <mergeCell ref="A4:J4"/>
    <mergeCell ref="A7:A10"/>
    <mergeCell ref="B7:E7"/>
    <mergeCell ref="F7:F10"/>
    <mergeCell ref="G7:J7"/>
    <mergeCell ref="K7:Q7"/>
    <mergeCell ref="R7:R10"/>
    <mergeCell ref="G8:G10"/>
    <mergeCell ref="L8:N8"/>
    <mergeCell ref="O8:Q8"/>
    <mergeCell ref="B9:E9"/>
    <mergeCell ref="L9:Q9"/>
    <mergeCell ref="H8:H10"/>
    <mergeCell ref="I8:I10"/>
    <mergeCell ref="J8:J10"/>
    <mergeCell ref="K8:K10"/>
    <mergeCell ref="B10:E10"/>
    <mergeCell ref="A43:J43"/>
    <mergeCell ref="K43:R43"/>
    <mergeCell ref="A44:J44"/>
    <mergeCell ref="K44:R44"/>
  </mergeCells>
  <printOptions/>
  <pageMargins left="0.5905511811023623" right="0.4724409448818898" top="0.3937007874015748"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R52"/>
  <sheetViews>
    <sheetView workbookViewId="0" topLeftCell="A1">
      <selection activeCell="A1" sqref="A1:I1"/>
    </sheetView>
  </sheetViews>
  <sheetFormatPr defaultColWidth="11.421875" defaultRowHeight="12.75"/>
  <cols>
    <col min="1" max="1" width="6.00390625" style="4" customWidth="1"/>
    <col min="2" max="2" width="1.7109375" style="4" customWidth="1"/>
    <col min="3" max="3" width="20.140625" style="4" customWidth="1"/>
    <col min="4" max="15" width="10.7109375" style="4" customWidth="1"/>
    <col min="16" max="16" width="3.57421875" style="4" customWidth="1"/>
    <col min="17" max="16384" width="11.421875" style="4" customWidth="1"/>
  </cols>
  <sheetData>
    <row r="1" spans="1:18" ht="11.25">
      <c r="A1" s="651" t="s">
        <v>802</v>
      </c>
      <c r="B1" s="651"/>
      <c r="C1" s="651"/>
      <c r="D1" s="651"/>
      <c r="E1" s="651"/>
      <c r="F1" s="651"/>
      <c r="G1" s="651"/>
      <c r="H1" s="651"/>
      <c r="I1" s="651"/>
      <c r="J1" s="651" t="s">
        <v>803</v>
      </c>
      <c r="K1" s="651"/>
      <c r="L1" s="651"/>
      <c r="M1" s="651"/>
      <c r="N1" s="651"/>
      <c r="O1" s="651"/>
      <c r="P1" s="651"/>
      <c r="Q1" s="651"/>
      <c r="R1" s="651"/>
    </row>
    <row r="4" spans="2:12" s="20" customFormat="1" ht="12.75">
      <c r="B4" s="183"/>
      <c r="C4" s="183"/>
      <c r="D4" s="183"/>
      <c r="E4" s="183"/>
      <c r="F4" s="183"/>
      <c r="G4" s="183"/>
      <c r="H4" s="183"/>
      <c r="I4" s="114" t="s">
        <v>804</v>
      </c>
      <c r="J4" s="183" t="s">
        <v>785</v>
      </c>
      <c r="K4" s="183"/>
      <c r="L4" s="183"/>
    </row>
    <row r="6" spans="1:16" ht="12" thickBot="1">
      <c r="A6" s="6"/>
      <c r="B6" s="6"/>
      <c r="C6" s="6"/>
      <c r="D6" s="6"/>
      <c r="E6" s="6"/>
      <c r="F6" s="6"/>
      <c r="G6" s="6"/>
      <c r="H6" s="6"/>
      <c r="I6" s="6"/>
      <c r="J6" s="6"/>
      <c r="K6" s="6"/>
      <c r="L6" s="6"/>
      <c r="M6" s="6"/>
      <c r="N6" s="6"/>
      <c r="O6" s="6"/>
      <c r="P6" s="6"/>
    </row>
    <row r="7" spans="1:16" ht="11.25" customHeight="1">
      <c r="A7" s="619" t="s">
        <v>1521</v>
      </c>
      <c r="B7" s="684" t="s">
        <v>408</v>
      </c>
      <c r="C7" s="647"/>
      <c r="D7" s="404"/>
      <c r="E7" s="16"/>
      <c r="F7" s="150"/>
      <c r="G7" s="630" t="s">
        <v>752</v>
      </c>
      <c r="H7" s="652"/>
      <c r="I7" s="652"/>
      <c r="J7" s="652" t="s">
        <v>817</v>
      </c>
      <c r="K7" s="652"/>
      <c r="L7" s="624"/>
      <c r="M7" s="630" t="s">
        <v>721</v>
      </c>
      <c r="N7" s="652"/>
      <c r="O7" s="624"/>
      <c r="P7" s="684" t="s">
        <v>1521</v>
      </c>
    </row>
    <row r="8" spans="1:16" ht="11.25">
      <c r="A8" s="674"/>
      <c r="B8" s="669"/>
      <c r="C8" s="633"/>
      <c r="D8" s="661" t="s">
        <v>235</v>
      </c>
      <c r="E8" s="83" t="s">
        <v>1499</v>
      </c>
      <c r="F8" s="86"/>
      <c r="G8" s="631"/>
      <c r="H8" s="628"/>
      <c r="I8" s="628"/>
      <c r="J8" s="628"/>
      <c r="K8" s="628"/>
      <c r="L8" s="629"/>
      <c r="M8" s="631"/>
      <c r="N8" s="628"/>
      <c r="O8" s="629"/>
      <c r="P8" s="669"/>
    </row>
    <row r="9" spans="1:16" ht="11.25">
      <c r="A9" s="674"/>
      <c r="B9" s="669"/>
      <c r="C9" s="633"/>
      <c r="D9" s="661"/>
      <c r="E9" s="83" t="s">
        <v>409</v>
      </c>
      <c r="F9" s="86"/>
      <c r="G9" s="638" t="s">
        <v>1829</v>
      </c>
      <c r="H9" s="642" t="s">
        <v>788</v>
      </c>
      <c r="I9" s="689"/>
      <c r="J9" s="696" t="s">
        <v>1829</v>
      </c>
      <c r="K9" s="642" t="s">
        <v>788</v>
      </c>
      <c r="L9" s="696"/>
      <c r="M9" s="638" t="s">
        <v>1829</v>
      </c>
      <c r="N9" s="642" t="s">
        <v>788</v>
      </c>
      <c r="O9" s="689"/>
      <c r="P9" s="669"/>
    </row>
    <row r="10" spans="1:16" ht="11.25">
      <c r="A10" s="674"/>
      <c r="B10" s="669"/>
      <c r="C10" s="633"/>
      <c r="D10" s="405"/>
      <c r="E10" s="382"/>
      <c r="F10" s="406"/>
      <c r="G10" s="691"/>
      <c r="H10" s="631"/>
      <c r="I10" s="628"/>
      <c r="J10" s="629"/>
      <c r="K10" s="631"/>
      <c r="L10" s="629"/>
      <c r="M10" s="691"/>
      <c r="N10" s="631"/>
      <c r="O10" s="628"/>
      <c r="P10" s="669"/>
    </row>
    <row r="11" spans="1:16" ht="12.75" customHeight="1">
      <c r="A11" s="674"/>
      <c r="B11" s="669"/>
      <c r="C11" s="633"/>
      <c r="D11" s="737" t="s">
        <v>790</v>
      </c>
      <c r="E11" s="696"/>
      <c r="F11" s="638" t="s">
        <v>791</v>
      </c>
      <c r="G11" s="642" t="s">
        <v>790</v>
      </c>
      <c r="H11" s="696"/>
      <c r="I11" s="689" t="s">
        <v>791</v>
      </c>
      <c r="J11" s="689" t="s">
        <v>790</v>
      </c>
      <c r="K11" s="696"/>
      <c r="L11" s="638" t="s">
        <v>791</v>
      </c>
      <c r="M11" s="689" t="s">
        <v>790</v>
      </c>
      <c r="N11" s="696"/>
      <c r="O11" s="638" t="s">
        <v>791</v>
      </c>
      <c r="P11" s="669"/>
    </row>
    <row r="12" spans="1:16" ht="13.5" customHeight="1" thickBot="1">
      <c r="A12" s="675"/>
      <c r="B12" s="670"/>
      <c r="C12" s="635"/>
      <c r="D12" s="738"/>
      <c r="E12" s="626"/>
      <c r="F12" s="639"/>
      <c r="G12" s="680"/>
      <c r="H12" s="626"/>
      <c r="I12" s="681"/>
      <c r="J12" s="681"/>
      <c r="K12" s="626"/>
      <c r="L12" s="639"/>
      <c r="M12" s="681"/>
      <c r="N12" s="626"/>
      <c r="O12" s="639"/>
      <c r="P12" s="670"/>
    </row>
    <row r="13" spans="1:16" ht="9" customHeight="1">
      <c r="A13" s="8"/>
      <c r="B13" s="8"/>
      <c r="C13" s="8"/>
      <c r="D13" s="8"/>
      <c r="E13" s="8"/>
      <c r="F13" s="8"/>
      <c r="G13" s="8"/>
      <c r="H13" s="8"/>
      <c r="I13" s="8"/>
      <c r="J13" s="8"/>
      <c r="K13" s="8"/>
      <c r="L13" s="8"/>
      <c r="M13" s="8"/>
      <c r="N13" s="8"/>
      <c r="O13" s="8"/>
      <c r="P13" s="8"/>
    </row>
    <row r="14" spans="1:16" ht="13.5" customHeight="1">
      <c r="A14" s="407" t="s">
        <v>805</v>
      </c>
      <c r="B14" s="3"/>
      <c r="C14" s="83"/>
      <c r="D14" s="3"/>
      <c r="E14" s="3"/>
      <c r="F14" s="3"/>
      <c r="G14" s="3"/>
      <c r="H14" s="3"/>
      <c r="I14" s="3"/>
      <c r="J14" s="644" t="s">
        <v>1522</v>
      </c>
      <c r="K14" s="644"/>
      <c r="L14" s="644"/>
      <c r="M14" s="644"/>
      <c r="N14" s="644"/>
      <c r="O14" s="644"/>
      <c r="P14" s="1"/>
    </row>
    <row r="15" spans="1:16" ht="13.5" customHeight="1">
      <c r="A15" s="16"/>
      <c r="C15" s="16"/>
      <c r="D15" s="407"/>
      <c r="E15" s="3"/>
      <c r="F15" s="3"/>
      <c r="G15" s="3"/>
      <c r="H15" s="3"/>
      <c r="I15" s="3"/>
      <c r="P15" s="16"/>
    </row>
    <row r="16" spans="1:16" ht="13.5" customHeight="1">
      <c r="A16" s="511" t="s">
        <v>806</v>
      </c>
      <c r="B16" s="4" t="s">
        <v>1845</v>
      </c>
      <c r="C16" s="14"/>
      <c r="D16" s="409">
        <v>2714</v>
      </c>
      <c r="E16" s="409">
        <v>1067</v>
      </c>
      <c r="F16" s="410">
        <v>39.31466470154753</v>
      </c>
      <c r="G16" s="409">
        <v>2706</v>
      </c>
      <c r="H16" s="409">
        <v>1066</v>
      </c>
      <c r="I16" s="410">
        <v>39.39393939393939</v>
      </c>
      <c r="J16" s="409">
        <v>8</v>
      </c>
      <c r="K16" s="409">
        <v>1</v>
      </c>
      <c r="L16" s="410">
        <v>12.5</v>
      </c>
      <c r="M16" s="408" t="s">
        <v>807</v>
      </c>
      <c r="N16" s="408" t="s">
        <v>807</v>
      </c>
      <c r="O16" s="408" t="s">
        <v>808</v>
      </c>
      <c r="P16" s="136">
        <v>1</v>
      </c>
    </row>
    <row r="17" spans="1:16" ht="13.5" customHeight="1">
      <c r="A17" s="511" t="s">
        <v>809</v>
      </c>
      <c r="C17" s="14" t="s">
        <v>410</v>
      </c>
      <c r="D17" s="409">
        <v>527</v>
      </c>
      <c r="E17" s="409">
        <v>116</v>
      </c>
      <c r="F17" s="410">
        <v>22.011385199240987</v>
      </c>
      <c r="G17" s="409">
        <v>523</v>
      </c>
      <c r="H17" s="409">
        <v>116</v>
      </c>
      <c r="I17" s="410">
        <v>22.179732313575524</v>
      </c>
      <c r="J17" s="409">
        <v>4</v>
      </c>
      <c r="K17" s="408" t="s">
        <v>807</v>
      </c>
      <c r="L17" s="408" t="s">
        <v>808</v>
      </c>
      <c r="M17" s="408" t="s">
        <v>807</v>
      </c>
      <c r="N17" s="408" t="s">
        <v>807</v>
      </c>
      <c r="O17" s="408" t="s">
        <v>808</v>
      </c>
      <c r="P17" s="136">
        <v>2</v>
      </c>
    </row>
    <row r="18" spans="1:16" ht="13.5" customHeight="1">
      <c r="A18" s="511" t="s">
        <v>810</v>
      </c>
      <c r="C18" s="14" t="s">
        <v>411</v>
      </c>
      <c r="D18" s="409">
        <v>1097</v>
      </c>
      <c r="E18" s="409">
        <v>576</v>
      </c>
      <c r="F18" s="410">
        <v>52.50683682771194</v>
      </c>
      <c r="G18" s="409">
        <v>1093</v>
      </c>
      <c r="H18" s="409">
        <v>575</v>
      </c>
      <c r="I18" s="410">
        <v>52.6</v>
      </c>
      <c r="J18" s="409">
        <v>4</v>
      </c>
      <c r="K18" s="409">
        <v>1</v>
      </c>
      <c r="L18" s="410">
        <v>25</v>
      </c>
      <c r="M18" s="408" t="s">
        <v>807</v>
      </c>
      <c r="N18" s="408" t="s">
        <v>807</v>
      </c>
      <c r="O18" s="408" t="s">
        <v>808</v>
      </c>
      <c r="P18" s="136">
        <v>3</v>
      </c>
    </row>
    <row r="19" spans="1:16" ht="13.5" customHeight="1">
      <c r="A19" s="511" t="s">
        <v>811</v>
      </c>
      <c r="C19" s="14" t="s">
        <v>412</v>
      </c>
      <c r="D19" s="409">
        <v>1090</v>
      </c>
      <c r="E19" s="409">
        <v>375</v>
      </c>
      <c r="F19" s="410">
        <v>34.403669724770644</v>
      </c>
      <c r="G19" s="409">
        <v>1090</v>
      </c>
      <c r="H19" s="409">
        <v>375</v>
      </c>
      <c r="I19" s="410">
        <v>34.4</v>
      </c>
      <c r="J19" s="408" t="s">
        <v>807</v>
      </c>
      <c r="K19" s="408" t="s">
        <v>807</v>
      </c>
      <c r="L19" s="408" t="s">
        <v>808</v>
      </c>
      <c r="M19" s="408" t="s">
        <v>807</v>
      </c>
      <c r="N19" s="408" t="s">
        <v>807</v>
      </c>
      <c r="O19" s="408" t="s">
        <v>808</v>
      </c>
      <c r="P19" s="136">
        <v>4</v>
      </c>
    </row>
    <row r="20" spans="1:16" ht="13.5" customHeight="1">
      <c r="A20" s="511" t="s">
        <v>812</v>
      </c>
      <c r="C20" s="14" t="s">
        <v>413</v>
      </c>
      <c r="D20" s="408" t="s">
        <v>807</v>
      </c>
      <c r="E20" s="408" t="s">
        <v>807</v>
      </c>
      <c r="F20" s="408" t="s">
        <v>808</v>
      </c>
      <c r="G20" s="408" t="s">
        <v>807</v>
      </c>
      <c r="H20" s="408" t="s">
        <v>807</v>
      </c>
      <c r="I20" s="408" t="s">
        <v>808</v>
      </c>
      <c r="J20" s="408" t="s">
        <v>807</v>
      </c>
      <c r="K20" s="408" t="s">
        <v>807</v>
      </c>
      <c r="L20" s="408" t="s">
        <v>808</v>
      </c>
      <c r="M20" s="408" t="s">
        <v>807</v>
      </c>
      <c r="N20" s="408" t="s">
        <v>807</v>
      </c>
      <c r="O20" s="408" t="s">
        <v>808</v>
      </c>
      <c r="P20" s="136">
        <v>5</v>
      </c>
    </row>
    <row r="21" spans="1:16" ht="13.5" customHeight="1">
      <c r="A21" s="512"/>
      <c r="C21" s="14"/>
      <c r="D21" s="409"/>
      <c r="E21" s="409"/>
      <c r="F21" s="410"/>
      <c r="G21" s="409"/>
      <c r="H21" s="409"/>
      <c r="I21" s="410"/>
      <c r="J21" s="409"/>
      <c r="K21" s="409"/>
      <c r="L21" s="410"/>
      <c r="M21" s="409"/>
      <c r="N21" s="409"/>
      <c r="O21" s="410"/>
      <c r="P21" s="136"/>
    </row>
    <row r="22" spans="1:16" ht="13.5" customHeight="1">
      <c r="A22" s="511" t="s">
        <v>813</v>
      </c>
      <c r="B22" s="4" t="s">
        <v>641</v>
      </c>
      <c r="C22" s="14"/>
      <c r="D22" s="409">
        <v>17869</v>
      </c>
      <c r="E22" s="409">
        <v>9845</v>
      </c>
      <c r="F22" s="410">
        <v>55.09541664334882</v>
      </c>
      <c r="G22" s="409">
        <v>15825</v>
      </c>
      <c r="H22" s="409">
        <v>9120</v>
      </c>
      <c r="I22" s="410">
        <v>57.6303317535545</v>
      </c>
      <c r="J22" s="409">
        <v>2044</v>
      </c>
      <c r="K22" s="409">
        <v>725</v>
      </c>
      <c r="L22" s="410">
        <v>35.46966731898239</v>
      </c>
      <c r="M22" s="408" t="s">
        <v>807</v>
      </c>
      <c r="N22" s="408" t="s">
        <v>807</v>
      </c>
      <c r="O22" s="408" t="s">
        <v>808</v>
      </c>
      <c r="P22" s="136">
        <v>6</v>
      </c>
    </row>
    <row r="23" spans="1:16" ht="13.5" customHeight="1">
      <c r="A23" s="513"/>
      <c r="C23" s="14"/>
      <c r="D23" s="409"/>
      <c r="E23" s="409"/>
      <c r="F23" s="410"/>
      <c r="G23" s="409"/>
      <c r="H23" s="409"/>
      <c r="I23" s="410"/>
      <c r="J23" s="409"/>
      <c r="K23" s="409"/>
      <c r="L23" s="410"/>
      <c r="M23" s="409"/>
      <c r="N23" s="409"/>
      <c r="O23" s="410"/>
      <c r="P23" s="136"/>
    </row>
    <row r="24" spans="1:16" s="33" customFormat="1" ht="13.5" customHeight="1">
      <c r="A24" s="514" t="s">
        <v>814</v>
      </c>
      <c r="B24" s="33" t="s">
        <v>1480</v>
      </c>
      <c r="C24" s="34"/>
      <c r="D24" s="411">
        <v>20583</v>
      </c>
      <c r="E24" s="411">
        <v>10912</v>
      </c>
      <c r="F24" s="412">
        <v>53.01462371860273</v>
      </c>
      <c r="G24" s="411">
        <v>18531</v>
      </c>
      <c r="H24" s="411">
        <v>10186</v>
      </c>
      <c r="I24" s="412">
        <v>54.9673520047488</v>
      </c>
      <c r="J24" s="411">
        <v>2052</v>
      </c>
      <c r="K24" s="411">
        <v>726</v>
      </c>
      <c r="L24" s="412">
        <v>35.380116959064324</v>
      </c>
      <c r="M24" s="497" t="s">
        <v>807</v>
      </c>
      <c r="N24" s="497" t="s">
        <v>807</v>
      </c>
      <c r="O24" s="497" t="s">
        <v>808</v>
      </c>
      <c r="P24" s="432">
        <v>7</v>
      </c>
    </row>
    <row r="25" spans="1:16" ht="13.5" customHeight="1">
      <c r="A25" s="513"/>
      <c r="C25" s="14"/>
      <c r="D25" s="409"/>
      <c r="E25" s="409"/>
      <c r="F25" s="410"/>
      <c r="G25" s="409"/>
      <c r="H25" s="409"/>
      <c r="I25" s="410"/>
      <c r="J25" s="515"/>
      <c r="K25" s="298"/>
      <c r="L25" s="410"/>
      <c r="M25" s="516"/>
      <c r="N25" s="516"/>
      <c r="O25" s="410"/>
      <c r="P25" s="136"/>
    </row>
    <row r="26" spans="4:16" ht="13.5" customHeight="1">
      <c r="D26" s="409"/>
      <c r="E26" s="409"/>
      <c r="F26" s="410"/>
      <c r="G26" s="409"/>
      <c r="H26" s="409"/>
      <c r="I26" s="410"/>
      <c r="J26" s="515"/>
      <c r="K26" s="517"/>
      <c r="L26" s="395"/>
      <c r="M26" s="515"/>
      <c r="N26" s="515"/>
      <c r="O26" s="395"/>
      <c r="P26" s="16"/>
    </row>
    <row r="27" spans="1:16" ht="13.5" customHeight="1">
      <c r="A27" s="735" t="s">
        <v>800</v>
      </c>
      <c r="B27" s="735"/>
      <c r="C27" s="735"/>
      <c r="D27" s="735"/>
      <c r="E27" s="735"/>
      <c r="F27" s="735"/>
      <c r="G27" s="735"/>
      <c r="H27" s="735"/>
      <c r="I27" s="735"/>
      <c r="J27" s="736" t="s">
        <v>800</v>
      </c>
      <c r="K27" s="736"/>
      <c r="L27" s="736"/>
      <c r="M27" s="736"/>
      <c r="N27" s="736"/>
      <c r="O27" s="736"/>
      <c r="P27" s="736"/>
    </row>
    <row r="28" spans="4:16" ht="13.5" customHeight="1">
      <c r="D28" s="409"/>
      <c r="E28" s="409"/>
      <c r="F28" s="410"/>
      <c r="G28" s="409"/>
      <c r="H28" s="409"/>
      <c r="I28" s="410"/>
      <c r="J28" s="515"/>
      <c r="K28" s="517"/>
      <c r="L28" s="395"/>
      <c r="M28" s="515"/>
      <c r="N28" s="515"/>
      <c r="O28" s="395"/>
      <c r="P28" s="16"/>
    </row>
    <row r="29" spans="1:16" ht="13.5" customHeight="1">
      <c r="A29" s="511" t="s">
        <v>815</v>
      </c>
      <c r="B29" s="4" t="s">
        <v>1845</v>
      </c>
      <c r="C29" s="14"/>
      <c r="D29" s="409">
        <v>171</v>
      </c>
      <c r="E29" s="409">
        <v>158</v>
      </c>
      <c r="F29" s="410">
        <v>92.39766081871345</v>
      </c>
      <c r="G29" s="409">
        <v>169</v>
      </c>
      <c r="H29" s="409">
        <v>156</v>
      </c>
      <c r="I29" s="410">
        <v>92.3076923076923</v>
      </c>
      <c r="J29" s="409">
        <v>2</v>
      </c>
      <c r="K29" s="409">
        <v>2</v>
      </c>
      <c r="L29" s="410">
        <v>100</v>
      </c>
      <c r="M29" s="408" t="s">
        <v>807</v>
      </c>
      <c r="N29" s="447" t="s">
        <v>1474</v>
      </c>
      <c r="O29" s="518" t="s">
        <v>1474</v>
      </c>
      <c r="P29" s="136">
        <v>8</v>
      </c>
    </row>
    <row r="30" spans="1:16" ht="13.5" customHeight="1">
      <c r="A30" s="511" t="s">
        <v>816</v>
      </c>
      <c r="C30" s="14" t="s">
        <v>410</v>
      </c>
      <c r="D30" s="409">
        <v>9</v>
      </c>
      <c r="E30" s="409">
        <v>6</v>
      </c>
      <c r="F30" s="410">
        <v>66.66666666666667</v>
      </c>
      <c r="G30" s="409">
        <v>9</v>
      </c>
      <c r="H30" s="409">
        <v>6</v>
      </c>
      <c r="I30" s="410">
        <v>66.66666666666667</v>
      </c>
      <c r="J30" s="408" t="s">
        <v>807</v>
      </c>
      <c r="K30" s="408" t="s">
        <v>807</v>
      </c>
      <c r="L30" s="408" t="s">
        <v>808</v>
      </c>
      <c r="M30" s="408" t="s">
        <v>807</v>
      </c>
      <c r="N30" s="447" t="s">
        <v>1474</v>
      </c>
      <c r="O30" s="518" t="s">
        <v>1474</v>
      </c>
      <c r="P30" s="136">
        <v>9</v>
      </c>
    </row>
    <row r="31" spans="1:16" ht="13.5" customHeight="1">
      <c r="A31" s="512">
        <v>10</v>
      </c>
      <c r="C31" s="14" t="s">
        <v>411</v>
      </c>
      <c r="D31" s="409">
        <v>79</v>
      </c>
      <c r="E31" s="409">
        <v>72</v>
      </c>
      <c r="F31" s="410">
        <v>91.13924050632912</v>
      </c>
      <c r="G31" s="409">
        <v>77</v>
      </c>
      <c r="H31" s="409">
        <v>70</v>
      </c>
      <c r="I31" s="410">
        <v>90.9090909090909</v>
      </c>
      <c r="J31" s="409">
        <v>2</v>
      </c>
      <c r="K31" s="409">
        <v>2</v>
      </c>
      <c r="L31" s="410">
        <v>100</v>
      </c>
      <c r="M31" s="408" t="s">
        <v>807</v>
      </c>
      <c r="N31" s="447" t="s">
        <v>1474</v>
      </c>
      <c r="O31" s="518" t="s">
        <v>1474</v>
      </c>
      <c r="P31" s="136">
        <v>10</v>
      </c>
    </row>
    <row r="32" spans="1:16" ht="13.5" customHeight="1">
      <c r="A32" s="512">
        <v>11</v>
      </c>
      <c r="C32" s="14" t="s">
        <v>412</v>
      </c>
      <c r="D32" s="409">
        <v>83</v>
      </c>
      <c r="E32" s="409">
        <v>80</v>
      </c>
      <c r="F32" s="410">
        <v>96.3855421686747</v>
      </c>
      <c r="G32" s="409">
        <v>83</v>
      </c>
      <c r="H32" s="409">
        <v>80</v>
      </c>
      <c r="I32" s="410">
        <v>96.3855421686747</v>
      </c>
      <c r="J32" s="408" t="s">
        <v>807</v>
      </c>
      <c r="K32" s="408" t="s">
        <v>807</v>
      </c>
      <c r="L32" s="408" t="s">
        <v>808</v>
      </c>
      <c r="M32" s="408" t="s">
        <v>807</v>
      </c>
      <c r="N32" s="447" t="s">
        <v>1474</v>
      </c>
      <c r="O32" s="518" t="s">
        <v>1474</v>
      </c>
      <c r="P32" s="136">
        <v>11</v>
      </c>
    </row>
    <row r="33" spans="1:16" ht="13.5" customHeight="1">
      <c r="A33" s="512">
        <v>12</v>
      </c>
      <c r="C33" s="14" t="s">
        <v>413</v>
      </c>
      <c r="D33" s="408" t="s">
        <v>807</v>
      </c>
      <c r="E33" s="408" t="s">
        <v>807</v>
      </c>
      <c r="F33" s="408" t="s">
        <v>808</v>
      </c>
      <c r="G33" s="408" t="s">
        <v>807</v>
      </c>
      <c r="H33" s="408" t="s">
        <v>807</v>
      </c>
      <c r="I33" s="408" t="s">
        <v>808</v>
      </c>
      <c r="J33" s="408" t="s">
        <v>807</v>
      </c>
      <c r="K33" s="408" t="s">
        <v>807</v>
      </c>
      <c r="L33" s="408" t="s">
        <v>808</v>
      </c>
      <c r="M33" s="408" t="s">
        <v>807</v>
      </c>
      <c r="N33" s="447" t="s">
        <v>1474</v>
      </c>
      <c r="O33" s="518" t="s">
        <v>1474</v>
      </c>
      <c r="P33" s="136">
        <v>12</v>
      </c>
    </row>
    <row r="34" spans="1:16" ht="13.5" customHeight="1">
      <c r="A34" s="512"/>
      <c r="C34" s="14"/>
      <c r="D34" s="409"/>
      <c r="E34" s="409"/>
      <c r="F34" s="410"/>
      <c r="G34" s="409"/>
      <c r="H34" s="409"/>
      <c r="I34" s="410"/>
      <c r="J34" s="409"/>
      <c r="K34" s="409"/>
      <c r="L34" s="410"/>
      <c r="M34" s="409"/>
      <c r="N34" s="409"/>
      <c r="O34" s="410"/>
      <c r="P34" s="136"/>
    </row>
    <row r="35" spans="1:16" ht="13.5" customHeight="1">
      <c r="A35" s="512">
        <v>13</v>
      </c>
      <c r="B35" s="4" t="s">
        <v>641</v>
      </c>
      <c r="C35" s="14"/>
      <c r="D35" s="409">
        <v>9547</v>
      </c>
      <c r="E35" s="409">
        <v>8248</v>
      </c>
      <c r="F35" s="410">
        <v>86.39363150727978</v>
      </c>
      <c r="G35" s="409">
        <v>9142</v>
      </c>
      <c r="H35" s="409">
        <v>7932</v>
      </c>
      <c r="I35" s="410">
        <v>86.7643841610151</v>
      </c>
      <c r="J35" s="409">
        <v>405</v>
      </c>
      <c r="K35" s="409">
        <v>316</v>
      </c>
      <c r="L35" s="410">
        <v>78.0246913580247</v>
      </c>
      <c r="M35" s="408" t="s">
        <v>807</v>
      </c>
      <c r="N35" s="447" t="s">
        <v>1474</v>
      </c>
      <c r="O35" s="518" t="s">
        <v>1474</v>
      </c>
      <c r="P35" s="136">
        <v>13</v>
      </c>
    </row>
    <row r="36" spans="1:16" ht="13.5" customHeight="1">
      <c r="A36" s="133"/>
      <c r="C36" s="14"/>
      <c r="F36" s="410"/>
      <c r="G36" s="409"/>
      <c r="H36" s="409"/>
      <c r="I36" s="410"/>
      <c r="J36" s="515"/>
      <c r="K36" s="517"/>
      <c r="L36" s="410"/>
      <c r="M36" s="515"/>
      <c r="N36" s="515"/>
      <c r="O36" s="410"/>
      <c r="P36" s="136"/>
    </row>
    <row r="37" spans="1:16" s="33" customFormat="1" ht="13.5" customHeight="1">
      <c r="A37" s="519">
        <v>14</v>
      </c>
      <c r="B37" s="33" t="s">
        <v>1480</v>
      </c>
      <c r="C37" s="34"/>
      <c r="D37" s="411">
        <v>9718</v>
      </c>
      <c r="E37" s="411">
        <v>8406</v>
      </c>
      <c r="F37" s="412">
        <v>86.49927968717843</v>
      </c>
      <c r="G37" s="411">
        <v>9311</v>
      </c>
      <c r="H37" s="411">
        <v>8088</v>
      </c>
      <c r="I37" s="412">
        <v>86.86499838900225</v>
      </c>
      <c r="J37" s="411">
        <v>407</v>
      </c>
      <c r="K37" s="411">
        <v>318</v>
      </c>
      <c r="L37" s="412">
        <v>78.13267813267814</v>
      </c>
      <c r="M37" s="497" t="s">
        <v>807</v>
      </c>
      <c r="N37" s="520" t="s">
        <v>1474</v>
      </c>
      <c r="O37" s="521" t="s">
        <v>1474</v>
      </c>
      <c r="P37" s="432">
        <v>14</v>
      </c>
    </row>
    <row r="38" spans="1:16" ht="13.5" customHeight="1">
      <c r="A38" s="163"/>
      <c r="C38" s="14"/>
      <c r="D38" s="522"/>
      <c r="E38" s="522"/>
      <c r="F38" s="410"/>
      <c r="G38" s="522"/>
      <c r="H38" s="522"/>
      <c r="I38" s="410"/>
      <c r="J38" s="522"/>
      <c r="K38" s="522"/>
      <c r="L38" s="410"/>
      <c r="M38" s="522"/>
      <c r="N38" s="522"/>
      <c r="O38" s="410"/>
      <c r="P38" s="136"/>
    </row>
    <row r="39" spans="4:16" ht="13.5" customHeight="1">
      <c r="D39" s="409"/>
      <c r="E39" s="409"/>
      <c r="F39" s="410"/>
      <c r="G39" s="409"/>
      <c r="H39" s="409"/>
      <c r="J39" s="395"/>
      <c r="K39" s="517"/>
      <c r="L39" s="395"/>
      <c r="M39" s="515"/>
      <c r="N39" s="515"/>
      <c r="O39" s="395"/>
      <c r="P39" s="16"/>
    </row>
    <row r="40" spans="1:16" s="33" customFormat="1" ht="13.5" customHeight="1">
      <c r="A40" s="523"/>
      <c r="C40" s="128"/>
      <c r="F40" s="412"/>
      <c r="G40" s="411"/>
      <c r="H40" s="411"/>
      <c r="I40" s="412"/>
      <c r="J40" s="524"/>
      <c r="K40" s="525"/>
      <c r="L40" s="412"/>
      <c r="M40" s="520"/>
      <c r="N40" s="520"/>
      <c r="O40" s="520"/>
      <c r="P40" s="128"/>
    </row>
    <row r="41" spans="1:18" s="33" customFormat="1" ht="13.5" customHeight="1">
      <c r="A41" s="644" t="s">
        <v>615</v>
      </c>
      <c r="B41" s="644"/>
      <c r="C41" s="644"/>
      <c r="D41" s="644"/>
      <c r="E41" s="644"/>
      <c r="F41" s="644"/>
      <c r="G41" s="644"/>
      <c r="H41" s="644"/>
      <c r="I41" s="644"/>
      <c r="J41" s="644" t="s">
        <v>615</v>
      </c>
      <c r="K41" s="644"/>
      <c r="L41" s="644"/>
      <c r="M41" s="644"/>
      <c r="N41" s="644"/>
      <c r="O41" s="644"/>
      <c r="P41" s="644"/>
      <c r="Q41" s="526"/>
      <c r="R41" s="526"/>
    </row>
    <row r="42" spans="1:16" ht="13.5" customHeight="1">
      <c r="A42" s="1"/>
      <c r="B42" s="1"/>
      <c r="C42" s="1"/>
      <c r="D42" s="1"/>
      <c r="E42" s="1"/>
      <c r="F42" s="1"/>
      <c r="G42" s="1"/>
      <c r="H42" s="1"/>
      <c r="I42" s="1"/>
      <c r="J42" s="515"/>
      <c r="K42" s="517"/>
      <c r="L42" s="410"/>
      <c r="M42" s="447"/>
      <c r="N42" s="447"/>
      <c r="O42" s="447"/>
      <c r="P42" s="16"/>
    </row>
    <row r="43" spans="1:16" ht="13.5" customHeight="1">
      <c r="A43" s="512">
        <v>18</v>
      </c>
      <c r="B43" s="4" t="s">
        <v>1845</v>
      </c>
      <c r="C43" s="14"/>
      <c r="D43" s="409">
        <v>113</v>
      </c>
      <c r="E43" s="409">
        <v>68</v>
      </c>
      <c r="F43" s="410">
        <v>60.176991150442475</v>
      </c>
      <c r="G43" s="409">
        <v>111</v>
      </c>
      <c r="H43" s="409">
        <v>68</v>
      </c>
      <c r="I43" s="410">
        <v>61.26126126126126</v>
      </c>
      <c r="J43" s="408">
        <v>2</v>
      </c>
      <c r="K43" s="408" t="s">
        <v>807</v>
      </c>
      <c r="L43" s="408" t="s">
        <v>808</v>
      </c>
      <c r="M43" s="408" t="s">
        <v>807</v>
      </c>
      <c r="N43" s="447" t="s">
        <v>1474</v>
      </c>
      <c r="O43" s="518" t="s">
        <v>1474</v>
      </c>
      <c r="P43" s="16">
        <v>18</v>
      </c>
    </row>
    <row r="44" spans="1:16" ht="13.5" customHeight="1">
      <c r="A44" s="512">
        <v>19</v>
      </c>
      <c r="B44" s="4" t="s">
        <v>641</v>
      </c>
      <c r="C44" s="14"/>
      <c r="D44" s="409">
        <v>3250</v>
      </c>
      <c r="E44" s="409">
        <v>2096</v>
      </c>
      <c r="F44" s="410">
        <v>64.49230769230769</v>
      </c>
      <c r="G44" s="409">
        <v>3026</v>
      </c>
      <c r="H44" s="409">
        <v>2007</v>
      </c>
      <c r="I44" s="410">
        <v>66.32518175809649</v>
      </c>
      <c r="J44" s="409">
        <v>224</v>
      </c>
      <c r="K44" s="409">
        <v>89</v>
      </c>
      <c r="L44" s="410">
        <v>39.732142857142854</v>
      </c>
      <c r="M44" s="408" t="s">
        <v>807</v>
      </c>
      <c r="N44" s="447" t="s">
        <v>1474</v>
      </c>
      <c r="O44" s="518" t="s">
        <v>1474</v>
      </c>
      <c r="P44" s="16">
        <v>19</v>
      </c>
    </row>
    <row r="45" spans="1:16" ht="13.5" customHeight="1">
      <c r="A45" s="513"/>
      <c r="C45" s="14"/>
      <c r="F45" s="410"/>
      <c r="G45" s="409"/>
      <c r="H45" s="409"/>
      <c r="I45" s="410"/>
      <c r="J45" s="515"/>
      <c r="K45" s="517"/>
      <c r="L45" s="410"/>
      <c r="M45" s="447"/>
      <c r="N45" s="447"/>
      <c r="O45" s="413"/>
      <c r="P45" s="16"/>
    </row>
    <row r="46" spans="1:16" s="33" customFormat="1" ht="13.5" customHeight="1">
      <c r="A46" s="519">
        <v>20</v>
      </c>
      <c r="B46" s="33" t="s">
        <v>1480</v>
      </c>
      <c r="C46" s="34"/>
      <c r="D46" s="411">
        <v>3363</v>
      </c>
      <c r="E46" s="411">
        <v>2164</v>
      </c>
      <c r="F46" s="412">
        <v>64.34730895034195</v>
      </c>
      <c r="G46" s="411">
        <v>3137</v>
      </c>
      <c r="H46" s="411">
        <v>2075</v>
      </c>
      <c r="I46" s="412">
        <v>66.1459993624482</v>
      </c>
      <c r="J46" s="411">
        <v>226</v>
      </c>
      <c r="K46" s="411">
        <v>89</v>
      </c>
      <c r="L46" s="412">
        <v>39.38053097345133</v>
      </c>
      <c r="M46" s="497" t="s">
        <v>807</v>
      </c>
      <c r="N46" s="520" t="s">
        <v>1474</v>
      </c>
      <c r="O46" s="521" t="s">
        <v>1474</v>
      </c>
      <c r="P46" s="128">
        <v>20</v>
      </c>
    </row>
    <row r="47" spans="1:16" s="33" customFormat="1" ht="13.5" customHeight="1">
      <c r="A47" s="523"/>
      <c r="C47" s="128"/>
      <c r="F47" s="412"/>
      <c r="G47" s="411"/>
      <c r="H47" s="411"/>
      <c r="I47" s="412"/>
      <c r="J47" s="524"/>
      <c r="K47" s="525"/>
      <c r="L47" s="412"/>
      <c r="M47" s="520"/>
      <c r="N47" s="520"/>
      <c r="O47" s="527"/>
      <c r="P47" s="128"/>
    </row>
    <row r="48" spans="1:16" s="33" customFormat="1" ht="13.5" customHeight="1">
      <c r="A48" s="523"/>
      <c r="C48" s="128"/>
      <c r="D48" s="411"/>
      <c r="E48" s="411"/>
      <c r="F48" s="412"/>
      <c r="G48" s="411"/>
      <c r="H48" s="411"/>
      <c r="I48" s="412"/>
      <c r="J48" s="44"/>
      <c r="K48" s="525"/>
      <c r="L48" s="412"/>
      <c r="M48" s="524"/>
      <c r="N48" s="524"/>
      <c r="O48" s="528"/>
      <c r="P48" s="128"/>
    </row>
    <row r="49" spans="1:16" s="33" customFormat="1" ht="13.5" customHeight="1">
      <c r="A49" s="519">
        <v>21</v>
      </c>
      <c r="B49" s="33" t="s">
        <v>235</v>
      </c>
      <c r="C49" s="34"/>
      <c r="D49" s="411">
        <v>33664</v>
      </c>
      <c r="E49" s="411">
        <v>21482</v>
      </c>
      <c r="F49" s="412">
        <v>63.812975285171106</v>
      </c>
      <c r="G49" s="411">
        <v>30979</v>
      </c>
      <c r="H49" s="411">
        <v>20349</v>
      </c>
      <c r="I49" s="412">
        <v>65.68643274476258</v>
      </c>
      <c r="J49" s="411">
        <v>2685</v>
      </c>
      <c r="K49" s="411">
        <v>1133</v>
      </c>
      <c r="L49" s="412">
        <v>42.19739292364991</v>
      </c>
      <c r="M49" s="497" t="s">
        <v>807</v>
      </c>
      <c r="N49" s="520" t="s">
        <v>1474</v>
      </c>
      <c r="O49" s="521" t="s">
        <v>1474</v>
      </c>
      <c r="P49" s="128">
        <v>21</v>
      </c>
    </row>
    <row r="50" spans="1:16" s="33" customFormat="1" ht="9.75" customHeight="1">
      <c r="A50" s="128"/>
      <c r="C50" s="128"/>
      <c r="D50" s="411"/>
      <c r="E50" s="411"/>
      <c r="F50" s="412"/>
      <c r="G50" s="411"/>
      <c r="H50" s="411"/>
      <c r="I50" s="412"/>
      <c r="J50" s="524"/>
      <c r="K50" s="525"/>
      <c r="L50" s="412"/>
      <c r="P50" s="128"/>
    </row>
    <row r="51" spans="4:11" ht="9.75" customHeight="1">
      <c r="D51" s="409"/>
      <c r="K51" s="403"/>
    </row>
    <row r="52" ht="11.25">
      <c r="A52" s="4" t="s">
        <v>739</v>
      </c>
    </row>
  </sheetData>
  <mergeCells count="28">
    <mergeCell ref="P7:P12"/>
    <mergeCell ref="D8:D9"/>
    <mergeCell ref="G9:G10"/>
    <mergeCell ref="J9:J10"/>
    <mergeCell ref="K9:L10"/>
    <mergeCell ref="M9:M10"/>
    <mergeCell ref="G11:H12"/>
    <mergeCell ref="I11:I12"/>
    <mergeCell ref="J11:K12"/>
    <mergeCell ref="L11:L12"/>
    <mergeCell ref="A1:I1"/>
    <mergeCell ref="J1:R1"/>
    <mergeCell ref="A7:A12"/>
    <mergeCell ref="B7:C12"/>
    <mergeCell ref="G7:I8"/>
    <mergeCell ref="J7:L8"/>
    <mergeCell ref="M7:O8"/>
    <mergeCell ref="N9:O10"/>
    <mergeCell ref="D11:E12"/>
    <mergeCell ref="F11:F12"/>
    <mergeCell ref="M11:N12"/>
    <mergeCell ref="O11:O12"/>
    <mergeCell ref="H9:I10"/>
    <mergeCell ref="J14:O14"/>
    <mergeCell ref="A27:I27"/>
    <mergeCell ref="J27:P27"/>
    <mergeCell ref="A41:I41"/>
    <mergeCell ref="J41:P4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P140"/>
  <sheetViews>
    <sheetView workbookViewId="0" topLeftCell="A1">
      <selection activeCell="A1" sqref="A1:G1"/>
    </sheetView>
  </sheetViews>
  <sheetFormatPr defaultColWidth="11.421875" defaultRowHeight="12.75"/>
  <cols>
    <col min="1" max="1" width="5.28125" style="457" customWidth="1"/>
    <col min="2" max="2" width="1.7109375" style="457" customWidth="1"/>
    <col min="3" max="3" width="33.8515625" style="457" customWidth="1"/>
    <col min="4" max="4" width="2.8515625" style="459" customWidth="1"/>
    <col min="5" max="7" width="13.28125" style="457" customWidth="1"/>
    <col min="8" max="14" width="12.28125" style="457" customWidth="1"/>
    <col min="15" max="15" width="5.28125" style="457" customWidth="1"/>
    <col min="16" max="16384" width="11.421875" style="457" customWidth="1"/>
  </cols>
  <sheetData>
    <row r="1" spans="1:15" s="4" customFormat="1" ht="9.75" customHeight="1">
      <c r="A1" s="651" t="s">
        <v>1183</v>
      </c>
      <c r="B1" s="651"/>
      <c r="C1" s="651"/>
      <c r="D1" s="651"/>
      <c r="E1" s="651"/>
      <c r="F1" s="651"/>
      <c r="G1" s="651"/>
      <c r="H1" s="651" t="s">
        <v>1184</v>
      </c>
      <c r="I1" s="651"/>
      <c r="J1" s="651"/>
      <c r="K1" s="651"/>
      <c r="L1" s="651"/>
      <c r="M1" s="651"/>
      <c r="N1" s="651"/>
      <c r="O1" s="651"/>
    </row>
    <row r="2" s="4" customFormat="1" ht="9.75" customHeight="1">
      <c r="D2" s="1"/>
    </row>
    <row r="3" s="4" customFormat="1" ht="9.75" customHeight="1">
      <c r="D3" s="1"/>
    </row>
    <row r="4" spans="1:8" s="20" customFormat="1" ht="12.75">
      <c r="A4" s="742" t="s">
        <v>1755</v>
      </c>
      <c r="B4" s="742"/>
      <c r="C4" s="742"/>
      <c r="D4" s="742"/>
      <c r="E4" s="742"/>
      <c r="F4" s="742"/>
      <c r="G4" s="742"/>
      <c r="H4" s="20" t="s">
        <v>1756</v>
      </c>
    </row>
    <row r="5" spans="4:7" s="4" customFormat="1" ht="9.75" customHeight="1">
      <c r="D5" s="1"/>
      <c r="G5" s="105"/>
    </row>
    <row r="6" spans="1:15" s="4" customFormat="1" ht="9.75" customHeight="1" thickBot="1">
      <c r="A6" s="6"/>
      <c r="B6" s="6"/>
      <c r="C6" s="6"/>
      <c r="D6" s="116"/>
      <c r="E6" s="6"/>
      <c r="F6" s="6"/>
      <c r="G6" s="6"/>
      <c r="H6" s="6"/>
      <c r="I6" s="6"/>
      <c r="J6" s="6"/>
      <c r="K6" s="6"/>
      <c r="L6" s="6"/>
      <c r="M6" s="6"/>
      <c r="N6" s="6"/>
      <c r="O6" s="6"/>
    </row>
    <row r="7" spans="1:15" s="4" customFormat="1" ht="12.75" customHeight="1">
      <c r="A7" s="619" t="s">
        <v>742</v>
      </c>
      <c r="B7" s="684" t="s">
        <v>1757</v>
      </c>
      <c r="C7" s="652"/>
      <c r="D7" s="676"/>
      <c r="E7" s="649" t="s">
        <v>714</v>
      </c>
      <c r="F7" s="652"/>
      <c r="G7" s="652"/>
      <c r="H7" s="652" t="s">
        <v>1696</v>
      </c>
      <c r="I7" s="652"/>
      <c r="J7" s="652"/>
      <c r="K7" s="630" t="s">
        <v>1697</v>
      </c>
      <c r="L7" s="652"/>
      <c r="M7" s="652"/>
      <c r="N7" s="706" t="s">
        <v>1758</v>
      </c>
      <c r="O7" s="684" t="s">
        <v>742</v>
      </c>
    </row>
    <row r="8" spans="1:15" s="4" customFormat="1" ht="12.75" customHeight="1">
      <c r="A8" s="674"/>
      <c r="B8" s="677"/>
      <c r="C8" s="678"/>
      <c r="D8" s="679"/>
      <c r="E8" s="627"/>
      <c r="F8" s="628"/>
      <c r="G8" s="628"/>
      <c r="H8" s="628"/>
      <c r="I8" s="628"/>
      <c r="J8" s="628"/>
      <c r="K8" s="631"/>
      <c r="L8" s="628"/>
      <c r="M8" s="628"/>
      <c r="N8" s="739"/>
      <c r="O8" s="669"/>
    </row>
    <row r="9" spans="1:15" s="4" customFormat="1" ht="12.75" customHeight="1">
      <c r="A9" s="674"/>
      <c r="B9" s="677"/>
      <c r="C9" s="678"/>
      <c r="D9" s="679"/>
      <c r="E9" s="636" t="s">
        <v>1470</v>
      </c>
      <c r="F9" s="638" t="s">
        <v>1845</v>
      </c>
      <c r="G9" s="668" t="s">
        <v>620</v>
      </c>
      <c r="H9" s="740" t="s">
        <v>645</v>
      </c>
      <c r="I9" s="638" t="s">
        <v>1845</v>
      </c>
      <c r="J9" s="665" t="s">
        <v>620</v>
      </c>
      <c r="K9" s="665" t="s">
        <v>645</v>
      </c>
      <c r="L9" s="638" t="s">
        <v>1845</v>
      </c>
      <c r="M9" s="665" t="s">
        <v>620</v>
      </c>
      <c r="N9" s="739"/>
      <c r="O9" s="669"/>
    </row>
    <row r="10" spans="1:15" s="4" customFormat="1" ht="11.25" customHeight="1">
      <c r="A10" s="674"/>
      <c r="B10" s="677"/>
      <c r="C10" s="678"/>
      <c r="D10" s="679"/>
      <c r="E10" s="661"/>
      <c r="F10" s="739"/>
      <c r="G10" s="664"/>
      <c r="H10" s="625"/>
      <c r="I10" s="739"/>
      <c r="J10" s="662"/>
      <c r="K10" s="739"/>
      <c r="L10" s="739"/>
      <c r="M10" s="662"/>
      <c r="N10" s="739"/>
      <c r="O10" s="669"/>
    </row>
    <row r="11" spans="1:15" s="4" customFormat="1" ht="12" customHeight="1" thickBot="1">
      <c r="A11" s="675"/>
      <c r="B11" s="680"/>
      <c r="C11" s="681"/>
      <c r="D11" s="682"/>
      <c r="E11" s="637"/>
      <c r="F11" s="639"/>
      <c r="G11" s="643"/>
      <c r="H11" s="626"/>
      <c r="I11" s="639"/>
      <c r="J11" s="663"/>
      <c r="K11" s="639"/>
      <c r="L11" s="639"/>
      <c r="M11" s="663"/>
      <c r="N11" s="639"/>
      <c r="O11" s="670"/>
    </row>
    <row r="12" spans="1:15" s="4" customFormat="1" ht="9.75" customHeight="1">
      <c r="A12" s="150"/>
      <c r="B12" s="8"/>
      <c r="C12" s="8"/>
      <c r="D12" s="125"/>
      <c r="E12" s="8"/>
      <c r="F12" s="8"/>
      <c r="G12" s="8"/>
      <c r="H12" s="8"/>
      <c r="I12" s="8"/>
      <c r="J12" s="8"/>
      <c r="K12" s="8"/>
      <c r="L12" s="8"/>
      <c r="M12" s="8"/>
      <c r="N12" s="8"/>
      <c r="O12" s="379"/>
    </row>
    <row r="13" spans="1:14" s="11" customFormat="1" ht="10.5" customHeight="1">
      <c r="A13" s="160" t="s">
        <v>751</v>
      </c>
      <c r="B13" s="11" t="s">
        <v>752</v>
      </c>
      <c r="D13" s="437" t="s">
        <v>753</v>
      </c>
      <c r="E13" s="440">
        <v>30979</v>
      </c>
      <c r="F13" s="374">
        <v>2986</v>
      </c>
      <c r="G13" s="374">
        <v>27993</v>
      </c>
      <c r="H13" s="566">
        <v>28447</v>
      </c>
      <c r="I13" s="566">
        <v>2511</v>
      </c>
      <c r="J13" s="566">
        <v>25936</v>
      </c>
      <c r="K13" s="567">
        <v>736</v>
      </c>
      <c r="L13" s="567">
        <v>153</v>
      </c>
      <c r="M13" s="567">
        <v>583</v>
      </c>
      <c r="N13" s="568">
        <v>1796</v>
      </c>
    </row>
    <row r="14" spans="1:15" s="11" customFormat="1" ht="10.5" customHeight="1">
      <c r="A14" s="160"/>
      <c r="D14" s="437" t="s">
        <v>754</v>
      </c>
      <c r="E14" s="440">
        <v>20349</v>
      </c>
      <c r="F14" s="374">
        <v>1290</v>
      </c>
      <c r="G14" s="374">
        <v>19059</v>
      </c>
      <c r="H14" s="566">
        <v>18963</v>
      </c>
      <c r="I14" s="362">
        <v>1160</v>
      </c>
      <c r="J14" s="566">
        <v>17803</v>
      </c>
      <c r="K14" s="567">
        <v>471</v>
      </c>
      <c r="L14" s="567">
        <v>76</v>
      </c>
      <c r="M14" s="567">
        <v>395</v>
      </c>
      <c r="N14" s="569">
        <v>915</v>
      </c>
      <c r="O14" s="390" t="s">
        <v>751</v>
      </c>
    </row>
    <row r="15" spans="1:15" s="11" customFormat="1" ht="10.5" customHeight="1">
      <c r="A15" s="160">
        <v>0</v>
      </c>
      <c r="B15" s="11" t="s">
        <v>755</v>
      </c>
      <c r="D15" s="437" t="s">
        <v>753</v>
      </c>
      <c r="E15" s="440">
        <v>7995</v>
      </c>
      <c r="F15" s="374">
        <v>1237</v>
      </c>
      <c r="G15" s="374">
        <v>6758</v>
      </c>
      <c r="H15" s="566">
        <v>6831</v>
      </c>
      <c r="I15" s="566">
        <v>778</v>
      </c>
      <c r="J15" s="566">
        <v>6053</v>
      </c>
      <c r="K15" s="567">
        <v>654</v>
      </c>
      <c r="L15" s="567">
        <v>141</v>
      </c>
      <c r="M15" s="567">
        <v>513</v>
      </c>
      <c r="N15" s="569">
        <v>510</v>
      </c>
      <c r="O15" s="390"/>
    </row>
    <row r="16" spans="1:15" s="11" customFormat="1" ht="10.5" customHeight="1">
      <c r="A16" s="160"/>
      <c r="D16" s="437" t="s">
        <v>754</v>
      </c>
      <c r="E16" s="440">
        <v>5855</v>
      </c>
      <c r="F16" s="374">
        <v>595</v>
      </c>
      <c r="G16" s="374">
        <v>5260</v>
      </c>
      <c r="H16" s="566">
        <v>5244</v>
      </c>
      <c r="I16" s="566">
        <v>468</v>
      </c>
      <c r="J16" s="566">
        <v>4776</v>
      </c>
      <c r="K16" s="567">
        <v>428</v>
      </c>
      <c r="L16" s="567">
        <v>74</v>
      </c>
      <c r="M16" s="567">
        <v>354</v>
      </c>
      <c r="N16" s="569">
        <v>183</v>
      </c>
      <c r="O16" s="390">
        <v>0</v>
      </c>
    </row>
    <row r="17" spans="1:15" s="4" customFormat="1" ht="10.5" customHeight="1">
      <c r="A17" s="36"/>
      <c r="B17" s="457"/>
      <c r="C17" s="4" t="s">
        <v>727</v>
      </c>
      <c r="D17" s="279"/>
      <c r="E17" s="293"/>
      <c r="F17" s="268"/>
      <c r="G17" s="268"/>
      <c r="H17" s="285"/>
      <c r="I17" s="285"/>
      <c r="J17" s="285"/>
      <c r="K17" s="567"/>
      <c r="L17" s="567"/>
      <c r="M17" s="567"/>
      <c r="N17" s="569"/>
      <c r="O17" s="390"/>
    </row>
    <row r="18" spans="1:15" s="4" customFormat="1" ht="10.5" customHeight="1">
      <c r="A18" s="36" t="s">
        <v>1759</v>
      </c>
      <c r="C18" s="4" t="s">
        <v>756</v>
      </c>
      <c r="D18" s="279" t="s">
        <v>753</v>
      </c>
      <c r="E18" s="293">
        <v>902</v>
      </c>
      <c r="F18" s="268">
        <v>436</v>
      </c>
      <c r="G18" s="268">
        <v>466</v>
      </c>
      <c r="H18" s="285">
        <v>583</v>
      </c>
      <c r="I18" s="285">
        <v>138</v>
      </c>
      <c r="J18" s="285">
        <v>445</v>
      </c>
      <c r="K18" s="295">
        <v>2</v>
      </c>
      <c r="L18" s="295">
        <v>1</v>
      </c>
      <c r="M18" s="295">
        <v>1</v>
      </c>
      <c r="N18" s="441">
        <v>317</v>
      </c>
      <c r="O18" s="385"/>
    </row>
    <row r="19" spans="1:15" s="4" customFormat="1" ht="10.5" customHeight="1">
      <c r="A19" s="36"/>
      <c r="D19" s="279" t="s">
        <v>754</v>
      </c>
      <c r="E19" s="293">
        <v>500</v>
      </c>
      <c r="F19" s="268">
        <v>128</v>
      </c>
      <c r="G19" s="268">
        <v>372</v>
      </c>
      <c r="H19" s="285">
        <v>441</v>
      </c>
      <c r="I19" s="285">
        <v>80</v>
      </c>
      <c r="J19" s="285">
        <v>361</v>
      </c>
      <c r="K19" s="189" t="s">
        <v>1474</v>
      </c>
      <c r="L19" s="189" t="s">
        <v>1474</v>
      </c>
      <c r="M19" s="189" t="s">
        <v>1474</v>
      </c>
      <c r="N19" s="441">
        <v>59</v>
      </c>
      <c r="O19" s="385" t="s">
        <v>1759</v>
      </c>
    </row>
    <row r="20" spans="1:15" s="4" customFormat="1" ht="10.5" customHeight="1">
      <c r="A20" s="438" t="s">
        <v>541</v>
      </c>
      <c r="C20" s="4" t="s">
        <v>757</v>
      </c>
      <c r="D20" s="279" t="s">
        <v>753</v>
      </c>
      <c r="E20" s="293">
        <v>2355</v>
      </c>
      <c r="F20" s="268">
        <v>240</v>
      </c>
      <c r="G20" s="268">
        <v>2115</v>
      </c>
      <c r="H20" s="285">
        <v>2317</v>
      </c>
      <c r="I20" s="285">
        <v>235</v>
      </c>
      <c r="J20" s="285">
        <v>2082</v>
      </c>
      <c r="K20" s="295">
        <v>6</v>
      </c>
      <c r="L20" s="295">
        <v>2</v>
      </c>
      <c r="M20" s="295">
        <v>4</v>
      </c>
      <c r="N20" s="441">
        <v>32</v>
      </c>
      <c r="O20" s="385"/>
    </row>
    <row r="21" spans="1:15" s="4" customFormat="1" ht="10.5" customHeight="1">
      <c r="A21" s="36"/>
      <c r="D21" s="279" t="s">
        <v>754</v>
      </c>
      <c r="E21" s="293">
        <v>2036</v>
      </c>
      <c r="F21" s="268">
        <v>171</v>
      </c>
      <c r="G21" s="268">
        <v>1865</v>
      </c>
      <c r="H21" s="285">
        <v>2010</v>
      </c>
      <c r="I21" s="285">
        <v>170</v>
      </c>
      <c r="J21" s="285">
        <v>1840</v>
      </c>
      <c r="K21" s="295">
        <v>4</v>
      </c>
      <c r="L21" s="295">
        <v>1</v>
      </c>
      <c r="M21" s="295">
        <v>3</v>
      </c>
      <c r="N21" s="441">
        <v>22</v>
      </c>
      <c r="O21" s="439" t="s">
        <v>541</v>
      </c>
    </row>
    <row r="22" spans="1:15" s="4" customFormat="1" ht="10.5" customHeight="1">
      <c r="A22" s="438" t="s">
        <v>1760</v>
      </c>
      <c r="C22" s="4" t="s">
        <v>758</v>
      </c>
      <c r="D22" s="279" t="s">
        <v>753</v>
      </c>
      <c r="E22" s="293">
        <v>4108</v>
      </c>
      <c r="F22" s="268">
        <v>543</v>
      </c>
      <c r="G22" s="268">
        <v>3565</v>
      </c>
      <c r="H22" s="285">
        <v>3351</v>
      </c>
      <c r="I22" s="285">
        <v>393</v>
      </c>
      <c r="J22" s="285">
        <v>2958</v>
      </c>
      <c r="K22" s="295">
        <v>609</v>
      </c>
      <c r="L22" s="295">
        <v>132</v>
      </c>
      <c r="M22" s="295">
        <v>477</v>
      </c>
      <c r="N22" s="441">
        <v>148</v>
      </c>
      <c r="O22" s="385"/>
    </row>
    <row r="23" spans="1:15" s="4" customFormat="1" ht="10.5" customHeight="1">
      <c r="A23" s="36"/>
      <c r="D23" s="279" t="s">
        <v>754</v>
      </c>
      <c r="E23" s="293">
        <v>2960</v>
      </c>
      <c r="F23" s="268">
        <v>287</v>
      </c>
      <c r="G23" s="268">
        <v>2673</v>
      </c>
      <c r="H23" s="285">
        <v>2463</v>
      </c>
      <c r="I23" s="285">
        <v>212</v>
      </c>
      <c r="J23" s="285">
        <v>2251</v>
      </c>
      <c r="K23" s="295">
        <v>398</v>
      </c>
      <c r="L23" s="295">
        <v>70</v>
      </c>
      <c r="M23" s="295">
        <v>328</v>
      </c>
      <c r="N23" s="441">
        <v>99</v>
      </c>
      <c r="O23" s="439" t="s">
        <v>1760</v>
      </c>
    </row>
    <row r="24" spans="1:15" s="11" customFormat="1" ht="10.5" customHeight="1">
      <c r="A24" s="160">
        <v>1</v>
      </c>
      <c r="B24" s="11" t="s">
        <v>759</v>
      </c>
      <c r="D24" s="437" t="s">
        <v>753</v>
      </c>
      <c r="E24" s="440">
        <v>3736</v>
      </c>
      <c r="F24" s="374">
        <v>1047</v>
      </c>
      <c r="G24" s="374">
        <v>2689</v>
      </c>
      <c r="H24" s="362">
        <v>3665</v>
      </c>
      <c r="I24" s="362">
        <v>1037</v>
      </c>
      <c r="J24" s="362">
        <v>2628</v>
      </c>
      <c r="K24" s="570">
        <v>12</v>
      </c>
      <c r="L24" s="570">
        <v>10</v>
      </c>
      <c r="M24" s="570">
        <v>2</v>
      </c>
      <c r="N24" s="546">
        <v>59</v>
      </c>
      <c r="O24" s="385"/>
    </row>
    <row r="25" spans="1:15" s="11" customFormat="1" ht="10.5" customHeight="1">
      <c r="A25" s="160"/>
      <c r="D25" s="437" t="s">
        <v>754</v>
      </c>
      <c r="E25" s="440">
        <v>1970</v>
      </c>
      <c r="F25" s="374">
        <v>243</v>
      </c>
      <c r="G25" s="374">
        <v>1727</v>
      </c>
      <c r="H25" s="362">
        <v>1933</v>
      </c>
      <c r="I25" s="362">
        <v>242</v>
      </c>
      <c r="J25" s="362">
        <v>1691</v>
      </c>
      <c r="K25" s="570">
        <v>3</v>
      </c>
      <c r="L25" s="570">
        <v>1</v>
      </c>
      <c r="M25" s="570">
        <v>2</v>
      </c>
      <c r="N25" s="546">
        <v>34</v>
      </c>
      <c r="O25" s="390">
        <v>1</v>
      </c>
    </row>
    <row r="26" spans="1:15" s="11" customFormat="1" ht="10.5" customHeight="1">
      <c r="A26" s="160"/>
      <c r="C26" s="37" t="s">
        <v>727</v>
      </c>
      <c r="D26" s="437"/>
      <c r="E26" s="440"/>
      <c r="F26" s="374"/>
      <c r="G26" s="374"/>
      <c r="H26" s="285"/>
      <c r="I26" s="285"/>
      <c r="J26" s="285"/>
      <c r="K26" s="295"/>
      <c r="L26" s="189"/>
      <c r="M26" s="189"/>
      <c r="N26" s="441"/>
      <c r="O26" s="390"/>
    </row>
    <row r="27" spans="1:15" s="4" customFormat="1" ht="10.5" customHeight="1">
      <c r="A27" s="36">
        <v>11</v>
      </c>
      <c r="C27" s="4" t="s">
        <v>1761</v>
      </c>
      <c r="D27" s="279" t="s">
        <v>753</v>
      </c>
      <c r="E27" s="293">
        <v>2351</v>
      </c>
      <c r="F27" s="268">
        <v>311</v>
      </c>
      <c r="G27" s="268">
        <v>2040</v>
      </c>
      <c r="H27" s="285">
        <v>2308</v>
      </c>
      <c r="I27" s="285">
        <v>310</v>
      </c>
      <c r="J27" s="285">
        <v>1998</v>
      </c>
      <c r="K27" s="295">
        <v>3</v>
      </c>
      <c r="L27" s="295">
        <v>1</v>
      </c>
      <c r="M27" s="295">
        <v>2</v>
      </c>
      <c r="N27" s="441">
        <v>40</v>
      </c>
      <c r="O27" s="390"/>
    </row>
    <row r="28" spans="1:15" s="4" customFormat="1" ht="10.5" customHeight="1">
      <c r="A28" s="36"/>
      <c r="B28" s="457"/>
      <c r="C28" s="457"/>
      <c r="D28" s="279" t="s">
        <v>754</v>
      </c>
      <c r="E28" s="293">
        <v>1673</v>
      </c>
      <c r="F28" s="268">
        <v>189</v>
      </c>
      <c r="G28" s="268">
        <v>1484</v>
      </c>
      <c r="H28" s="285">
        <v>1645</v>
      </c>
      <c r="I28" s="285">
        <v>188</v>
      </c>
      <c r="J28" s="285">
        <v>1457</v>
      </c>
      <c r="K28" s="295">
        <v>3</v>
      </c>
      <c r="L28" s="295">
        <v>1</v>
      </c>
      <c r="M28" s="295">
        <v>2</v>
      </c>
      <c r="N28" s="441">
        <v>25</v>
      </c>
      <c r="O28" s="385">
        <v>11</v>
      </c>
    </row>
    <row r="29" spans="1:15" s="4" customFormat="1" ht="10.5" customHeight="1">
      <c r="A29" s="36">
        <v>13</v>
      </c>
      <c r="C29" s="4" t="s">
        <v>1716</v>
      </c>
      <c r="D29" s="279" t="s">
        <v>753</v>
      </c>
      <c r="E29" s="293">
        <v>813</v>
      </c>
      <c r="F29" s="268">
        <v>603</v>
      </c>
      <c r="G29" s="268">
        <v>210</v>
      </c>
      <c r="H29" s="285">
        <v>802</v>
      </c>
      <c r="I29" s="285">
        <v>594</v>
      </c>
      <c r="J29" s="285">
        <v>208</v>
      </c>
      <c r="K29" s="295">
        <v>9</v>
      </c>
      <c r="L29" s="295">
        <v>9</v>
      </c>
      <c r="M29" s="189" t="s">
        <v>1474</v>
      </c>
      <c r="N29" s="616">
        <v>2</v>
      </c>
      <c r="O29" s="385"/>
    </row>
    <row r="30" spans="1:15" s="4" customFormat="1" ht="10.5" customHeight="1">
      <c r="A30" s="36"/>
      <c r="B30" s="457"/>
      <c r="D30" s="279" t="s">
        <v>754</v>
      </c>
      <c r="E30" s="293">
        <v>45</v>
      </c>
      <c r="F30" s="268">
        <v>11</v>
      </c>
      <c r="G30" s="268">
        <v>34</v>
      </c>
      <c r="H30" s="285">
        <v>44</v>
      </c>
      <c r="I30" s="285">
        <v>11</v>
      </c>
      <c r="J30" s="285">
        <v>33</v>
      </c>
      <c r="K30" s="189" t="s">
        <v>1474</v>
      </c>
      <c r="L30" s="189" t="s">
        <v>1474</v>
      </c>
      <c r="M30" s="189" t="s">
        <v>1474</v>
      </c>
      <c r="N30" s="616">
        <v>1</v>
      </c>
      <c r="O30" s="385">
        <v>13</v>
      </c>
    </row>
    <row r="31" spans="1:15" s="4" customFormat="1" ht="10.5" customHeight="1">
      <c r="A31" s="36">
        <v>16</v>
      </c>
      <c r="B31" s="457"/>
      <c r="C31" s="4" t="s">
        <v>1762</v>
      </c>
      <c r="D31" s="279" t="s">
        <v>753</v>
      </c>
      <c r="E31" s="293">
        <v>178</v>
      </c>
      <c r="F31" s="268">
        <v>57</v>
      </c>
      <c r="G31" s="268">
        <v>121</v>
      </c>
      <c r="H31" s="285">
        <v>175</v>
      </c>
      <c r="I31" s="285">
        <v>57</v>
      </c>
      <c r="J31" s="285">
        <v>118</v>
      </c>
      <c r="K31" s="189" t="s">
        <v>1474</v>
      </c>
      <c r="L31" s="189" t="s">
        <v>1474</v>
      </c>
      <c r="M31" s="189" t="s">
        <v>1474</v>
      </c>
      <c r="N31" s="616">
        <v>3</v>
      </c>
      <c r="O31" s="385"/>
    </row>
    <row r="32" spans="1:15" s="4" customFormat="1" ht="10.5" customHeight="1">
      <c r="A32" s="36"/>
      <c r="C32" s="457"/>
      <c r="D32" s="279" t="s">
        <v>754</v>
      </c>
      <c r="E32" s="293">
        <v>43</v>
      </c>
      <c r="F32" s="268">
        <v>9</v>
      </c>
      <c r="G32" s="268">
        <v>34</v>
      </c>
      <c r="H32" s="285">
        <v>43</v>
      </c>
      <c r="I32" s="285">
        <v>9</v>
      </c>
      <c r="J32" s="285">
        <v>34</v>
      </c>
      <c r="K32" s="189" t="s">
        <v>1474</v>
      </c>
      <c r="L32" s="189" t="s">
        <v>1474</v>
      </c>
      <c r="M32" s="189" t="s">
        <v>1474</v>
      </c>
      <c r="N32" s="137" t="s">
        <v>1474</v>
      </c>
      <c r="O32" s="385">
        <v>16</v>
      </c>
    </row>
    <row r="33" spans="1:15" s="33" customFormat="1" ht="10.5" customHeight="1">
      <c r="A33" s="32">
        <v>2</v>
      </c>
      <c r="B33" s="33" t="s">
        <v>760</v>
      </c>
      <c r="D33" s="289" t="s">
        <v>753</v>
      </c>
      <c r="E33" s="507">
        <v>2777</v>
      </c>
      <c r="F33" s="375">
        <v>33</v>
      </c>
      <c r="G33" s="375">
        <v>2744</v>
      </c>
      <c r="H33" s="362">
        <v>2681</v>
      </c>
      <c r="I33" s="362">
        <v>32</v>
      </c>
      <c r="J33" s="362">
        <v>2649</v>
      </c>
      <c r="K33" s="570">
        <v>1</v>
      </c>
      <c r="L33" s="570">
        <v>1</v>
      </c>
      <c r="M33" s="571" t="s">
        <v>1474</v>
      </c>
      <c r="N33" s="546">
        <v>95</v>
      </c>
      <c r="O33" s="401"/>
    </row>
    <row r="34" spans="1:15" s="33" customFormat="1" ht="10.5" customHeight="1">
      <c r="A34" s="32"/>
      <c r="D34" s="289" t="s">
        <v>754</v>
      </c>
      <c r="E34" s="507">
        <v>1686</v>
      </c>
      <c r="F34" s="579">
        <v>16</v>
      </c>
      <c r="G34" s="375">
        <v>1670</v>
      </c>
      <c r="H34" s="362">
        <v>1637</v>
      </c>
      <c r="I34" s="362">
        <v>16</v>
      </c>
      <c r="J34" s="362">
        <v>1621</v>
      </c>
      <c r="K34" s="571" t="s">
        <v>1474</v>
      </c>
      <c r="L34" s="571" t="s">
        <v>1474</v>
      </c>
      <c r="M34" s="571" t="s">
        <v>1474</v>
      </c>
      <c r="N34" s="546">
        <v>49</v>
      </c>
      <c r="O34" s="401">
        <v>2</v>
      </c>
    </row>
    <row r="35" spans="1:15" s="37" customFormat="1" ht="10.5" customHeight="1">
      <c r="A35" s="442">
        <v>20</v>
      </c>
      <c r="B35" s="457"/>
      <c r="C35" s="37" t="s">
        <v>1763</v>
      </c>
      <c r="D35" s="277" t="s">
        <v>753</v>
      </c>
      <c r="E35" s="506">
        <v>333</v>
      </c>
      <c r="F35" s="286">
        <v>31</v>
      </c>
      <c r="G35" s="296">
        <v>302</v>
      </c>
      <c r="H35" s="285">
        <v>328</v>
      </c>
      <c r="I35" s="285">
        <v>30</v>
      </c>
      <c r="J35" s="285">
        <v>298</v>
      </c>
      <c r="K35" s="295">
        <v>1</v>
      </c>
      <c r="L35" s="295">
        <v>1</v>
      </c>
      <c r="M35" s="189" t="s">
        <v>1474</v>
      </c>
      <c r="N35" s="441">
        <v>4</v>
      </c>
      <c r="O35" s="390"/>
    </row>
    <row r="36" spans="1:15" s="4" customFormat="1" ht="10.5" customHeight="1">
      <c r="A36" s="36"/>
      <c r="B36" s="457"/>
      <c r="D36" s="279" t="s">
        <v>754</v>
      </c>
      <c r="E36" s="293">
        <v>225</v>
      </c>
      <c r="F36" s="283">
        <v>14</v>
      </c>
      <c r="G36" s="268">
        <v>211</v>
      </c>
      <c r="H36" s="285">
        <v>222</v>
      </c>
      <c r="I36" s="285">
        <v>14</v>
      </c>
      <c r="J36" s="285">
        <v>208</v>
      </c>
      <c r="K36" s="189" t="s">
        <v>1474</v>
      </c>
      <c r="L36" s="189" t="s">
        <v>1474</v>
      </c>
      <c r="M36" s="189" t="s">
        <v>1474</v>
      </c>
      <c r="N36" s="441">
        <v>3</v>
      </c>
      <c r="O36" s="443">
        <v>20</v>
      </c>
    </row>
    <row r="37" spans="1:15" s="4" customFormat="1" ht="10.5" customHeight="1">
      <c r="A37" s="36">
        <v>21</v>
      </c>
      <c r="C37" s="4" t="s">
        <v>681</v>
      </c>
      <c r="D37" s="279" t="s">
        <v>753</v>
      </c>
      <c r="E37" s="293">
        <v>786</v>
      </c>
      <c r="F37" s="447" t="s">
        <v>1474</v>
      </c>
      <c r="G37" s="268">
        <v>786</v>
      </c>
      <c r="H37" s="285">
        <v>745</v>
      </c>
      <c r="I37" s="137" t="s">
        <v>1474</v>
      </c>
      <c r="J37" s="285">
        <v>745</v>
      </c>
      <c r="K37" s="189" t="s">
        <v>1474</v>
      </c>
      <c r="L37" s="189" t="s">
        <v>1474</v>
      </c>
      <c r="M37" s="189" t="s">
        <v>1474</v>
      </c>
      <c r="N37" s="441">
        <v>41</v>
      </c>
      <c r="O37" s="385"/>
    </row>
    <row r="38" spans="1:15" s="4" customFormat="1" ht="10.5" customHeight="1">
      <c r="A38" s="36"/>
      <c r="D38" s="279" t="s">
        <v>754</v>
      </c>
      <c r="E38" s="293">
        <v>419</v>
      </c>
      <c r="F38" s="447" t="s">
        <v>1474</v>
      </c>
      <c r="G38" s="268">
        <v>419</v>
      </c>
      <c r="H38" s="285">
        <v>396</v>
      </c>
      <c r="I38" s="137" t="s">
        <v>1474</v>
      </c>
      <c r="J38" s="285">
        <v>396</v>
      </c>
      <c r="K38" s="189" t="s">
        <v>1474</v>
      </c>
      <c r="L38" s="189" t="s">
        <v>1474</v>
      </c>
      <c r="M38" s="189" t="s">
        <v>1474</v>
      </c>
      <c r="N38" s="441">
        <v>23</v>
      </c>
      <c r="O38" s="385">
        <v>21</v>
      </c>
    </row>
    <row r="39" spans="1:15" s="4" customFormat="1" ht="10.5" customHeight="1">
      <c r="A39" s="36">
        <v>22</v>
      </c>
      <c r="C39" s="4" t="s">
        <v>1764</v>
      </c>
      <c r="D39" s="279" t="s">
        <v>753</v>
      </c>
      <c r="E39" s="293">
        <v>636</v>
      </c>
      <c r="F39" s="447" t="s">
        <v>1474</v>
      </c>
      <c r="G39" s="268">
        <v>636</v>
      </c>
      <c r="H39" s="285">
        <v>622</v>
      </c>
      <c r="I39" s="137" t="s">
        <v>1474</v>
      </c>
      <c r="J39" s="285">
        <v>622</v>
      </c>
      <c r="K39" s="189" t="s">
        <v>1474</v>
      </c>
      <c r="L39" s="189" t="s">
        <v>1474</v>
      </c>
      <c r="M39" s="189" t="s">
        <v>1474</v>
      </c>
      <c r="N39" s="441">
        <v>14</v>
      </c>
      <c r="O39" s="385"/>
    </row>
    <row r="40" spans="1:15" s="4" customFormat="1" ht="10.5" customHeight="1">
      <c r="A40" s="36"/>
      <c r="C40" s="4" t="s">
        <v>1765</v>
      </c>
      <c r="D40" s="279" t="s">
        <v>754</v>
      </c>
      <c r="E40" s="293">
        <v>378</v>
      </c>
      <c r="F40" s="447" t="s">
        <v>1474</v>
      </c>
      <c r="G40" s="268">
        <v>378</v>
      </c>
      <c r="H40" s="285">
        <v>372</v>
      </c>
      <c r="I40" s="137" t="s">
        <v>1474</v>
      </c>
      <c r="J40" s="285">
        <v>372</v>
      </c>
      <c r="K40" s="189" t="s">
        <v>1474</v>
      </c>
      <c r="L40" s="189" t="s">
        <v>1474</v>
      </c>
      <c r="M40" s="189" t="s">
        <v>1474</v>
      </c>
      <c r="N40" s="441">
        <v>6</v>
      </c>
      <c r="O40" s="385">
        <v>22</v>
      </c>
    </row>
    <row r="41" spans="1:15" s="4" customFormat="1" ht="10.5" customHeight="1">
      <c r="A41" s="36">
        <v>23</v>
      </c>
      <c r="C41" s="4" t="s">
        <v>1766</v>
      </c>
      <c r="D41" s="279" t="s">
        <v>753</v>
      </c>
      <c r="E41" s="293">
        <v>306</v>
      </c>
      <c r="F41" s="447" t="s">
        <v>1474</v>
      </c>
      <c r="G41" s="268">
        <v>306</v>
      </c>
      <c r="H41" s="285">
        <v>293</v>
      </c>
      <c r="I41" s="137" t="s">
        <v>1474</v>
      </c>
      <c r="J41" s="285">
        <v>293</v>
      </c>
      <c r="K41" s="189" t="s">
        <v>1474</v>
      </c>
      <c r="L41" s="189" t="s">
        <v>1474</v>
      </c>
      <c r="M41" s="189" t="s">
        <v>1474</v>
      </c>
      <c r="N41" s="441">
        <v>13</v>
      </c>
      <c r="O41" s="385"/>
    </row>
    <row r="42" spans="1:15" s="4" customFormat="1" ht="10.5" customHeight="1">
      <c r="A42" s="36"/>
      <c r="C42" s="4" t="s">
        <v>1767</v>
      </c>
      <c r="D42" s="279" t="s">
        <v>754</v>
      </c>
      <c r="E42" s="293">
        <v>184</v>
      </c>
      <c r="F42" s="447" t="s">
        <v>1474</v>
      </c>
      <c r="G42" s="268">
        <v>184</v>
      </c>
      <c r="H42" s="285">
        <v>181</v>
      </c>
      <c r="I42" s="137" t="s">
        <v>1474</v>
      </c>
      <c r="J42" s="285">
        <v>181</v>
      </c>
      <c r="K42" s="189" t="s">
        <v>1474</v>
      </c>
      <c r="L42" s="189" t="s">
        <v>1474</v>
      </c>
      <c r="M42" s="189" t="s">
        <v>1474</v>
      </c>
      <c r="N42" s="441">
        <v>3</v>
      </c>
      <c r="O42" s="385">
        <v>23</v>
      </c>
    </row>
    <row r="43" spans="1:15" s="4" customFormat="1" ht="10.5" customHeight="1">
      <c r="A43" s="36">
        <v>24</v>
      </c>
      <c r="C43" s="4" t="s">
        <v>1768</v>
      </c>
      <c r="D43" s="279" t="s">
        <v>753</v>
      </c>
      <c r="E43" s="293">
        <v>369</v>
      </c>
      <c r="F43" s="447" t="s">
        <v>1474</v>
      </c>
      <c r="G43" s="268">
        <v>369</v>
      </c>
      <c r="H43" s="285">
        <v>355</v>
      </c>
      <c r="I43" s="137" t="s">
        <v>1474</v>
      </c>
      <c r="J43" s="285">
        <v>355</v>
      </c>
      <c r="K43" s="189" t="s">
        <v>1474</v>
      </c>
      <c r="L43" s="189" t="s">
        <v>1474</v>
      </c>
      <c r="M43" s="189" t="s">
        <v>1474</v>
      </c>
      <c r="N43" s="441">
        <v>14</v>
      </c>
      <c r="O43" s="385"/>
    </row>
    <row r="44" spans="1:15" s="4" customFormat="1" ht="10.5" customHeight="1">
      <c r="A44" s="36"/>
      <c r="D44" s="279" t="s">
        <v>754</v>
      </c>
      <c r="E44" s="293">
        <v>243</v>
      </c>
      <c r="F44" s="447" t="s">
        <v>1474</v>
      </c>
      <c r="G44" s="268">
        <v>243</v>
      </c>
      <c r="H44" s="285">
        <v>235</v>
      </c>
      <c r="I44" s="137" t="s">
        <v>1474</v>
      </c>
      <c r="J44" s="285">
        <v>235</v>
      </c>
      <c r="K44" s="189" t="s">
        <v>1474</v>
      </c>
      <c r="L44" s="189" t="s">
        <v>1474</v>
      </c>
      <c r="M44" s="189" t="s">
        <v>1474</v>
      </c>
      <c r="N44" s="441">
        <v>8</v>
      </c>
      <c r="O44" s="385">
        <v>24</v>
      </c>
    </row>
    <row r="45" spans="1:15" s="4" customFormat="1" ht="10.5" customHeight="1">
      <c r="A45" s="36">
        <v>27</v>
      </c>
      <c r="C45" s="4" t="s">
        <v>685</v>
      </c>
      <c r="D45" s="279" t="s">
        <v>753</v>
      </c>
      <c r="E45" s="293">
        <v>229</v>
      </c>
      <c r="F45" s="447" t="s">
        <v>1474</v>
      </c>
      <c r="G45" s="268">
        <v>229</v>
      </c>
      <c r="H45" s="285">
        <v>225</v>
      </c>
      <c r="I45" s="137" t="s">
        <v>1474</v>
      </c>
      <c r="J45" s="285">
        <v>225</v>
      </c>
      <c r="K45" s="189" t="s">
        <v>1474</v>
      </c>
      <c r="L45" s="189" t="s">
        <v>1474</v>
      </c>
      <c r="M45" s="189" t="s">
        <v>1474</v>
      </c>
      <c r="N45" s="441">
        <v>4</v>
      </c>
      <c r="O45" s="385"/>
    </row>
    <row r="46" spans="1:15" s="4" customFormat="1" ht="10.5" customHeight="1">
      <c r="A46" s="36"/>
      <c r="D46" s="279" t="s">
        <v>754</v>
      </c>
      <c r="E46" s="293">
        <v>158</v>
      </c>
      <c r="F46" s="447" t="s">
        <v>1474</v>
      </c>
      <c r="G46" s="268">
        <v>158</v>
      </c>
      <c r="H46" s="285">
        <v>156</v>
      </c>
      <c r="I46" s="137" t="s">
        <v>1474</v>
      </c>
      <c r="J46" s="285">
        <v>156</v>
      </c>
      <c r="K46" s="189" t="s">
        <v>1474</v>
      </c>
      <c r="L46" s="189" t="s">
        <v>1474</v>
      </c>
      <c r="M46" s="189" t="s">
        <v>1474</v>
      </c>
      <c r="N46" s="441">
        <v>2</v>
      </c>
      <c r="O46" s="385">
        <v>27</v>
      </c>
    </row>
    <row r="47" spans="1:15" s="4" customFormat="1" ht="10.5" customHeight="1">
      <c r="A47" s="36">
        <v>28</v>
      </c>
      <c r="C47" s="4" t="s">
        <v>686</v>
      </c>
      <c r="D47" s="279" t="s">
        <v>753</v>
      </c>
      <c r="E47" s="293">
        <v>8</v>
      </c>
      <c r="F47" s="447" t="s">
        <v>1474</v>
      </c>
      <c r="G47" s="268">
        <v>8</v>
      </c>
      <c r="H47" s="285">
        <v>8</v>
      </c>
      <c r="I47" s="137" t="s">
        <v>1474</v>
      </c>
      <c r="J47" s="285">
        <v>8</v>
      </c>
      <c r="K47" s="189" t="s">
        <v>1474</v>
      </c>
      <c r="L47" s="189" t="s">
        <v>1474</v>
      </c>
      <c r="M47" s="189" t="s">
        <v>1474</v>
      </c>
      <c r="N47" s="137" t="s">
        <v>1474</v>
      </c>
      <c r="O47" s="385"/>
    </row>
    <row r="48" spans="1:15" s="4" customFormat="1" ht="10.5" customHeight="1">
      <c r="A48" s="36"/>
      <c r="D48" s="279" t="s">
        <v>754</v>
      </c>
      <c r="E48" s="293">
        <v>5</v>
      </c>
      <c r="F48" s="447" t="s">
        <v>1474</v>
      </c>
      <c r="G48" s="268">
        <v>5</v>
      </c>
      <c r="H48" s="285">
        <v>5</v>
      </c>
      <c r="I48" s="137" t="s">
        <v>1474</v>
      </c>
      <c r="J48" s="285">
        <v>5</v>
      </c>
      <c r="K48" s="189" t="s">
        <v>1474</v>
      </c>
      <c r="L48" s="189" t="s">
        <v>1474</v>
      </c>
      <c r="M48" s="189" t="s">
        <v>1474</v>
      </c>
      <c r="N48" s="137" t="s">
        <v>1474</v>
      </c>
      <c r="O48" s="385">
        <v>28</v>
      </c>
    </row>
    <row r="49" spans="1:15" s="4" customFormat="1" ht="10.5" customHeight="1">
      <c r="A49" s="36">
        <v>29</v>
      </c>
      <c r="C49" s="4" t="s">
        <v>1769</v>
      </c>
      <c r="D49" s="279" t="s">
        <v>753</v>
      </c>
      <c r="E49" s="293">
        <v>110</v>
      </c>
      <c r="F49" s="268">
        <v>2</v>
      </c>
      <c r="G49" s="268">
        <v>108</v>
      </c>
      <c r="H49" s="285">
        <v>105</v>
      </c>
      <c r="I49" s="285">
        <v>2</v>
      </c>
      <c r="J49" s="285">
        <v>103</v>
      </c>
      <c r="K49" s="189" t="s">
        <v>1474</v>
      </c>
      <c r="L49" s="189" t="s">
        <v>1474</v>
      </c>
      <c r="M49" s="189" t="s">
        <v>1474</v>
      </c>
      <c r="N49" s="441">
        <v>5</v>
      </c>
      <c r="O49" s="385"/>
    </row>
    <row r="50" spans="1:15" s="4" customFormat="1" ht="10.5" customHeight="1">
      <c r="A50" s="36"/>
      <c r="D50" s="279" t="s">
        <v>754</v>
      </c>
      <c r="E50" s="293">
        <v>74</v>
      </c>
      <c r="F50" s="268">
        <v>2</v>
      </c>
      <c r="G50" s="268">
        <v>72</v>
      </c>
      <c r="H50" s="285">
        <v>70</v>
      </c>
      <c r="I50" s="285">
        <v>2</v>
      </c>
      <c r="J50" s="285">
        <v>68</v>
      </c>
      <c r="K50" s="189" t="s">
        <v>1474</v>
      </c>
      <c r="L50" s="189" t="s">
        <v>1474</v>
      </c>
      <c r="M50" s="189" t="s">
        <v>1474</v>
      </c>
      <c r="N50" s="441">
        <v>4</v>
      </c>
      <c r="O50" s="385">
        <v>29</v>
      </c>
    </row>
    <row r="51" spans="1:15" s="11" customFormat="1" ht="10.5" customHeight="1">
      <c r="A51" s="160">
        <v>3</v>
      </c>
      <c r="B51" s="11" t="s">
        <v>763</v>
      </c>
      <c r="D51" s="437" t="s">
        <v>753</v>
      </c>
      <c r="E51" s="440">
        <v>1688</v>
      </c>
      <c r="F51" s="572">
        <v>32</v>
      </c>
      <c r="G51" s="374">
        <v>1656</v>
      </c>
      <c r="H51" s="566">
        <v>1521</v>
      </c>
      <c r="I51" s="566">
        <v>32</v>
      </c>
      <c r="J51" s="566">
        <v>1489</v>
      </c>
      <c r="K51" s="567">
        <v>4</v>
      </c>
      <c r="L51" s="189" t="s">
        <v>1474</v>
      </c>
      <c r="M51" s="567">
        <v>4</v>
      </c>
      <c r="N51" s="569">
        <v>163</v>
      </c>
      <c r="O51" s="385"/>
    </row>
    <row r="52" spans="1:15" s="11" customFormat="1" ht="10.5" customHeight="1">
      <c r="A52" s="160"/>
      <c r="D52" s="437" t="s">
        <v>754</v>
      </c>
      <c r="E52" s="440">
        <v>1161</v>
      </c>
      <c r="F52" s="572">
        <v>9</v>
      </c>
      <c r="G52" s="374">
        <v>1152</v>
      </c>
      <c r="H52" s="566">
        <v>1071</v>
      </c>
      <c r="I52" s="566">
        <v>9</v>
      </c>
      <c r="J52" s="566">
        <v>1062</v>
      </c>
      <c r="K52" s="567">
        <v>2</v>
      </c>
      <c r="L52" s="189" t="s">
        <v>1474</v>
      </c>
      <c r="M52" s="567">
        <v>2</v>
      </c>
      <c r="N52" s="569">
        <v>88</v>
      </c>
      <c r="O52" s="390">
        <v>3</v>
      </c>
    </row>
    <row r="53" spans="1:15" s="11" customFormat="1" ht="10.5" customHeight="1">
      <c r="A53" s="160"/>
      <c r="C53" s="37" t="s">
        <v>727</v>
      </c>
      <c r="D53" s="437"/>
      <c r="O53" s="390"/>
    </row>
    <row r="54" spans="1:15" s="4" customFormat="1" ht="10.5" customHeight="1">
      <c r="A54" s="36">
        <v>32</v>
      </c>
      <c r="C54" s="4" t="s">
        <v>1770</v>
      </c>
      <c r="D54" s="279" t="s">
        <v>753</v>
      </c>
      <c r="E54" s="268">
        <v>296</v>
      </c>
      <c r="F54" s="283">
        <v>6</v>
      </c>
      <c r="G54" s="268">
        <v>290</v>
      </c>
      <c r="H54" s="285">
        <v>263</v>
      </c>
      <c r="I54" s="285">
        <v>6</v>
      </c>
      <c r="J54" s="285">
        <v>257</v>
      </c>
      <c r="K54" s="189" t="s">
        <v>1474</v>
      </c>
      <c r="L54" s="189" t="s">
        <v>1474</v>
      </c>
      <c r="M54" s="189" t="s">
        <v>1474</v>
      </c>
      <c r="N54" s="441">
        <v>33</v>
      </c>
      <c r="O54" s="390"/>
    </row>
    <row r="55" spans="1:15" s="4" customFormat="1" ht="10.5" customHeight="1">
      <c r="A55" s="36"/>
      <c r="D55" s="279" t="s">
        <v>754</v>
      </c>
      <c r="E55" s="268">
        <v>183</v>
      </c>
      <c r="F55" s="283">
        <v>4</v>
      </c>
      <c r="G55" s="268">
        <v>179</v>
      </c>
      <c r="H55" s="285">
        <v>162</v>
      </c>
      <c r="I55" s="285">
        <v>4</v>
      </c>
      <c r="J55" s="285">
        <v>158</v>
      </c>
      <c r="K55" s="189" t="s">
        <v>1474</v>
      </c>
      <c r="L55" s="189" t="s">
        <v>1474</v>
      </c>
      <c r="M55" s="189" t="s">
        <v>1474</v>
      </c>
      <c r="N55" s="441">
        <v>21</v>
      </c>
      <c r="O55" s="385">
        <v>32</v>
      </c>
    </row>
    <row r="56" spans="1:15" s="4" customFormat="1" ht="10.5" customHeight="1">
      <c r="A56" s="36">
        <v>33</v>
      </c>
      <c r="C56" s="4" t="s">
        <v>764</v>
      </c>
      <c r="D56" s="279" t="s">
        <v>753</v>
      </c>
      <c r="E56" s="268">
        <v>313</v>
      </c>
      <c r="F56" s="447" t="s">
        <v>1474</v>
      </c>
      <c r="G56" s="268">
        <v>313</v>
      </c>
      <c r="H56" s="285">
        <v>303</v>
      </c>
      <c r="I56" s="137" t="s">
        <v>1474</v>
      </c>
      <c r="J56" s="285">
        <v>303</v>
      </c>
      <c r="K56" s="189" t="s">
        <v>1474</v>
      </c>
      <c r="L56" s="189" t="s">
        <v>1474</v>
      </c>
      <c r="M56" s="189" t="s">
        <v>1474</v>
      </c>
      <c r="N56" s="441">
        <v>10</v>
      </c>
      <c r="O56" s="385"/>
    </row>
    <row r="57" spans="1:15" s="4" customFormat="1" ht="10.5" customHeight="1">
      <c r="A57" s="36"/>
      <c r="D57" s="279" t="s">
        <v>754</v>
      </c>
      <c r="E57" s="268">
        <v>194</v>
      </c>
      <c r="F57" s="447" t="s">
        <v>1474</v>
      </c>
      <c r="G57" s="268">
        <v>194</v>
      </c>
      <c r="H57" s="285">
        <v>186</v>
      </c>
      <c r="I57" s="137" t="s">
        <v>1474</v>
      </c>
      <c r="J57" s="285">
        <v>186</v>
      </c>
      <c r="K57" s="189" t="s">
        <v>1474</v>
      </c>
      <c r="L57" s="189" t="s">
        <v>1474</v>
      </c>
      <c r="M57" s="189" t="s">
        <v>1474</v>
      </c>
      <c r="N57" s="441">
        <v>8</v>
      </c>
      <c r="O57" s="385">
        <v>33</v>
      </c>
    </row>
    <row r="58" spans="1:15" s="4" customFormat="1" ht="10.5" customHeight="1">
      <c r="A58" s="36">
        <v>352</v>
      </c>
      <c r="C58" s="4" t="s">
        <v>1771</v>
      </c>
      <c r="D58" s="279" t="s">
        <v>753</v>
      </c>
      <c r="E58" s="268">
        <v>404</v>
      </c>
      <c r="F58" s="283">
        <v>1</v>
      </c>
      <c r="G58" s="268">
        <v>403</v>
      </c>
      <c r="H58" s="285">
        <v>385</v>
      </c>
      <c r="I58" s="285">
        <v>1</v>
      </c>
      <c r="J58" s="285">
        <v>384</v>
      </c>
      <c r="K58" s="295">
        <v>3</v>
      </c>
      <c r="L58" s="189" t="s">
        <v>1474</v>
      </c>
      <c r="M58" s="295">
        <v>3</v>
      </c>
      <c r="N58" s="441">
        <v>16</v>
      </c>
      <c r="O58" s="385"/>
    </row>
    <row r="59" spans="1:15" s="4" customFormat="1" ht="10.5" customHeight="1">
      <c r="A59" s="36"/>
      <c r="D59" s="279" t="s">
        <v>754</v>
      </c>
      <c r="E59" s="268">
        <v>383</v>
      </c>
      <c r="F59" s="447" t="s">
        <v>1474</v>
      </c>
      <c r="G59" s="268">
        <v>383</v>
      </c>
      <c r="H59" s="285">
        <v>366</v>
      </c>
      <c r="I59" s="137" t="s">
        <v>1474</v>
      </c>
      <c r="J59" s="285">
        <v>366</v>
      </c>
      <c r="K59" s="295">
        <v>1</v>
      </c>
      <c r="L59" s="189" t="s">
        <v>1474</v>
      </c>
      <c r="M59" s="295">
        <v>1</v>
      </c>
      <c r="N59" s="441">
        <v>16</v>
      </c>
      <c r="O59" s="385">
        <v>352</v>
      </c>
    </row>
    <row r="60" spans="1:15" s="4" customFormat="1" ht="10.5" customHeight="1">
      <c r="A60" s="36" t="s">
        <v>1185</v>
      </c>
      <c r="C60" s="4" t="s">
        <v>1772</v>
      </c>
      <c r="D60" s="279" t="s">
        <v>753</v>
      </c>
      <c r="E60" s="268">
        <v>136</v>
      </c>
      <c r="F60" s="283">
        <v>4</v>
      </c>
      <c r="G60" s="268">
        <v>132</v>
      </c>
      <c r="H60" s="285">
        <v>125</v>
      </c>
      <c r="I60" s="285">
        <v>4</v>
      </c>
      <c r="J60" s="285">
        <v>121</v>
      </c>
      <c r="K60" s="189" t="s">
        <v>1474</v>
      </c>
      <c r="L60" s="189" t="s">
        <v>1474</v>
      </c>
      <c r="M60" s="189" t="s">
        <v>1474</v>
      </c>
      <c r="N60" s="441">
        <v>11</v>
      </c>
      <c r="O60" s="385" t="s">
        <v>1185</v>
      </c>
    </row>
    <row r="61" spans="1:15" s="4" customFormat="1" ht="10.5" customHeight="1">
      <c r="A61" s="36">
        <v>355</v>
      </c>
      <c r="C61" s="4" t="s">
        <v>1773</v>
      </c>
      <c r="D61" s="279" t="s">
        <v>754</v>
      </c>
      <c r="E61" s="268">
        <v>88</v>
      </c>
      <c r="F61" s="447" t="s">
        <v>1474</v>
      </c>
      <c r="G61" s="268">
        <v>88</v>
      </c>
      <c r="H61" s="285">
        <v>82</v>
      </c>
      <c r="I61" s="137" t="s">
        <v>1474</v>
      </c>
      <c r="J61" s="285">
        <v>82</v>
      </c>
      <c r="K61" s="189" t="s">
        <v>1474</v>
      </c>
      <c r="L61" s="189" t="s">
        <v>1474</v>
      </c>
      <c r="M61" s="189" t="s">
        <v>1474</v>
      </c>
      <c r="N61" s="573">
        <v>6</v>
      </c>
      <c r="O61" s="4">
        <v>355</v>
      </c>
    </row>
    <row r="62" spans="1:15" s="11" customFormat="1" ht="10.5" customHeight="1">
      <c r="A62" s="160">
        <v>4</v>
      </c>
      <c r="B62" s="11" t="s">
        <v>768</v>
      </c>
      <c r="D62" s="437" t="s">
        <v>753</v>
      </c>
      <c r="E62" s="374">
        <v>7011</v>
      </c>
      <c r="F62" s="572">
        <v>389</v>
      </c>
      <c r="G62" s="374">
        <v>6622</v>
      </c>
      <c r="H62" s="566">
        <v>6520</v>
      </c>
      <c r="I62" s="566">
        <v>387</v>
      </c>
      <c r="J62" s="566">
        <v>6133</v>
      </c>
      <c r="K62" s="567">
        <v>30</v>
      </c>
      <c r="L62" s="295">
        <v>1</v>
      </c>
      <c r="M62" s="567">
        <v>29</v>
      </c>
      <c r="N62" s="569">
        <v>461</v>
      </c>
      <c r="O62" s="136"/>
    </row>
    <row r="63" spans="1:15" s="11" customFormat="1" ht="10.5" customHeight="1">
      <c r="A63" s="160"/>
      <c r="D63" s="437" t="s">
        <v>754</v>
      </c>
      <c r="E63" s="374">
        <v>6432</v>
      </c>
      <c r="F63" s="572">
        <v>305</v>
      </c>
      <c r="G63" s="374">
        <v>6127</v>
      </c>
      <c r="H63" s="566">
        <v>6013</v>
      </c>
      <c r="I63" s="566">
        <v>304</v>
      </c>
      <c r="J63" s="566">
        <v>5709</v>
      </c>
      <c r="K63" s="567">
        <v>27</v>
      </c>
      <c r="L63" s="295">
        <v>1</v>
      </c>
      <c r="M63" s="567">
        <v>26</v>
      </c>
      <c r="N63" s="569">
        <v>392</v>
      </c>
      <c r="O63" s="390">
        <v>4</v>
      </c>
    </row>
    <row r="64" spans="1:15" s="4" customFormat="1" ht="10.5" customHeight="1">
      <c r="A64" s="36"/>
      <c r="B64" s="457"/>
      <c r="C64" s="4" t="s">
        <v>727</v>
      </c>
      <c r="D64" s="279"/>
      <c r="L64" s="295"/>
      <c r="O64" s="390"/>
    </row>
    <row r="65" spans="1:15" s="4" customFormat="1" ht="10.5" customHeight="1">
      <c r="A65" s="36">
        <v>400</v>
      </c>
      <c r="C65" s="4" t="s">
        <v>1774</v>
      </c>
      <c r="D65" s="279" t="s">
        <v>753</v>
      </c>
      <c r="E65" s="268">
        <v>1022</v>
      </c>
      <c r="F65" s="268">
        <v>148</v>
      </c>
      <c r="G65" s="268">
        <v>874</v>
      </c>
      <c r="H65" s="285">
        <v>993</v>
      </c>
      <c r="I65" s="285">
        <v>146</v>
      </c>
      <c r="J65" s="285">
        <v>847</v>
      </c>
      <c r="K65" s="295">
        <v>2</v>
      </c>
      <c r="L65" s="295">
        <v>1</v>
      </c>
      <c r="M65" s="295">
        <v>1</v>
      </c>
      <c r="N65" s="441">
        <v>27</v>
      </c>
      <c r="O65" s="385"/>
    </row>
    <row r="66" spans="1:15" s="4" customFormat="1" ht="10.5" customHeight="1">
      <c r="A66" s="36"/>
      <c r="D66" s="279" t="s">
        <v>754</v>
      </c>
      <c r="E66" s="268">
        <v>886</v>
      </c>
      <c r="F66" s="268">
        <v>115</v>
      </c>
      <c r="G66" s="268">
        <v>771</v>
      </c>
      <c r="H66" s="285">
        <v>864</v>
      </c>
      <c r="I66" s="285">
        <v>114</v>
      </c>
      <c r="J66" s="285">
        <v>750</v>
      </c>
      <c r="K66" s="295">
        <v>2</v>
      </c>
      <c r="L66" s="295">
        <v>1</v>
      </c>
      <c r="M66" s="295">
        <v>1</v>
      </c>
      <c r="N66" s="441">
        <v>20</v>
      </c>
      <c r="O66" s="385">
        <v>400</v>
      </c>
    </row>
    <row r="67" spans="1:15" s="4" customFormat="1" ht="10.5" customHeight="1">
      <c r="A67" s="36" t="s">
        <v>1186</v>
      </c>
      <c r="C67" s="4" t="s">
        <v>1775</v>
      </c>
      <c r="D67" s="279" t="s">
        <v>753</v>
      </c>
      <c r="E67" s="268">
        <v>642</v>
      </c>
      <c r="F67" s="268">
        <v>103</v>
      </c>
      <c r="G67" s="268">
        <v>539</v>
      </c>
      <c r="H67" s="285">
        <v>627</v>
      </c>
      <c r="I67" s="285">
        <v>103</v>
      </c>
      <c r="J67" s="285">
        <v>524</v>
      </c>
      <c r="K67" s="189" t="s">
        <v>1474</v>
      </c>
      <c r="L67" s="189" t="s">
        <v>1474</v>
      </c>
      <c r="M67" s="189" t="s">
        <v>1474</v>
      </c>
      <c r="N67" s="441">
        <v>15</v>
      </c>
      <c r="O67" s="385"/>
    </row>
    <row r="68" spans="1:15" s="4" customFormat="1" ht="10.5" customHeight="1">
      <c r="A68" s="36"/>
      <c r="D68" s="279" t="s">
        <v>754</v>
      </c>
      <c r="E68" s="268">
        <v>555</v>
      </c>
      <c r="F68" s="268">
        <v>85</v>
      </c>
      <c r="G68" s="268">
        <v>470</v>
      </c>
      <c r="H68" s="285">
        <v>544</v>
      </c>
      <c r="I68" s="285">
        <v>85</v>
      </c>
      <c r="J68" s="285">
        <v>459</v>
      </c>
      <c r="K68" s="189" t="s">
        <v>1474</v>
      </c>
      <c r="L68" s="189" t="s">
        <v>1474</v>
      </c>
      <c r="M68" s="189" t="s">
        <v>1474</v>
      </c>
      <c r="N68" s="441">
        <v>11</v>
      </c>
      <c r="O68" s="385" t="s">
        <v>1186</v>
      </c>
    </row>
    <row r="69" spans="1:15" s="4" customFormat="1" ht="10.5" customHeight="1">
      <c r="A69" s="36">
        <v>43</v>
      </c>
      <c r="C69" s="4" t="s">
        <v>1776</v>
      </c>
      <c r="D69" s="279" t="s">
        <v>753</v>
      </c>
      <c r="E69" s="268">
        <v>74</v>
      </c>
      <c r="F69" s="447" t="s">
        <v>1474</v>
      </c>
      <c r="G69" s="268">
        <v>74</v>
      </c>
      <c r="H69" s="285">
        <v>58</v>
      </c>
      <c r="I69" s="137" t="s">
        <v>1474</v>
      </c>
      <c r="J69" s="285">
        <v>58</v>
      </c>
      <c r="K69" s="295">
        <v>1</v>
      </c>
      <c r="L69" s="189" t="s">
        <v>1474</v>
      </c>
      <c r="M69" s="295">
        <v>1</v>
      </c>
      <c r="N69" s="441">
        <v>15</v>
      </c>
      <c r="O69" s="385"/>
    </row>
    <row r="70" spans="1:15" s="4" customFormat="1" ht="10.5" customHeight="1">
      <c r="A70" s="36"/>
      <c r="D70" s="279" t="s">
        <v>754</v>
      </c>
      <c r="E70" s="268">
        <v>53</v>
      </c>
      <c r="F70" s="447" t="s">
        <v>1474</v>
      </c>
      <c r="G70" s="268">
        <v>53</v>
      </c>
      <c r="H70" s="285">
        <v>44</v>
      </c>
      <c r="I70" s="137" t="s">
        <v>1474</v>
      </c>
      <c r="J70" s="285">
        <v>44</v>
      </c>
      <c r="K70" s="189" t="s">
        <v>1474</v>
      </c>
      <c r="L70" s="189" t="s">
        <v>1474</v>
      </c>
      <c r="M70" s="189" t="s">
        <v>1474</v>
      </c>
      <c r="N70" s="441">
        <v>9</v>
      </c>
      <c r="O70" s="385">
        <v>43</v>
      </c>
    </row>
    <row r="71" spans="1:15" s="4" customFormat="1" ht="11.25">
      <c r="A71" s="651" t="s">
        <v>1187</v>
      </c>
      <c r="B71" s="651"/>
      <c r="C71" s="651"/>
      <c r="D71" s="651"/>
      <c r="E71" s="651"/>
      <c r="F71" s="651"/>
      <c r="G71" s="651"/>
      <c r="H71" s="651" t="s">
        <v>1188</v>
      </c>
      <c r="I71" s="651"/>
      <c r="J71" s="651"/>
      <c r="K71" s="651"/>
      <c r="L71" s="651"/>
      <c r="M71" s="651"/>
      <c r="N71" s="651"/>
      <c r="O71" s="651"/>
    </row>
    <row r="72" s="4" customFormat="1" ht="11.25">
      <c r="D72" s="1"/>
    </row>
    <row r="73" s="4" customFormat="1" ht="11.25">
      <c r="D73" s="1"/>
    </row>
    <row r="74" spans="2:15" s="33" customFormat="1" ht="12.75">
      <c r="B74" s="741" t="s">
        <v>1777</v>
      </c>
      <c r="C74" s="741"/>
      <c r="D74" s="741"/>
      <c r="E74" s="741"/>
      <c r="F74" s="741"/>
      <c r="G74" s="741"/>
      <c r="H74" s="444" t="s">
        <v>1756</v>
      </c>
      <c r="I74" s="20"/>
      <c r="J74" s="20"/>
      <c r="K74" s="20"/>
      <c r="L74" s="20"/>
      <c r="M74" s="20"/>
      <c r="N74" s="20"/>
      <c r="O74" s="20"/>
    </row>
    <row r="75" spans="1:15" s="33" customFormat="1" ht="11.25">
      <c r="A75" s="4"/>
      <c r="B75" s="4"/>
      <c r="C75" s="4"/>
      <c r="D75" s="1"/>
      <c r="E75" s="4"/>
      <c r="F75" s="4"/>
      <c r="G75" s="4"/>
      <c r="H75" s="4"/>
      <c r="I75" s="4"/>
      <c r="J75" s="4"/>
      <c r="K75" s="4"/>
      <c r="L75" s="4"/>
      <c r="M75" s="4"/>
      <c r="N75" s="4"/>
      <c r="O75" s="4"/>
    </row>
    <row r="76" spans="1:15" s="33" customFormat="1" ht="12" thickBot="1">
      <c r="A76" s="6"/>
      <c r="B76" s="6"/>
      <c r="C76" s="6"/>
      <c r="D76" s="116"/>
      <c r="E76" s="6"/>
      <c r="F76" s="6"/>
      <c r="G76" s="6"/>
      <c r="H76" s="6"/>
      <c r="I76" s="6"/>
      <c r="J76" s="6"/>
      <c r="K76" s="6"/>
      <c r="L76" s="6"/>
      <c r="M76" s="6"/>
      <c r="N76" s="6"/>
      <c r="O76" s="6"/>
    </row>
    <row r="77" spans="1:15" s="4" customFormat="1" ht="12.75" customHeight="1">
      <c r="A77" s="619" t="s">
        <v>742</v>
      </c>
      <c r="B77" s="684" t="s">
        <v>1757</v>
      </c>
      <c r="C77" s="652"/>
      <c r="D77" s="676"/>
      <c r="E77" s="649" t="s">
        <v>714</v>
      </c>
      <c r="F77" s="652"/>
      <c r="G77" s="652"/>
      <c r="H77" s="652" t="s">
        <v>1696</v>
      </c>
      <c r="I77" s="652"/>
      <c r="J77" s="652"/>
      <c r="K77" s="630" t="s">
        <v>1697</v>
      </c>
      <c r="L77" s="652"/>
      <c r="M77" s="652"/>
      <c r="N77" s="706" t="s">
        <v>1758</v>
      </c>
      <c r="O77" s="684" t="s">
        <v>742</v>
      </c>
    </row>
    <row r="78" spans="1:15" s="4" customFormat="1" ht="11.25">
      <c r="A78" s="674"/>
      <c r="B78" s="677"/>
      <c r="C78" s="678"/>
      <c r="D78" s="679"/>
      <c r="E78" s="627"/>
      <c r="F78" s="628"/>
      <c r="G78" s="628"/>
      <c r="H78" s="628"/>
      <c r="I78" s="628"/>
      <c r="J78" s="628"/>
      <c r="K78" s="631"/>
      <c r="L78" s="628"/>
      <c r="M78" s="628"/>
      <c r="N78" s="666"/>
      <c r="O78" s="669"/>
    </row>
    <row r="79" spans="1:15" s="4" customFormat="1" ht="12.75" customHeight="1">
      <c r="A79" s="674"/>
      <c r="B79" s="677"/>
      <c r="C79" s="678"/>
      <c r="D79" s="679"/>
      <c r="E79" s="636" t="s">
        <v>1470</v>
      </c>
      <c r="F79" s="638" t="s">
        <v>1845</v>
      </c>
      <c r="G79" s="668" t="s">
        <v>620</v>
      </c>
      <c r="H79" s="740" t="s">
        <v>645</v>
      </c>
      <c r="I79" s="638" t="s">
        <v>1845</v>
      </c>
      <c r="J79" s="665" t="s">
        <v>620</v>
      </c>
      <c r="K79" s="665" t="s">
        <v>645</v>
      </c>
      <c r="L79" s="638" t="s">
        <v>1845</v>
      </c>
      <c r="M79" s="668" t="s">
        <v>620</v>
      </c>
      <c r="N79" s="666"/>
      <c r="O79" s="669"/>
    </row>
    <row r="80" spans="1:15" s="4" customFormat="1" ht="11.25" customHeight="1">
      <c r="A80" s="674"/>
      <c r="B80" s="677"/>
      <c r="C80" s="678"/>
      <c r="D80" s="679"/>
      <c r="E80" s="661"/>
      <c r="F80" s="739"/>
      <c r="G80" s="664"/>
      <c r="H80" s="625"/>
      <c r="I80" s="739"/>
      <c r="J80" s="662"/>
      <c r="K80" s="739"/>
      <c r="L80" s="739"/>
      <c r="M80" s="664"/>
      <c r="N80" s="666"/>
      <c r="O80" s="669"/>
    </row>
    <row r="81" spans="1:15" s="4" customFormat="1" ht="12" customHeight="1" thickBot="1">
      <c r="A81" s="675"/>
      <c r="B81" s="680"/>
      <c r="C81" s="681"/>
      <c r="D81" s="682"/>
      <c r="E81" s="637"/>
      <c r="F81" s="639"/>
      <c r="G81" s="643"/>
      <c r="H81" s="626"/>
      <c r="I81" s="639"/>
      <c r="J81" s="663"/>
      <c r="K81" s="639"/>
      <c r="L81" s="639"/>
      <c r="M81" s="643"/>
      <c r="N81" s="667"/>
      <c r="O81" s="670"/>
    </row>
    <row r="82" spans="1:15" s="4" customFormat="1" ht="11.25">
      <c r="A82" s="150"/>
      <c r="B82" s="8"/>
      <c r="C82" s="8"/>
      <c r="D82" s="125"/>
      <c r="E82" s="8"/>
      <c r="F82" s="8"/>
      <c r="G82" s="8"/>
      <c r="H82" s="8"/>
      <c r="I82" s="8"/>
      <c r="J82" s="8"/>
      <c r="K82" s="8"/>
      <c r="L82" s="8"/>
      <c r="M82" s="8"/>
      <c r="N82" s="16"/>
      <c r="O82" s="379"/>
    </row>
    <row r="83" spans="1:15" s="4" customFormat="1" ht="10.5" customHeight="1">
      <c r="A83" s="36">
        <v>46</v>
      </c>
      <c r="C83" s="4" t="s">
        <v>769</v>
      </c>
      <c r="D83" s="279" t="s">
        <v>753</v>
      </c>
      <c r="E83" s="268">
        <v>4098</v>
      </c>
      <c r="F83" s="268">
        <v>2</v>
      </c>
      <c r="G83" s="268">
        <v>4096</v>
      </c>
      <c r="H83" s="285">
        <v>3819</v>
      </c>
      <c r="I83" s="285">
        <v>2</v>
      </c>
      <c r="J83" s="285">
        <v>3817</v>
      </c>
      <c r="K83" s="295">
        <v>27</v>
      </c>
      <c r="L83" s="261" t="s">
        <v>1474</v>
      </c>
      <c r="M83" s="446">
        <v>27</v>
      </c>
      <c r="N83" s="573">
        <v>252</v>
      </c>
      <c r="O83" s="396"/>
    </row>
    <row r="84" spans="1:15" s="4" customFormat="1" ht="10.5" customHeight="1">
      <c r="A84" s="36"/>
      <c r="D84" s="279" t="s">
        <v>754</v>
      </c>
      <c r="E84" s="268">
        <v>3956</v>
      </c>
      <c r="F84" s="268">
        <v>2</v>
      </c>
      <c r="G84" s="268">
        <v>3954</v>
      </c>
      <c r="H84" s="285">
        <v>3693</v>
      </c>
      <c r="I84" s="285">
        <v>2</v>
      </c>
      <c r="J84" s="285">
        <v>3691</v>
      </c>
      <c r="K84" s="295">
        <v>25</v>
      </c>
      <c r="L84" s="261" t="s">
        <v>1474</v>
      </c>
      <c r="M84" s="446">
        <v>25</v>
      </c>
      <c r="N84" s="573">
        <v>238</v>
      </c>
      <c r="O84" s="396">
        <v>46</v>
      </c>
    </row>
    <row r="85" spans="1:15" s="4" customFormat="1" ht="10.5" customHeight="1">
      <c r="A85" s="36"/>
      <c r="B85" s="457"/>
      <c r="C85" s="4" t="s">
        <v>770</v>
      </c>
      <c r="D85" s="279"/>
      <c r="E85" s="268"/>
      <c r="F85" s="101"/>
      <c r="G85" s="268"/>
      <c r="H85"/>
      <c r="I85"/>
      <c r="J85"/>
      <c r="K85" s="295"/>
      <c r="L85" s="189"/>
      <c r="M85" s="446"/>
      <c r="N85" s="573"/>
      <c r="O85" s="396"/>
    </row>
    <row r="86" spans="1:15" s="4" customFormat="1" ht="10.5" customHeight="1">
      <c r="A86" s="36">
        <v>464</v>
      </c>
      <c r="C86" s="4" t="s">
        <v>771</v>
      </c>
      <c r="D86" s="279" t="s">
        <v>753</v>
      </c>
      <c r="E86" s="268">
        <v>3728</v>
      </c>
      <c r="F86" s="447" t="s">
        <v>1474</v>
      </c>
      <c r="G86" s="268">
        <v>3728</v>
      </c>
      <c r="H86" s="285">
        <v>3504</v>
      </c>
      <c r="I86" s="137" t="s">
        <v>1474</v>
      </c>
      <c r="J86" s="285">
        <v>3504</v>
      </c>
      <c r="K86" s="295">
        <v>25</v>
      </c>
      <c r="L86" s="261" t="s">
        <v>1474</v>
      </c>
      <c r="M86" s="446">
        <v>25</v>
      </c>
      <c r="N86" s="573">
        <v>199</v>
      </c>
      <c r="O86" s="396"/>
    </row>
    <row r="87" spans="1:15" s="4" customFormat="1" ht="10.5" customHeight="1">
      <c r="A87" s="163"/>
      <c r="D87" s="279" t="s">
        <v>754</v>
      </c>
      <c r="E87" s="268">
        <v>3676</v>
      </c>
      <c r="F87" s="447" t="s">
        <v>1474</v>
      </c>
      <c r="G87" s="268">
        <v>3676</v>
      </c>
      <c r="H87" s="285">
        <v>3455</v>
      </c>
      <c r="I87" s="137" t="s">
        <v>1474</v>
      </c>
      <c r="J87" s="285">
        <v>3455</v>
      </c>
      <c r="K87" s="295">
        <v>24</v>
      </c>
      <c r="L87" s="261" t="s">
        <v>1474</v>
      </c>
      <c r="M87" s="446">
        <v>24</v>
      </c>
      <c r="N87" s="573">
        <v>197</v>
      </c>
      <c r="O87" s="396">
        <v>464</v>
      </c>
    </row>
    <row r="88" spans="1:16" s="445" customFormat="1" ht="10.5" customHeight="1">
      <c r="A88" s="32">
        <v>5</v>
      </c>
      <c r="B88" s="445" t="s">
        <v>772</v>
      </c>
      <c r="D88" s="289" t="s">
        <v>753</v>
      </c>
      <c r="E88" s="507">
        <v>1786</v>
      </c>
      <c r="F88" s="375">
        <v>41</v>
      </c>
      <c r="G88" s="375">
        <v>1745</v>
      </c>
      <c r="H88" s="362">
        <v>1589</v>
      </c>
      <c r="I88" s="362">
        <v>40</v>
      </c>
      <c r="J88" s="362">
        <v>1549</v>
      </c>
      <c r="K88" s="570">
        <v>11</v>
      </c>
      <c r="L88" s="574" t="s">
        <v>1474</v>
      </c>
      <c r="M88" s="575">
        <v>11</v>
      </c>
      <c r="N88" s="576">
        <v>186</v>
      </c>
      <c r="P88" s="131"/>
    </row>
    <row r="89" spans="1:16" s="33" customFormat="1" ht="10.5" customHeight="1">
      <c r="A89" s="43"/>
      <c r="D89" s="289" t="s">
        <v>754</v>
      </c>
      <c r="E89" s="507">
        <v>1034</v>
      </c>
      <c r="F89" s="375">
        <v>28</v>
      </c>
      <c r="G89" s="375">
        <v>1006</v>
      </c>
      <c r="H89" s="362">
        <v>963</v>
      </c>
      <c r="I89" s="362">
        <v>27</v>
      </c>
      <c r="J89" s="362">
        <v>936</v>
      </c>
      <c r="K89" s="570">
        <v>3</v>
      </c>
      <c r="L89" s="574" t="s">
        <v>1474</v>
      </c>
      <c r="M89" s="575">
        <v>3</v>
      </c>
      <c r="N89" s="576">
        <v>68</v>
      </c>
      <c r="O89" s="402">
        <v>5</v>
      </c>
      <c r="P89" s="128"/>
    </row>
    <row r="90" spans="1:16" s="4" customFormat="1" ht="10.5" customHeight="1">
      <c r="A90" s="163"/>
      <c r="B90" s="457"/>
      <c r="C90" s="4" t="s">
        <v>727</v>
      </c>
      <c r="D90" s="279"/>
      <c r="E90" s="293"/>
      <c r="F90" s="268"/>
      <c r="G90" s="374"/>
      <c r="H90" s="285"/>
      <c r="I90" s="285"/>
      <c r="J90" s="285"/>
      <c r="K90" s="388"/>
      <c r="L90" s="261"/>
      <c r="M90" s="261"/>
      <c r="N90" s="580"/>
      <c r="O90" s="564"/>
      <c r="P90" s="16"/>
    </row>
    <row r="91" spans="1:16" s="4" customFormat="1" ht="10.5" customHeight="1">
      <c r="A91" s="36">
        <v>50</v>
      </c>
      <c r="C91" s="4" t="s">
        <v>1778</v>
      </c>
      <c r="D91" s="279" t="s">
        <v>753</v>
      </c>
      <c r="E91" s="293">
        <v>790</v>
      </c>
      <c r="F91" s="268">
        <v>38</v>
      </c>
      <c r="G91" s="296">
        <v>752</v>
      </c>
      <c r="H91" s="285">
        <v>773</v>
      </c>
      <c r="I91" s="285">
        <v>37</v>
      </c>
      <c r="J91" s="285">
        <v>736</v>
      </c>
      <c r="K91" s="189" t="s">
        <v>1474</v>
      </c>
      <c r="L91" s="261" t="s">
        <v>1474</v>
      </c>
      <c r="M91" s="261" t="s">
        <v>1474</v>
      </c>
      <c r="N91" s="580">
        <v>17</v>
      </c>
      <c r="O91" s="396"/>
      <c r="P91" s="16"/>
    </row>
    <row r="92" spans="1:16" s="4" customFormat="1" ht="10.5" customHeight="1">
      <c r="A92" s="36"/>
      <c r="D92" s="279" t="s">
        <v>754</v>
      </c>
      <c r="E92" s="293">
        <v>691</v>
      </c>
      <c r="F92" s="268">
        <v>27</v>
      </c>
      <c r="G92" s="296">
        <v>664</v>
      </c>
      <c r="H92" s="285">
        <v>678</v>
      </c>
      <c r="I92" s="285">
        <v>26</v>
      </c>
      <c r="J92" s="285">
        <v>652</v>
      </c>
      <c r="K92" s="189" t="s">
        <v>1474</v>
      </c>
      <c r="L92" s="261" t="s">
        <v>1474</v>
      </c>
      <c r="M92" s="261" t="s">
        <v>1474</v>
      </c>
      <c r="N92" s="580">
        <v>13</v>
      </c>
      <c r="O92" s="396">
        <v>50</v>
      </c>
      <c r="P92" s="16"/>
    </row>
    <row r="93" spans="1:16" s="4" customFormat="1" ht="10.5" customHeight="1">
      <c r="A93" s="36">
        <v>56</v>
      </c>
      <c r="C93" s="4" t="s">
        <v>1779</v>
      </c>
      <c r="D93" s="279" t="s">
        <v>753</v>
      </c>
      <c r="E93" s="293">
        <v>220</v>
      </c>
      <c r="F93" s="447" t="s">
        <v>1474</v>
      </c>
      <c r="G93" s="296">
        <v>220</v>
      </c>
      <c r="H93" s="285">
        <v>213</v>
      </c>
      <c r="I93" s="137" t="s">
        <v>1474</v>
      </c>
      <c r="J93" s="285">
        <v>213</v>
      </c>
      <c r="K93" s="189" t="s">
        <v>1474</v>
      </c>
      <c r="L93" s="261" t="s">
        <v>1474</v>
      </c>
      <c r="M93" s="261" t="s">
        <v>1474</v>
      </c>
      <c r="N93" s="580">
        <v>7</v>
      </c>
      <c r="O93" s="396"/>
      <c r="P93" s="16"/>
    </row>
    <row r="94" spans="1:16" s="4" customFormat="1" ht="10.5" customHeight="1">
      <c r="A94" s="36"/>
      <c r="D94" s="279" t="s">
        <v>754</v>
      </c>
      <c r="E94" s="293">
        <v>48</v>
      </c>
      <c r="F94" s="447" t="s">
        <v>1474</v>
      </c>
      <c r="G94" s="296">
        <v>48</v>
      </c>
      <c r="H94" s="285">
        <v>46</v>
      </c>
      <c r="I94" s="137" t="s">
        <v>1474</v>
      </c>
      <c r="J94" s="285">
        <v>46</v>
      </c>
      <c r="K94" s="189" t="s">
        <v>1474</v>
      </c>
      <c r="L94" s="261" t="s">
        <v>1474</v>
      </c>
      <c r="M94" s="261" t="s">
        <v>1474</v>
      </c>
      <c r="N94" s="580">
        <v>2</v>
      </c>
      <c r="O94" s="396">
        <v>56</v>
      </c>
      <c r="P94" s="16"/>
    </row>
    <row r="95" spans="1:16" s="4" customFormat="1" ht="10.5" customHeight="1">
      <c r="A95" s="36">
        <v>57</v>
      </c>
      <c r="C95" s="4" t="s">
        <v>1780</v>
      </c>
      <c r="D95" s="279" t="s">
        <v>753</v>
      </c>
      <c r="E95" s="293">
        <v>204</v>
      </c>
      <c r="F95" s="447" t="s">
        <v>1474</v>
      </c>
      <c r="G95" s="296">
        <v>204</v>
      </c>
      <c r="H95" s="285">
        <v>130</v>
      </c>
      <c r="I95" s="137" t="s">
        <v>1474</v>
      </c>
      <c r="J95" s="285">
        <v>130</v>
      </c>
      <c r="K95" s="388">
        <v>1</v>
      </c>
      <c r="L95" s="261" t="s">
        <v>1474</v>
      </c>
      <c r="M95" s="446">
        <v>1</v>
      </c>
      <c r="N95" s="580">
        <v>73</v>
      </c>
      <c r="O95" s="396"/>
      <c r="P95" s="16"/>
    </row>
    <row r="96" spans="1:16" s="4" customFormat="1" ht="10.5" customHeight="1">
      <c r="A96" s="36"/>
      <c r="D96" s="279" t="s">
        <v>754</v>
      </c>
      <c r="E96" s="293">
        <v>77</v>
      </c>
      <c r="F96" s="447" t="s">
        <v>1474</v>
      </c>
      <c r="G96" s="296">
        <v>77</v>
      </c>
      <c r="H96" s="285">
        <v>40</v>
      </c>
      <c r="I96" s="137" t="s">
        <v>1474</v>
      </c>
      <c r="J96" s="285">
        <v>40</v>
      </c>
      <c r="K96" s="189" t="s">
        <v>1474</v>
      </c>
      <c r="L96" s="261" t="s">
        <v>1474</v>
      </c>
      <c r="M96" s="261" t="s">
        <v>1474</v>
      </c>
      <c r="N96" s="580">
        <v>37</v>
      </c>
      <c r="O96" s="396">
        <v>57</v>
      </c>
      <c r="P96" s="16"/>
    </row>
    <row r="97" spans="1:16" s="4" customFormat="1" ht="10.5" customHeight="1">
      <c r="A97" s="36">
        <v>58</v>
      </c>
      <c r="C97" s="4" t="s">
        <v>773</v>
      </c>
      <c r="D97" s="279" t="s">
        <v>753</v>
      </c>
      <c r="E97" s="293">
        <v>488</v>
      </c>
      <c r="F97" s="268">
        <v>2</v>
      </c>
      <c r="G97" s="296">
        <v>486</v>
      </c>
      <c r="H97" s="285">
        <v>398</v>
      </c>
      <c r="I97" s="285">
        <v>2</v>
      </c>
      <c r="J97" s="285">
        <v>396</v>
      </c>
      <c r="K97" s="388">
        <v>10</v>
      </c>
      <c r="L97" s="261" t="s">
        <v>1474</v>
      </c>
      <c r="M97" s="446">
        <v>10</v>
      </c>
      <c r="N97" s="580">
        <v>80</v>
      </c>
      <c r="O97" s="396"/>
      <c r="P97" s="16"/>
    </row>
    <row r="98" spans="1:16" s="4" customFormat="1" ht="10.5" customHeight="1">
      <c r="A98" s="36"/>
      <c r="D98" s="279" t="s">
        <v>754</v>
      </c>
      <c r="E98" s="293">
        <v>169</v>
      </c>
      <c r="F98" s="268">
        <v>1</v>
      </c>
      <c r="G98" s="296">
        <v>168</v>
      </c>
      <c r="H98" s="285">
        <v>153</v>
      </c>
      <c r="I98" s="285">
        <v>1</v>
      </c>
      <c r="J98" s="285">
        <v>152</v>
      </c>
      <c r="K98" s="388">
        <v>3</v>
      </c>
      <c r="L98" s="261" t="s">
        <v>1474</v>
      </c>
      <c r="M98" s="446">
        <v>3</v>
      </c>
      <c r="N98" s="580">
        <v>13</v>
      </c>
      <c r="O98" s="396">
        <v>58</v>
      </c>
      <c r="P98" s="16"/>
    </row>
    <row r="99" spans="1:16" s="33" customFormat="1" ht="10.5" customHeight="1">
      <c r="A99" s="32">
        <v>6</v>
      </c>
      <c r="B99" s="33" t="s">
        <v>774</v>
      </c>
      <c r="D99" s="289" t="s">
        <v>753</v>
      </c>
      <c r="E99" s="507">
        <v>2808</v>
      </c>
      <c r="F99" s="375">
        <v>181</v>
      </c>
      <c r="G99" s="375">
        <v>2627</v>
      </c>
      <c r="H99" s="362">
        <v>2714</v>
      </c>
      <c r="I99" s="362">
        <v>179</v>
      </c>
      <c r="J99" s="362">
        <v>2535</v>
      </c>
      <c r="K99" s="570">
        <v>5</v>
      </c>
      <c r="L99" s="574" t="s">
        <v>1474</v>
      </c>
      <c r="M99" s="575">
        <v>5</v>
      </c>
      <c r="N99" s="576">
        <v>89</v>
      </c>
      <c r="O99" s="402"/>
      <c r="P99" s="128"/>
    </row>
    <row r="100" spans="1:16" s="33" customFormat="1" ht="10.5" customHeight="1">
      <c r="A100" s="32"/>
      <c r="D100" s="289" t="s">
        <v>754</v>
      </c>
      <c r="E100" s="507">
        <v>1513</v>
      </c>
      <c r="F100" s="375">
        <v>83</v>
      </c>
      <c r="G100" s="375">
        <v>1430</v>
      </c>
      <c r="H100" s="362">
        <v>1482</v>
      </c>
      <c r="I100" s="362">
        <v>83</v>
      </c>
      <c r="J100" s="362">
        <v>1399</v>
      </c>
      <c r="K100" s="570">
        <v>2</v>
      </c>
      <c r="L100" s="574" t="s">
        <v>1474</v>
      </c>
      <c r="M100" s="575">
        <v>2</v>
      </c>
      <c r="N100" s="576">
        <v>29</v>
      </c>
      <c r="O100" s="402">
        <v>6</v>
      </c>
      <c r="P100" s="128"/>
    </row>
    <row r="101" spans="1:16" s="4" customFormat="1" ht="10.5" customHeight="1">
      <c r="A101" s="36"/>
      <c r="B101" s="457"/>
      <c r="C101" s="4" t="s">
        <v>727</v>
      </c>
      <c r="D101" s="279"/>
      <c r="E101" s="293"/>
      <c r="F101" s="374"/>
      <c r="G101" s="374"/>
      <c r="H101" s="285"/>
      <c r="I101" s="285"/>
      <c r="J101" s="285"/>
      <c r="K101" s="388"/>
      <c r="L101" s="261"/>
      <c r="M101" s="446"/>
      <c r="N101" s="580"/>
      <c r="O101" s="564"/>
      <c r="P101" s="16"/>
    </row>
    <row r="102" spans="1:16" s="4" customFormat="1" ht="10.5" customHeight="1">
      <c r="A102" s="36">
        <v>60</v>
      </c>
      <c r="C102" s="4" t="s">
        <v>775</v>
      </c>
      <c r="D102" s="279" t="s">
        <v>753</v>
      </c>
      <c r="E102" s="293">
        <v>1619</v>
      </c>
      <c r="F102" s="268">
        <v>80</v>
      </c>
      <c r="G102" s="296">
        <v>1539</v>
      </c>
      <c r="H102" s="285">
        <v>1561</v>
      </c>
      <c r="I102" s="285">
        <v>78</v>
      </c>
      <c r="J102" s="285">
        <v>1483</v>
      </c>
      <c r="K102" s="388">
        <v>5</v>
      </c>
      <c r="L102" s="261" t="s">
        <v>1474</v>
      </c>
      <c r="M102" s="446">
        <v>5</v>
      </c>
      <c r="N102" s="580">
        <v>53</v>
      </c>
      <c r="O102" s="396"/>
      <c r="P102" s="16"/>
    </row>
    <row r="103" spans="1:16" s="4" customFormat="1" ht="10.5" customHeight="1">
      <c r="A103" s="36"/>
      <c r="D103" s="279" t="s">
        <v>754</v>
      </c>
      <c r="E103" s="293">
        <v>916</v>
      </c>
      <c r="F103" s="268">
        <v>27</v>
      </c>
      <c r="G103" s="296">
        <v>889</v>
      </c>
      <c r="H103" s="285">
        <v>899</v>
      </c>
      <c r="I103" s="285">
        <v>27</v>
      </c>
      <c r="J103" s="285">
        <v>872</v>
      </c>
      <c r="K103" s="388">
        <v>2</v>
      </c>
      <c r="L103" s="261" t="s">
        <v>1474</v>
      </c>
      <c r="M103" s="446">
        <v>2</v>
      </c>
      <c r="N103" s="580">
        <v>15</v>
      </c>
      <c r="O103" s="396">
        <v>60</v>
      </c>
      <c r="P103" s="16"/>
    </row>
    <row r="104" spans="1:16" s="4" customFormat="1" ht="10.5" customHeight="1">
      <c r="A104" s="36">
        <v>61</v>
      </c>
      <c r="C104" s="4" t="s">
        <v>1781</v>
      </c>
      <c r="D104" s="279" t="s">
        <v>753</v>
      </c>
      <c r="E104" s="293">
        <v>781</v>
      </c>
      <c r="F104" s="268">
        <v>97</v>
      </c>
      <c r="G104" s="296">
        <v>684</v>
      </c>
      <c r="H104" s="285">
        <v>760</v>
      </c>
      <c r="I104" s="285">
        <v>97</v>
      </c>
      <c r="J104" s="285">
        <v>663</v>
      </c>
      <c r="K104" s="189" t="s">
        <v>1474</v>
      </c>
      <c r="L104" s="261" t="s">
        <v>1474</v>
      </c>
      <c r="M104" s="261" t="s">
        <v>1474</v>
      </c>
      <c r="N104" s="580">
        <v>21</v>
      </c>
      <c r="O104" s="396"/>
      <c r="P104" s="16"/>
    </row>
    <row r="105" spans="1:16" s="4" customFormat="1" ht="10.5" customHeight="1">
      <c r="A105" s="36"/>
      <c r="D105" s="279" t="s">
        <v>754</v>
      </c>
      <c r="E105" s="293">
        <v>495</v>
      </c>
      <c r="F105" s="268">
        <v>54</v>
      </c>
      <c r="G105" s="296">
        <v>441</v>
      </c>
      <c r="H105" s="285">
        <v>483</v>
      </c>
      <c r="I105" s="285">
        <v>54</v>
      </c>
      <c r="J105" s="285">
        <v>429</v>
      </c>
      <c r="K105" s="189" t="s">
        <v>1474</v>
      </c>
      <c r="L105" s="261" t="s">
        <v>1474</v>
      </c>
      <c r="M105" s="261" t="s">
        <v>1474</v>
      </c>
      <c r="N105" s="580">
        <v>12</v>
      </c>
      <c r="O105" s="396">
        <v>61</v>
      </c>
      <c r="P105" s="16"/>
    </row>
    <row r="106" spans="1:16" s="4" customFormat="1" ht="10.5" customHeight="1">
      <c r="A106" s="36">
        <v>62</v>
      </c>
      <c r="C106" s="4" t="s">
        <v>1782</v>
      </c>
      <c r="D106" s="279" t="s">
        <v>753</v>
      </c>
      <c r="E106" s="293">
        <v>79</v>
      </c>
      <c r="F106" s="268">
        <v>3</v>
      </c>
      <c r="G106" s="296">
        <v>76</v>
      </c>
      <c r="H106" s="285">
        <v>78</v>
      </c>
      <c r="I106" s="285">
        <v>3</v>
      </c>
      <c r="J106" s="285">
        <v>75</v>
      </c>
      <c r="K106" s="189" t="s">
        <v>1474</v>
      </c>
      <c r="L106" s="261" t="s">
        <v>1474</v>
      </c>
      <c r="M106" s="261" t="s">
        <v>1474</v>
      </c>
      <c r="N106" s="580">
        <v>1</v>
      </c>
      <c r="O106" s="396"/>
      <c r="P106" s="16"/>
    </row>
    <row r="107" spans="1:16" s="4" customFormat="1" ht="10.5" customHeight="1">
      <c r="A107" s="36"/>
      <c r="D107" s="279" t="s">
        <v>754</v>
      </c>
      <c r="E107" s="293">
        <v>69</v>
      </c>
      <c r="F107" s="268">
        <v>2</v>
      </c>
      <c r="G107" s="296">
        <v>67</v>
      </c>
      <c r="H107" s="285">
        <v>68</v>
      </c>
      <c r="I107" s="285">
        <v>2</v>
      </c>
      <c r="J107" s="285">
        <v>66</v>
      </c>
      <c r="K107" s="189" t="s">
        <v>1474</v>
      </c>
      <c r="L107" s="261" t="s">
        <v>1474</v>
      </c>
      <c r="M107" s="261" t="s">
        <v>1474</v>
      </c>
      <c r="N107" s="580">
        <v>1</v>
      </c>
      <c r="O107" s="396">
        <v>62</v>
      </c>
      <c r="P107" s="16"/>
    </row>
    <row r="108" spans="1:16" s="4" customFormat="1" ht="10.5" customHeight="1">
      <c r="A108" s="36" t="s">
        <v>1783</v>
      </c>
      <c r="C108" s="4" t="s">
        <v>1784</v>
      </c>
      <c r="D108" s="279" t="s">
        <v>753</v>
      </c>
      <c r="E108" s="293">
        <v>270</v>
      </c>
      <c r="F108" s="268">
        <v>1</v>
      </c>
      <c r="G108" s="296">
        <v>269</v>
      </c>
      <c r="H108" s="285">
        <v>260</v>
      </c>
      <c r="I108" s="285">
        <v>1</v>
      </c>
      <c r="J108" s="285">
        <v>259</v>
      </c>
      <c r="K108" s="189" t="s">
        <v>1474</v>
      </c>
      <c r="L108" s="261" t="s">
        <v>1474</v>
      </c>
      <c r="M108" s="261" t="s">
        <v>1474</v>
      </c>
      <c r="N108" s="580">
        <v>10</v>
      </c>
      <c r="O108" s="565" t="s">
        <v>1785</v>
      </c>
      <c r="P108" s="16"/>
    </row>
    <row r="109" spans="1:16" s="4" customFormat="1" ht="10.5" customHeight="1">
      <c r="A109" s="36" t="s">
        <v>1786</v>
      </c>
      <c r="D109" s="279" t="s">
        <v>754</v>
      </c>
      <c r="E109" s="293">
        <v>21</v>
      </c>
      <c r="F109" s="447" t="s">
        <v>1474</v>
      </c>
      <c r="G109" s="296">
        <v>21</v>
      </c>
      <c r="H109" s="285">
        <v>20</v>
      </c>
      <c r="I109" s="189" t="s">
        <v>1474</v>
      </c>
      <c r="J109" s="285">
        <v>20</v>
      </c>
      <c r="K109" s="189" t="s">
        <v>1474</v>
      </c>
      <c r="L109" s="261" t="s">
        <v>1474</v>
      </c>
      <c r="M109" s="261" t="s">
        <v>1474</v>
      </c>
      <c r="N109" s="580">
        <v>1</v>
      </c>
      <c r="O109" s="396" t="s">
        <v>1787</v>
      </c>
      <c r="P109" s="16"/>
    </row>
    <row r="110" spans="1:16" s="4" customFormat="1" ht="10.5" customHeight="1">
      <c r="A110" s="36">
        <v>67</v>
      </c>
      <c r="C110" s="4" t="s">
        <v>1788</v>
      </c>
      <c r="D110" s="279" t="s">
        <v>753</v>
      </c>
      <c r="E110" s="293">
        <v>46</v>
      </c>
      <c r="F110" s="447" t="s">
        <v>1474</v>
      </c>
      <c r="G110" s="296">
        <v>46</v>
      </c>
      <c r="H110" s="285">
        <v>46</v>
      </c>
      <c r="I110" s="189" t="s">
        <v>1474</v>
      </c>
      <c r="J110" s="285">
        <v>46</v>
      </c>
      <c r="K110" s="189" t="s">
        <v>1474</v>
      </c>
      <c r="L110" s="261" t="s">
        <v>1474</v>
      </c>
      <c r="M110" s="261" t="s">
        <v>1474</v>
      </c>
      <c r="N110" s="577" t="s">
        <v>1474</v>
      </c>
      <c r="P110" s="16"/>
    </row>
    <row r="111" spans="1:16" s="4" customFormat="1" ht="10.5" customHeight="1">
      <c r="A111" s="36"/>
      <c r="D111" s="279" t="s">
        <v>754</v>
      </c>
      <c r="E111" s="293">
        <v>8</v>
      </c>
      <c r="F111" s="447" t="s">
        <v>1474</v>
      </c>
      <c r="G111" s="296">
        <v>8</v>
      </c>
      <c r="H111" s="285">
        <v>8</v>
      </c>
      <c r="I111" s="189" t="s">
        <v>1474</v>
      </c>
      <c r="J111" s="285">
        <v>8</v>
      </c>
      <c r="K111" s="189" t="s">
        <v>1474</v>
      </c>
      <c r="L111" s="261" t="s">
        <v>1474</v>
      </c>
      <c r="M111" s="261" t="s">
        <v>1474</v>
      </c>
      <c r="N111" s="577" t="s">
        <v>1474</v>
      </c>
      <c r="O111" s="396">
        <v>67</v>
      </c>
      <c r="P111" s="16"/>
    </row>
    <row r="112" spans="1:16" s="33" customFormat="1" ht="10.5" customHeight="1">
      <c r="A112" s="32">
        <v>7</v>
      </c>
      <c r="B112" s="33" t="s">
        <v>1789</v>
      </c>
      <c r="D112" s="289" t="s">
        <v>753</v>
      </c>
      <c r="E112" s="507">
        <v>3045</v>
      </c>
      <c r="F112" s="375">
        <v>22</v>
      </c>
      <c r="G112" s="375">
        <v>3023</v>
      </c>
      <c r="H112" s="362">
        <v>2826</v>
      </c>
      <c r="I112" s="362">
        <v>22</v>
      </c>
      <c r="J112" s="362">
        <v>2804</v>
      </c>
      <c r="K112" s="570">
        <v>19</v>
      </c>
      <c r="L112" s="261" t="s">
        <v>1474</v>
      </c>
      <c r="M112" s="575">
        <v>19</v>
      </c>
      <c r="N112" s="576">
        <v>200</v>
      </c>
      <c r="O112" s="402"/>
      <c r="P112" s="128"/>
    </row>
    <row r="113" spans="1:16" s="33" customFormat="1" ht="10.5" customHeight="1">
      <c r="A113" s="32"/>
      <c r="C113" s="33" t="s">
        <v>1790</v>
      </c>
      <c r="D113" s="289" t="s">
        <v>754</v>
      </c>
      <c r="E113" s="507">
        <v>648</v>
      </c>
      <c r="F113" s="375">
        <v>10</v>
      </c>
      <c r="G113" s="375">
        <v>638</v>
      </c>
      <c r="H113" s="362">
        <v>579</v>
      </c>
      <c r="I113" s="362">
        <v>10</v>
      </c>
      <c r="J113" s="362">
        <v>569</v>
      </c>
      <c r="K113" s="570">
        <v>6</v>
      </c>
      <c r="L113" s="261" t="s">
        <v>1474</v>
      </c>
      <c r="M113" s="575">
        <v>6</v>
      </c>
      <c r="N113" s="576">
        <v>63</v>
      </c>
      <c r="O113" s="402">
        <v>7</v>
      </c>
      <c r="P113" s="128"/>
    </row>
    <row r="114" spans="1:16" s="4" customFormat="1" ht="10.5" customHeight="1">
      <c r="A114" s="36"/>
      <c r="B114" s="457"/>
      <c r="C114" s="4" t="s">
        <v>727</v>
      </c>
      <c r="D114" s="279"/>
      <c r="E114" s="293"/>
      <c r="F114" s="268"/>
      <c r="G114" s="374"/>
      <c r="H114" s="285"/>
      <c r="I114" s="285"/>
      <c r="J114" s="285"/>
      <c r="K114" s="388"/>
      <c r="L114" s="189"/>
      <c r="M114" s="261"/>
      <c r="N114" s="580"/>
      <c r="O114" s="564"/>
      <c r="P114" s="16"/>
    </row>
    <row r="115" spans="1:16" s="4" customFormat="1" ht="10.5" customHeight="1">
      <c r="A115" s="36">
        <v>70</v>
      </c>
      <c r="C115" s="4" t="s">
        <v>1791</v>
      </c>
      <c r="D115" s="279" t="s">
        <v>753</v>
      </c>
      <c r="E115" s="293">
        <v>19</v>
      </c>
      <c r="F115" s="268">
        <v>2</v>
      </c>
      <c r="G115" s="296">
        <v>17</v>
      </c>
      <c r="H115" s="285">
        <v>19</v>
      </c>
      <c r="I115" s="285">
        <v>2</v>
      </c>
      <c r="J115" s="285">
        <v>17</v>
      </c>
      <c r="K115" s="189" t="s">
        <v>1474</v>
      </c>
      <c r="L115" s="261" t="s">
        <v>1474</v>
      </c>
      <c r="M115" s="261" t="s">
        <v>1474</v>
      </c>
      <c r="N115" s="577" t="s">
        <v>1474</v>
      </c>
      <c r="O115" s="396"/>
      <c r="P115" s="16"/>
    </row>
    <row r="116" spans="1:16" s="4" customFormat="1" ht="10.5" customHeight="1">
      <c r="A116" s="36"/>
      <c r="D116" s="279" t="s">
        <v>754</v>
      </c>
      <c r="E116" s="293">
        <v>6</v>
      </c>
      <c r="F116" s="268">
        <v>1</v>
      </c>
      <c r="G116" s="296">
        <v>5</v>
      </c>
      <c r="H116" s="285">
        <v>6</v>
      </c>
      <c r="I116" s="285">
        <v>1</v>
      </c>
      <c r="J116" s="285">
        <v>5</v>
      </c>
      <c r="K116" s="189" t="s">
        <v>1474</v>
      </c>
      <c r="L116" s="261" t="s">
        <v>1474</v>
      </c>
      <c r="M116" s="261" t="s">
        <v>1474</v>
      </c>
      <c r="N116" s="577" t="s">
        <v>1474</v>
      </c>
      <c r="O116" s="396">
        <v>70</v>
      </c>
      <c r="P116" s="16"/>
    </row>
    <row r="117" spans="1:16" s="4" customFormat="1" ht="10.5" customHeight="1">
      <c r="A117" s="36">
        <v>72</v>
      </c>
      <c r="C117" s="4" t="s">
        <v>1792</v>
      </c>
      <c r="D117" s="279" t="s">
        <v>753</v>
      </c>
      <c r="E117" s="293">
        <v>84</v>
      </c>
      <c r="F117" s="268">
        <v>5</v>
      </c>
      <c r="G117" s="296">
        <v>79</v>
      </c>
      <c r="H117" s="285">
        <v>82</v>
      </c>
      <c r="I117" s="285">
        <v>5</v>
      </c>
      <c r="J117" s="285">
        <v>77</v>
      </c>
      <c r="K117" s="189" t="s">
        <v>1474</v>
      </c>
      <c r="L117" s="261" t="s">
        <v>1474</v>
      </c>
      <c r="M117" s="261" t="s">
        <v>1474</v>
      </c>
      <c r="N117" s="580">
        <v>2</v>
      </c>
      <c r="O117" s="396"/>
      <c r="P117" s="16"/>
    </row>
    <row r="118" spans="1:16" s="4" customFormat="1" ht="10.5" customHeight="1">
      <c r="A118" s="36"/>
      <c r="D118" s="279" t="s">
        <v>754</v>
      </c>
      <c r="E118" s="293">
        <v>44</v>
      </c>
      <c r="F118" s="268">
        <v>1</v>
      </c>
      <c r="G118" s="296">
        <v>43</v>
      </c>
      <c r="H118" s="285">
        <v>44</v>
      </c>
      <c r="I118" s="285">
        <v>1</v>
      </c>
      <c r="J118" s="285">
        <v>43</v>
      </c>
      <c r="K118" s="189" t="s">
        <v>1474</v>
      </c>
      <c r="L118" s="261" t="s">
        <v>1474</v>
      </c>
      <c r="M118" s="261" t="s">
        <v>1474</v>
      </c>
      <c r="N118" s="577" t="s">
        <v>1474</v>
      </c>
      <c r="O118" s="396">
        <v>72</v>
      </c>
      <c r="P118" s="16"/>
    </row>
    <row r="119" spans="1:16" s="4" customFormat="1" ht="10.5" customHeight="1">
      <c r="A119" s="36">
        <v>75</v>
      </c>
      <c r="C119" s="4" t="s">
        <v>1793</v>
      </c>
      <c r="D119" s="279" t="s">
        <v>753</v>
      </c>
      <c r="E119" s="293">
        <v>224</v>
      </c>
      <c r="F119" s="268">
        <v>2</v>
      </c>
      <c r="G119" s="296">
        <v>222</v>
      </c>
      <c r="H119" s="285">
        <v>216</v>
      </c>
      <c r="I119" s="285">
        <v>2</v>
      </c>
      <c r="J119" s="285">
        <v>214</v>
      </c>
      <c r="K119" s="189" t="s">
        <v>1474</v>
      </c>
      <c r="L119" s="261" t="s">
        <v>1474</v>
      </c>
      <c r="M119" s="261" t="s">
        <v>1474</v>
      </c>
      <c r="N119" s="580">
        <v>8</v>
      </c>
      <c r="O119" s="396"/>
      <c r="P119" s="16"/>
    </row>
    <row r="120" spans="1:16" s="4" customFormat="1" ht="10.5" customHeight="1">
      <c r="A120" s="36"/>
      <c r="D120" s="279" t="s">
        <v>754</v>
      </c>
      <c r="E120" s="293">
        <v>101</v>
      </c>
      <c r="F120" s="268">
        <v>2</v>
      </c>
      <c r="G120" s="296">
        <v>99</v>
      </c>
      <c r="H120" s="285">
        <v>97</v>
      </c>
      <c r="I120" s="285">
        <v>2</v>
      </c>
      <c r="J120" s="285">
        <v>95</v>
      </c>
      <c r="K120" s="189"/>
      <c r="L120" s="261" t="s">
        <v>1474</v>
      </c>
      <c r="M120" s="261"/>
      <c r="N120" s="580">
        <v>4</v>
      </c>
      <c r="O120" s="396">
        <v>75</v>
      </c>
      <c r="P120" s="16"/>
    </row>
    <row r="121" spans="1:16" s="4" customFormat="1" ht="10.5" customHeight="1">
      <c r="A121" s="36">
        <v>77</v>
      </c>
      <c r="C121" s="4" t="s">
        <v>778</v>
      </c>
      <c r="D121" s="279" t="s">
        <v>753</v>
      </c>
      <c r="E121" s="293">
        <v>2316</v>
      </c>
      <c r="F121" s="268">
        <v>1</v>
      </c>
      <c r="G121" s="296">
        <v>2315</v>
      </c>
      <c r="H121" s="285">
        <v>2151</v>
      </c>
      <c r="I121" s="285">
        <v>1</v>
      </c>
      <c r="J121" s="285">
        <v>2150</v>
      </c>
      <c r="K121" s="388">
        <v>15</v>
      </c>
      <c r="L121" s="261" t="s">
        <v>1474</v>
      </c>
      <c r="M121" s="446">
        <v>15</v>
      </c>
      <c r="N121" s="580">
        <v>150</v>
      </c>
      <c r="O121" s="396"/>
      <c r="P121" s="16"/>
    </row>
    <row r="122" spans="1:16" s="4" customFormat="1" ht="10.5" customHeight="1">
      <c r="A122" s="36"/>
      <c r="D122" s="279" t="s">
        <v>754</v>
      </c>
      <c r="E122" s="293">
        <v>235</v>
      </c>
      <c r="F122" s="268">
        <v>1</v>
      </c>
      <c r="G122" s="296">
        <v>234</v>
      </c>
      <c r="H122" s="285">
        <v>199</v>
      </c>
      <c r="I122" s="285">
        <v>1</v>
      </c>
      <c r="J122" s="285">
        <v>198</v>
      </c>
      <c r="K122" s="388">
        <v>2</v>
      </c>
      <c r="L122" s="261" t="s">
        <v>1474</v>
      </c>
      <c r="M122" s="446">
        <v>2</v>
      </c>
      <c r="N122" s="580">
        <v>34</v>
      </c>
      <c r="O122" s="396">
        <v>77</v>
      </c>
      <c r="P122" s="16"/>
    </row>
    <row r="123" spans="1:16" s="33" customFormat="1" ht="10.5" customHeight="1">
      <c r="A123" s="32">
        <v>8</v>
      </c>
      <c r="B123" s="33" t="s">
        <v>779</v>
      </c>
      <c r="D123" s="289" t="s">
        <v>753</v>
      </c>
      <c r="E123" s="507">
        <v>133</v>
      </c>
      <c r="F123" s="375">
        <v>4</v>
      </c>
      <c r="G123" s="375">
        <v>129</v>
      </c>
      <c r="H123" s="362">
        <v>100</v>
      </c>
      <c r="I123" s="362">
        <v>4</v>
      </c>
      <c r="J123" s="362">
        <v>96</v>
      </c>
      <c r="K123" s="189" t="s">
        <v>1474</v>
      </c>
      <c r="L123" s="261" t="s">
        <v>1474</v>
      </c>
      <c r="M123" s="261" t="s">
        <v>1474</v>
      </c>
      <c r="N123" s="576">
        <v>33</v>
      </c>
      <c r="O123" s="402"/>
      <c r="P123" s="128"/>
    </row>
    <row r="124" spans="1:16" s="33" customFormat="1" ht="10.5" customHeight="1">
      <c r="A124" s="32"/>
      <c r="B124" s="33" t="s">
        <v>1794</v>
      </c>
      <c r="C124" s="33" t="s">
        <v>1795</v>
      </c>
      <c r="D124" s="289" t="s">
        <v>754</v>
      </c>
      <c r="E124" s="507">
        <v>50</v>
      </c>
      <c r="F124" s="375">
        <v>1</v>
      </c>
      <c r="G124" s="375">
        <v>49</v>
      </c>
      <c r="H124" s="362">
        <v>41</v>
      </c>
      <c r="I124" s="362">
        <v>1</v>
      </c>
      <c r="J124" s="362">
        <v>40</v>
      </c>
      <c r="K124" s="189" t="s">
        <v>1474</v>
      </c>
      <c r="L124" s="261" t="s">
        <v>1474</v>
      </c>
      <c r="M124" s="261" t="s">
        <v>1474</v>
      </c>
      <c r="N124" s="576">
        <v>9</v>
      </c>
      <c r="O124" s="402">
        <v>8</v>
      </c>
      <c r="P124" s="128"/>
    </row>
    <row r="125" spans="1:16" s="37" customFormat="1" ht="10.5" customHeight="1">
      <c r="A125" s="442"/>
      <c r="C125" s="37" t="s">
        <v>727</v>
      </c>
      <c r="D125" s="277"/>
      <c r="K125" s="189"/>
      <c r="L125" s="189"/>
      <c r="M125" s="261"/>
      <c r="N125" s="581"/>
      <c r="O125" s="564"/>
      <c r="P125" s="100"/>
    </row>
    <row r="126" spans="1:16" s="37" customFormat="1" ht="10.5" customHeight="1">
      <c r="A126" s="442">
        <v>81</v>
      </c>
      <c r="C126" s="37" t="s">
        <v>1796</v>
      </c>
      <c r="D126" s="277" t="s">
        <v>753</v>
      </c>
      <c r="E126" s="293">
        <v>6</v>
      </c>
      <c r="F126" s="447" t="s">
        <v>1474</v>
      </c>
      <c r="G126" s="296">
        <v>6</v>
      </c>
      <c r="H126" s="285">
        <v>5</v>
      </c>
      <c r="I126" s="578" t="s">
        <v>1474</v>
      </c>
      <c r="J126" s="285">
        <v>5</v>
      </c>
      <c r="K126" s="189" t="s">
        <v>1474</v>
      </c>
      <c r="L126" s="261" t="s">
        <v>1474</v>
      </c>
      <c r="M126" s="261" t="s">
        <v>1474</v>
      </c>
      <c r="N126" s="580">
        <v>1</v>
      </c>
      <c r="O126" s="452"/>
      <c r="P126" s="100"/>
    </row>
    <row r="127" spans="1:16" s="37" customFormat="1" ht="10.5" customHeight="1">
      <c r="A127" s="442"/>
      <c r="D127" s="277" t="s">
        <v>754</v>
      </c>
      <c r="E127" s="293">
        <v>1</v>
      </c>
      <c r="F127" s="447" t="s">
        <v>1474</v>
      </c>
      <c r="G127" s="296">
        <v>1</v>
      </c>
      <c r="H127" s="285">
        <v>1</v>
      </c>
      <c r="I127" s="578" t="s">
        <v>1474</v>
      </c>
      <c r="J127" s="285">
        <v>1</v>
      </c>
      <c r="K127" s="189" t="s">
        <v>1474</v>
      </c>
      <c r="L127" s="261" t="s">
        <v>1474</v>
      </c>
      <c r="M127" s="261" t="s">
        <v>1474</v>
      </c>
      <c r="N127" s="577" t="s">
        <v>1474</v>
      </c>
      <c r="O127" s="452">
        <v>81</v>
      </c>
      <c r="P127" s="100"/>
    </row>
    <row r="128" spans="1:15" s="33" customFormat="1" ht="10.5" customHeight="1">
      <c r="A128" s="32" t="s">
        <v>751</v>
      </c>
      <c r="B128" s="33" t="s">
        <v>1798</v>
      </c>
      <c r="D128" s="289" t="s">
        <v>753</v>
      </c>
      <c r="E128" s="507">
        <v>2685</v>
      </c>
      <c r="F128" s="579">
        <v>12</v>
      </c>
      <c r="G128" s="375">
        <v>2673</v>
      </c>
      <c r="H128" s="362">
        <v>2339</v>
      </c>
      <c r="I128" s="362">
        <v>12</v>
      </c>
      <c r="J128" s="362">
        <v>2327</v>
      </c>
      <c r="K128" s="570">
        <v>70</v>
      </c>
      <c r="L128" s="261" t="s">
        <v>1474</v>
      </c>
      <c r="M128" s="575">
        <v>70</v>
      </c>
      <c r="N128" s="576">
        <v>276</v>
      </c>
      <c r="O128" s="402"/>
    </row>
    <row r="129" spans="1:15" s="33" customFormat="1" ht="10.5" customHeight="1">
      <c r="A129" s="32"/>
      <c r="D129" s="289" t="s">
        <v>754</v>
      </c>
      <c r="E129" s="507">
        <v>1133</v>
      </c>
      <c r="F129" s="579">
        <v>3</v>
      </c>
      <c r="G129" s="375">
        <v>1130</v>
      </c>
      <c r="H129" s="362">
        <v>952</v>
      </c>
      <c r="I129" s="362">
        <v>3</v>
      </c>
      <c r="J129" s="362">
        <v>949</v>
      </c>
      <c r="K129" s="570">
        <v>27</v>
      </c>
      <c r="L129" s="261" t="s">
        <v>1474</v>
      </c>
      <c r="M129" s="575">
        <v>27</v>
      </c>
      <c r="N129" s="576">
        <v>154</v>
      </c>
      <c r="O129" s="402" t="s">
        <v>751</v>
      </c>
    </row>
    <row r="130" spans="1:15" s="4" customFormat="1" ht="10.5" customHeight="1">
      <c r="A130" s="36"/>
      <c r="B130" s="457"/>
      <c r="C130" s="4" t="s">
        <v>727</v>
      </c>
      <c r="D130" s="279"/>
      <c r="E130" s="293"/>
      <c r="F130" s="447"/>
      <c r="G130" s="374"/>
      <c r="H130" s="67"/>
      <c r="I130" s="448"/>
      <c r="J130" s="67"/>
      <c r="K130" s="449"/>
      <c r="L130" s="189"/>
      <c r="M130" s="450"/>
      <c r="N130" s="580"/>
      <c r="O130" s="564"/>
    </row>
    <row r="131" spans="1:15" s="4" customFormat="1" ht="10.5" customHeight="1">
      <c r="A131" s="36">
        <v>51</v>
      </c>
      <c r="C131" s="4" t="s">
        <v>1797</v>
      </c>
      <c r="D131" s="279" t="s">
        <v>753</v>
      </c>
      <c r="E131" s="447" t="s">
        <v>1474</v>
      </c>
      <c r="F131" s="447" t="s">
        <v>1474</v>
      </c>
      <c r="G131" s="447" t="s">
        <v>1474</v>
      </c>
      <c r="H131" s="137" t="s">
        <v>1474</v>
      </c>
      <c r="I131" s="137" t="s">
        <v>1474</v>
      </c>
      <c r="J131" s="137" t="s">
        <v>1474</v>
      </c>
      <c r="K131" s="137" t="s">
        <v>1474</v>
      </c>
      <c r="L131" s="261" t="s">
        <v>1474</v>
      </c>
      <c r="M131" s="261" t="s">
        <v>1474</v>
      </c>
      <c r="N131" s="577" t="s">
        <v>1474</v>
      </c>
      <c r="O131" s="396"/>
    </row>
    <row r="132" spans="1:15" s="4" customFormat="1" ht="10.5" customHeight="1">
      <c r="A132" s="36"/>
      <c r="D132" s="279" t="s">
        <v>754</v>
      </c>
      <c r="E132" s="447" t="s">
        <v>1474</v>
      </c>
      <c r="F132" s="447" t="s">
        <v>1474</v>
      </c>
      <c r="G132" s="447" t="s">
        <v>1474</v>
      </c>
      <c r="H132" s="137" t="s">
        <v>1474</v>
      </c>
      <c r="I132" s="137" t="s">
        <v>1474</v>
      </c>
      <c r="J132" s="137" t="s">
        <v>1474</v>
      </c>
      <c r="K132" s="137" t="s">
        <v>1474</v>
      </c>
      <c r="L132" s="261" t="s">
        <v>1474</v>
      </c>
      <c r="M132" s="261" t="s">
        <v>1474</v>
      </c>
      <c r="N132" s="577" t="s">
        <v>1474</v>
      </c>
      <c r="O132" s="16">
        <v>51</v>
      </c>
    </row>
    <row r="133" spans="1:15" s="4" customFormat="1" ht="10.5" customHeight="1">
      <c r="A133" s="36"/>
      <c r="D133" s="279"/>
      <c r="E133" s="293"/>
      <c r="F133" s="268"/>
      <c r="G133" s="374"/>
      <c r="H133" s="67"/>
      <c r="I133" s="67"/>
      <c r="J133" s="67"/>
      <c r="K133" s="449"/>
      <c r="L133" s="450"/>
      <c r="M133" s="450"/>
      <c r="N133" s="580"/>
      <c r="O133" s="16"/>
    </row>
    <row r="134" spans="1:15" s="4" customFormat="1" ht="10.5" customHeight="1">
      <c r="A134" s="160"/>
      <c r="B134" s="11" t="s">
        <v>1489</v>
      </c>
      <c r="C134" s="11"/>
      <c r="D134" s="437" t="s">
        <v>753</v>
      </c>
      <c r="E134" s="440">
        <v>33664</v>
      </c>
      <c r="F134" s="374">
        <v>2998</v>
      </c>
      <c r="G134" s="374">
        <v>30666</v>
      </c>
      <c r="H134" s="566">
        <v>30786</v>
      </c>
      <c r="I134" s="566">
        <v>2523</v>
      </c>
      <c r="J134" s="566">
        <v>28263</v>
      </c>
      <c r="K134" s="567">
        <v>806</v>
      </c>
      <c r="L134" s="489">
        <v>153</v>
      </c>
      <c r="M134" s="489">
        <v>653</v>
      </c>
      <c r="N134" s="568">
        <v>2072</v>
      </c>
      <c r="O134" s="16"/>
    </row>
    <row r="135" spans="1:15" s="4" customFormat="1" ht="10.5" customHeight="1">
      <c r="A135" s="163"/>
      <c r="D135" s="437" t="s">
        <v>754</v>
      </c>
      <c r="E135" s="440">
        <v>21482</v>
      </c>
      <c r="F135" s="374">
        <v>1293</v>
      </c>
      <c r="G135" s="374">
        <v>20189</v>
      </c>
      <c r="H135" s="566">
        <v>19915</v>
      </c>
      <c r="I135" s="566">
        <v>1163</v>
      </c>
      <c r="J135" s="566">
        <v>18752</v>
      </c>
      <c r="K135" s="567">
        <v>498</v>
      </c>
      <c r="L135" s="489">
        <v>76</v>
      </c>
      <c r="M135" s="489">
        <v>422</v>
      </c>
      <c r="N135" s="568">
        <v>1069</v>
      </c>
      <c r="O135" s="73"/>
    </row>
    <row r="136" spans="1:15" s="4" customFormat="1" ht="9.75" customHeight="1">
      <c r="A136" s="135"/>
      <c r="D136" s="112"/>
      <c r="E136" s="451"/>
      <c r="F136" s="451"/>
      <c r="G136" s="451"/>
      <c r="H136" s="452"/>
      <c r="I136" s="453"/>
      <c r="J136" s="101"/>
      <c r="K136" s="451"/>
      <c r="L136" s="451"/>
      <c r="M136" s="451"/>
      <c r="N136" s="452"/>
      <c r="O136" s="16"/>
    </row>
    <row r="137" spans="1:14" s="4" customFormat="1" ht="9.75" customHeight="1">
      <c r="A137" s="135"/>
      <c r="D137" s="112"/>
      <c r="E137" s="451"/>
      <c r="F137" s="451"/>
      <c r="G137" s="451"/>
      <c r="H137" s="452"/>
      <c r="I137" s="453"/>
      <c r="J137" s="101"/>
      <c r="K137" s="451"/>
      <c r="L137" s="451"/>
      <c r="M137" s="451"/>
      <c r="N137" s="453"/>
    </row>
    <row r="138" spans="1:14" s="4" customFormat="1" ht="9.75" customHeight="1">
      <c r="A138" s="135" t="s">
        <v>236</v>
      </c>
      <c r="D138" s="112"/>
      <c r="E138" s="451"/>
      <c r="F138" s="451"/>
      <c r="G138" s="451"/>
      <c r="H138" s="452"/>
      <c r="I138" s="453"/>
      <c r="J138" s="101"/>
      <c r="K138" s="451"/>
      <c r="L138" s="451"/>
      <c r="M138" s="451"/>
      <c r="N138" s="453"/>
    </row>
    <row r="139" spans="1:14" s="4" customFormat="1" ht="9.75" customHeight="1">
      <c r="A139" s="135"/>
      <c r="D139" s="112"/>
      <c r="E139" s="451"/>
      <c r="F139" s="451"/>
      <c r="G139" s="451"/>
      <c r="H139" s="452"/>
      <c r="I139" s="453"/>
      <c r="J139" s="101"/>
      <c r="K139" s="451"/>
      <c r="L139" s="451"/>
      <c r="M139" s="451"/>
      <c r="N139" s="453"/>
    </row>
    <row r="140" spans="1:14" s="4" customFormat="1" ht="9.75" customHeight="1">
      <c r="A140" s="135"/>
      <c r="D140" s="112"/>
      <c r="E140" s="101"/>
      <c r="F140" s="101"/>
      <c r="G140" s="101"/>
      <c r="H140" s="101"/>
      <c r="I140" s="101"/>
      <c r="J140" s="101"/>
      <c r="K140" s="101"/>
      <c r="L140" s="101"/>
      <c r="M140" s="101"/>
      <c r="N140" s="396"/>
    </row>
  </sheetData>
  <mergeCells count="38">
    <mergeCell ref="G9:G11"/>
    <mergeCell ref="H9:H11"/>
    <mergeCell ref="A1:G1"/>
    <mergeCell ref="H1:O1"/>
    <mergeCell ref="A4:G4"/>
    <mergeCell ref="A7:A11"/>
    <mergeCell ref="B7:D11"/>
    <mergeCell ref="E7:G8"/>
    <mergeCell ref="H7:J8"/>
    <mergeCell ref="K7:M8"/>
    <mergeCell ref="M9:M11"/>
    <mergeCell ref="N7:N11"/>
    <mergeCell ref="B74:G74"/>
    <mergeCell ref="I9:I11"/>
    <mergeCell ref="J9:J11"/>
    <mergeCell ref="K9:K11"/>
    <mergeCell ref="E9:E11"/>
    <mergeCell ref="F9:F11"/>
    <mergeCell ref="A71:G71"/>
    <mergeCell ref="H71:O71"/>
    <mergeCell ref="L9:L11"/>
    <mergeCell ref="O7:O11"/>
    <mergeCell ref="M79:M81"/>
    <mergeCell ref="A77:A81"/>
    <mergeCell ref="B77:D81"/>
    <mergeCell ref="E77:G78"/>
    <mergeCell ref="H77:J78"/>
    <mergeCell ref="K77:M78"/>
    <mergeCell ref="N77:N81"/>
    <mergeCell ref="O77:O81"/>
    <mergeCell ref="E79:E81"/>
    <mergeCell ref="F79:F81"/>
    <mergeCell ref="G79:G81"/>
    <mergeCell ref="H79:H81"/>
    <mergeCell ref="I79:I81"/>
    <mergeCell ref="J79:J81"/>
    <mergeCell ref="K79:K81"/>
    <mergeCell ref="L79:L81"/>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804" t="s">
        <v>158</v>
      </c>
      <c r="B1" s="805"/>
    </row>
    <row r="6" spans="1:2" ht="14.25">
      <c r="A6" s="806">
        <v>0</v>
      </c>
      <c r="B6" s="807" t="s">
        <v>159</v>
      </c>
    </row>
    <row r="7" spans="1:2" ht="14.25">
      <c r="A7" s="808"/>
      <c r="B7" s="807" t="s">
        <v>160</v>
      </c>
    </row>
    <row r="8" spans="1:2" ht="14.25">
      <c r="A8" s="806" t="s">
        <v>1474</v>
      </c>
      <c r="B8" s="807" t="s">
        <v>161</v>
      </c>
    </row>
    <row r="9" spans="1:2" ht="14.25">
      <c r="A9" s="806" t="s">
        <v>162</v>
      </c>
      <c r="B9" s="807" t="s">
        <v>163</v>
      </c>
    </row>
    <row r="10" spans="1:2" ht="14.25">
      <c r="A10" s="806" t="s">
        <v>164</v>
      </c>
      <c r="B10" s="807" t="s">
        <v>165</v>
      </c>
    </row>
    <row r="11" spans="1:2" ht="14.25">
      <c r="A11" s="806" t="s">
        <v>166</v>
      </c>
      <c r="B11" s="807" t="s">
        <v>167</v>
      </c>
    </row>
    <row r="12" spans="1:2" ht="14.25">
      <c r="A12" s="806" t="s">
        <v>168</v>
      </c>
      <c r="B12" s="807" t="s">
        <v>169</v>
      </c>
    </row>
    <row r="13" spans="1:2" ht="14.25">
      <c r="A13" s="806" t="s">
        <v>170</v>
      </c>
      <c r="B13" s="807" t="s">
        <v>171</v>
      </c>
    </row>
    <row r="14" spans="1:2" ht="14.25">
      <c r="A14" s="806" t="s">
        <v>172</v>
      </c>
      <c r="B14" s="807" t="s">
        <v>173</v>
      </c>
    </row>
    <row r="15" spans="1:2" ht="14.25">
      <c r="A15" s="806" t="s">
        <v>174</v>
      </c>
      <c r="B15" s="807" t="s">
        <v>175</v>
      </c>
    </row>
    <row r="16" ht="14.25">
      <c r="A16" s="807"/>
    </row>
    <row r="17" spans="1:2" ht="14.25">
      <c r="A17" s="807" t="s">
        <v>176</v>
      </c>
      <c r="B17" s="809" t="s">
        <v>177</v>
      </c>
    </row>
    <row r="18" spans="1:2" ht="14.25">
      <c r="A18" s="807" t="s">
        <v>178</v>
      </c>
      <c r="B18" s="809" t="s">
        <v>179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N172"/>
  <sheetViews>
    <sheetView workbookViewId="0" topLeftCell="A1">
      <selection activeCell="A1" sqref="A1:I1"/>
    </sheetView>
  </sheetViews>
  <sheetFormatPr defaultColWidth="11.421875" defaultRowHeight="12.75"/>
  <cols>
    <col min="1" max="1" width="5.00390625" style="457" customWidth="1"/>
    <col min="2" max="2" width="14.140625" style="457" customWidth="1"/>
    <col min="3" max="3" width="2.421875" style="457" customWidth="1"/>
    <col min="4" max="4" width="3.8515625" style="457" customWidth="1"/>
    <col min="5" max="13" width="12.7109375" style="457" customWidth="1"/>
    <col min="14" max="14" width="5.140625" style="457" customWidth="1"/>
    <col min="15" max="16384" width="11.421875" style="457" customWidth="1"/>
  </cols>
  <sheetData>
    <row r="1" spans="1:14" ht="9.75" customHeight="1">
      <c r="A1" s="651" t="s">
        <v>60</v>
      </c>
      <c r="B1" s="651"/>
      <c r="C1" s="651"/>
      <c r="D1" s="651"/>
      <c r="E1" s="651"/>
      <c r="F1" s="651"/>
      <c r="G1" s="651"/>
      <c r="H1" s="651"/>
      <c r="I1" s="651"/>
      <c r="J1" s="651" t="s">
        <v>61</v>
      </c>
      <c r="K1" s="651"/>
      <c r="L1" s="651"/>
      <c r="M1" s="651"/>
      <c r="N1" s="651"/>
    </row>
    <row r="2" ht="9.75" customHeight="1"/>
    <row r="3" spans="2:13" ht="9.75" customHeight="1">
      <c r="B3" s="4"/>
      <c r="C3" s="4"/>
      <c r="D3" s="1"/>
      <c r="E3" s="4"/>
      <c r="F3" s="4"/>
      <c r="G3" s="4"/>
      <c r="H3" s="4"/>
      <c r="I3" s="4"/>
      <c r="J3" s="4"/>
      <c r="K3" s="4"/>
      <c r="L3" s="4"/>
      <c r="M3" s="4"/>
    </row>
    <row r="4" spans="2:13" ht="12.75" customHeight="1">
      <c r="B4" s="183"/>
      <c r="C4" s="183"/>
      <c r="D4" s="183"/>
      <c r="E4" s="183"/>
      <c r="F4" s="183"/>
      <c r="G4" s="183"/>
      <c r="I4" s="114" t="s">
        <v>1854</v>
      </c>
      <c r="J4" s="20" t="s">
        <v>1855</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2.75" customHeight="1">
      <c r="A7" s="749" t="s">
        <v>1521</v>
      </c>
      <c r="B7" s="684" t="s">
        <v>1856</v>
      </c>
      <c r="C7" s="646"/>
      <c r="D7" s="647"/>
      <c r="E7" s="649" t="s">
        <v>1468</v>
      </c>
      <c r="F7" s="652"/>
      <c r="G7" s="624"/>
      <c r="H7" s="752" t="s">
        <v>1857</v>
      </c>
      <c r="I7" s="753"/>
      <c r="J7" s="756" t="s">
        <v>1858</v>
      </c>
      <c r="K7" s="652" t="s">
        <v>1540</v>
      </c>
      <c r="L7" s="652"/>
      <c r="M7" s="652"/>
      <c r="N7" s="758" t="s">
        <v>1521</v>
      </c>
    </row>
    <row r="8" spans="1:14" ht="12.75" customHeight="1">
      <c r="A8" s="750"/>
      <c r="B8" s="669"/>
      <c r="C8" s="632"/>
      <c r="D8" s="633"/>
      <c r="E8" s="627"/>
      <c r="F8" s="628"/>
      <c r="G8" s="629"/>
      <c r="H8" s="754"/>
      <c r="I8" s="755"/>
      <c r="J8" s="757"/>
      <c r="K8" s="628"/>
      <c r="L8" s="628"/>
      <c r="M8" s="628"/>
      <c r="N8" s="759"/>
    </row>
    <row r="9" spans="1:14" ht="12.75" customHeight="1">
      <c r="A9" s="750"/>
      <c r="B9" s="669"/>
      <c r="C9" s="632"/>
      <c r="D9" s="633"/>
      <c r="E9" s="274"/>
      <c r="F9" s="665" t="s">
        <v>1859</v>
      </c>
      <c r="G9" s="117"/>
      <c r="H9" s="92"/>
      <c r="I9" s="668" t="s">
        <v>1859</v>
      </c>
      <c r="J9" s="275"/>
      <c r="K9" s="112"/>
      <c r="L9" s="665" t="s">
        <v>1859</v>
      </c>
      <c r="M9" s="273"/>
      <c r="N9" s="759"/>
    </row>
    <row r="10" spans="1:14" ht="12.75" customHeight="1">
      <c r="A10" s="750"/>
      <c r="B10" s="743" t="s">
        <v>1860</v>
      </c>
      <c r="C10" s="744"/>
      <c r="D10" s="745"/>
      <c r="E10" s="274" t="s">
        <v>1470</v>
      </c>
      <c r="F10" s="666"/>
      <c r="G10" s="117" t="s">
        <v>641</v>
      </c>
      <c r="H10" s="94" t="s">
        <v>1829</v>
      </c>
      <c r="I10" s="669"/>
      <c r="J10" s="117" t="s">
        <v>641</v>
      </c>
      <c r="K10" s="112" t="s">
        <v>1829</v>
      </c>
      <c r="L10" s="666"/>
      <c r="M10" s="273" t="s">
        <v>641</v>
      </c>
      <c r="N10" s="759"/>
    </row>
    <row r="11" spans="1:14" ht="12.7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501">
        <v>587</v>
      </c>
      <c r="F13" s="286">
        <v>106</v>
      </c>
      <c r="G13" s="501">
        <v>481</v>
      </c>
      <c r="H13" s="286">
        <v>562</v>
      </c>
      <c r="I13" s="286">
        <v>106</v>
      </c>
      <c r="J13" s="286">
        <v>456</v>
      </c>
      <c r="K13" s="286">
        <v>25</v>
      </c>
      <c r="L13" s="505" t="s">
        <v>808</v>
      </c>
      <c r="M13" s="286">
        <v>25</v>
      </c>
      <c r="N13" s="502"/>
    </row>
    <row r="14" spans="1:14" ht="9.75" customHeight="1">
      <c r="A14" s="278"/>
      <c r="B14" s="37"/>
      <c r="C14" s="37"/>
      <c r="D14" s="277" t="s">
        <v>754</v>
      </c>
      <c r="E14" s="501">
        <v>321</v>
      </c>
      <c r="F14" s="286">
        <v>49</v>
      </c>
      <c r="G14" s="501">
        <v>272</v>
      </c>
      <c r="H14" s="286">
        <v>304</v>
      </c>
      <c r="I14" s="286">
        <v>49</v>
      </c>
      <c r="J14" s="503">
        <v>255</v>
      </c>
      <c r="K14" s="286">
        <v>17</v>
      </c>
      <c r="L14" s="505" t="s">
        <v>808</v>
      </c>
      <c r="M14" s="503">
        <v>17</v>
      </c>
      <c r="N14" s="119">
        <v>1</v>
      </c>
    </row>
    <row r="15" spans="1:14" ht="9.75" customHeight="1">
      <c r="A15" s="133">
        <v>2</v>
      </c>
      <c r="B15" s="37" t="s">
        <v>1862</v>
      </c>
      <c r="C15" s="37"/>
      <c r="D15" s="277" t="s">
        <v>753</v>
      </c>
      <c r="E15" s="501">
        <v>429</v>
      </c>
      <c r="F15" s="286">
        <v>180</v>
      </c>
      <c r="G15" s="501">
        <v>249</v>
      </c>
      <c r="H15" s="286">
        <v>382</v>
      </c>
      <c r="I15" s="286">
        <v>180</v>
      </c>
      <c r="J15" s="286">
        <v>202</v>
      </c>
      <c r="K15" s="286">
        <v>47</v>
      </c>
      <c r="L15" s="505" t="s">
        <v>808</v>
      </c>
      <c r="M15" s="286">
        <v>47</v>
      </c>
      <c r="N15" s="119"/>
    </row>
    <row r="16" spans="1:14" ht="9.75" customHeight="1">
      <c r="A16" s="133"/>
      <c r="B16" s="37"/>
      <c r="C16" s="37"/>
      <c r="D16" s="277" t="s">
        <v>754</v>
      </c>
      <c r="E16" s="501">
        <v>255</v>
      </c>
      <c r="F16" s="286">
        <v>84</v>
      </c>
      <c r="G16" s="501">
        <v>171</v>
      </c>
      <c r="H16" s="286">
        <v>216</v>
      </c>
      <c r="I16" s="286">
        <v>84</v>
      </c>
      <c r="J16" s="503">
        <v>132</v>
      </c>
      <c r="K16" s="286">
        <v>39</v>
      </c>
      <c r="L16" s="505" t="s">
        <v>808</v>
      </c>
      <c r="M16" s="503">
        <v>39</v>
      </c>
      <c r="N16" s="119">
        <v>2</v>
      </c>
    </row>
    <row r="17" spans="1:14" ht="9.75" customHeight="1">
      <c r="A17" s="133">
        <v>3</v>
      </c>
      <c r="B17" s="4" t="s">
        <v>1863</v>
      </c>
      <c r="C17" s="4"/>
      <c r="D17" s="279" t="s">
        <v>753</v>
      </c>
      <c r="E17" s="501">
        <v>691</v>
      </c>
      <c r="F17" s="286">
        <v>343</v>
      </c>
      <c r="G17" s="501">
        <v>348</v>
      </c>
      <c r="H17" s="286">
        <v>546</v>
      </c>
      <c r="I17" s="286">
        <v>341</v>
      </c>
      <c r="J17" s="286">
        <v>205</v>
      </c>
      <c r="K17" s="286">
        <v>145</v>
      </c>
      <c r="L17" s="501">
        <v>2</v>
      </c>
      <c r="M17" s="501">
        <v>143</v>
      </c>
      <c r="N17" s="119"/>
    </row>
    <row r="18" spans="1:14" ht="9.75" customHeight="1">
      <c r="A18" s="133"/>
      <c r="B18" s="4"/>
      <c r="C18" s="4"/>
      <c r="D18" s="279" t="s">
        <v>754</v>
      </c>
      <c r="E18" s="501">
        <v>450</v>
      </c>
      <c r="F18" s="286">
        <v>208</v>
      </c>
      <c r="G18" s="501">
        <v>242</v>
      </c>
      <c r="H18" s="286">
        <v>341</v>
      </c>
      <c r="I18" s="286">
        <v>206</v>
      </c>
      <c r="J18" s="503">
        <v>135</v>
      </c>
      <c r="K18" s="286">
        <v>109</v>
      </c>
      <c r="L18" s="501">
        <v>2</v>
      </c>
      <c r="M18" s="501">
        <v>107</v>
      </c>
      <c r="N18" s="119">
        <v>3</v>
      </c>
    </row>
    <row r="19" spans="1:14" ht="9.75" customHeight="1">
      <c r="A19" s="133">
        <v>4</v>
      </c>
      <c r="B19" s="4" t="s">
        <v>1864</v>
      </c>
      <c r="C19" s="4"/>
      <c r="D19" s="279" t="s">
        <v>753</v>
      </c>
      <c r="E19" s="501">
        <v>1184</v>
      </c>
      <c r="F19" s="286">
        <v>544</v>
      </c>
      <c r="G19" s="501">
        <v>640</v>
      </c>
      <c r="H19" s="286">
        <v>807</v>
      </c>
      <c r="I19" s="286">
        <v>486</v>
      </c>
      <c r="J19" s="286">
        <v>321</v>
      </c>
      <c r="K19" s="286">
        <v>377</v>
      </c>
      <c r="L19" s="501">
        <v>58</v>
      </c>
      <c r="M19" s="501">
        <v>319</v>
      </c>
      <c r="N19" s="119"/>
    </row>
    <row r="20" spans="1:14" ht="9.75" customHeight="1">
      <c r="A20" s="133"/>
      <c r="D20" s="277" t="s">
        <v>754</v>
      </c>
      <c r="E20" s="501">
        <v>767</v>
      </c>
      <c r="F20" s="286">
        <v>356</v>
      </c>
      <c r="G20" s="501">
        <v>411</v>
      </c>
      <c r="H20" s="286">
        <v>517</v>
      </c>
      <c r="I20" s="286">
        <v>301</v>
      </c>
      <c r="J20" s="503">
        <v>216</v>
      </c>
      <c r="K20" s="286">
        <v>250</v>
      </c>
      <c r="L20" s="501">
        <v>55</v>
      </c>
      <c r="M20" s="501">
        <v>195</v>
      </c>
      <c r="N20" s="119">
        <v>4</v>
      </c>
    </row>
    <row r="21" spans="1:14" ht="9.75" customHeight="1">
      <c r="A21" s="133">
        <v>5</v>
      </c>
      <c r="B21" s="4" t="s">
        <v>1865</v>
      </c>
      <c r="D21" s="277" t="s">
        <v>753</v>
      </c>
      <c r="E21" s="501">
        <v>1560</v>
      </c>
      <c r="F21" s="286">
        <v>678</v>
      </c>
      <c r="G21" s="501">
        <v>882</v>
      </c>
      <c r="H21" s="286">
        <v>1085</v>
      </c>
      <c r="I21" s="286">
        <v>625</v>
      </c>
      <c r="J21" s="286">
        <v>460</v>
      </c>
      <c r="K21" s="286">
        <v>475</v>
      </c>
      <c r="L21" s="501">
        <v>53</v>
      </c>
      <c r="M21" s="501">
        <v>422</v>
      </c>
      <c r="N21" s="119"/>
    </row>
    <row r="22" spans="1:14" ht="9.75" customHeight="1">
      <c r="A22" s="133"/>
      <c r="B22" s="4"/>
      <c r="D22" s="277" t="s">
        <v>754</v>
      </c>
      <c r="E22" s="501">
        <v>852</v>
      </c>
      <c r="F22" s="286">
        <v>371</v>
      </c>
      <c r="G22" s="501">
        <v>481</v>
      </c>
      <c r="H22" s="286">
        <v>552</v>
      </c>
      <c r="I22" s="286">
        <v>320</v>
      </c>
      <c r="J22" s="503">
        <v>232</v>
      </c>
      <c r="K22" s="286">
        <v>300</v>
      </c>
      <c r="L22" s="501">
        <v>51</v>
      </c>
      <c r="M22" s="501">
        <v>249</v>
      </c>
      <c r="N22" s="119">
        <v>5</v>
      </c>
    </row>
    <row r="23" spans="1:14" ht="9.75" customHeight="1">
      <c r="A23" s="133">
        <v>6</v>
      </c>
      <c r="B23" s="4" t="s">
        <v>1866</v>
      </c>
      <c r="D23" s="279" t="s">
        <v>753</v>
      </c>
      <c r="E23" s="501">
        <v>1822</v>
      </c>
      <c r="F23" s="286">
        <v>924</v>
      </c>
      <c r="G23" s="501">
        <v>898</v>
      </c>
      <c r="H23" s="286">
        <v>1276</v>
      </c>
      <c r="I23" s="286">
        <v>794</v>
      </c>
      <c r="J23" s="286">
        <v>482</v>
      </c>
      <c r="K23" s="286">
        <v>546</v>
      </c>
      <c r="L23" s="501">
        <v>130</v>
      </c>
      <c r="M23" s="501">
        <v>416</v>
      </c>
      <c r="N23" s="119"/>
    </row>
    <row r="24" spans="1:14" ht="9.75" customHeight="1">
      <c r="A24" s="133"/>
      <c r="B24" s="4"/>
      <c r="D24" s="279" t="s">
        <v>754</v>
      </c>
      <c r="E24" s="501">
        <v>957</v>
      </c>
      <c r="F24" s="286">
        <v>478</v>
      </c>
      <c r="G24" s="501">
        <v>479</v>
      </c>
      <c r="H24" s="286">
        <v>584</v>
      </c>
      <c r="I24" s="286">
        <v>360</v>
      </c>
      <c r="J24" s="503">
        <v>224</v>
      </c>
      <c r="K24" s="286">
        <v>373</v>
      </c>
      <c r="L24" s="501">
        <v>118</v>
      </c>
      <c r="M24" s="501">
        <v>255</v>
      </c>
      <c r="N24" s="119">
        <v>6</v>
      </c>
    </row>
    <row r="25" spans="1:14" ht="9.75" customHeight="1">
      <c r="A25" s="133">
        <v>7</v>
      </c>
      <c r="B25" s="4" t="s">
        <v>1867</v>
      </c>
      <c r="D25" s="279" t="s">
        <v>753</v>
      </c>
      <c r="E25" s="501">
        <v>1854</v>
      </c>
      <c r="F25" s="286">
        <v>1050</v>
      </c>
      <c r="G25" s="501">
        <v>804</v>
      </c>
      <c r="H25" s="286">
        <v>1220</v>
      </c>
      <c r="I25" s="286">
        <v>787</v>
      </c>
      <c r="J25" s="286">
        <v>433</v>
      </c>
      <c r="K25" s="286">
        <v>634</v>
      </c>
      <c r="L25" s="501">
        <v>263</v>
      </c>
      <c r="M25" s="501">
        <v>371</v>
      </c>
      <c r="N25" s="119"/>
    </row>
    <row r="26" spans="1:14" ht="9.75" customHeight="1">
      <c r="A26" s="133"/>
      <c r="B26" s="4"/>
      <c r="D26" s="277" t="s">
        <v>754</v>
      </c>
      <c r="E26" s="501">
        <v>1100</v>
      </c>
      <c r="F26" s="286">
        <v>635</v>
      </c>
      <c r="G26" s="501">
        <v>465</v>
      </c>
      <c r="H26" s="286">
        <v>606</v>
      </c>
      <c r="I26" s="286">
        <v>386</v>
      </c>
      <c r="J26" s="503">
        <v>220</v>
      </c>
      <c r="K26" s="286">
        <v>494</v>
      </c>
      <c r="L26" s="501">
        <v>249</v>
      </c>
      <c r="M26" s="501">
        <v>245</v>
      </c>
      <c r="N26" s="119">
        <v>7</v>
      </c>
    </row>
    <row r="27" spans="1:14" ht="9.75" customHeight="1">
      <c r="A27" s="133">
        <v>8</v>
      </c>
      <c r="B27" s="4" t="s">
        <v>1868</v>
      </c>
      <c r="D27" s="277" t="s">
        <v>753</v>
      </c>
      <c r="E27" s="501">
        <v>1911</v>
      </c>
      <c r="F27" s="286">
        <v>1066</v>
      </c>
      <c r="G27" s="501">
        <v>845</v>
      </c>
      <c r="H27" s="286">
        <v>1182</v>
      </c>
      <c r="I27" s="286">
        <v>739</v>
      </c>
      <c r="J27" s="286">
        <v>443</v>
      </c>
      <c r="K27" s="286">
        <v>729</v>
      </c>
      <c r="L27" s="501">
        <v>327</v>
      </c>
      <c r="M27" s="501">
        <v>402</v>
      </c>
      <c r="N27" s="119"/>
    </row>
    <row r="28" spans="1:14" ht="9.75" customHeight="1">
      <c r="A28" s="133"/>
      <c r="B28" s="4"/>
      <c r="D28" s="277" t="s">
        <v>754</v>
      </c>
      <c r="E28" s="501">
        <v>1107</v>
      </c>
      <c r="F28" s="286">
        <v>590</v>
      </c>
      <c r="G28" s="501">
        <v>517</v>
      </c>
      <c r="H28" s="286">
        <v>493</v>
      </c>
      <c r="I28" s="286">
        <v>288</v>
      </c>
      <c r="J28" s="503">
        <v>205</v>
      </c>
      <c r="K28" s="286">
        <v>614</v>
      </c>
      <c r="L28" s="501">
        <v>302</v>
      </c>
      <c r="M28" s="501">
        <v>312</v>
      </c>
      <c r="N28" s="119">
        <v>8</v>
      </c>
    </row>
    <row r="29" spans="1:14" ht="9.75" customHeight="1">
      <c r="A29" s="133">
        <v>9</v>
      </c>
      <c r="B29" s="4" t="s">
        <v>1869</v>
      </c>
      <c r="D29" s="279" t="s">
        <v>753</v>
      </c>
      <c r="E29" s="501">
        <v>2547</v>
      </c>
      <c r="F29" s="286">
        <v>1503</v>
      </c>
      <c r="G29" s="501">
        <v>1044</v>
      </c>
      <c r="H29" s="286">
        <v>1585</v>
      </c>
      <c r="I29" s="286">
        <v>997</v>
      </c>
      <c r="J29" s="286">
        <v>588</v>
      </c>
      <c r="K29" s="286">
        <v>962</v>
      </c>
      <c r="L29" s="501">
        <v>506</v>
      </c>
      <c r="M29" s="501">
        <v>456</v>
      </c>
      <c r="N29" s="119"/>
    </row>
    <row r="30" spans="1:14" ht="9.75" customHeight="1">
      <c r="A30" s="133"/>
      <c r="B30" s="4"/>
      <c r="D30" s="279" t="s">
        <v>754</v>
      </c>
      <c r="E30" s="501">
        <v>1434</v>
      </c>
      <c r="F30" s="286">
        <v>784</v>
      </c>
      <c r="G30" s="501">
        <v>650</v>
      </c>
      <c r="H30" s="286">
        <v>632</v>
      </c>
      <c r="I30" s="286">
        <v>340</v>
      </c>
      <c r="J30" s="503">
        <v>292</v>
      </c>
      <c r="K30" s="286">
        <v>802</v>
      </c>
      <c r="L30" s="501">
        <v>444</v>
      </c>
      <c r="M30" s="501">
        <v>358</v>
      </c>
      <c r="N30" s="280">
        <v>9</v>
      </c>
    </row>
    <row r="31" spans="1:14" ht="9.75" customHeight="1">
      <c r="A31" s="278">
        <v>10</v>
      </c>
      <c r="B31" s="4" t="s">
        <v>1870</v>
      </c>
      <c r="D31" s="279" t="s">
        <v>753</v>
      </c>
      <c r="E31" s="501">
        <v>2871</v>
      </c>
      <c r="F31" s="286">
        <v>1585</v>
      </c>
      <c r="G31" s="501">
        <v>1286</v>
      </c>
      <c r="H31" s="286">
        <v>1650</v>
      </c>
      <c r="I31" s="286">
        <v>947</v>
      </c>
      <c r="J31" s="286">
        <v>703</v>
      </c>
      <c r="K31" s="286">
        <v>1221</v>
      </c>
      <c r="L31" s="501">
        <v>638</v>
      </c>
      <c r="M31" s="501">
        <v>583</v>
      </c>
      <c r="N31" s="119"/>
    </row>
    <row r="32" spans="1:14" ht="9.75" customHeight="1">
      <c r="A32" s="133"/>
      <c r="B32" s="4"/>
      <c r="D32" s="277" t="s">
        <v>754</v>
      </c>
      <c r="E32" s="501">
        <v>1840</v>
      </c>
      <c r="F32" s="286">
        <v>948</v>
      </c>
      <c r="G32" s="501">
        <v>892</v>
      </c>
      <c r="H32" s="286">
        <v>775</v>
      </c>
      <c r="I32" s="286">
        <v>386</v>
      </c>
      <c r="J32" s="503">
        <v>389</v>
      </c>
      <c r="K32" s="286">
        <v>1065</v>
      </c>
      <c r="L32" s="501">
        <v>562</v>
      </c>
      <c r="M32" s="501">
        <v>503</v>
      </c>
      <c r="N32" s="281">
        <v>10</v>
      </c>
    </row>
    <row r="33" spans="1:14" ht="9.75" customHeight="1">
      <c r="A33" s="278">
        <v>11</v>
      </c>
      <c r="B33" s="4" t="s">
        <v>1871</v>
      </c>
      <c r="D33" s="277" t="s">
        <v>753</v>
      </c>
      <c r="E33" s="501">
        <v>3676</v>
      </c>
      <c r="F33" s="286">
        <v>2105</v>
      </c>
      <c r="G33" s="501">
        <v>1571</v>
      </c>
      <c r="H33" s="286">
        <v>2080</v>
      </c>
      <c r="I33" s="286">
        <v>1216</v>
      </c>
      <c r="J33" s="286">
        <v>864</v>
      </c>
      <c r="K33" s="286">
        <v>1596</v>
      </c>
      <c r="L33" s="501">
        <v>889</v>
      </c>
      <c r="M33" s="501">
        <v>707</v>
      </c>
      <c r="N33" s="119"/>
    </row>
    <row r="34" spans="1:14" ht="9.75" customHeight="1">
      <c r="A34" s="278"/>
      <c r="B34" s="4"/>
      <c r="D34" s="277" t="s">
        <v>754</v>
      </c>
      <c r="E34" s="501">
        <v>2372</v>
      </c>
      <c r="F34" s="286">
        <v>1277</v>
      </c>
      <c r="G34" s="501">
        <v>1095</v>
      </c>
      <c r="H34" s="286">
        <v>987</v>
      </c>
      <c r="I34" s="286">
        <v>504</v>
      </c>
      <c r="J34" s="503">
        <v>483</v>
      </c>
      <c r="K34" s="286">
        <v>1385</v>
      </c>
      <c r="L34" s="501">
        <v>773</v>
      </c>
      <c r="M34" s="501">
        <v>612</v>
      </c>
      <c r="N34" s="281">
        <v>11</v>
      </c>
    </row>
    <row r="35" spans="1:14" ht="9.75" customHeight="1">
      <c r="A35" s="278">
        <v>12</v>
      </c>
      <c r="B35" s="4" t="s">
        <v>1872</v>
      </c>
      <c r="D35" s="279" t="s">
        <v>753</v>
      </c>
      <c r="E35" s="501">
        <v>4250</v>
      </c>
      <c r="F35" s="286">
        <v>2520</v>
      </c>
      <c r="G35" s="501">
        <v>1730</v>
      </c>
      <c r="H35" s="286">
        <v>2410</v>
      </c>
      <c r="I35" s="286">
        <v>1382</v>
      </c>
      <c r="J35" s="286">
        <v>1028</v>
      </c>
      <c r="K35" s="286">
        <v>1840</v>
      </c>
      <c r="L35" s="501">
        <v>1138</v>
      </c>
      <c r="M35" s="501">
        <v>702</v>
      </c>
      <c r="N35" s="281"/>
    </row>
    <row r="36" spans="1:14" ht="9.75" customHeight="1">
      <c r="A36" s="278"/>
      <c r="D36" s="279" t="s">
        <v>754</v>
      </c>
      <c r="E36" s="501">
        <v>2803</v>
      </c>
      <c r="F36" s="286">
        <v>1585</v>
      </c>
      <c r="G36" s="501">
        <v>1218</v>
      </c>
      <c r="H36" s="286">
        <v>1184</v>
      </c>
      <c r="I36" s="286">
        <v>576</v>
      </c>
      <c r="J36" s="503">
        <v>608</v>
      </c>
      <c r="K36" s="286">
        <v>1619</v>
      </c>
      <c r="L36" s="501">
        <v>1009</v>
      </c>
      <c r="M36" s="501">
        <v>610</v>
      </c>
      <c r="N36" s="281">
        <v>12</v>
      </c>
    </row>
    <row r="37" spans="1:14" ht="9.75" customHeight="1">
      <c r="A37" s="278">
        <v>13</v>
      </c>
      <c r="B37" s="4" t="s">
        <v>1873</v>
      </c>
      <c r="D37" s="279" t="s">
        <v>753</v>
      </c>
      <c r="E37" s="501">
        <v>4785</v>
      </c>
      <c r="F37" s="286">
        <v>2842</v>
      </c>
      <c r="G37" s="501">
        <v>1943</v>
      </c>
      <c r="H37" s="286">
        <v>2825</v>
      </c>
      <c r="I37" s="286">
        <v>1663</v>
      </c>
      <c r="J37" s="286">
        <v>1162</v>
      </c>
      <c r="K37" s="286">
        <v>1960</v>
      </c>
      <c r="L37" s="501">
        <v>1179</v>
      </c>
      <c r="M37" s="501">
        <v>781</v>
      </c>
      <c r="N37" s="281"/>
    </row>
    <row r="38" spans="1:14" ht="9.75" customHeight="1">
      <c r="A38" s="278"/>
      <c r="B38" s="4"/>
      <c r="D38" s="277" t="s">
        <v>754</v>
      </c>
      <c r="E38" s="501">
        <v>3032</v>
      </c>
      <c r="F38" s="286">
        <v>1690</v>
      </c>
      <c r="G38" s="501">
        <v>1342</v>
      </c>
      <c r="H38" s="286">
        <v>1382</v>
      </c>
      <c r="I38" s="286">
        <v>699</v>
      </c>
      <c r="J38" s="503">
        <v>683</v>
      </c>
      <c r="K38" s="286">
        <v>1650</v>
      </c>
      <c r="L38" s="501">
        <v>991</v>
      </c>
      <c r="M38" s="501">
        <v>659</v>
      </c>
      <c r="N38" s="281">
        <v>13</v>
      </c>
    </row>
    <row r="39" spans="1:14" ht="9.75" customHeight="1">
      <c r="A39" s="278">
        <v>14</v>
      </c>
      <c r="B39" s="4" t="s">
        <v>1874</v>
      </c>
      <c r="D39" s="277" t="s">
        <v>753</v>
      </c>
      <c r="E39" s="501">
        <v>4821</v>
      </c>
      <c r="F39" s="286">
        <v>2864</v>
      </c>
      <c r="G39" s="501">
        <v>1957</v>
      </c>
      <c r="H39" s="286">
        <v>2884</v>
      </c>
      <c r="I39" s="286">
        <v>1693</v>
      </c>
      <c r="J39" s="286">
        <v>1191</v>
      </c>
      <c r="K39" s="286">
        <v>1937</v>
      </c>
      <c r="L39" s="501">
        <v>1171</v>
      </c>
      <c r="M39" s="501">
        <v>766</v>
      </c>
      <c r="N39" s="281"/>
    </row>
    <row r="40" spans="1:14" ht="9.75" customHeight="1">
      <c r="A40" s="278"/>
      <c r="B40" s="4"/>
      <c r="D40" s="277" t="s">
        <v>754</v>
      </c>
      <c r="E40" s="501">
        <v>3004</v>
      </c>
      <c r="F40" s="286">
        <v>1640</v>
      </c>
      <c r="G40" s="501">
        <v>1364</v>
      </c>
      <c r="H40" s="286">
        <v>1368</v>
      </c>
      <c r="I40" s="286">
        <v>657</v>
      </c>
      <c r="J40" s="503">
        <v>711</v>
      </c>
      <c r="K40" s="286">
        <v>1636</v>
      </c>
      <c r="L40" s="501">
        <v>983</v>
      </c>
      <c r="M40" s="501">
        <v>653</v>
      </c>
      <c r="N40" s="281">
        <v>14</v>
      </c>
    </row>
    <row r="41" spans="1:14" ht="9.75" customHeight="1">
      <c r="A41" s="278">
        <v>15</v>
      </c>
      <c r="B41" s="4" t="s">
        <v>1875</v>
      </c>
      <c r="D41" s="279" t="s">
        <v>753</v>
      </c>
      <c r="E41" s="501">
        <v>4539</v>
      </c>
      <c r="F41" s="286">
        <v>2455</v>
      </c>
      <c r="G41" s="501">
        <v>2084</v>
      </c>
      <c r="H41" s="286">
        <v>2646</v>
      </c>
      <c r="I41" s="286">
        <v>1488</v>
      </c>
      <c r="J41" s="286">
        <v>1158</v>
      </c>
      <c r="K41" s="286">
        <v>1893</v>
      </c>
      <c r="L41" s="501">
        <v>967</v>
      </c>
      <c r="M41" s="501">
        <v>926</v>
      </c>
      <c r="N41" s="281"/>
    </row>
    <row r="42" spans="1:14" ht="9.75" customHeight="1">
      <c r="A42" s="278"/>
      <c r="B42" s="4"/>
      <c r="D42" s="279" t="s">
        <v>754</v>
      </c>
      <c r="E42" s="501">
        <v>2888</v>
      </c>
      <c r="F42" s="268">
        <v>1362</v>
      </c>
      <c r="G42" s="501">
        <v>1526</v>
      </c>
      <c r="H42" s="286">
        <v>1309</v>
      </c>
      <c r="I42" s="286">
        <v>584</v>
      </c>
      <c r="J42" s="286">
        <v>725</v>
      </c>
      <c r="K42" s="286">
        <v>1579</v>
      </c>
      <c r="L42" s="501">
        <v>778</v>
      </c>
      <c r="M42" s="501">
        <v>801</v>
      </c>
      <c r="N42" s="281">
        <v>15</v>
      </c>
    </row>
    <row r="43" spans="1:14" ht="9.75" customHeight="1">
      <c r="A43" s="278">
        <v>16</v>
      </c>
      <c r="B43" s="4" t="s">
        <v>1876</v>
      </c>
      <c r="D43" s="279" t="s">
        <v>753</v>
      </c>
      <c r="E43" s="501">
        <v>4460</v>
      </c>
      <c r="F43" s="286">
        <v>2354</v>
      </c>
      <c r="G43" s="501">
        <v>2106</v>
      </c>
      <c r="H43" s="286">
        <v>2642</v>
      </c>
      <c r="I43" s="286">
        <v>1464</v>
      </c>
      <c r="J43" s="286">
        <v>1178</v>
      </c>
      <c r="K43" s="286">
        <v>1818</v>
      </c>
      <c r="L43" s="501">
        <v>890</v>
      </c>
      <c r="M43" s="501">
        <v>928</v>
      </c>
      <c r="N43" s="281"/>
    </row>
    <row r="44" spans="1:14" ht="9.75" customHeight="1">
      <c r="A44" s="278"/>
      <c r="B44" s="4"/>
      <c r="D44" s="279" t="s">
        <v>754</v>
      </c>
      <c r="E44" s="501">
        <v>2874</v>
      </c>
      <c r="F44" s="501">
        <v>1301</v>
      </c>
      <c r="G44" s="501">
        <v>1573</v>
      </c>
      <c r="H44" s="286">
        <v>1318</v>
      </c>
      <c r="I44" s="286">
        <v>576</v>
      </c>
      <c r="J44" s="286">
        <v>742</v>
      </c>
      <c r="K44" s="286">
        <v>1556</v>
      </c>
      <c r="L44" s="501">
        <v>725</v>
      </c>
      <c r="M44" s="501">
        <v>831</v>
      </c>
      <c r="N44" s="281">
        <v>16</v>
      </c>
    </row>
    <row r="45" spans="1:14" ht="9.75" customHeight="1">
      <c r="A45" s="278">
        <v>17</v>
      </c>
      <c r="B45" s="4" t="s">
        <v>1877</v>
      </c>
      <c r="D45" s="279" t="s">
        <v>753</v>
      </c>
      <c r="E45" s="501">
        <v>4904</v>
      </c>
      <c r="F45" s="286">
        <v>2337</v>
      </c>
      <c r="G45" s="501">
        <v>2567</v>
      </c>
      <c r="H45" s="286">
        <v>2822</v>
      </c>
      <c r="I45" s="286">
        <v>1447</v>
      </c>
      <c r="J45" s="286">
        <v>1375</v>
      </c>
      <c r="K45" s="286">
        <v>2082</v>
      </c>
      <c r="L45" s="501">
        <v>890</v>
      </c>
      <c r="M45" s="501">
        <v>1192</v>
      </c>
      <c r="N45" s="281"/>
    </row>
    <row r="46" spans="1:14" ht="9.75" customHeight="1">
      <c r="A46" s="278"/>
      <c r="B46" s="4"/>
      <c r="D46" s="279" t="s">
        <v>754</v>
      </c>
      <c r="E46" s="501">
        <v>3267</v>
      </c>
      <c r="F46" s="501">
        <v>1363</v>
      </c>
      <c r="G46" s="501">
        <v>1904</v>
      </c>
      <c r="H46" s="286">
        <v>1486</v>
      </c>
      <c r="I46" s="286">
        <v>632</v>
      </c>
      <c r="J46" s="286">
        <v>854</v>
      </c>
      <c r="K46" s="286">
        <v>1781</v>
      </c>
      <c r="L46" s="501">
        <v>731</v>
      </c>
      <c r="M46" s="501">
        <v>1050</v>
      </c>
      <c r="N46" s="281">
        <v>17</v>
      </c>
    </row>
    <row r="47" spans="1:14" ht="9.75" customHeight="1">
      <c r="A47" s="278">
        <v>18</v>
      </c>
      <c r="B47" s="4" t="s">
        <v>1878</v>
      </c>
      <c r="D47" s="279" t="s">
        <v>753</v>
      </c>
      <c r="E47" s="501">
        <v>4709</v>
      </c>
      <c r="F47" s="286">
        <v>2051</v>
      </c>
      <c r="G47" s="501">
        <v>2658</v>
      </c>
      <c r="H47" s="286">
        <v>2812</v>
      </c>
      <c r="I47" s="286">
        <v>1398</v>
      </c>
      <c r="J47" s="286">
        <v>1414</v>
      </c>
      <c r="K47" s="286">
        <v>1897</v>
      </c>
      <c r="L47" s="501">
        <v>653</v>
      </c>
      <c r="M47" s="501">
        <v>1244</v>
      </c>
      <c r="N47" s="281"/>
    </row>
    <row r="48" spans="1:14" ht="9.75" customHeight="1">
      <c r="A48" s="278"/>
      <c r="B48" s="4"/>
      <c r="D48" s="277" t="s">
        <v>754</v>
      </c>
      <c r="E48" s="501">
        <v>3065</v>
      </c>
      <c r="F48" s="286">
        <v>1112</v>
      </c>
      <c r="G48" s="501">
        <v>1953</v>
      </c>
      <c r="H48" s="286">
        <v>1484</v>
      </c>
      <c r="I48" s="286">
        <v>596</v>
      </c>
      <c r="J48" s="286">
        <v>888</v>
      </c>
      <c r="K48" s="286">
        <v>1581</v>
      </c>
      <c r="L48" s="501">
        <v>516</v>
      </c>
      <c r="M48" s="501">
        <v>1065</v>
      </c>
      <c r="N48" s="281">
        <v>18</v>
      </c>
    </row>
    <row r="49" spans="1:14" ht="9.75" customHeight="1">
      <c r="A49" s="278">
        <v>19</v>
      </c>
      <c r="B49" s="4" t="s">
        <v>1879</v>
      </c>
      <c r="D49" s="277" t="s">
        <v>753</v>
      </c>
      <c r="E49" s="501">
        <v>4638</v>
      </c>
      <c r="F49" s="286">
        <v>1614</v>
      </c>
      <c r="G49" s="501">
        <v>3024</v>
      </c>
      <c r="H49" s="286">
        <v>2098</v>
      </c>
      <c r="I49" s="286">
        <v>995</v>
      </c>
      <c r="J49" s="286">
        <v>1103</v>
      </c>
      <c r="K49" s="286">
        <v>2540</v>
      </c>
      <c r="L49" s="501">
        <v>619</v>
      </c>
      <c r="M49" s="501">
        <v>1921</v>
      </c>
      <c r="N49" s="281"/>
    </row>
    <row r="50" spans="1:14" ht="9.75" customHeight="1">
      <c r="A50" s="278"/>
      <c r="D50" s="277" t="s">
        <v>754</v>
      </c>
      <c r="E50" s="501">
        <v>2958</v>
      </c>
      <c r="F50" s="501">
        <v>781</v>
      </c>
      <c r="G50" s="501">
        <v>2177</v>
      </c>
      <c r="H50" s="286">
        <v>947</v>
      </c>
      <c r="I50" s="501">
        <v>334</v>
      </c>
      <c r="J50" s="503">
        <v>613</v>
      </c>
      <c r="K50" s="286">
        <v>2011</v>
      </c>
      <c r="L50" s="501">
        <v>447</v>
      </c>
      <c r="M50" s="501">
        <v>1564</v>
      </c>
      <c r="N50" s="281">
        <v>19</v>
      </c>
    </row>
    <row r="51" spans="1:14" ht="9.75" customHeight="1">
      <c r="A51" s="278">
        <v>20</v>
      </c>
      <c r="B51" s="4" t="s">
        <v>1880</v>
      </c>
      <c r="D51" s="279" t="s">
        <v>753</v>
      </c>
      <c r="E51" s="501">
        <v>4044</v>
      </c>
      <c r="F51" s="286">
        <v>1042</v>
      </c>
      <c r="G51" s="501">
        <v>3002</v>
      </c>
      <c r="H51" s="286">
        <v>1624</v>
      </c>
      <c r="I51" s="286">
        <v>740</v>
      </c>
      <c r="J51" s="286">
        <v>884</v>
      </c>
      <c r="K51" s="286">
        <v>2420</v>
      </c>
      <c r="L51" s="501">
        <v>302</v>
      </c>
      <c r="M51" s="501">
        <v>2118</v>
      </c>
      <c r="N51" s="281"/>
    </row>
    <row r="52" spans="1:14" ht="9.75" customHeight="1">
      <c r="A52" s="278"/>
      <c r="B52" s="4"/>
      <c r="D52" s="279" t="s">
        <v>754</v>
      </c>
      <c r="E52" s="501">
        <v>2553</v>
      </c>
      <c r="F52" s="501">
        <v>416</v>
      </c>
      <c r="G52" s="501">
        <v>2137</v>
      </c>
      <c r="H52" s="286">
        <v>684</v>
      </c>
      <c r="I52" s="501">
        <v>235</v>
      </c>
      <c r="J52" s="503">
        <v>449</v>
      </c>
      <c r="K52" s="286">
        <v>1869</v>
      </c>
      <c r="L52" s="501">
        <v>181</v>
      </c>
      <c r="M52" s="501">
        <v>1688</v>
      </c>
      <c r="N52" s="281">
        <v>20</v>
      </c>
    </row>
    <row r="53" spans="1:14" ht="9.75" customHeight="1">
      <c r="A53" s="278">
        <v>21</v>
      </c>
      <c r="B53" s="4" t="s">
        <v>1881</v>
      </c>
      <c r="D53" s="279" t="s">
        <v>753</v>
      </c>
      <c r="E53" s="501">
        <v>2878</v>
      </c>
      <c r="F53" s="286">
        <v>621</v>
      </c>
      <c r="G53" s="501">
        <v>2257</v>
      </c>
      <c r="H53" s="286">
        <v>969</v>
      </c>
      <c r="I53" s="286">
        <v>391</v>
      </c>
      <c r="J53" s="286">
        <v>578</v>
      </c>
      <c r="K53" s="286">
        <v>1909</v>
      </c>
      <c r="L53" s="501">
        <v>230</v>
      </c>
      <c r="M53" s="501">
        <v>1679</v>
      </c>
      <c r="N53" s="281"/>
    </row>
    <row r="54" spans="1:14" ht="9.75" customHeight="1">
      <c r="A54" s="278"/>
      <c r="B54" s="4"/>
      <c r="D54" s="279" t="s">
        <v>754</v>
      </c>
      <c r="E54" s="501">
        <v>1755</v>
      </c>
      <c r="F54" s="501">
        <v>214</v>
      </c>
      <c r="G54" s="501">
        <v>1541</v>
      </c>
      <c r="H54" s="286">
        <v>363</v>
      </c>
      <c r="I54" s="501">
        <v>87</v>
      </c>
      <c r="J54" s="503">
        <v>276</v>
      </c>
      <c r="K54" s="286">
        <v>1392</v>
      </c>
      <c r="L54" s="501">
        <v>127</v>
      </c>
      <c r="M54" s="501">
        <v>1265</v>
      </c>
      <c r="N54" s="281">
        <v>21</v>
      </c>
    </row>
    <row r="55" spans="1:14" ht="9.75" customHeight="1">
      <c r="A55" s="278">
        <v>22</v>
      </c>
      <c r="B55" s="4" t="s">
        <v>1882</v>
      </c>
      <c r="D55" s="279" t="s">
        <v>753</v>
      </c>
      <c r="E55" s="501">
        <v>2175</v>
      </c>
      <c r="F55" s="286">
        <v>409</v>
      </c>
      <c r="G55" s="501">
        <v>1766</v>
      </c>
      <c r="H55" s="286">
        <v>471</v>
      </c>
      <c r="I55" s="286">
        <v>167</v>
      </c>
      <c r="J55" s="286">
        <v>304</v>
      </c>
      <c r="K55" s="286">
        <v>1704</v>
      </c>
      <c r="L55" s="501">
        <v>242</v>
      </c>
      <c r="M55" s="501">
        <v>1462</v>
      </c>
      <c r="N55" s="281"/>
    </row>
    <row r="56" spans="1:14" ht="9.75" customHeight="1">
      <c r="A56" s="278"/>
      <c r="B56" s="4"/>
      <c r="D56" s="277" t="s">
        <v>754</v>
      </c>
      <c r="E56" s="501">
        <v>1336</v>
      </c>
      <c r="F56" s="501">
        <v>192</v>
      </c>
      <c r="G56" s="501">
        <v>1144</v>
      </c>
      <c r="H56" s="286">
        <v>154</v>
      </c>
      <c r="I56" s="501">
        <v>43</v>
      </c>
      <c r="J56" s="503">
        <v>111</v>
      </c>
      <c r="K56" s="286">
        <v>1182</v>
      </c>
      <c r="L56" s="501">
        <v>149</v>
      </c>
      <c r="M56" s="501">
        <v>1033</v>
      </c>
      <c r="N56" s="281">
        <v>22</v>
      </c>
    </row>
    <row r="57" spans="1:14" ht="9.75" customHeight="1">
      <c r="A57" s="278">
        <v>23</v>
      </c>
      <c r="B57" s="4" t="s">
        <v>1883</v>
      </c>
      <c r="D57" s="277" t="s">
        <v>753</v>
      </c>
      <c r="E57" s="501">
        <v>1314</v>
      </c>
      <c r="F57" s="286">
        <v>369</v>
      </c>
      <c r="G57" s="501">
        <v>945</v>
      </c>
      <c r="H57" s="286">
        <v>505</v>
      </c>
      <c r="I57" s="286">
        <v>183</v>
      </c>
      <c r="J57" s="286">
        <v>322</v>
      </c>
      <c r="K57" s="286">
        <v>809</v>
      </c>
      <c r="L57" s="501">
        <v>186</v>
      </c>
      <c r="M57" s="501">
        <v>623</v>
      </c>
      <c r="N57" s="281"/>
    </row>
    <row r="58" spans="1:14" ht="9.75" customHeight="1">
      <c r="A58" s="278"/>
      <c r="B58" s="4"/>
      <c r="D58" s="277" t="s">
        <v>754</v>
      </c>
      <c r="E58" s="501">
        <v>448</v>
      </c>
      <c r="F58" s="286">
        <v>124</v>
      </c>
      <c r="G58" s="501">
        <v>324</v>
      </c>
      <c r="H58" s="286">
        <v>117</v>
      </c>
      <c r="I58" s="501">
        <v>35</v>
      </c>
      <c r="J58" s="503">
        <v>82</v>
      </c>
      <c r="K58" s="286">
        <v>331</v>
      </c>
      <c r="L58" s="501">
        <v>89</v>
      </c>
      <c r="M58" s="501">
        <v>242</v>
      </c>
      <c r="N58" s="281">
        <v>23</v>
      </c>
    </row>
    <row r="59" spans="1:14" ht="9.75" customHeight="1">
      <c r="A59" s="278"/>
      <c r="B59" s="4"/>
      <c r="D59" s="277"/>
      <c r="E59" s="282"/>
      <c r="F59" s="283"/>
      <c r="G59" s="284"/>
      <c r="H59" s="285"/>
      <c r="I59" s="285"/>
      <c r="J59" s="286"/>
      <c r="K59" s="286"/>
      <c r="M59" s="287"/>
      <c r="N59" s="281"/>
    </row>
    <row r="60" spans="1:14" s="74" customFormat="1" ht="9.75" customHeight="1">
      <c r="A60" s="288">
        <v>24</v>
      </c>
      <c r="B60" s="33" t="s">
        <v>1884</v>
      </c>
      <c r="D60" s="289" t="s">
        <v>753</v>
      </c>
      <c r="E60" s="504">
        <v>66649</v>
      </c>
      <c r="F60" s="504">
        <v>31562</v>
      </c>
      <c r="G60" s="504">
        <v>35087</v>
      </c>
      <c r="H60" s="504">
        <v>37083</v>
      </c>
      <c r="I60" s="504">
        <v>20229</v>
      </c>
      <c r="J60" s="504">
        <v>16854</v>
      </c>
      <c r="K60" s="504">
        <v>29566</v>
      </c>
      <c r="L60" s="504">
        <v>11333</v>
      </c>
      <c r="M60" s="504">
        <v>18233</v>
      </c>
      <c r="N60" s="290"/>
    </row>
    <row r="61" spans="1:14" s="74" customFormat="1" ht="9.75" customHeight="1">
      <c r="A61" s="291"/>
      <c r="B61" s="33"/>
      <c r="D61" s="289" t="s">
        <v>754</v>
      </c>
      <c r="E61" s="504">
        <v>41438</v>
      </c>
      <c r="F61" s="504">
        <v>17560</v>
      </c>
      <c r="G61" s="504">
        <v>23878</v>
      </c>
      <c r="H61" s="504">
        <v>17803</v>
      </c>
      <c r="I61" s="504">
        <v>8278</v>
      </c>
      <c r="J61" s="504">
        <v>9525</v>
      </c>
      <c r="K61" s="504">
        <v>23635</v>
      </c>
      <c r="L61" s="504">
        <v>9282</v>
      </c>
      <c r="M61" s="504">
        <v>14353</v>
      </c>
      <c r="N61" s="292">
        <v>24</v>
      </c>
    </row>
    <row r="62" spans="5:13" ht="9.75" customHeight="1">
      <c r="E62" s="293"/>
      <c r="F62" s="293"/>
      <c r="G62" s="293"/>
      <c r="H62" s="293"/>
      <c r="I62" s="293"/>
      <c r="J62" s="293"/>
      <c r="K62" s="293"/>
      <c r="L62" s="293"/>
      <c r="M62" s="293"/>
    </row>
    <row r="63" spans="1:13" ht="9.75" customHeight="1">
      <c r="A63" s="135"/>
      <c r="E63" s="293"/>
      <c r="F63" s="293"/>
      <c r="G63" s="293"/>
      <c r="H63" s="293"/>
      <c r="I63" s="293"/>
      <c r="J63" s="293"/>
      <c r="K63" s="293"/>
      <c r="L63" s="293"/>
      <c r="M63" s="293"/>
    </row>
    <row r="64" spans="5:13" ht="9.75" customHeight="1">
      <c r="E64" s="293"/>
      <c r="F64" s="268"/>
      <c r="G64" s="268"/>
      <c r="H64" s="285"/>
      <c r="I64" s="285"/>
      <c r="J64" s="285"/>
      <c r="K64" s="294"/>
      <c r="L64" s="295"/>
      <c r="M64" s="295"/>
    </row>
    <row r="65" spans="5:13" ht="9.75" customHeight="1">
      <c r="E65" s="293"/>
      <c r="F65" s="293"/>
      <c r="G65" s="293"/>
      <c r="H65" s="293"/>
      <c r="I65" s="293"/>
      <c r="J65" s="293"/>
      <c r="K65" s="293"/>
      <c r="L65" s="293"/>
      <c r="M65" s="293"/>
    </row>
    <row r="66" spans="5:13" ht="9.75" customHeight="1">
      <c r="E66" s="293"/>
      <c r="F66" s="293"/>
      <c r="G66" s="293"/>
      <c r="H66" s="293"/>
      <c r="I66" s="293"/>
      <c r="J66" s="293"/>
      <c r="K66" s="293"/>
      <c r="L66" s="293"/>
      <c r="M66" s="293"/>
    </row>
    <row r="67" spans="5:13" ht="9.75" customHeight="1">
      <c r="E67" s="293"/>
      <c r="F67" s="268"/>
      <c r="G67" s="268"/>
      <c r="H67" s="285"/>
      <c r="I67" s="285"/>
      <c r="J67" s="286"/>
      <c r="K67" s="294"/>
      <c r="L67" s="295"/>
      <c r="M67" s="295"/>
    </row>
    <row r="68" spans="5:13" ht="9.75" customHeight="1">
      <c r="E68" s="293"/>
      <c r="F68" s="268"/>
      <c r="G68" s="268"/>
      <c r="H68" s="285"/>
      <c r="I68" s="285"/>
      <c r="J68" s="286"/>
      <c r="K68" s="294"/>
      <c r="L68" s="295"/>
      <c r="M68" s="295"/>
    </row>
    <row r="69" spans="5:13" ht="9.75" customHeight="1">
      <c r="E69" s="293"/>
      <c r="F69" s="268"/>
      <c r="G69" s="268"/>
      <c r="H69" s="285"/>
      <c r="I69" s="285"/>
      <c r="J69" s="286"/>
      <c r="K69" s="294"/>
      <c r="L69" s="295"/>
      <c r="M69" s="295"/>
    </row>
    <row r="70" spans="5:13" ht="9.75" customHeight="1">
      <c r="E70" s="293"/>
      <c r="F70" s="268"/>
      <c r="G70" s="268"/>
      <c r="H70" s="285"/>
      <c r="I70" s="285"/>
      <c r="J70" s="286"/>
      <c r="K70" s="294"/>
      <c r="L70" s="295"/>
      <c r="M70" s="295"/>
    </row>
    <row r="71" spans="5:13" ht="12.75">
      <c r="E71" s="293"/>
      <c r="F71" s="268"/>
      <c r="G71" s="268"/>
      <c r="H71" s="285"/>
      <c r="I71" s="285"/>
      <c r="J71" s="286"/>
      <c r="K71" s="294"/>
      <c r="L71" s="295"/>
      <c r="M71" s="295"/>
    </row>
    <row r="72" spans="5:13" ht="12.75">
      <c r="E72" s="293"/>
      <c r="F72" s="268"/>
      <c r="G72" s="268"/>
      <c r="H72" s="285"/>
      <c r="I72" s="285"/>
      <c r="J72" s="286"/>
      <c r="K72" s="294"/>
      <c r="L72" s="295"/>
      <c r="M72" s="295"/>
    </row>
    <row r="73" spans="5:13" ht="12.75">
      <c r="E73" s="293"/>
      <c r="F73" s="268"/>
      <c r="G73" s="268"/>
      <c r="H73" s="285"/>
      <c r="I73" s="285"/>
      <c r="J73" s="286"/>
      <c r="K73" s="294"/>
      <c r="L73" s="295"/>
      <c r="M73" s="295"/>
    </row>
    <row r="74" spans="5:13" ht="12.75">
      <c r="E74" s="293"/>
      <c r="F74" s="268"/>
      <c r="G74" s="268"/>
      <c r="H74" s="285"/>
      <c r="I74" s="285"/>
      <c r="J74" s="286"/>
      <c r="K74" s="294"/>
      <c r="L74" s="295"/>
      <c r="M74" s="295"/>
    </row>
    <row r="75" spans="5:13" ht="12.75">
      <c r="E75" s="293"/>
      <c r="F75" s="268"/>
      <c r="G75" s="268"/>
      <c r="H75" s="285"/>
      <c r="I75" s="285"/>
      <c r="J75" s="286"/>
      <c r="K75" s="294"/>
      <c r="L75" s="295"/>
      <c r="M75" s="295"/>
    </row>
    <row r="76" spans="5:13" ht="12.75">
      <c r="E76" s="293"/>
      <c r="F76" s="268"/>
      <c r="G76" s="268"/>
      <c r="H76" s="285"/>
      <c r="I76" s="285"/>
      <c r="J76" s="286"/>
      <c r="K76" s="294"/>
      <c r="L76" s="295"/>
      <c r="M76" s="295"/>
    </row>
    <row r="77" spans="5:13" ht="12.75">
      <c r="E77" s="293"/>
      <c r="F77" s="268"/>
      <c r="G77" s="268"/>
      <c r="H77" s="285"/>
      <c r="I77" s="285"/>
      <c r="J77" s="286"/>
      <c r="K77" s="294"/>
      <c r="L77" s="295"/>
      <c r="M77" s="295"/>
    </row>
    <row r="78" spans="5:13" ht="12.75">
      <c r="E78" s="293"/>
      <c r="F78" s="268"/>
      <c r="G78" s="268"/>
      <c r="H78" s="285"/>
      <c r="I78" s="285"/>
      <c r="J78" s="286"/>
      <c r="K78" s="294"/>
      <c r="L78" s="295"/>
      <c r="M78" s="295"/>
    </row>
    <row r="79" spans="5:13" ht="12.75">
      <c r="E79" s="293"/>
      <c r="F79" s="268"/>
      <c r="G79" s="268"/>
      <c r="H79" s="285"/>
      <c r="I79" s="285"/>
      <c r="J79" s="286"/>
      <c r="K79" s="294"/>
      <c r="L79" s="295"/>
      <c r="M79" s="295"/>
    </row>
    <row r="80" spans="5:13" ht="12.75">
      <c r="E80" s="293"/>
      <c r="F80" s="268"/>
      <c r="G80" s="268"/>
      <c r="H80" s="285"/>
      <c r="I80" s="285"/>
      <c r="J80" s="286"/>
      <c r="K80" s="294"/>
      <c r="L80" s="295"/>
      <c r="M80" s="295"/>
    </row>
    <row r="81" spans="5:13" ht="12.75">
      <c r="E81" s="293"/>
      <c r="F81" s="268"/>
      <c r="G81" s="268"/>
      <c r="H81" s="285"/>
      <c r="I81" s="285"/>
      <c r="J81" s="286"/>
      <c r="K81" s="294"/>
      <c r="L81" s="295"/>
      <c r="M81" s="295"/>
    </row>
    <row r="82" spans="5:13" ht="12.75">
      <c r="E82" s="293"/>
      <c r="F82" s="268"/>
      <c r="G82" s="268"/>
      <c r="H82" s="285"/>
      <c r="I82" s="285"/>
      <c r="J82" s="286"/>
      <c r="K82" s="294"/>
      <c r="L82" s="295"/>
      <c r="M82" s="295"/>
    </row>
    <row r="83" spans="5:13" ht="12.75">
      <c r="E83" s="293"/>
      <c r="F83" s="268"/>
      <c r="G83" s="268"/>
      <c r="H83" s="285"/>
      <c r="I83" s="285"/>
      <c r="J83" s="286"/>
      <c r="K83" s="294"/>
      <c r="L83" s="295"/>
      <c r="M83" s="295"/>
    </row>
    <row r="84" spans="5:13" ht="12.75">
      <c r="E84" s="293"/>
      <c r="F84" s="268"/>
      <c r="G84" s="268"/>
      <c r="H84" s="285"/>
      <c r="I84" s="285"/>
      <c r="J84" s="286"/>
      <c r="K84" s="294"/>
      <c r="L84" s="295"/>
      <c r="M84" s="295"/>
    </row>
    <row r="85" spans="5:13" ht="12.75">
      <c r="E85" s="293"/>
      <c r="F85" s="268"/>
      <c r="G85" s="268"/>
      <c r="H85" s="285"/>
      <c r="I85" s="285"/>
      <c r="J85" s="286"/>
      <c r="K85" s="294"/>
      <c r="L85" s="295"/>
      <c r="M85" s="295"/>
    </row>
    <row r="86" spans="5:13" ht="12.75">
      <c r="E86" s="293"/>
      <c r="F86" s="268"/>
      <c r="G86" s="268"/>
      <c r="H86" s="285"/>
      <c r="I86" s="285"/>
      <c r="J86" s="286"/>
      <c r="K86" s="294"/>
      <c r="L86" s="295"/>
      <c r="M86" s="295"/>
    </row>
    <row r="87" spans="6:13" ht="12.75">
      <c r="F87" s="268"/>
      <c r="G87" s="268"/>
      <c r="H87" s="285"/>
      <c r="I87" s="285"/>
      <c r="J87" s="286"/>
      <c r="K87" s="294"/>
      <c r="L87" s="295"/>
      <c r="M87" s="295"/>
    </row>
    <row r="88" spans="6:13" ht="12.75">
      <c r="F88" s="268"/>
      <c r="G88" s="268"/>
      <c r="H88" s="285"/>
      <c r="I88" s="285"/>
      <c r="J88" s="286"/>
      <c r="K88" s="294"/>
      <c r="L88" s="295"/>
      <c r="M88" s="295"/>
    </row>
    <row r="89" spans="6:13" ht="12.75">
      <c r="F89" s="268"/>
      <c r="G89" s="268"/>
      <c r="H89" s="285"/>
      <c r="I89" s="285"/>
      <c r="J89" s="286"/>
      <c r="K89" s="294"/>
      <c r="L89" s="295"/>
      <c r="M89" s="295"/>
    </row>
    <row r="90" spans="6:13" ht="12.75">
      <c r="F90" s="268"/>
      <c r="G90" s="268"/>
      <c r="H90" s="285"/>
      <c r="I90" s="285"/>
      <c r="J90" s="286"/>
      <c r="K90" s="294"/>
      <c r="L90" s="295"/>
      <c r="M90" s="295"/>
    </row>
    <row r="91" spans="6:13" ht="12.75">
      <c r="F91" s="268"/>
      <c r="G91" s="268"/>
      <c r="H91" s="285"/>
      <c r="I91" s="285"/>
      <c r="J91" s="286"/>
      <c r="K91" s="294"/>
      <c r="L91" s="295"/>
      <c r="M91" s="295"/>
    </row>
    <row r="92" spans="6:13" ht="12.75">
      <c r="F92" s="268"/>
      <c r="G92" s="268"/>
      <c r="H92" s="285"/>
      <c r="I92" s="285"/>
      <c r="J92" s="286"/>
      <c r="K92" s="294"/>
      <c r="L92" s="295"/>
      <c r="M92" s="295"/>
    </row>
    <row r="93" spans="6:13" ht="12.75">
      <c r="F93" s="268"/>
      <c r="G93" s="268"/>
      <c r="H93" s="285"/>
      <c r="I93" s="285"/>
      <c r="J93" s="286"/>
      <c r="K93" s="294"/>
      <c r="L93" s="295"/>
      <c r="M93" s="295"/>
    </row>
    <row r="94" spans="6:13" ht="12.75">
      <c r="F94" s="268"/>
      <c r="G94" s="268"/>
      <c r="H94" s="285"/>
      <c r="I94" s="285"/>
      <c r="J94" s="286"/>
      <c r="K94" s="294"/>
      <c r="L94" s="295"/>
      <c r="M94" s="295"/>
    </row>
    <row r="95" spans="6:13" ht="12.75">
      <c r="F95" s="268"/>
      <c r="G95" s="268"/>
      <c r="H95" s="285"/>
      <c r="I95" s="285"/>
      <c r="J95" s="286"/>
      <c r="K95" s="294"/>
      <c r="L95" s="295"/>
      <c r="M95" s="295"/>
    </row>
    <row r="96" spans="6:13" ht="12.75">
      <c r="F96" s="268"/>
      <c r="G96" s="268"/>
      <c r="H96" s="285"/>
      <c r="I96" s="285"/>
      <c r="J96" s="286"/>
      <c r="K96" s="294"/>
      <c r="L96" s="295"/>
      <c r="M96" s="295"/>
    </row>
    <row r="97" spans="6:13" ht="12.75">
      <c r="F97" s="268"/>
      <c r="G97" s="268"/>
      <c r="H97" s="285"/>
      <c r="I97" s="285"/>
      <c r="J97" s="286"/>
      <c r="K97" s="294"/>
      <c r="L97" s="295"/>
      <c r="M97" s="295"/>
    </row>
    <row r="98" spans="6:13" ht="12.75">
      <c r="F98" s="268"/>
      <c r="G98" s="268"/>
      <c r="H98" s="285"/>
      <c r="I98" s="285"/>
      <c r="J98" s="286"/>
      <c r="K98" s="294"/>
      <c r="L98" s="295"/>
      <c r="M98" s="295"/>
    </row>
    <row r="99" spans="6:13" ht="12.75">
      <c r="F99" s="268"/>
      <c r="G99" s="268"/>
      <c r="H99" s="285"/>
      <c r="I99" s="285"/>
      <c r="J99" s="286"/>
      <c r="K99" s="294"/>
      <c r="L99" s="295"/>
      <c r="M99" s="295"/>
    </row>
    <row r="100" spans="6:13" ht="12.75">
      <c r="F100" s="268"/>
      <c r="G100" s="268"/>
      <c r="H100" s="285"/>
      <c r="I100" s="285"/>
      <c r="J100" s="286"/>
      <c r="K100" s="294"/>
      <c r="L100" s="295"/>
      <c r="M100" s="295"/>
    </row>
    <row r="101" spans="6:13" ht="12.75">
      <c r="F101" s="268"/>
      <c r="G101" s="268"/>
      <c r="H101" s="285"/>
      <c r="J101" s="286"/>
      <c r="K101" s="294"/>
      <c r="L101" s="295"/>
      <c r="M101" s="295"/>
    </row>
    <row r="102" spans="6:13" ht="12.75">
      <c r="F102" s="268"/>
      <c r="G102" s="268"/>
      <c r="H102" s="285"/>
      <c r="J102" s="286"/>
      <c r="K102" s="294"/>
      <c r="L102" s="295"/>
      <c r="M102" s="295"/>
    </row>
    <row r="103" spans="6:13" ht="12.75">
      <c r="F103" s="268"/>
      <c r="G103" s="268"/>
      <c r="H103" s="285"/>
      <c r="J103" s="286"/>
      <c r="K103" s="294"/>
      <c r="L103" s="295"/>
      <c r="M103" s="295"/>
    </row>
    <row r="104" spans="6:13" ht="12.75">
      <c r="F104" s="268"/>
      <c r="G104" s="268"/>
      <c r="H104" s="285"/>
      <c r="J104" s="286"/>
      <c r="K104" s="294"/>
      <c r="L104" s="295"/>
      <c r="M104" s="295"/>
    </row>
    <row r="105" spans="6:13" ht="12.75">
      <c r="F105" s="268"/>
      <c r="G105" s="268"/>
      <c r="H105" s="285"/>
      <c r="J105" s="286"/>
      <c r="K105" s="294"/>
      <c r="L105" s="295"/>
      <c r="M105" s="295"/>
    </row>
    <row r="106" spans="6:13" ht="12.75">
      <c r="F106" s="268"/>
      <c r="G106" s="268"/>
      <c r="H106" s="285"/>
      <c r="J106" s="286"/>
      <c r="K106" s="294"/>
      <c r="L106" s="295"/>
      <c r="M106" s="295"/>
    </row>
    <row r="107" spans="6:13" ht="12.75">
      <c r="F107" s="268"/>
      <c r="G107" s="268"/>
      <c r="H107" s="285"/>
      <c r="J107" s="286"/>
      <c r="K107" s="294"/>
      <c r="L107" s="295"/>
      <c r="M107" s="295"/>
    </row>
    <row r="108" spans="6:13" ht="12.75">
      <c r="F108" s="268"/>
      <c r="G108" s="268"/>
      <c r="H108" s="285"/>
      <c r="J108" s="286"/>
      <c r="K108" s="294"/>
      <c r="L108" s="295"/>
      <c r="M108" s="295"/>
    </row>
    <row r="109" spans="6:13" ht="12.75">
      <c r="F109" s="268"/>
      <c r="G109" s="268"/>
      <c r="H109" s="285"/>
      <c r="J109" s="286"/>
      <c r="K109" s="294"/>
      <c r="L109" s="295"/>
      <c r="M109" s="295"/>
    </row>
    <row r="110" spans="8:13" ht="12.75">
      <c r="H110" s="285"/>
      <c r="J110" s="286"/>
      <c r="K110" s="294"/>
      <c r="L110" s="295"/>
      <c r="M110" s="295"/>
    </row>
    <row r="111" spans="8:13" ht="12.75">
      <c r="H111" s="285"/>
      <c r="J111" s="286"/>
      <c r="K111" s="294"/>
      <c r="L111" s="295"/>
      <c r="M111" s="295"/>
    </row>
    <row r="112" spans="8:13" ht="12.75">
      <c r="H112" s="285"/>
      <c r="J112" s="286"/>
      <c r="K112" s="294"/>
      <c r="L112" s="295"/>
      <c r="M112" s="295"/>
    </row>
    <row r="113" spans="8:13" ht="12.75">
      <c r="H113" s="285"/>
      <c r="J113" s="286"/>
      <c r="K113" s="294"/>
      <c r="L113" s="295"/>
      <c r="M113" s="295"/>
    </row>
    <row r="114" spans="8:13" ht="12.75">
      <c r="H114" s="285"/>
      <c r="K114" s="294"/>
      <c r="L114" s="295"/>
      <c r="M114" s="295"/>
    </row>
    <row r="115" spans="8:13" ht="12.75">
      <c r="H115" s="285"/>
      <c r="K115" s="294"/>
      <c r="L115" s="295"/>
      <c r="M115" s="295"/>
    </row>
    <row r="116" spans="8:13" ht="12.75">
      <c r="H116" s="285"/>
      <c r="K116" s="294"/>
      <c r="L116" s="295"/>
      <c r="M116" s="295"/>
    </row>
    <row r="117" spans="8:13" ht="12.75">
      <c r="H117" s="285"/>
      <c r="K117" s="294"/>
      <c r="L117" s="295"/>
      <c r="M117" s="295"/>
    </row>
    <row r="118" spans="8:13" ht="12.75">
      <c r="H118" s="285"/>
      <c r="K118" s="294"/>
      <c r="L118" s="295"/>
      <c r="M118" s="295"/>
    </row>
    <row r="119" spans="8:13" ht="12.75">
      <c r="H119" s="285"/>
      <c r="K119" s="294"/>
      <c r="L119" s="295"/>
      <c r="M119" s="295"/>
    </row>
    <row r="120" spans="8:13" ht="12.75">
      <c r="H120" s="285"/>
      <c r="K120" s="294"/>
      <c r="L120" s="295"/>
      <c r="M120" s="295"/>
    </row>
    <row r="121" spans="8:13" ht="12.75">
      <c r="H121" s="285"/>
      <c r="K121" s="294"/>
      <c r="L121" s="295"/>
      <c r="M121" s="295"/>
    </row>
    <row r="122" spans="8:13" ht="12.75">
      <c r="H122" s="285"/>
      <c r="K122" s="294"/>
      <c r="L122" s="295"/>
      <c r="M122" s="295"/>
    </row>
    <row r="123" spans="8:13" ht="12.75">
      <c r="H123" s="285"/>
      <c r="K123" s="294"/>
      <c r="L123" s="295"/>
      <c r="M123" s="295"/>
    </row>
    <row r="124" spans="8:13" ht="12.75">
      <c r="H124" s="285"/>
      <c r="K124" s="294"/>
      <c r="L124" s="295"/>
      <c r="M124" s="295"/>
    </row>
    <row r="125" spans="8:13" ht="12.75">
      <c r="H125" s="285"/>
      <c r="K125" s="294"/>
      <c r="L125" s="295"/>
      <c r="M125" s="295"/>
    </row>
    <row r="126" spans="8:13" ht="12.75">
      <c r="H126" s="285"/>
      <c r="K126" s="294"/>
      <c r="L126" s="295"/>
      <c r="M126" s="295"/>
    </row>
    <row r="127" spans="8:13" ht="12.75">
      <c r="H127" s="285"/>
      <c r="K127" s="294"/>
      <c r="L127" s="295"/>
      <c r="M127" s="295"/>
    </row>
    <row r="128" spans="8:13" ht="12.75">
      <c r="H128" s="285"/>
      <c r="K128" s="294"/>
      <c r="L128" s="295"/>
      <c r="M128" s="295"/>
    </row>
    <row r="129" spans="8:13" ht="12.75">
      <c r="H129" s="285"/>
      <c r="K129" s="294"/>
      <c r="L129" s="295"/>
      <c r="M129" s="295"/>
    </row>
    <row r="130" spans="8:13" ht="12.75">
      <c r="H130" s="285"/>
      <c r="K130" s="294"/>
      <c r="L130" s="295"/>
      <c r="M130" s="295"/>
    </row>
    <row r="131" spans="8:13" ht="12.75">
      <c r="H131" s="285"/>
      <c r="K131" s="294"/>
      <c r="L131" s="295"/>
      <c r="M131" s="295"/>
    </row>
    <row r="132" spans="8:13" ht="12.75">
      <c r="H132" s="285"/>
      <c r="K132" s="294"/>
      <c r="L132" s="295"/>
      <c r="M132" s="295"/>
    </row>
    <row r="133" spans="8:13" ht="12.75">
      <c r="H133" s="285"/>
      <c r="K133" s="294"/>
      <c r="L133" s="295"/>
      <c r="M133" s="295"/>
    </row>
    <row r="134" spans="8:13" ht="12.75">
      <c r="H134" s="285"/>
      <c r="K134" s="294"/>
      <c r="L134" s="295"/>
      <c r="M134" s="295"/>
    </row>
    <row r="135" spans="8:13" ht="12.75">
      <c r="H135" s="285"/>
      <c r="K135" s="294"/>
      <c r="L135" s="295"/>
      <c r="M135" s="295"/>
    </row>
    <row r="136" spans="8:13" ht="12.75">
      <c r="H136" s="285"/>
      <c r="K136" s="294"/>
      <c r="L136" s="295"/>
      <c r="M136" s="295"/>
    </row>
    <row r="137" spans="8:13" ht="12.75">
      <c r="H137" s="285"/>
      <c r="K137" s="294"/>
      <c r="L137" s="295"/>
      <c r="M137" s="295"/>
    </row>
    <row r="138" spans="8:13" ht="12.75">
      <c r="H138" s="285"/>
      <c r="L138" s="295"/>
      <c r="M138" s="295"/>
    </row>
    <row r="139" spans="8:13" ht="12.75">
      <c r="H139" s="285"/>
      <c r="L139" s="295"/>
      <c r="M139" s="295"/>
    </row>
    <row r="140" spans="8:13" ht="12.75">
      <c r="H140" s="285"/>
      <c r="L140" s="295"/>
      <c r="M140" s="295"/>
    </row>
    <row r="141" spans="8:13" ht="12.75">
      <c r="H141" s="285"/>
      <c r="L141" s="295"/>
      <c r="M141" s="295"/>
    </row>
    <row r="142" spans="8:13" ht="12.75">
      <c r="H142" s="285"/>
      <c r="L142" s="295"/>
      <c r="M142" s="295"/>
    </row>
    <row r="143" spans="8:13" ht="12.75">
      <c r="H143" s="285"/>
      <c r="L143" s="295"/>
      <c r="M143" s="295"/>
    </row>
    <row r="144" spans="8:13" ht="12.75">
      <c r="H144" s="285"/>
      <c r="L144" s="295"/>
      <c r="M144" s="295"/>
    </row>
    <row r="145" spans="8:13" ht="12.75">
      <c r="H145" s="285"/>
      <c r="L145" s="295"/>
      <c r="M145" s="295"/>
    </row>
    <row r="146" spans="12:13" ht="12.75">
      <c r="L146" s="295"/>
      <c r="M146" s="295"/>
    </row>
    <row r="147" spans="12:13" ht="12.75">
      <c r="L147" s="295"/>
      <c r="M147" s="295"/>
    </row>
    <row r="148" spans="12:13" ht="12.75">
      <c r="L148" s="295"/>
      <c r="M148" s="295"/>
    </row>
    <row r="149" spans="12:13" ht="12.75">
      <c r="L149" s="295"/>
      <c r="M149" s="295"/>
    </row>
    <row r="150" spans="12:13" ht="12.75">
      <c r="L150" s="295"/>
      <c r="M150" s="295"/>
    </row>
    <row r="151" spans="12:13" ht="12.75">
      <c r="L151" s="295"/>
      <c r="M151" s="295"/>
    </row>
    <row r="152" spans="12:13" ht="12.75">
      <c r="L152" s="295"/>
      <c r="M152" s="295"/>
    </row>
    <row r="153" spans="12:13" ht="12.75">
      <c r="L153" s="295"/>
      <c r="M153" s="295"/>
    </row>
    <row r="154" spans="12:13" ht="12.75">
      <c r="L154" s="295"/>
      <c r="M154" s="295"/>
    </row>
    <row r="155" spans="12:13" ht="12.75">
      <c r="L155" s="295"/>
      <c r="M155" s="295"/>
    </row>
    <row r="156" spans="12:13" ht="12.75">
      <c r="L156" s="295"/>
      <c r="M156" s="295"/>
    </row>
    <row r="157" spans="12:13" ht="12.75">
      <c r="L157" s="295"/>
      <c r="M157" s="295"/>
    </row>
    <row r="158" spans="12:13" ht="12.75">
      <c r="L158" s="295"/>
      <c r="M158" s="295"/>
    </row>
    <row r="159" spans="12:13" ht="12.75">
      <c r="L159" s="295"/>
      <c r="M159" s="295"/>
    </row>
    <row r="160" spans="12:13" ht="12.75">
      <c r="L160" s="295"/>
      <c r="M160" s="295"/>
    </row>
    <row r="161" spans="12:13" ht="12.75">
      <c r="L161" s="295"/>
      <c r="M161" s="295"/>
    </row>
    <row r="162" spans="12:13" ht="12.75">
      <c r="L162" s="295"/>
      <c r="M162" s="295"/>
    </row>
    <row r="163" spans="12:13" ht="12.75">
      <c r="L163" s="295"/>
      <c r="M163" s="295"/>
    </row>
    <row r="164" spans="12:13" ht="12.75">
      <c r="L164" s="295"/>
      <c r="M164" s="295"/>
    </row>
    <row r="165" spans="12:13" ht="12.75">
      <c r="L165" s="295"/>
      <c r="M165" s="295"/>
    </row>
    <row r="166" spans="12:13" ht="12.75">
      <c r="L166" s="295"/>
      <c r="M166" s="295"/>
    </row>
    <row r="167" spans="12:13" ht="12.75">
      <c r="L167" s="295"/>
      <c r="M167" s="295"/>
    </row>
    <row r="168" spans="12:13" ht="12.75">
      <c r="L168" s="295"/>
      <c r="M168" s="295"/>
    </row>
    <row r="169" spans="12:13" ht="12.75">
      <c r="L169" s="295"/>
      <c r="M169" s="295"/>
    </row>
    <row r="170" spans="12:13" ht="12.75">
      <c r="L170" s="295"/>
      <c r="M170" s="295"/>
    </row>
    <row r="171" spans="12:13" ht="12.75">
      <c r="L171" s="295"/>
      <c r="M171" s="295"/>
    </row>
    <row r="172" spans="12:13" ht="12.75">
      <c r="L172" s="295"/>
      <c r="M172" s="295"/>
    </row>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N113"/>
  <sheetViews>
    <sheetView workbookViewId="0" topLeftCell="A1">
      <selection activeCell="A1" sqref="A1:I1"/>
    </sheetView>
  </sheetViews>
  <sheetFormatPr defaultColWidth="11.421875" defaultRowHeight="12.75"/>
  <cols>
    <col min="1" max="1" width="5.00390625" style="457" customWidth="1"/>
    <col min="2" max="2" width="13.57421875" style="457" customWidth="1"/>
    <col min="3" max="3" width="2.421875" style="457" customWidth="1"/>
    <col min="4" max="4" width="4.28125" style="457" customWidth="1"/>
    <col min="5" max="13" width="12.7109375" style="457" customWidth="1"/>
    <col min="14" max="14" width="5.00390625" style="457" customWidth="1"/>
    <col min="15" max="16384" width="11.421875" style="457" customWidth="1"/>
  </cols>
  <sheetData>
    <row r="1" spans="1:14" ht="9.75" customHeight="1">
      <c r="A1" s="651" t="s">
        <v>62</v>
      </c>
      <c r="B1" s="651"/>
      <c r="C1" s="651"/>
      <c r="D1" s="651"/>
      <c r="E1" s="651"/>
      <c r="F1" s="651"/>
      <c r="G1" s="651"/>
      <c r="H1" s="651"/>
      <c r="I1" s="651"/>
      <c r="J1" s="651" t="s">
        <v>1885</v>
      </c>
      <c r="K1" s="651"/>
      <c r="L1" s="651"/>
      <c r="M1" s="651"/>
      <c r="N1" s="651"/>
    </row>
    <row r="2" spans="2:13" ht="9.75" customHeight="1">
      <c r="B2" s="4"/>
      <c r="C2" s="4"/>
      <c r="D2" s="1"/>
      <c r="E2" s="4"/>
      <c r="F2" s="4"/>
      <c r="G2" s="4"/>
      <c r="H2" s="4"/>
      <c r="I2" s="4"/>
      <c r="J2" s="4"/>
      <c r="K2" s="4"/>
      <c r="L2" s="4"/>
      <c r="M2" s="4"/>
    </row>
    <row r="3" spans="2:13" ht="9.75" customHeight="1">
      <c r="B3" s="4"/>
      <c r="C3" s="4"/>
      <c r="D3" s="1"/>
      <c r="E3" s="4"/>
      <c r="F3" s="4"/>
      <c r="G3" s="4"/>
      <c r="H3" s="4"/>
      <c r="I3" s="4"/>
      <c r="J3" s="4"/>
      <c r="K3" s="4"/>
      <c r="L3" s="4"/>
      <c r="M3" s="4"/>
    </row>
    <row r="4" spans="6:13" ht="12.75">
      <c r="F4" s="183"/>
      <c r="G4" s="114"/>
      <c r="I4" s="114" t="s">
        <v>1886</v>
      </c>
      <c r="J4" s="20" t="s">
        <v>1855</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3.5" customHeight="1">
      <c r="A7" s="749" t="s">
        <v>1521</v>
      </c>
      <c r="B7" s="684" t="s">
        <v>1856</v>
      </c>
      <c r="C7" s="646"/>
      <c r="D7" s="647"/>
      <c r="E7" s="649" t="s">
        <v>1468</v>
      </c>
      <c r="F7" s="652"/>
      <c r="G7" s="624"/>
      <c r="H7" s="752" t="s">
        <v>1857</v>
      </c>
      <c r="I7" s="753"/>
      <c r="J7" s="756" t="s">
        <v>1858</v>
      </c>
      <c r="K7" s="652" t="s">
        <v>1540</v>
      </c>
      <c r="L7" s="652"/>
      <c r="M7" s="652"/>
      <c r="N7" s="758" t="s">
        <v>1521</v>
      </c>
    </row>
    <row r="8" spans="1:14" ht="13.5" customHeight="1">
      <c r="A8" s="750"/>
      <c r="B8" s="669"/>
      <c r="C8" s="632"/>
      <c r="D8" s="633"/>
      <c r="E8" s="627"/>
      <c r="F8" s="628"/>
      <c r="G8" s="629"/>
      <c r="H8" s="754"/>
      <c r="I8" s="755"/>
      <c r="J8" s="757"/>
      <c r="K8" s="628"/>
      <c r="L8" s="628"/>
      <c r="M8" s="628"/>
      <c r="N8" s="759"/>
    </row>
    <row r="9" spans="1:14" ht="13.5" customHeight="1">
      <c r="A9" s="750"/>
      <c r="B9" s="669"/>
      <c r="C9" s="632"/>
      <c r="D9" s="633"/>
      <c r="E9" s="274"/>
      <c r="F9" s="665" t="s">
        <v>1887</v>
      </c>
      <c r="G9" s="117"/>
      <c r="H9" s="92"/>
      <c r="I9" s="668" t="s">
        <v>1887</v>
      </c>
      <c r="J9" s="117"/>
      <c r="K9" s="112"/>
      <c r="L9" s="665" t="s">
        <v>1887</v>
      </c>
      <c r="M9" s="273"/>
      <c r="N9" s="759"/>
    </row>
    <row r="10" spans="1:14" ht="13.5" customHeight="1">
      <c r="A10" s="750"/>
      <c r="B10" s="743" t="s">
        <v>1860</v>
      </c>
      <c r="C10" s="744"/>
      <c r="D10" s="745"/>
      <c r="E10" s="274" t="s">
        <v>1470</v>
      </c>
      <c r="F10" s="666"/>
      <c r="G10" s="117" t="s">
        <v>641</v>
      </c>
      <c r="H10" s="94" t="s">
        <v>1829</v>
      </c>
      <c r="I10" s="669"/>
      <c r="J10" s="117" t="s">
        <v>641</v>
      </c>
      <c r="K10" s="112" t="s">
        <v>1829</v>
      </c>
      <c r="L10" s="666"/>
      <c r="M10" s="273" t="s">
        <v>641</v>
      </c>
      <c r="N10" s="759"/>
    </row>
    <row r="11" spans="1:14" ht="13.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506">
        <v>586</v>
      </c>
      <c r="F13" s="506">
        <v>50</v>
      </c>
      <c r="G13" s="506">
        <v>536</v>
      </c>
      <c r="H13" s="506">
        <v>561</v>
      </c>
      <c r="I13" s="506">
        <v>50</v>
      </c>
      <c r="J13" s="506">
        <v>511</v>
      </c>
      <c r="K13" s="506">
        <v>25</v>
      </c>
      <c r="L13" s="505" t="s">
        <v>808</v>
      </c>
      <c r="M13" s="506">
        <v>25</v>
      </c>
      <c r="N13" s="502"/>
    </row>
    <row r="14" spans="1:14" ht="9.75" customHeight="1">
      <c r="A14" s="278"/>
      <c r="B14" s="37"/>
      <c r="C14" s="37"/>
      <c r="D14" s="277" t="s">
        <v>754</v>
      </c>
      <c r="E14" s="506">
        <v>375</v>
      </c>
      <c r="F14" s="506">
        <v>36</v>
      </c>
      <c r="G14" s="506">
        <v>339</v>
      </c>
      <c r="H14" s="506">
        <v>360</v>
      </c>
      <c r="I14" s="506">
        <v>36</v>
      </c>
      <c r="J14" s="506">
        <v>324</v>
      </c>
      <c r="K14" s="506">
        <v>15</v>
      </c>
      <c r="L14" s="505" t="s">
        <v>808</v>
      </c>
      <c r="M14" s="506">
        <v>15</v>
      </c>
      <c r="N14" s="119">
        <v>1</v>
      </c>
    </row>
    <row r="15" spans="1:14" ht="9.75" customHeight="1">
      <c r="A15" s="133">
        <v>2</v>
      </c>
      <c r="B15" s="37" t="s">
        <v>1862</v>
      </c>
      <c r="C15" s="37"/>
      <c r="D15" s="277" t="s">
        <v>753</v>
      </c>
      <c r="E15" s="506">
        <v>421</v>
      </c>
      <c r="F15" s="506">
        <v>51</v>
      </c>
      <c r="G15" s="506">
        <v>370</v>
      </c>
      <c r="H15" s="506">
        <v>333</v>
      </c>
      <c r="I15" s="506">
        <v>51</v>
      </c>
      <c r="J15" s="506">
        <v>282</v>
      </c>
      <c r="K15" s="506">
        <v>88</v>
      </c>
      <c r="L15" s="505" t="s">
        <v>808</v>
      </c>
      <c r="M15" s="506">
        <v>88</v>
      </c>
      <c r="N15" s="119"/>
    </row>
    <row r="16" spans="1:14" ht="9.75" customHeight="1">
      <c r="A16" s="133"/>
      <c r="B16" s="37"/>
      <c r="C16" s="37"/>
      <c r="D16" s="277" t="s">
        <v>754</v>
      </c>
      <c r="E16" s="506">
        <v>293</v>
      </c>
      <c r="F16" s="506">
        <v>34</v>
      </c>
      <c r="G16" s="506">
        <v>259</v>
      </c>
      <c r="H16" s="506">
        <v>222</v>
      </c>
      <c r="I16" s="506">
        <v>34</v>
      </c>
      <c r="J16" s="506">
        <v>188</v>
      </c>
      <c r="K16" s="506">
        <v>71</v>
      </c>
      <c r="L16" s="505" t="s">
        <v>808</v>
      </c>
      <c r="M16" s="506">
        <v>71</v>
      </c>
      <c r="N16" s="119">
        <v>2</v>
      </c>
    </row>
    <row r="17" spans="1:14" ht="9.75" customHeight="1">
      <c r="A17" s="133">
        <v>3</v>
      </c>
      <c r="B17" s="4" t="s">
        <v>1863</v>
      </c>
      <c r="C17" s="4"/>
      <c r="D17" s="279" t="s">
        <v>753</v>
      </c>
      <c r="E17" s="506">
        <v>496</v>
      </c>
      <c r="F17" s="506">
        <v>41</v>
      </c>
      <c r="G17" s="506">
        <v>455</v>
      </c>
      <c r="H17" s="506">
        <v>362</v>
      </c>
      <c r="I17" s="506">
        <v>41</v>
      </c>
      <c r="J17" s="506">
        <v>321</v>
      </c>
      <c r="K17" s="506">
        <v>134</v>
      </c>
      <c r="L17" s="505" t="s">
        <v>808</v>
      </c>
      <c r="M17" s="506">
        <v>134</v>
      </c>
      <c r="N17" s="119"/>
    </row>
    <row r="18" spans="1:14" ht="9.75" customHeight="1">
      <c r="A18" s="133"/>
      <c r="B18" s="4"/>
      <c r="C18" s="4"/>
      <c r="D18" s="279" t="s">
        <v>754</v>
      </c>
      <c r="E18" s="506">
        <v>337</v>
      </c>
      <c r="F18" s="506">
        <v>25</v>
      </c>
      <c r="G18" s="506">
        <v>312</v>
      </c>
      <c r="H18" s="506">
        <v>231</v>
      </c>
      <c r="I18" s="506">
        <v>25</v>
      </c>
      <c r="J18" s="506">
        <v>206</v>
      </c>
      <c r="K18" s="506">
        <v>106</v>
      </c>
      <c r="L18" s="505" t="s">
        <v>808</v>
      </c>
      <c r="M18" s="506">
        <v>106</v>
      </c>
      <c r="N18" s="119">
        <v>3</v>
      </c>
    </row>
    <row r="19" spans="1:14" ht="9.75" customHeight="1">
      <c r="A19" s="133">
        <v>4</v>
      </c>
      <c r="B19" s="4" t="s">
        <v>1864</v>
      </c>
      <c r="C19" s="4"/>
      <c r="D19" s="279" t="s">
        <v>753</v>
      </c>
      <c r="E19" s="506">
        <v>501</v>
      </c>
      <c r="F19" s="506">
        <v>61</v>
      </c>
      <c r="G19" s="506">
        <v>440</v>
      </c>
      <c r="H19" s="506">
        <v>360</v>
      </c>
      <c r="I19" s="506">
        <v>60</v>
      </c>
      <c r="J19" s="506">
        <v>300</v>
      </c>
      <c r="K19" s="506">
        <v>141</v>
      </c>
      <c r="L19" s="506">
        <v>1</v>
      </c>
      <c r="M19" s="506">
        <v>140</v>
      </c>
      <c r="N19" s="119"/>
    </row>
    <row r="20" spans="1:14" ht="9.75" customHeight="1">
      <c r="A20" s="133"/>
      <c r="D20" s="277" t="s">
        <v>754</v>
      </c>
      <c r="E20" s="506">
        <v>319</v>
      </c>
      <c r="F20" s="506">
        <v>28</v>
      </c>
      <c r="G20" s="506">
        <v>291</v>
      </c>
      <c r="H20" s="506">
        <v>208</v>
      </c>
      <c r="I20" s="506">
        <v>27</v>
      </c>
      <c r="J20" s="506">
        <v>181</v>
      </c>
      <c r="K20" s="506">
        <v>111</v>
      </c>
      <c r="L20" s="506">
        <v>1</v>
      </c>
      <c r="M20" s="506">
        <v>110</v>
      </c>
      <c r="N20" s="119">
        <v>4</v>
      </c>
    </row>
    <row r="21" spans="1:14" ht="9.75" customHeight="1">
      <c r="A21" s="133">
        <v>5</v>
      </c>
      <c r="B21" s="4" t="s">
        <v>1865</v>
      </c>
      <c r="D21" s="277" t="s">
        <v>753</v>
      </c>
      <c r="E21" s="506">
        <v>541</v>
      </c>
      <c r="F21" s="506">
        <v>69</v>
      </c>
      <c r="G21" s="506">
        <v>472</v>
      </c>
      <c r="H21" s="506">
        <v>381</v>
      </c>
      <c r="I21" s="506">
        <v>66</v>
      </c>
      <c r="J21" s="506">
        <v>315</v>
      </c>
      <c r="K21" s="506">
        <v>160</v>
      </c>
      <c r="L21" s="506">
        <v>3</v>
      </c>
      <c r="M21" s="506">
        <v>157</v>
      </c>
      <c r="N21" s="119"/>
    </row>
    <row r="22" spans="1:14" ht="9.75" customHeight="1">
      <c r="A22" s="133"/>
      <c r="B22" s="4"/>
      <c r="D22" s="277" t="s">
        <v>754</v>
      </c>
      <c r="E22" s="506">
        <v>359</v>
      </c>
      <c r="F22" s="506">
        <v>31</v>
      </c>
      <c r="G22" s="506">
        <v>328</v>
      </c>
      <c r="H22" s="506">
        <v>229</v>
      </c>
      <c r="I22" s="506">
        <v>28</v>
      </c>
      <c r="J22" s="506">
        <v>201</v>
      </c>
      <c r="K22" s="506">
        <v>130</v>
      </c>
      <c r="L22" s="506">
        <v>3</v>
      </c>
      <c r="M22" s="506">
        <v>127</v>
      </c>
      <c r="N22" s="119">
        <v>5</v>
      </c>
    </row>
    <row r="23" spans="1:14" ht="9.75" customHeight="1">
      <c r="A23" s="133">
        <v>6</v>
      </c>
      <c r="B23" s="4" t="s">
        <v>1866</v>
      </c>
      <c r="D23" s="279" t="s">
        <v>753</v>
      </c>
      <c r="E23" s="506">
        <v>491</v>
      </c>
      <c r="F23" s="506">
        <v>73</v>
      </c>
      <c r="G23" s="506">
        <v>418</v>
      </c>
      <c r="H23" s="506">
        <v>336</v>
      </c>
      <c r="I23" s="506">
        <v>66</v>
      </c>
      <c r="J23" s="506">
        <v>270</v>
      </c>
      <c r="K23" s="506">
        <v>155</v>
      </c>
      <c r="L23" s="506">
        <v>7</v>
      </c>
      <c r="M23" s="506">
        <v>148</v>
      </c>
      <c r="N23" s="119"/>
    </row>
    <row r="24" spans="1:14" ht="9.75" customHeight="1">
      <c r="A24" s="133"/>
      <c r="B24" s="4"/>
      <c r="D24" s="279" t="s">
        <v>754</v>
      </c>
      <c r="E24" s="506">
        <v>315</v>
      </c>
      <c r="F24" s="506">
        <v>27</v>
      </c>
      <c r="G24" s="506">
        <v>288</v>
      </c>
      <c r="H24" s="506">
        <v>173</v>
      </c>
      <c r="I24" s="506">
        <v>20</v>
      </c>
      <c r="J24" s="506">
        <v>153</v>
      </c>
      <c r="K24" s="506">
        <v>142</v>
      </c>
      <c r="L24" s="506">
        <v>7</v>
      </c>
      <c r="M24" s="506">
        <v>135</v>
      </c>
      <c r="N24" s="119">
        <v>6</v>
      </c>
    </row>
    <row r="25" spans="1:14" ht="9.75" customHeight="1">
      <c r="A25" s="133">
        <v>7</v>
      </c>
      <c r="B25" s="4" t="s">
        <v>1867</v>
      </c>
      <c r="D25" s="279" t="s">
        <v>753</v>
      </c>
      <c r="E25" s="506">
        <v>431</v>
      </c>
      <c r="F25" s="506">
        <v>79</v>
      </c>
      <c r="G25" s="506">
        <v>352</v>
      </c>
      <c r="H25" s="506">
        <v>273</v>
      </c>
      <c r="I25" s="506">
        <v>67</v>
      </c>
      <c r="J25" s="506">
        <v>206</v>
      </c>
      <c r="K25" s="506">
        <v>158</v>
      </c>
      <c r="L25" s="506">
        <v>12</v>
      </c>
      <c r="M25" s="506">
        <v>146</v>
      </c>
      <c r="N25" s="119"/>
    </row>
    <row r="26" spans="1:14" ht="9.75" customHeight="1">
      <c r="A26" s="133"/>
      <c r="B26" s="4"/>
      <c r="D26" s="277" t="s">
        <v>754</v>
      </c>
      <c r="E26" s="506">
        <v>272</v>
      </c>
      <c r="F26" s="506">
        <v>38</v>
      </c>
      <c r="G26" s="506">
        <v>234</v>
      </c>
      <c r="H26" s="506">
        <v>135</v>
      </c>
      <c r="I26" s="506">
        <v>26</v>
      </c>
      <c r="J26" s="506">
        <v>109</v>
      </c>
      <c r="K26" s="506">
        <v>137</v>
      </c>
      <c r="L26" s="506">
        <v>12</v>
      </c>
      <c r="M26" s="506">
        <v>125</v>
      </c>
      <c r="N26" s="119">
        <v>7</v>
      </c>
    </row>
    <row r="27" spans="1:14" ht="9.75" customHeight="1">
      <c r="A27" s="133">
        <v>8</v>
      </c>
      <c r="B27" s="4" t="s">
        <v>1868</v>
      </c>
      <c r="D27" s="277" t="s">
        <v>753</v>
      </c>
      <c r="E27" s="506">
        <v>557</v>
      </c>
      <c r="F27" s="506">
        <v>88</v>
      </c>
      <c r="G27" s="506">
        <v>469</v>
      </c>
      <c r="H27" s="506">
        <v>344</v>
      </c>
      <c r="I27" s="506">
        <v>75</v>
      </c>
      <c r="J27" s="506">
        <v>269</v>
      </c>
      <c r="K27" s="506">
        <v>213</v>
      </c>
      <c r="L27" s="506">
        <v>13</v>
      </c>
      <c r="M27" s="506">
        <v>200</v>
      </c>
      <c r="N27" s="119"/>
    </row>
    <row r="28" spans="1:14" ht="9.75" customHeight="1">
      <c r="A28" s="133"/>
      <c r="B28" s="4"/>
      <c r="D28" s="277" t="s">
        <v>754</v>
      </c>
      <c r="E28" s="506">
        <v>348</v>
      </c>
      <c r="F28" s="506">
        <v>32</v>
      </c>
      <c r="G28" s="506">
        <v>316</v>
      </c>
      <c r="H28" s="506">
        <v>155</v>
      </c>
      <c r="I28" s="506">
        <v>19</v>
      </c>
      <c r="J28" s="506">
        <v>136</v>
      </c>
      <c r="K28" s="506">
        <v>193</v>
      </c>
      <c r="L28" s="506">
        <v>13</v>
      </c>
      <c r="M28" s="506">
        <v>180</v>
      </c>
      <c r="N28" s="119">
        <v>8</v>
      </c>
    </row>
    <row r="29" spans="1:14" ht="9.75" customHeight="1">
      <c r="A29" s="133">
        <v>9</v>
      </c>
      <c r="B29" s="4" t="s">
        <v>1869</v>
      </c>
      <c r="D29" s="279" t="s">
        <v>753</v>
      </c>
      <c r="E29" s="506">
        <v>866</v>
      </c>
      <c r="F29" s="506">
        <v>112</v>
      </c>
      <c r="G29" s="506">
        <v>754</v>
      </c>
      <c r="H29" s="506">
        <v>536</v>
      </c>
      <c r="I29" s="506">
        <v>87</v>
      </c>
      <c r="J29" s="506">
        <v>449</v>
      </c>
      <c r="K29" s="506">
        <v>330</v>
      </c>
      <c r="L29" s="506">
        <v>25</v>
      </c>
      <c r="M29" s="506">
        <v>305</v>
      </c>
      <c r="N29" s="119"/>
    </row>
    <row r="30" spans="1:14" ht="9.75" customHeight="1">
      <c r="A30" s="133"/>
      <c r="B30" s="4"/>
      <c r="D30" s="279" t="s">
        <v>754</v>
      </c>
      <c r="E30" s="506">
        <v>544</v>
      </c>
      <c r="F30" s="506">
        <v>51</v>
      </c>
      <c r="G30" s="506">
        <v>493</v>
      </c>
      <c r="H30" s="506">
        <v>246</v>
      </c>
      <c r="I30" s="506">
        <v>27</v>
      </c>
      <c r="J30" s="506">
        <v>219</v>
      </c>
      <c r="K30" s="506">
        <v>298</v>
      </c>
      <c r="L30" s="506">
        <v>24</v>
      </c>
      <c r="M30" s="506">
        <v>274</v>
      </c>
      <c r="N30" s="280">
        <v>9</v>
      </c>
    </row>
    <row r="31" spans="1:14" ht="9.75" customHeight="1">
      <c r="A31" s="278">
        <v>10</v>
      </c>
      <c r="B31" s="4" t="s">
        <v>1870</v>
      </c>
      <c r="D31" s="279" t="s">
        <v>753</v>
      </c>
      <c r="E31" s="506">
        <v>1076</v>
      </c>
      <c r="F31" s="506">
        <v>119</v>
      </c>
      <c r="G31" s="506">
        <v>957</v>
      </c>
      <c r="H31" s="506">
        <v>639</v>
      </c>
      <c r="I31" s="506">
        <v>102</v>
      </c>
      <c r="J31" s="506">
        <v>537</v>
      </c>
      <c r="K31" s="506">
        <v>437</v>
      </c>
      <c r="L31" s="506">
        <v>17</v>
      </c>
      <c r="M31" s="506">
        <v>420</v>
      </c>
      <c r="N31" s="119"/>
    </row>
    <row r="32" spans="1:14" ht="9.75" customHeight="1">
      <c r="A32" s="133"/>
      <c r="B32" s="4"/>
      <c r="D32" s="277" t="s">
        <v>754</v>
      </c>
      <c r="E32" s="506">
        <v>711</v>
      </c>
      <c r="F32" s="506">
        <v>50</v>
      </c>
      <c r="G32" s="506">
        <v>661</v>
      </c>
      <c r="H32" s="506">
        <v>314</v>
      </c>
      <c r="I32" s="506">
        <v>33</v>
      </c>
      <c r="J32" s="506">
        <v>281</v>
      </c>
      <c r="K32" s="506">
        <v>397</v>
      </c>
      <c r="L32" s="506">
        <v>17</v>
      </c>
      <c r="M32" s="506">
        <v>380</v>
      </c>
      <c r="N32" s="281">
        <v>10</v>
      </c>
    </row>
    <row r="33" spans="1:14" ht="9.75" customHeight="1">
      <c r="A33" s="278">
        <v>11</v>
      </c>
      <c r="B33" s="4" t="s">
        <v>1871</v>
      </c>
      <c r="D33" s="277" t="s">
        <v>753</v>
      </c>
      <c r="E33" s="506">
        <v>1403</v>
      </c>
      <c r="F33" s="506">
        <v>141</v>
      </c>
      <c r="G33" s="506">
        <v>1262</v>
      </c>
      <c r="H33" s="506">
        <v>900</v>
      </c>
      <c r="I33" s="506">
        <v>128</v>
      </c>
      <c r="J33" s="506">
        <v>772</v>
      </c>
      <c r="K33" s="506">
        <v>503</v>
      </c>
      <c r="L33" s="506">
        <v>13</v>
      </c>
      <c r="M33" s="506">
        <v>490</v>
      </c>
      <c r="N33" s="119"/>
    </row>
    <row r="34" spans="1:14" ht="9.75" customHeight="1">
      <c r="A34" s="278"/>
      <c r="B34" s="4"/>
      <c r="D34" s="277" t="s">
        <v>754</v>
      </c>
      <c r="E34" s="506">
        <v>925</v>
      </c>
      <c r="F34" s="506">
        <v>38</v>
      </c>
      <c r="G34" s="506">
        <v>887</v>
      </c>
      <c r="H34" s="506">
        <v>470</v>
      </c>
      <c r="I34" s="506">
        <v>25</v>
      </c>
      <c r="J34" s="506">
        <v>445</v>
      </c>
      <c r="K34" s="506">
        <v>455</v>
      </c>
      <c r="L34" s="506">
        <v>13</v>
      </c>
      <c r="M34" s="506">
        <v>442</v>
      </c>
      <c r="N34" s="281">
        <v>11</v>
      </c>
    </row>
    <row r="35" spans="1:14" ht="9.75" customHeight="1">
      <c r="A35" s="278">
        <v>12</v>
      </c>
      <c r="B35" s="4" t="s">
        <v>1872</v>
      </c>
      <c r="D35" s="279" t="s">
        <v>753</v>
      </c>
      <c r="E35" s="506">
        <v>1840</v>
      </c>
      <c r="F35" s="506">
        <v>176</v>
      </c>
      <c r="G35" s="506">
        <v>1664</v>
      </c>
      <c r="H35" s="506">
        <v>1187</v>
      </c>
      <c r="I35" s="506">
        <v>162</v>
      </c>
      <c r="J35" s="506">
        <v>1025</v>
      </c>
      <c r="K35" s="506">
        <v>653</v>
      </c>
      <c r="L35" s="506">
        <v>14</v>
      </c>
      <c r="M35" s="506">
        <v>639</v>
      </c>
      <c r="N35" s="281"/>
    </row>
    <row r="36" spans="1:14" ht="9.75" customHeight="1">
      <c r="A36" s="278"/>
      <c r="D36" s="279" t="s">
        <v>754</v>
      </c>
      <c r="E36" s="506">
        <v>1283</v>
      </c>
      <c r="F36" s="506">
        <v>75</v>
      </c>
      <c r="G36" s="506">
        <v>1208</v>
      </c>
      <c r="H36" s="506">
        <v>692</v>
      </c>
      <c r="I36" s="506">
        <v>61</v>
      </c>
      <c r="J36" s="506">
        <v>631</v>
      </c>
      <c r="K36" s="506">
        <v>591</v>
      </c>
      <c r="L36" s="506">
        <v>14</v>
      </c>
      <c r="M36" s="506">
        <v>577</v>
      </c>
      <c r="N36" s="281">
        <v>12</v>
      </c>
    </row>
    <row r="37" spans="1:14" ht="9.75" customHeight="1">
      <c r="A37" s="278">
        <v>13</v>
      </c>
      <c r="B37" s="4" t="s">
        <v>1873</v>
      </c>
      <c r="D37" s="279" t="s">
        <v>753</v>
      </c>
      <c r="E37" s="506">
        <v>2291</v>
      </c>
      <c r="F37" s="506">
        <v>205</v>
      </c>
      <c r="G37" s="506">
        <v>2086</v>
      </c>
      <c r="H37" s="506">
        <v>1533</v>
      </c>
      <c r="I37" s="506">
        <v>195</v>
      </c>
      <c r="J37" s="506">
        <v>1338</v>
      </c>
      <c r="K37" s="506">
        <v>758</v>
      </c>
      <c r="L37" s="506">
        <v>10</v>
      </c>
      <c r="M37" s="506">
        <v>748</v>
      </c>
      <c r="N37" s="281"/>
    </row>
    <row r="38" spans="1:14" ht="9.75" customHeight="1">
      <c r="A38" s="278"/>
      <c r="B38" s="4"/>
      <c r="D38" s="277" t="s">
        <v>754</v>
      </c>
      <c r="E38" s="506">
        <v>1556</v>
      </c>
      <c r="F38" s="506">
        <v>84</v>
      </c>
      <c r="G38" s="506">
        <v>1472</v>
      </c>
      <c r="H38" s="506">
        <v>876</v>
      </c>
      <c r="I38" s="506">
        <v>75</v>
      </c>
      <c r="J38" s="506">
        <v>801</v>
      </c>
      <c r="K38" s="506">
        <v>680</v>
      </c>
      <c r="L38" s="506">
        <v>9</v>
      </c>
      <c r="M38" s="506">
        <v>671</v>
      </c>
      <c r="N38" s="281">
        <v>13</v>
      </c>
    </row>
    <row r="39" spans="1:14" ht="9.75" customHeight="1">
      <c r="A39" s="278">
        <v>14</v>
      </c>
      <c r="B39" s="4" t="s">
        <v>1874</v>
      </c>
      <c r="D39" s="277" t="s">
        <v>753</v>
      </c>
      <c r="E39" s="506">
        <v>2544</v>
      </c>
      <c r="F39" s="506">
        <v>225</v>
      </c>
      <c r="G39" s="506">
        <v>2319</v>
      </c>
      <c r="H39" s="506">
        <v>1715</v>
      </c>
      <c r="I39" s="506">
        <v>215</v>
      </c>
      <c r="J39" s="506">
        <v>1500</v>
      </c>
      <c r="K39" s="506">
        <v>829</v>
      </c>
      <c r="L39" s="506">
        <v>10</v>
      </c>
      <c r="M39" s="506">
        <v>819</v>
      </c>
      <c r="N39" s="281"/>
    </row>
    <row r="40" spans="1:14" ht="9.75" customHeight="1">
      <c r="A40" s="278"/>
      <c r="B40" s="4"/>
      <c r="D40" s="277" t="s">
        <v>754</v>
      </c>
      <c r="E40" s="506">
        <v>1709</v>
      </c>
      <c r="F40" s="506">
        <v>98</v>
      </c>
      <c r="G40" s="506">
        <v>1611</v>
      </c>
      <c r="H40" s="506">
        <v>960</v>
      </c>
      <c r="I40" s="506">
        <v>88</v>
      </c>
      <c r="J40" s="506">
        <v>872</v>
      </c>
      <c r="K40" s="506">
        <v>749</v>
      </c>
      <c r="L40" s="506">
        <v>10</v>
      </c>
      <c r="M40" s="506">
        <v>739</v>
      </c>
      <c r="N40" s="281">
        <v>14</v>
      </c>
    </row>
    <row r="41" spans="1:14" ht="9.75" customHeight="1">
      <c r="A41" s="278">
        <v>15</v>
      </c>
      <c r="B41" s="4" t="s">
        <v>1875</v>
      </c>
      <c r="D41" s="279" t="s">
        <v>753</v>
      </c>
      <c r="E41" s="506">
        <v>2594</v>
      </c>
      <c r="F41" s="506">
        <v>232</v>
      </c>
      <c r="G41" s="506">
        <v>2362</v>
      </c>
      <c r="H41" s="506">
        <v>1784</v>
      </c>
      <c r="I41" s="506">
        <v>218</v>
      </c>
      <c r="J41" s="506">
        <v>1566</v>
      </c>
      <c r="K41" s="506">
        <v>810</v>
      </c>
      <c r="L41" s="506">
        <v>14</v>
      </c>
      <c r="M41" s="506">
        <v>796</v>
      </c>
      <c r="N41" s="281"/>
    </row>
    <row r="42" spans="1:14" ht="9.75" customHeight="1">
      <c r="A42" s="278"/>
      <c r="B42" s="4"/>
      <c r="D42" s="279" t="s">
        <v>754</v>
      </c>
      <c r="E42" s="506">
        <v>1710</v>
      </c>
      <c r="F42" s="506">
        <v>106</v>
      </c>
      <c r="G42" s="506">
        <v>1604</v>
      </c>
      <c r="H42" s="506">
        <v>978</v>
      </c>
      <c r="I42" s="506">
        <v>94</v>
      </c>
      <c r="J42" s="506">
        <v>884</v>
      </c>
      <c r="K42" s="506">
        <v>732</v>
      </c>
      <c r="L42" s="506">
        <v>12</v>
      </c>
      <c r="M42" s="506">
        <v>720</v>
      </c>
      <c r="N42" s="281">
        <v>15</v>
      </c>
    </row>
    <row r="43" spans="1:14" ht="9.75" customHeight="1">
      <c r="A43" s="278">
        <v>16</v>
      </c>
      <c r="B43" s="4" t="s">
        <v>1876</v>
      </c>
      <c r="D43" s="279" t="s">
        <v>753</v>
      </c>
      <c r="E43" s="506">
        <v>2635</v>
      </c>
      <c r="F43" s="506">
        <v>206</v>
      </c>
      <c r="G43" s="506">
        <v>2429</v>
      </c>
      <c r="H43" s="506">
        <v>1784</v>
      </c>
      <c r="I43" s="506">
        <v>202</v>
      </c>
      <c r="J43" s="506">
        <v>1582</v>
      </c>
      <c r="K43" s="506">
        <v>851</v>
      </c>
      <c r="L43" s="506">
        <v>4</v>
      </c>
      <c r="M43" s="506">
        <v>847</v>
      </c>
      <c r="N43" s="281"/>
    </row>
    <row r="44" spans="1:14" ht="9.75" customHeight="1">
      <c r="A44" s="278"/>
      <c r="B44" s="4"/>
      <c r="D44" s="279" t="s">
        <v>754</v>
      </c>
      <c r="E44" s="506">
        <v>1752</v>
      </c>
      <c r="F44" s="506">
        <v>89</v>
      </c>
      <c r="G44" s="506">
        <v>1663</v>
      </c>
      <c r="H44" s="506">
        <v>1008</v>
      </c>
      <c r="I44" s="506">
        <v>85</v>
      </c>
      <c r="J44" s="506">
        <v>923</v>
      </c>
      <c r="K44" s="506">
        <v>744</v>
      </c>
      <c r="L44" s="506">
        <v>4</v>
      </c>
      <c r="M44" s="506">
        <v>740</v>
      </c>
      <c r="N44" s="281">
        <v>16</v>
      </c>
    </row>
    <row r="45" spans="1:14" ht="9.75" customHeight="1">
      <c r="A45" s="278">
        <v>17</v>
      </c>
      <c r="B45" s="4" t="s">
        <v>1877</v>
      </c>
      <c r="D45" s="279" t="s">
        <v>753</v>
      </c>
      <c r="E45" s="506">
        <v>2880</v>
      </c>
      <c r="F45" s="506">
        <v>241</v>
      </c>
      <c r="G45" s="506">
        <v>2639</v>
      </c>
      <c r="H45" s="506">
        <v>1939</v>
      </c>
      <c r="I45" s="506">
        <v>234</v>
      </c>
      <c r="J45" s="506">
        <v>1705</v>
      </c>
      <c r="K45" s="506">
        <v>941</v>
      </c>
      <c r="L45" s="506">
        <v>7</v>
      </c>
      <c r="M45" s="506">
        <v>934</v>
      </c>
      <c r="N45" s="281"/>
    </row>
    <row r="46" spans="1:14" ht="9.75" customHeight="1">
      <c r="A46" s="278"/>
      <c r="B46" s="4"/>
      <c r="D46" s="279" t="s">
        <v>754</v>
      </c>
      <c r="E46" s="506">
        <v>1895</v>
      </c>
      <c r="F46" s="506">
        <v>114</v>
      </c>
      <c r="G46" s="506">
        <v>1781</v>
      </c>
      <c r="H46" s="506">
        <v>1065</v>
      </c>
      <c r="I46" s="506">
        <v>110</v>
      </c>
      <c r="J46" s="506">
        <v>955</v>
      </c>
      <c r="K46" s="506">
        <v>830</v>
      </c>
      <c r="L46" s="506">
        <v>4</v>
      </c>
      <c r="M46" s="506">
        <v>826</v>
      </c>
      <c r="N46" s="281">
        <v>17</v>
      </c>
    </row>
    <row r="47" spans="1:14" ht="9.75" customHeight="1">
      <c r="A47" s="278">
        <v>18</v>
      </c>
      <c r="B47" s="4" t="s">
        <v>1878</v>
      </c>
      <c r="D47" s="279" t="s">
        <v>753</v>
      </c>
      <c r="E47" s="506">
        <v>2798</v>
      </c>
      <c r="F47" s="506">
        <v>225</v>
      </c>
      <c r="G47" s="506">
        <v>2573</v>
      </c>
      <c r="H47" s="506">
        <v>1939</v>
      </c>
      <c r="I47" s="506">
        <v>218</v>
      </c>
      <c r="J47" s="506">
        <v>1721</v>
      </c>
      <c r="K47" s="506">
        <v>859</v>
      </c>
      <c r="L47" s="506">
        <v>7</v>
      </c>
      <c r="M47" s="506">
        <v>852</v>
      </c>
      <c r="N47" s="281"/>
    </row>
    <row r="48" spans="1:14" ht="9.75" customHeight="1">
      <c r="A48" s="278"/>
      <c r="B48" s="4"/>
      <c r="D48" s="277" t="s">
        <v>754</v>
      </c>
      <c r="E48" s="506">
        <v>1758</v>
      </c>
      <c r="F48" s="506">
        <v>102</v>
      </c>
      <c r="G48" s="506">
        <v>1656</v>
      </c>
      <c r="H48" s="506">
        <v>1028</v>
      </c>
      <c r="I48" s="506">
        <v>96</v>
      </c>
      <c r="J48" s="506">
        <v>932</v>
      </c>
      <c r="K48" s="506">
        <v>730</v>
      </c>
      <c r="L48" s="506">
        <v>6</v>
      </c>
      <c r="M48" s="506">
        <v>724</v>
      </c>
      <c r="N48" s="281">
        <v>18</v>
      </c>
    </row>
    <row r="49" spans="1:14" ht="9.75" customHeight="1">
      <c r="A49" s="278">
        <v>19</v>
      </c>
      <c r="B49" s="4" t="s">
        <v>1879</v>
      </c>
      <c r="D49" s="277" t="s">
        <v>753</v>
      </c>
      <c r="E49" s="506">
        <v>2750</v>
      </c>
      <c r="F49" s="506">
        <v>221</v>
      </c>
      <c r="G49" s="506">
        <v>2529</v>
      </c>
      <c r="H49" s="506">
        <v>1605</v>
      </c>
      <c r="I49" s="506">
        <v>206</v>
      </c>
      <c r="J49" s="506">
        <v>1399</v>
      </c>
      <c r="K49" s="506">
        <v>1145</v>
      </c>
      <c r="L49" s="506">
        <v>15</v>
      </c>
      <c r="M49" s="506">
        <v>1130</v>
      </c>
      <c r="N49" s="281"/>
    </row>
    <row r="50" spans="1:14" ht="9.75" customHeight="1">
      <c r="A50" s="278"/>
      <c r="D50" s="277" t="s">
        <v>754</v>
      </c>
      <c r="E50" s="506">
        <v>1703</v>
      </c>
      <c r="F50" s="506">
        <v>91</v>
      </c>
      <c r="G50" s="506">
        <v>1612</v>
      </c>
      <c r="H50" s="506">
        <v>800</v>
      </c>
      <c r="I50" s="506">
        <v>82</v>
      </c>
      <c r="J50" s="506">
        <v>718</v>
      </c>
      <c r="K50" s="506">
        <v>903</v>
      </c>
      <c r="L50" s="506">
        <v>9</v>
      </c>
      <c r="M50" s="506">
        <v>894</v>
      </c>
      <c r="N50" s="281">
        <v>19</v>
      </c>
    </row>
    <row r="51" spans="1:14" ht="9.75" customHeight="1">
      <c r="A51" s="278">
        <v>20</v>
      </c>
      <c r="B51" s="4" t="s">
        <v>1880</v>
      </c>
      <c r="D51" s="279" t="s">
        <v>753</v>
      </c>
      <c r="E51" s="506">
        <v>2442</v>
      </c>
      <c r="F51" s="506">
        <v>170</v>
      </c>
      <c r="G51" s="506">
        <v>2272</v>
      </c>
      <c r="H51" s="506">
        <v>1118</v>
      </c>
      <c r="I51" s="506">
        <v>138</v>
      </c>
      <c r="J51" s="506">
        <v>980</v>
      </c>
      <c r="K51" s="506">
        <v>1324</v>
      </c>
      <c r="L51" s="506">
        <v>32</v>
      </c>
      <c r="M51" s="506">
        <v>1292</v>
      </c>
      <c r="N51" s="281"/>
    </row>
    <row r="52" spans="1:14" ht="9.75" customHeight="1">
      <c r="A52" s="278"/>
      <c r="B52" s="4"/>
      <c r="D52" s="279" t="s">
        <v>754</v>
      </c>
      <c r="E52" s="506">
        <v>1445</v>
      </c>
      <c r="F52" s="506">
        <v>61</v>
      </c>
      <c r="G52" s="506">
        <v>1384</v>
      </c>
      <c r="H52" s="506">
        <v>471</v>
      </c>
      <c r="I52" s="506">
        <v>42</v>
      </c>
      <c r="J52" s="506">
        <v>429</v>
      </c>
      <c r="K52" s="506">
        <v>974</v>
      </c>
      <c r="L52" s="506">
        <v>19</v>
      </c>
      <c r="M52" s="506">
        <v>955</v>
      </c>
      <c r="N52" s="281">
        <v>20</v>
      </c>
    </row>
    <row r="53" spans="1:14" ht="9.75" customHeight="1">
      <c r="A53" s="278">
        <v>21</v>
      </c>
      <c r="B53" s="4" t="s">
        <v>1881</v>
      </c>
      <c r="D53" s="279" t="s">
        <v>753</v>
      </c>
      <c r="E53" s="506">
        <v>1741</v>
      </c>
      <c r="F53" s="506">
        <v>111</v>
      </c>
      <c r="G53" s="506">
        <v>1630</v>
      </c>
      <c r="H53" s="506">
        <v>534</v>
      </c>
      <c r="I53" s="506">
        <v>74</v>
      </c>
      <c r="J53" s="506">
        <v>460</v>
      </c>
      <c r="K53" s="506">
        <v>1207</v>
      </c>
      <c r="L53" s="506">
        <v>37</v>
      </c>
      <c r="M53" s="506">
        <v>1170</v>
      </c>
      <c r="N53" s="281"/>
    </row>
    <row r="54" spans="1:14" ht="9.75" customHeight="1">
      <c r="A54" s="278"/>
      <c r="B54" s="4"/>
      <c r="D54" s="279" t="s">
        <v>754</v>
      </c>
      <c r="E54" s="506">
        <v>1029</v>
      </c>
      <c r="F54" s="506">
        <v>50</v>
      </c>
      <c r="G54" s="506">
        <v>979</v>
      </c>
      <c r="H54" s="506">
        <v>180</v>
      </c>
      <c r="I54" s="506">
        <v>24</v>
      </c>
      <c r="J54" s="506">
        <v>156</v>
      </c>
      <c r="K54" s="506">
        <v>849</v>
      </c>
      <c r="L54" s="506">
        <v>26</v>
      </c>
      <c r="M54" s="506">
        <v>823</v>
      </c>
      <c r="N54" s="281">
        <v>21</v>
      </c>
    </row>
    <row r="55" spans="1:14" ht="9.75" customHeight="1">
      <c r="A55" s="278">
        <v>22</v>
      </c>
      <c r="B55" s="4" t="s">
        <v>1882</v>
      </c>
      <c r="D55" s="279" t="s">
        <v>753</v>
      </c>
      <c r="E55" s="506">
        <v>1058</v>
      </c>
      <c r="F55" s="506">
        <v>62</v>
      </c>
      <c r="G55" s="506">
        <v>996</v>
      </c>
      <c r="H55" s="506">
        <v>222</v>
      </c>
      <c r="I55" s="506">
        <v>33</v>
      </c>
      <c r="J55" s="506">
        <v>189</v>
      </c>
      <c r="K55" s="506">
        <v>836</v>
      </c>
      <c r="L55" s="506">
        <v>29</v>
      </c>
      <c r="M55" s="506">
        <v>807</v>
      </c>
      <c r="N55" s="281"/>
    </row>
    <row r="56" spans="1:14" ht="9.75" customHeight="1">
      <c r="A56" s="278"/>
      <c r="B56" s="4"/>
      <c r="D56" s="277" t="s">
        <v>754</v>
      </c>
      <c r="E56" s="506">
        <v>583</v>
      </c>
      <c r="F56" s="506">
        <v>23</v>
      </c>
      <c r="G56" s="506">
        <v>560</v>
      </c>
      <c r="H56" s="506">
        <v>67</v>
      </c>
      <c r="I56" s="506">
        <v>9</v>
      </c>
      <c r="J56" s="506">
        <v>58</v>
      </c>
      <c r="K56" s="506">
        <v>516</v>
      </c>
      <c r="L56" s="506">
        <v>14</v>
      </c>
      <c r="M56" s="506">
        <v>502</v>
      </c>
      <c r="N56" s="281">
        <v>22</v>
      </c>
    </row>
    <row r="57" spans="1:14" ht="9.75" customHeight="1">
      <c r="A57" s="278">
        <v>23</v>
      </c>
      <c r="B57" s="4" t="s">
        <v>1883</v>
      </c>
      <c r="D57" s="277" t="s">
        <v>753</v>
      </c>
      <c r="E57" s="506">
        <v>722</v>
      </c>
      <c r="F57" s="506">
        <v>40</v>
      </c>
      <c r="G57" s="506">
        <v>682</v>
      </c>
      <c r="H57" s="506">
        <v>198</v>
      </c>
      <c r="I57" s="506">
        <v>26</v>
      </c>
      <c r="J57" s="506">
        <v>172</v>
      </c>
      <c r="K57" s="506">
        <v>524</v>
      </c>
      <c r="L57" s="506">
        <v>14</v>
      </c>
      <c r="M57" s="506">
        <v>510</v>
      </c>
      <c r="N57" s="281"/>
    </row>
    <row r="58" spans="1:14" ht="9.75" customHeight="1">
      <c r="A58" s="278"/>
      <c r="B58" s="4"/>
      <c r="D58" s="277" t="s">
        <v>754</v>
      </c>
      <c r="E58" s="506">
        <v>261</v>
      </c>
      <c r="F58" s="506">
        <v>10</v>
      </c>
      <c r="G58" s="506">
        <v>251</v>
      </c>
      <c r="H58" s="506">
        <v>44</v>
      </c>
      <c r="I58" s="506">
        <v>1</v>
      </c>
      <c r="J58" s="506">
        <v>43</v>
      </c>
      <c r="K58" s="506">
        <v>217</v>
      </c>
      <c r="L58" s="506">
        <v>9</v>
      </c>
      <c r="M58" s="506">
        <v>208</v>
      </c>
      <c r="N58" s="281">
        <v>23</v>
      </c>
    </row>
    <row r="59" spans="1:14" ht="9.75" customHeight="1">
      <c r="A59" s="278"/>
      <c r="B59" s="4"/>
      <c r="D59" s="277"/>
      <c r="E59" s="506"/>
      <c r="F59" s="506"/>
      <c r="G59" s="506"/>
      <c r="H59" s="506"/>
      <c r="I59" s="506"/>
      <c r="J59" s="506"/>
      <c r="K59" s="506"/>
      <c r="L59" s="506"/>
      <c r="M59" s="506"/>
      <c r="N59" s="281"/>
    </row>
    <row r="60" spans="1:14" ht="9.75" customHeight="1">
      <c r="A60" s="288">
        <v>24</v>
      </c>
      <c r="B60" s="33" t="s">
        <v>1884</v>
      </c>
      <c r="C60" s="74"/>
      <c r="D60" s="289" t="s">
        <v>753</v>
      </c>
      <c r="E60" s="440">
        <v>33664</v>
      </c>
      <c r="F60" s="440">
        <v>2998</v>
      </c>
      <c r="G60" s="440">
        <v>30666</v>
      </c>
      <c r="H60" s="440">
        <v>20583</v>
      </c>
      <c r="I60" s="440">
        <v>2714</v>
      </c>
      <c r="J60" s="440">
        <v>17869</v>
      </c>
      <c r="K60" s="440">
        <v>13081</v>
      </c>
      <c r="L60" s="440">
        <v>284</v>
      </c>
      <c r="M60" s="440">
        <v>12797</v>
      </c>
      <c r="N60" s="281"/>
    </row>
    <row r="61" spans="1:14" ht="9.75" customHeight="1">
      <c r="A61" s="291"/>
      <c r="B61" s="33"/>
      <c r="C61" s="74"/>
      <c r="D61" s="289" t="s">
        <v>754</v>
      </c>
      <c r="E61" s="507">
        <v>21482</v>
      </c>
      <c r="F61" s="507">
        <v>1293</v>
      </c>
      <c r="G61" s="507">
        <v>20189</v>
      </c>
      <c r="H61" s="507">
        <v>10912</v>
      </c>
      <c r="I61" s="507">
        <v>1067</v>
      </c>
      <c r="J61" s="507">
        <v>9845</v>
      </c>
      <c r="K61" s="507">
        <v>10570</v>
      </c>
      <c r="L61" s="507">
        <v>226</v>
      </c>
      <c r="M61" s="507">
        <v>10344</v>
      </c>
      <c r="N61" s="292">
        <v>24</v>
      </c>
    </row>
    <row r="62" spans="1:2" ht="12.75">
      <c r="A62" s="481"/>
      <c r="B62" s="481"/>
    </row>
    <row r="63" spans="1:2" ht="12.75">
      <c r="A63" s="135"/>
      <c r="B63" s="481"/>
    </row>
    <row r="65" ht="12.75">
      <c r="G65" s="296"/>
    </row>
    <row r="66" ht="12.75">
      <c r="G66" s="296"/>
    </row>
    <row r="67" ht="12.75">
      <c r="G67" s="296"/>
    </row>
    <row r="68" ht="12.75">
      <c r="G68" s="296"/>
    </row>
    <row r="69" ht="12.75">
      <c r="G69" s="296"/>
    </row>
    <row r="70" ht="12.75">
      <c r="G70" s="296"/>
    </row>
    <row r="71" ht="12.75">
      <c r="G71" s="296"/>
    </row>
    <row r="72" ht="12.75">
      <c r="G72" s="296"/>
    </row>
    <row r="73" ht="12.75">
      <c r="G73" s="296"/>
    </row>
    <row r="74" ht="12.75">
      <c r="G74" s="296"/>
    </row>
    <row r="75" ht="12.75">
      <c r="G75" s="296"/>
    </row>
    <row r="76" ht="12.75">
      <c r="G76" s="296"/>
    </row>
    <row r="77" ht="12.75">
      <c r="G77" s="296"/>
    </row>
    <row r="78" ht="12.75">
      <c r="G78" s="296"/>
    </row>
    <row r="79" ht="12.75">
      <c r="G79" s="296"/>
    </row>
    <row r="80" ht="12.75">
      <c r="G80" s="296"/>
    </row>
    <row r="81" ht="12.75">
      <c r="G81" s="296"/>
    </row>
    <row r="82" ht="12.75">
      <c r="G82" s="296"/>
    </row>
    <row r="83" ht="12.75">
      <c r="G83" s="296"/>
    </row>
    <row r="84" ht="12.75">
      <c r="G84" s="296"/>
    </row>
    <row r="85" ht="12.75">
      <c r="G85" s="296"/>
    </row>
    <row r="86" ht="12.75">
      <c r="G86" s="296"/>
    </row>
    <row r="87" ht="12.75">
      <c r="G87" s="296"/>
    </row>
    <row r="88" ht="12.75">
      <c r="G88" s="296"/>
    </row>
    <row r="89" ht="12.75">
      <c r="G89" s="296"/>
    </row>
    <row r="90" ht="12.75">
      <c r="G90" s="296"/>
    </row>
    <row r="91" ht="12.75">
      <c r="G91" s="296"/>
    </row>
    <row r="92" ht="12.75">
      <c r="G92" s="296"/>
    </row>
    <row r="93" ht="12.75">
      <c r="G93" s="296"/>
    </row>
    <row r="94" ht="12.75">
      <c r="G94" s="296"/>
    </row>
    <row r="95" ht="12.75">
      <c r="G95" s="296"/>
    </row>
    <row r="96" ht="12.75">
      <c r="G96" s="296"/>
    </row>
    <row r="97" ht="12.75">
      <c r="G97" s="296"/>
    </row>
    <row r="98" ht="12.75">
      <c r="G98" s="296"/>
    </row>
    <row r="99" ht="12.75">
      <c r="G99" s="296"/>
    </row>
    <row r="100" ht="12.75">
      <c r="G100" s="296"/>
    </row>
    <row r="101" ht="12.75">
      <c r="G101" s="296"/>
    </row>
    <row r="102" ht="12.75">
      <c r="G102" s="296"/>
    </row>
    <row r="103" ht="12.75">
      <c r="G103" s="296"/>
    </row>
    <row r="104" ht="12.75">
      <c r="G104" s="296"/>
    </row>
    <row r="105" ht="12.75">
      <c r="G105" s="296"/>
    </row>
    <row r="106" ht="12.75">
      <c r="G106" s="296"/>
    </row>
    <row r="107" ht="12.75">
      <c r="G107" s="296"/>
    </row>
    <row r="108" ht="12.75">
      <c r="G108" s="296"/>
    </row>
    <row r="109" ht="12.75">
      <c r="G109" s="296"/>
    </row>
    <row r="110" ht="12.75">
      <c r="G110" s="296"/>
    </row>
    <row r="111" ht="12.75">
      <c r="G111" s="296"/>
    </row>
    <row r="112" ht="12.75">
      <c r="G112" s="296"/>
    </row>
    <row r="113" ht="12.75">
      <c r="G113" s="296"/>
    </row>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N63"/>
  <sheetViews>
    <sheetView workbookViewId="0" topLeftCell="A1">
      <selection activeCell="A1" sqref="A1:I1"/>
    </sheetView>
  </sheetViews>
  <sheetFormatPr defaultColWidth="11.421875" defaultRowHeight="12.75"/>
  <cols>
    <col min="1" max="1" width="5.00390625" style="457" customWidth="1"/>
    <col min="2" max="2" width="13.00390625" style="457" customWidth="1"/>
    <col min="3" max="3" width="3.140625" style="457" customWidth="1"/>
    <col min="4" max="4" width="4.00390625" style="457" customWidth="1"/>
    <col min="5" max="13" width="12.7109375" style="457" customWidth="1"/>
    <col min="14" max="14" width="5.00390625" style="457" customWidth="1"/>
    <col min="15" max="16384" width="11.421875" style="457" customWidth="1"/>
  </cols>
  <sheetData>
    <row r="1" spans="1:14" ht="9.75" customHeight="1">
      <c r="A1" s="651" t="s">
        <v>1189</v>
      </c>
      <c r="B1" s="651"/>
      <c r="C1" s="651"/>
      <c r="D1" s="651"/>
      <c r="E1" s="651"/>
      <c r="F1" s="651"/>
      <c r="G1" s="651"/>
      <c r="H1" s="651"/>
      <c r="I1" s="651"/>
      <c r="J1" s="651" t="s">
        <v>1190</v>
      </c>
      <c r="K1" s="651"/>
      <c r="L1" s="651"/>
      <c r="M1" s="651"/>
      <c r="N1" s="651"/>
    </row>
    <row r="2" spans="2:13" ht="9.75" customHeight="1">
      <c r="B2" s="4"/>
      <c r="C2" s="4"/>
      <c r="D2" s="1"/>
      <c r="E2" s="4"/>
      <c r="F2" s="4"/>
      <c r="G2" s="4"/>
      <c r="H2" s="4"/>
      <c r="I2" s="4"/>
      <c r="J2" s="4"/>
      <c r="K2" s="4"/>
      <c r="L2" s="4"/>
      <c r="M2" s="4"/>
    </row>
    <row r="3" spans="2:13" ht="9.75" customHeight="1">
      <c r="B3" s="4"/>
      <c r="C3" s="4"/>
      <c r="D3" s="1"/>
      <c r="E3" s="4"/>
      <c r="F3" s="4"/>
      <c r="H3" s="4"/>
      <c r="I3" s="4"/>
      <c r="J3" s="4"/>
      <c r="K3" s="4"/>
      <c r="L3" s="4"/>
      <c r="M3" s="4"/>
    </row>
    <row r="4" spans="5:13" ht="12.75">
      <c r="E4" s="183"/>
      <c r="F4" s="183"/>
      <c r="I4" s="114" t="s">
        <v>1888</v>
      </c>
      <c r="J4" s="20" t="s">
        <v>1889</v>
      </c>
      <c r="L4" s="20"/>
      <c r="M4" s="20"/>
    </row>
    <row r="5" spans="2:13" ht="9.75" customHeight="1">
      <c r="B5" s="4"/>
      <c r="C5" s="4"/>
      <c r="D5" s="1"/>
      <c r="E5" s="4"/>
      <c r="F5" s="4"/>
      <c r="G5" s="4"/>
      <c r="H5" s="4"/>
      <c r="I5" s="4"/>
      <c r="J5" s="4"/>
      <c r="K5" s="4"/>
      <c r="L5" s="4"/>
      <c r="M5" s="4"/>
    </row>
    <row r="6" spans="1:14" ht="9.75" customHeight="1" thickBot="1">
      <c r="A6" s="482"/>
      <c r="B6" s="6"/>
      <c r="C6" s="6"/>
      <c r="D6" s="116"/>
      <c r="E6" s="6"/>
      <c r="F6" s="6"/>
      <c r="G6" s="6"/>
      <c r="H6" s="6"/>
      <c r="I6" s="6"/>
      <c r="J6" s="6"/>
      <c r="K6" s="6"/>
      <c r="L6" s="6"/>
      <c r="M6" s="6"/>
      <c r="N6" s="482"/>
    </row>
    <row r="7" spans="1:14" ht="13.5" customHeight="1">
      <c r="A7" s="749" t="s">
        <v>1521</v>
      </c>
      <c r="B7" s="684" t="s">
        <v>1856</v>
      </c>
      <c r="C7" s="646"/>
      <c r="D7" s="647"/>
      <c r="E7" s="649" t="s">
        <v>1468</v>
      </c>
      <c r="F7" s="652"/>
      <c r="G7" s="624"/>
      <c r="H7" s="752" t="s">
        <v>1857</v>
      </c>
      <c r="I7" s="753"/>
      <c r="J7" s="756" t="s">
        <v>1858</v>
      </c>
      <c r="K7" s="652" t="s">
        <v>1540</v>
      </c>
      <c r="L7" s="652"/>
      <c r="M7" s="652"/>
      <c r="N7" s="758" t="s">
        <v>1521</v>
      </c>
    </row>
    <row r="8" spans="1:14" ht="13.5" customHeight="1">
      <c r="A8" s="750"/>
      <c r="B8" s="669"/>
      <c r="C8" s="632"/>
      <c r="D8" s="633"/>
      <c r="E8" s="627"/>
      <c r="F8" s="628"/>
      <c r="G8" s="629"/>
      <c r="H8" s="754"/>
      <c r="I8" s="755"/>
      <c r="J8" s="757"/>
      <c r="K8" s="628"/>
      <c r="L8" s="628"/>
      <c r="M8" s="628"/>
      <c r="N8" s="759"/>
    </row>
    <row r="9" spans="1:14" ht="13.5" customHeight="1">
      <c r="A9" s="750"/>
      <c r="B9" s="669"/>
      <c r="C9" s="632"/>
      <c r="D9" s="633"/>
      <c r="E9" s="274"/>
      <c r="F9" s="665" t="s">
        <v>1887</v>
      </c>
      <c r="G9" s="117"/>
      <c r="H9" s="92"/>
      <c r="I9" s="668" t="s">
        <v>1887</v>
      </c>
      <c r="J9" s="117"/>
      <c r="K9" s="112"/>
      <c r="L9" s="665" t="s">
        <v>1887</v>
      </c>
      <c r="M9" s="273"/>
      <c r="N9" s="759"/>
    </row>
    <row r="10" spans="1:14" ht="13.5" customHeight="1">
      <c r="A10" s="750"/>
      <c r="B10" s="743" t="s">
        <v>1890</v>
      </c>
      <c r="C10" s="744"/>
      <c r="D10" s="745"/>
      <c r="E10" s="274" t="s">
        <v>1470</v>
      </c>
      <c r="F10" s="666"/>
      <c r="G10" s="117" t="s">
        <v>641</v>
      </c>
      <c r="H10" s="94" t="s">
        <v>1829</v>
      </c>
      <c r="I10" s="669"/>
      <c r="J10" s="117" t="s">
        <v>641</v>
      </c>
      <c r="K10" s="112" t="s">
        <v>1829</v>
      </c>
      <c r="L10" s="666"/>
      <c r="M10" s="273" t="s">
        <v>641</v>
      </c>
      <c r="N10" s="759"/>
    </row>
    <row r="11" spans="1:14" ht="13.5" customHeight="1" thickBot="1">
      <c r="A11" s="751"/>
      <c r="B11" s="746" t="s">
        <v>748</v>
      </c>
      <c r="C11" s="747"/>
      <c r="D11" s="748"/>
      <c r="E11" s="276"/>
      <c r="F11" s="667"/>
      <c r="G11" s="120"/>
      <c r="H11" s="96"/>
      <c r="I11" s="670"/>
      <c r="J11" s="120"/>
      <c r="K11" s="112"/>
      <c r="L11" s="667"/>
      <c r="M11" s="273"/>
      <c r="N11" s="760"/>
    </row>
    <row r="12" spans="1:14" ht="9.75" customHeight="1">
      <c r="A12" s="499"/>
      <c r="B12" s="8"/>
      <c r="C12" s="8"/>
      <c r="D12" s="125"/>
      <c r="E12" s="8"/>
      <c r="F12" s="8"/>
      <c r="G12" s="8"/>
      <c r="H12" s="8"/>
      <c r="I12" s="8"/>
      <c r="J12" s="8"/>
      <c r="K12" s="8"/>
      <c r="L12" s="8"/>
      <c r="M12" s="8"/>
      <c r="N12" s="500"/>
    </row>
    <row r="13" spans="1:14" ht="9.75" customHeight="1">
      <c r="A13" s="133">
        <v>1</v>
      </c>
      <c r="B13" s="37" t="s">
        <v>1861</v>
      </c>
      <c r="C13" s="37"/>
      <c r="D13" s="277" t="s">
        <v>753</v>
      </c>
      <c r="E13" s="299">
        <v>86</v>
      </c>
      <c r="F13" s="498" t="s">
        <v>1010</v>
      </c>
      <c r="G13" s="299">
        <v>86</v>
      </c>
      <c r="H13" s="299">
        <v>85</v>
      </c>
      <c r="I13" s="498" t="s">
        <v>1010</v>
      </c>
      <c r="J13" s="299">
        <v>85</v>
      </c>
      <c r="K13" s="299">
        <v>1</v>
      </c>
      <c r="L13" s="498" t="s">
        <v>1010</v>
      </c>
      <c r="M13" s="299">
        <v>1</v>
      </c>
      <c r="N13" s="502"/>
    </row>
    <row r="14" spans="1:14" ht="9.75" customHeight="1">
      <c r="A14" s="278"/>
      <c r="B14" s="37"/>
      <c r="C14" s="37"/>
      <c r="D14" s="277" t="s">
        <v>754</v>
      </c>
      <c r="E14" s="299">
        <v>10</v>
      </c>
      <c r="F14" s="498" t="s">
        <v>1010</v>
      </c>
      <c r="G14" s="299">
        <v>10</v>
      </c>
      <c r="H14" s="299">
        <v>10</v>
      </c>
      <c r="I14" s="498" t="s">
        <v>1010</v>
      </c>
      <c r="J14" s="299">
        <v>10</v>
      </c>
      <c r="K14" s="498" t="s">
        <v>1010</v>
      </c>
      <c r="L14" s="498" t="s">
        <v>1010</v>
      </c>
      <c r="M14" s="617" t="s">
        <v>1010</v>
      </c>
      <c r="N14" s="119">
        <v>1</v>
      </c>
    </row>
    <row r="15" spans="1:14" ht="9.75" customHeight="1">
      <c r="A15" s="133">
        <v>2</v>
      </c>
      <c r="B15" s="37" t="s">
        <v>1862</v>
      </c>
      <c r="C15" s="37"/>
      <c r="D15" s="277" t="s">
        <v>753</v>
      </c>
      <c r="E15" s="299">
        <v>36</v>
      </c>
      <c r="F15" s="498" t="s">
        <v>1010</v>
      </c>
      <c r="G15" s="299">
        <v>36</v>
      </c>
      <c r="H15" s="299">
        <v>34</v>
      </c>
      <c r="I15" s="498" t="s">
        <v>1010</v>
      </c>
      <c r="J15" s="299">
        <v>34</v>
      </c>
      <c r="K15" s="299">
        <v>1</v>
      </c>
      <c r="L15" s="498" t="s">
        <v>1010</v>
      </c>
      <c r="M15" s="299">
        <v>1</v>
      </c>
      <c r="N15" s="119"/>
    </row>
    <row r="16" spans="1:14" ht="9.75" customHeight="1">
      <c r="A16" s="133"/>
      <c r="B16" s="37"/>
      <c r="C16" s="37"/>
      <c r="D16" s="277" t="s">
        <v>754</v>
      </c>
      <c r="E16" s="299">
        <v>12</v>
      </c>
      <c r="F16" s="498" t="s">
        <v>1010</v>
      </c>
      <c r="G16" s="299">
        <v>12</v>
      </c>
      <c r="H16" s="299">
        <v>10</v>
      </c>
      <c r="I16" s="498" t="s">
        <v>1010</v>
      </c>
      <c r="J16" s="299">
        <v>10</v>
      </c>
      <c r="K16" s="299">
        <v>2</v>
      </c>
      <c r="L16" s="498" t="s">
        <v>1010</v>
      </c>
      <c r="M16" s="299">
        <v>2</v>
      </c>
      <c r="N16" s="119">
        <v>2</v>
      </c>
    </row>
    <row r="17" spans="1:14" ht="9.75" customHeight="1">
      <c r="A17" s="133">
        <v>3</v>
      </c>
      <c r="B17" s="4" t="s">
        <v>1863</v>
      </c>
      <c r="C17" s="4"/>
      <c r="D17" s="279" t="s">
        <v>753</v>
      </c>
      <c r="E17" s="299">
        <v>43</v>
      </c>
      <c r="F17" s="498" t="s">
        <v>1010</v>
      </c>
      <c r="G17" s="299">
        <v>43</v>
      </c>
      <c r="H17" s="299">
        <v>42</v>
      </c>
      <c r="I17" s="498" t="s">
        <v>1010</v>
      </c>
      <c r="J17" s="299">
        <v>42</v>
      </c>
      <c r="K17" s="299">
        <v>1</v>
      </c>
      <c r="L17" s="498" t="s">
        <v>1010</v>
      </c>
      <c r="M17" s="299">
        <v>1</v>
      </c>
      <c r="N17" s="119"/>
    </row>
    <row r="18" spans="1:14" ht="9.75" customHeight="1">
      <c r="A18" s="133"/>
      <c r="B18" s="4"/>
      <c r="C18" s="4"/>
      <c r="D18" s="279" t="s">
        <v>754</v>
      </c>
      <c r="E18" s="299">
        <v>14</v>
      </c>
      <c r="F18" s="498" t="s">
        <v>1010</v>
      </c>
      <c r="G18" s="299">
        <v>14</v>
      </c>
      <c r="H18" s="299">
        <v>13</v>
      </c>
      <c r="I18" s="498" t="s">
        <v>1010</v>
      </c>
      <c r="J18" s="299">
        <v>13</v>
      </c>
      <c r="K18" s="299">
        <v>1</v>
      </c>
      <c r="L18" s="498" t="s">
        <v>1010</v>
      </c>
      <c r="M18" s="299">
        <v>1</v>
      </c>
      <c r="N18" s="119">
        <v>3</v>
      </c>
    </row>
    <row r="19" spans="1:14" ht="9.75" customHeight="1">
      <c r="A19" s="133">
        <v>4</v>
      </c>
      <c r="B19" s="4" t="s">
        <v>1864</v>
      </c>
      <c r="C19" s="4"/>
      <c r="D19" s="279" t="s">
        <v>753</v>
      </c>
      <c r="E19" s="299">
        <v>29</v>
      </c>
      <c r="F19" s="498" t="s">
        <v>1010</v>
      </c>
      <c r="G19" s="299">
        <v>29</v>
      </c>
      <c r="H19" s="299">
        <v>28</v>
      </c>
      <c r="I19" s="498" t="s">
        <v>1010</v>
      </c>
      <c r="J19" s="299">
        <v>28</v>
      </c>
      <c r="K19" s="299">
        <v>1</v>
      </c>
      <c r="L19" s="498" t="s">
        <v>1010</v>
      </c>
      <c r="M19" s="299">
        <v>1</v>
      </c>
      <c r="N19" s="119"/>
    </row>
    <row r="20" spans="1:14" ht="9.75" customHeight="1">
      <c r="A20" s="133"/>
      <c r="D20" s="277" t="s">
        <v>754</v>
      </c>
      <c r="E20" s="299">
        <v>9</v>
      </c>
      <c r="F20" s="498" t="s">
        <v>1010</v>
      </c>
      <c r="G20" s="299">
        <v>9</v>
      </c>
      <c r="H20" s="299">
        <v>8</v>
      </c>
      <c r="I20" s="498" t="s">
        <v>1010</v>
      </c>
      <c r="J20" s="299">
        <v>8</v>
      </c>
      <c r="K20" s="299">
        <v>1</v>
      </c>
      <c r="L20" s="498" t="s">
        <v>1010</v>
      </c>
      <c r="M20" s="299">
        <v>1</v>
      </c>
      <c r="N20" s="119">
        <v>4</v>
      </c>
    </row>
    <row r="21" spans="1:14" ht="9.75" customHeight="1">
      <c r="A21" s="133">
        <v>5</v>
      </c>
      <c r="B21" s="4" t="s">
        <v>1865</v>
      </c>
      <c r="D21" s="277" t="s">
        <v>753</v>
      </c>
      <c r="E21" s="299">
        <v>33</v>
      </c>
      <c r="F21" s="498" t="s">
        <v>1010</v>
      </c>
      <c r="G21" s="299">
        <v>33</v>
      </c>
      <c r="H21" s="299">
        <v>31</v>
      </c>
      <c r="I21" s="498" t="s">
        <v>1010</v>
      </c>
      <c r="J21" s="299">
        <v>31</v>
      </c>
      <c r="K21" s="299">
        <v>2</v>
      </c>
      <c r="L21" s="498" t="s">
        <v>1010</v>
      </c>
      <c r="M21" s="299">
        <v>2</v>
      </c>
      <c r="N21" s="119"/>
    </row>
    <row r="22" spans="1:14" ht="9.75" customHeight="1">
      <c r="A22" s="133"/>
      <c r="B22" s="4"/>
      <c r="D22" s="277" t="s">
        <v>754</v>
      </c>
      <c r="E22" s="299">
        <v>10</v>
      </c>
      <c r="F22" s="498" t="s">
        <v>1010</v>
      </c>
      <c r="G22" s="299">
        <v>10</v>
      </c>
      <c r="H22" s="299">
        <v>8</v>
      </c>
      <c r="I22" s="498" t="s">
        <v>1010</v>
      </c>
      <c r="J22" s="299">
        <v>8</v>
      </c>
      <c r="K22" s="299">
        <v>2</v>
      </c>
      <c r="L22" s="498" t="s">
        <v>1010</v>
      </c>
      <c r="M22" s="299">
        <v>2</v>
      </c>
      <c r="N22" s="119">
        <v>5</v>
      </c>
    </row>
    <row r="23" spans="1:14" ht="9.75" customHeight="1">
      <c r="A23" s="133">
        <v>6</v>
      </c>
      <c r="B23" s="4" t="s">
        <v>1866</v>
      </c>
      <c r="D23" s="279" t="s">
        <v>753</v>
      </c>
      <c r="E23" s="299">
        <v>42</v>
      </c>
      <c r="F23" s="498" t="s">
        <v>1010</v>
      </c>
      <c r="G23" s="299">
        <v>42</v>
      </c>
      <c r="H23" s="299">
        <v>36</v>
      </c>
      <c r="I23" s="498" t="s">
        <v>1010</v>
      </c>
      <c r="J23" s="299">
        <v>36</v>
      </c>
      <c r="K23" s="299">
        <v>6</v>
      </c>
      <c r="L23" s="498" t="s">
        <v>1010</v>
      </c>
      <c r="M23" s="299">
        <v>6</v>
      </c>
      <c r="N23" s="119"/>
    </row>
    <row r="24" spans="1:14" ht="9.75" customHeight="1">
      <c r="A24" s="133"/>
      <c r="B24" s="4"/>
      <c r="D24" s="279" t="s">
        <v>754</v>
      </c>
      <c r="E24" s="299">
        <v>22</v>
      </c>
      <c r="F24" s="498" t="s">
        <v>1010</v>
      </c>
      <c r="G24" s="299">
        <v>22</v>
      </c>
      <c r="H24" s="299">
        <v>16</v>
      </c>
      <c r="I24" s="498" t="s">
        <v>1010</v>
      </c>
      <c r="J24" s="299">
        <v>16</v>
      </c>
      <c r="K24" s="299">
        <v>6</v>
      </c>
      <c r="L24" s="498" t="s">
        <v>1010</v>
      </c>
      <c r="M24" s="299">
        <v>6</v>
      </c>
      <c r="N24" s="119">
        <v>6</v>
      </c>
    </row>
    <row r="25" spans="1:14" ht="9.75" customHeight="1">
      <c r="A25" s="133">
        <v>7</v>
      </c>
      <c r="B25" s="4" t="s">
        <v>1867</v>
      </c>
      <c r="D25" s="279" t="s">
        <v>753</v>
      </c>
      <c r="E25" s="299">
        <v>46</v>
      </c>
      <c r="F25" s="498" t="s">
        <v>1010</v>
      </c>
      <c r="G25" s="299">
        <v>46</v>
      </c>
      <c r="H25" s="299">
        <v>38</v>
      </c>
      <c r="I25" s="498" t="s">
        <v>1010</v>
      </c>
      <c r="J25" s="299">
        <v>38</v>
      </c>
      <c r="K25" s="299">
        <v>8</v>
      </c>
      <c r="L25" s="498" t="s">
        <v>1010</v>
      </c>
      <c r="M25" s="299">
        <v>8</v>
      </c>
      <c r="N25" s="119"/>
    </row>
    <row r="26" spans="1:14" ht="9.75" customHeight="1">
      <c r="A26" s="133"/>
      <c r="B26" s="4"/>
      <c r="D26" s="277" t="s">
        <v>754</v>
      </c>
      <c r="E26" s="299">
        <v>22</v>
      </c>
      <c r="F26" s="498" t="s">
        <v>1010</v>
      </c>
      <c r="G26" s="299">
        <v>22</v>
      </c>
      <c r="H26" s="299">
        <v>15</v>
      </c>
      <c r="I26" s="498" t="s">
        <v>1010</v>
      </c>
      <c r="J26" s="299">
        <v>15</v>
      </c>
      <c r="K26" s="299">
        <v>7</v>
      </c>
      <c r="L26" s="498" t="s">
        <v>1010</v>
      </c>
      <c r="M26" s="299">
        <v>7</v>
      </c>
      <c r="N26" s="119">
        <v>7</v>
      </c>
    </row>
    <row r="27" spans="1:14" ht="9.75" customHeight="1">
      <c r="A27" s="133">
        <v>8</v>
      </c>
      <c r="B27" s="4" t="s">
        <v>1868</v>
      </c>
      <c r="D27" s="277" t="s">
        <v>753</v>
      </c>
      <c r="E27" s="299">
        <v>50</v>
      </c>
      <c r="F27" s="498" t="s">
        <v>1010</v>
      </c>
      <c r="G27" s="299">
        <v>50</v>
      </c>
      <c r="H27" s="299">
        <v>45</v>
      </c>
      <c r="I27" s="498" t="s">
        <v>1010</v>
      </c>
      <c r="J27" s="299">
        <v>45</v>
      </c>
      <c r="K27" s="299">
        <v>5</v>
      </c>
      <c r="L27" s="498" t="s">
        <v>1010</v>
      </c>
      <c r="M27" s="299">
        <v>5</v>
      </c>
      <c r="N27" s="119"/>
    </row>
    <row r="28" spans="1:14" ht="9.75" customHeight="1">
      <c r="A28" s="133"/>
      <c r="B28" s="4"/>
      <c r="D28" s="277" t="s">
        <v>754</v>
      </c>
      <c r="E28" s="299">
        <v>18</v>
      </c>
      <c r="F28" s="498" t="s">
        <v>1010</v>
      </c>
      <c r="G28" s="299">
        <v>18</v>
      </c>
      <c r="H28" s="299">
        <v>13</v>
      </c>
      <c r="I28" s="498" t="s">
        <v>1010</v>
      </c>
      <c r="J28" s="299">
        <v>13</v>
      </c>
      <c r="K28" s="299">
        <v>5</v>
      </c>
      <c r="L28" s="498" t="s">
        <v>1010</v>
      </c>
      <c r="M28" s="299">
        <v>5</v>
      </c>
      <c r="N28" s="119">
        <v>8</v>
      </c>
    </row>
    <row r="29" spans="1:14" ht="9.75" customHeight="1">
      <c r="A29" s="133">
        <v>9</v>
      </c>
      <c r="B29" s="4" t="s">
        <v>1869</v>
      </c>
      <c r="D29" s="279" t="s">
        <v>753</v>
      </c>
      <c r="E29" s="299">
        <v>73</v>
      </c>
      <c r="F29" s="498" t="s">
        <v>1010</v>
      </c>
      <c r="G29" s="299">
        <v>73</v>
      </c>
      <c r="H29" s="299">
        <v>64</v>
      </c>
      <c r="I29" s="498" t="s">
        <v>1010</v>
      </c>
      <c r="J29" s="299">
        <v>64</v>
      </c>
      <c r="K29" s="299">
        <v>9</v>
      </c>
      <c r="L29" s="498" t="s">
        <v>1010</v>
      </c>
      <c r="M29" s="299">
        <v>9</v>
      </c>
      <c r="N29" s="119"/>
    </row>
    <row r="30" spans="1:14" ht="9.75" customHeight="1">
      <c r="A30" s="133"/>
      <c r="B30" s="4"/>
      <c r="D30" s="279" t="s">
        <v>754</v>
      </c>
      <c r="E30" s="299">
        <v>26</v>
      </c>
      <c r="F30" s="498" t="s">
        <v>1010</v>
      </c>
      <c r="G30" s="299">
        <v>26</v>
      </c>
      <c r="H30" s="299">
        <v>18</v>
      </c>
      <c r="I30" s="498" t="s">
        <v>1010</v>
      </c>
      <c r="J30" s="299">
        <v>18</v>
      </c>
      <c r="K30" s="299">
        <v>8</v>
      </c>
      <c r="L30" s="498" t="s">
        <v>1010</v>
      </c>
      <c r="M30" s="299">
        <v>8</v>
      </c>
      <c r="N30" s="280">
        <v>9</v>
      </c>
    </row>
    <row r="31" spans="1:14" ht="9.75" customHeight="1">
      <c r="A31" s="278">
        <v>10</v>
      </c>
      <c r="B31" s="4" t="s">
        <v>1870</v>
      </c>
      <c r="D31" s="279" t="s">
        <v>753</v>
      </c>
      <c r="E31" s="299">
        <v>117</v>
      </c>
      <c r="F31" s="299">
        <v>1</v>
      </c>
      <c r="G31" s="299">
        <v>116</v>
      </c>
      <c r="H31" s="299">
        <v>103</v>
      </c>
      <c r="I31" s="498" t="s">
        <v>1010</v>
      </c>
      <c r="J31" s="299">
        <v>103</v>
      </c>
      <c r="K31" s="299">
        <v>14</v>
      </c>
      <c r="L31" s="299">
        <v>1</v>
      </c>
      <c r="M31" s="299">
        <v>13</v>
      </c>
      <c r="N31" s="119"/>
    </row>
    <row r="32" spans="1:14" ht="9.75" customHeight="1">
      <c r="A32" s="133"/>
      <c r="B32" s="4"/>
      <c r="D32" s="277" t="s">
        <v>754</v>
      </c>
      <c r="E32" s="299">
        <v>29</v>
      </c>
      <c r="F32" s="299">
        <v>1</v>
      </c>
      <c r="G32" s="299">
        <v>28</v>
      </c>
      <c r="H32" s="299">
        <v>16</v>
      </c>
      <c r="I32" s="498" t="s">
        <v>1010</v>
      </c>
      <c r="J32" s="299">
        <v>16</v>
      </c>
      <c r="K32" s="299">
        <v>13</v>
      </c>
      <c r="L32" s="299">
        <v>1</v>
      </c>
      <c r="M32" s="299">
        <v>12</v>
      </c>
      <c r="N32" s="281">
        <v>10</v>
      </c>
    </row>
    <row r="33" spans="1:14" ht="9.75" customHeight="1">
      <c r="A33" s="278">
        <v>11</v>
      </c>
      <c r="B33" s="4" t="s">
        <v>1871</v>
      </c>
      <c r="D33" s="277" t="s">
        <v>753</v>
      </c>
      <c r="E33" s="299">
        <v>122</v>
      </c>
      <c r="F33" s="498" t="s">
        <v>1010</v>
      </c>
      <c r="G33" s="299">
        <v>122</v>
      </c>
      <c r="H33" s="299">
        <v>111</v>
      </c>
      <c r="I33" s="498" t="s">
        <v>1010</v>
      </c>
      <c r="J33" s="299">
        <v>111</v>
      </c>
      <c r="K33" s="299">
        <v>11</v>
      </c>
      <c r="L33" s="498" t="s">
        <v>1010</v>
      </c>
      <c r="M33" s="299">
        <v>11</v>
      </c>
      <c r="N33" s="119"/>
    </row>
    <row r="34" spans="1:14" ht="9.75" customHeight="1">
      <c r="A34" s="278"/>
      <c r="B34" s="4"/>
      <c r="D34" s="277" t="s">
        <v>754</v>
      </c>
      <c r="E34" s="299">
        <v>42</v>
      </c>
      <c r="F34" s="498" t="s">
        <v>1010</v>
      </c>
      <c r="G34" s="299">
        <v>42</v>
      </c>
      <c r="H34" s="299">
        <v>32</v>
      </c>
      <c r="I34" s="498" t="s">
        <v>1010</v>
      </c>
      <c r="J34" s="299">
        <v>32</v>
      </c>
      <c r="K34" s="299">
        <v>10</v>
      </c>
      <c r="L34" s="498" t="s">
        <v>1010</v>
      </c>
      <c r="M34" s="299">
        <v>10</v>
      </c>
      <c r="N34" s="281">
        <v>11</v>
      </c>
    </row>
    <row r="35" spans="1:14" ht="9.75" customHeight="1">
      <c r="A35" s="278">
        <v>12</v>
      </c>
      <c r="B35" s="4" t="s">
        <v>1872</v>
      </c>
      <c r="D35" s="279" t="s">
        <v>753</v>
      </c>
      <c r="E35" s="299">
        <v>158</v>
      </c>
      <c r="F35" s="498" t="s">
        <v>1010</v>
      </c>
      <c r="G35" s="299">
        <v>158</v>
      </c>
      <c r="H35" s="299">
        <v>150</v>
      </c>
      <c r="I35" s="498" t="s">
        <v>1010</v>
      </c>
      <c r="J35" s="299">
        <v>150</v>
      </c>
      <c r="K35" s="299">
        <v>8</v>
      </c>
      <c r="L35" s="498" t="s">
        <v>1010</v>
      </c>
      <c r="M35" s="299">
        <v>8</v>
      </c>
      <c r="N35" s="281"/>
    </row>
    <row r="36" spans="1:14" ht="9.75" customHeight="1">
      <c r="A36" s="278"/>
      <c r="D36" s="279" t="s">
        <v>754</v>
      </c>
      <c r="E36" s="299">
        <v>52</v>
      </c>
      <c r="F36" s="498" t="s">
        <v>1010</v>
      </c>
      <c r="G36" s="299">
        <v>52</v>
      </c>
      <c r="H36" s="299">
        <v>44</v>
      </c>
      <c r="I36" s="498" t="s">
        <v>1010</v>
      </c>
      <c r="J36" s="299">
        <v>44</v>
      </c>
      <c r="K36" s="299">
        <v>8</v>
      </c>
      <c r="L36" s="498" t="s">
        <v>1010</v>
      </c>
      <c r="M36" s="299">
        <v>8</v>
      </c>
      <c r="N36" s="281">
        <v>12</v>
      </c>
    </row>
    <row r="37" spans="1:14" ht="9.75" customHeight="1">
      <c r="A37" s="278">
        <v>13</v>
      </c>
      <c r="B37" s="4" t="s">
        <v>1873</v>
      </c>
      <c r="D37" s="279" t="s">
        <v>753</v>
      </c>
      <c r="E37" s="299">
        <v>163</v>
      </c>
      <c r="F37" s="498" t="s">
        <v>1010</v>
      </c>
      <c r="G37" s="299">
        <v>163</v>
      </c>
      <c r="H37" s="299">
        <v>147</v>
      </c>
      <c r="I37" s="498" t="s">
        <v>1010</v>
      </c>
      <c r="J37" s="299">
        <v>147</v>
      </c>
      <c r="K37" s="299">
        <v>16</v>
      </c>
      <c r="L37" s="498" t="s">
        <v>1010</v>
      </c>
      <c r="M37" s="299">
        <v>16</v>
      </c>
      <c r="N37" s="281"/>
    </row>
    <row r="38" spans="1:14" ht="9.75" customHeight="1">
      <c r="A38" s="278"/>
      <c r="B38" s="4"/>
      <c r="D38" s="277" t="s">
        <v>754</v>
      </c>
      <c r="E38" s="299">
        <v>54</v>
      </c>
      <c r="F38" s="498" t="s">
        <v>1010</v>
      </c>
      <c r="G38" s="299">
        <v>54</v>
      </c>
      <c r="H38" s="299">
        <v>41</v>
      </c>
      <c r="I38" s="498" t="s">
        <v>1010</v>
      </c>
      <c r="J38" s="299">
        <v>41</v>
      </c>
      <c r="K38" s="299">
        <v>13</v>
      </c>
      <c r="L38" s="498" t="s">
        <v>1010</v>
      </c>
      <c r="M38" s="299">
        <v>13</v>
      </c>
      <c r="N38" s="281">
        <v>13</v>
      </c>
    </row>
    <row r="39" spans="1:14" ht="9.75" customHeight="1">
      <c r="A39" s="278">
        <v>14</v>
      </c>
      <c r="B39" s="4" t="s">
        <v>1874</v>
      </c>
      <c r="D39" s="277" t="s">
        <v>753</v>
      </c>
      <c r="E39" s="299">
        <v>178</v>
      </c>
      <c r="F39" s="299">
        <v>1</v>
      </c>
      <c r="G39" s="299">
        <v>177</v>
      </c>
      <c r="H39" s="299">
        <v>167</v>
      </c>
      <c r="I39" s="299">
        <v>1</v>
      </c>
      <c r="J39" s="299">
        <v>166</v>
      </c>
      <c r="K39" s="299">
        <v>11</v>
      </c>
      <c r="L39" s="498" t="s">
        <v>1010</v>
      </c>
      <c r="M39" s="299">
        <v>11</v>
      </c>
      <c r="N39" s="281"/>
    </row>
    <row r="40" spans="1:14" ht="9.75" customHeight="1">
      <c r="A40" s="278"/>
      <c r="B40" s="4"/>
      <c r="D40" s="277" t="s">
        <v>754</v>
      </c>
      <c r="E40" s="299">
        <v>57</v>
      </c>
      <c r="F40" s="299">
        <v>1</v>
      </c>
      <c r="G40" s="299">
        <v>56</v>
      </c>
      <c r="H40" s="299">
        <v>47</v>
      </c>
      <c r="I40" s="299">
        <v>1</v>
      </c>
      <c r="J40" s="299">
        <v>46</v>
      </c>
      <c r="K40" s="299">
        <v>10</v>
      </c>
      <c r="L40" s="498" t="s">
        <v>1010</v>
      </c>
      <c r="M40" s="299">
        <v>10</v>
      </c>
      <c r="N40" s="281">
        <v>14</v>
      </c>
    </row>
    <row r="41" spans="1:14" ht="9.75" customHeight="1">
      <c r="A41" s="278">
        <v>15</v>
      </c>
      <c r="B41" s="4" t="s">
        <v>1875</v>
      </c>
      <c r="D41" s="279" t="s">
        <v>753</v>
      </c>
      <c r="E41" s="299">
        <v>169</v>
      </c>
      <c r="F41" s="299">
        <v>1</v>
      </c>
      <c r="G41" s="299">
        <v>168</v>
      </c>
      <c r="H41" s="299">
        <v>157</v>
      </c>
      <c r="I41" s="299">
        <v>1</v>
      </c>
      <c r="J41" s="299">
        <v>156</v>
      </c>
      <c r="K41" s="299">
        <v>12</v>
      </c>
      <c r="L41" s="498" t="s">
        <v>1010</v>
      </c>
      <c r="M41" s="299">
        <v>12</v>
      </c>
      <c r="N41" s="281"/>
    </row>
    <row r="42" spans="1:14" ht="9.75" customHeight="1">
      <c r="A42" s="278"/>
      <c r="B42" s="4"/>
      <c r="D42" s="279" t="s">
        <v>754</v>
      </c>
      <c r="E42" s="299">
        <v>55</v>
      </c>
      <c r="F42" s="498" t="s">
        <v>1010</v>
      </c>
      <c r="G42" s="299">
        <v>55</v>
      </c>
      <c r="H42" s="299">
        <v>44</v>
      </c>
      <c r="I42" s="498" t="s">
        <v>1010</v>
      </c>
      <c r="J42" s="299">
        <v>44</v>
      </c>
      <c r="K42" s="299">
        <v>11</v>
      </c>
      <c r="L42" s="498" t="s">
        <v>1010</v>
      </c>
      <c r="M42" s="299">
        <v>11</v>
      </c>
      <c r="N42" s="281">
        <v>15</v>
      </c>
    </row>
    <row r="43" spans="1:14" ht="9.75" customHeight="1">
      <c r="A43" s="278">
        <v>16</v>
      </c>
      <c r="B43" s="4" t="s">
        <v>1876</v>
      </c>
      <c r="D43" s="279" t="s">
        <v>753</v>
      </c>
      <c r="E43" s="299">
        <v>169</v>
      </c>
      <c r="F43" s="299">
        <v>2</v>
      </c>
      <c r="G43" s="299">
        <v>167</v>
      </c>
      <c r="H43" s="299">
        <v>156</v>
      </c>
      <c r="I43" s="299">
        <v>2</v>
      </c>
      <c r="J43" s="299">
        <v>154</v>
      </c>
      <c r="K43" s="299">
        <v>13</v>
      </c>
      <c r="L43" s="498" t="s">
        <v>1010</v>
      </c>
      <c r="M43" s="299">
        <v>13</v>
      </c>
      <c r="N43" s="281"/>
    </row>
    <row r="44" spans="1:14" ht="9.75" customHeight="1">
      <c r="A44" s="278"/>
      <c r="B44" s="4"/>
      <c r="D44" s="279" t="s">
        <v>754</v>
      </c>
      <c r="E44" s="299">
        <v>58</v>
      </c>
      <c r="F44" s="498" t="s">
        <v>1010</v>
      </c>
      <c r="G44" s="299">
        <v>58</v>
      </c>
      <c r="H44" s="299">
        <v>47</v>
      </c>
      <c r="I44" s="498" t="s">
        <v>1010</v>
      </c>
      <c r="J44" s="299">
        <v>47</v>
      </c>
      <c r="K44" s="299">
        <v>11</v>
      </c>
      <c r="L44" s="498" t="s">
        <v>1010</v>
      </c>
      <c r="M44" s="299">
        <v>11</v>
      </c>
      <c r="N44" s="281">
        <v>16</v>
      </c>
    </row>
    <row r="45" spans="1:14" ht="9.75" customHeight="1">
      <c r="A45" s="278">
        <v>17</v>
      </c>
      <c r="B45" s="4" t="s">
        <v>1877</v>
      </c>
      <c r="D45" s="279" t="s">
        <v>753</v>
      </c>
      <c r="E45" s="299">
        <v>173</v>
      </c>
      <c r="F45" s="299">
        <v>1</v>
      </c>
      <c r="G45" s="299">
        <v>172</v>
      </c>
      <c r="H45" s="299">
        <v>160</v>
      </c>
      <c r="I45" s="299">
        <v>1</v>
      </c>
      <c r="J45" s="299">
        <v>159</v>
      </c>
      <c r="K45" s="299">
        <v>13</v>
      </c>
      <c r="L45" s="498" t="s">
        <v>1010</v>
      </c>
      <c r="M45" s="299">
        <v>13</v>
      </c>
      <c r="N45" s="281"/>
    </row>
    <row r="46" spans="1:14" ht="9.75" customHeight="1">
      <c r="A46" s="278"/>
      <c r="B46" s="4"/>
      <c r="D46" s="279" t="s">
        <v>754</v>
      </c>
      <c r="E46" s="299">
        <v>59</v>
      </c>
      <c r="F46" s="498" t="s">
        <v>1010</v>
      </c>
      <c r="G46" s="299">
        <v>59</v>
      </c>
      <c r="H46" s="299">
        <v>50</v>
      </c>
      <c r="I46" s="498" t="s">
        <v>1010</v>
      </c>
      <c r="J46" s="299">
        <v>50</v>
      </c>
      <c r="K46" s="299">
        <v>9</v>
      </c>
      <c r="L46" s="498" t="s">
        <v>1010</v>
      </c>
      <c r="M46" s="299">
        <v>9</v>
      </c>
      <c r="N46" s="281">
        <v>17</v>
      </c>
    </row>
    <row r="47" spans="1:14" ht="9.75" customHeight="1">
      <c r="A47" s="278">
        <v>18</v>
      </c>
      <c r="B47" s="4" t="s">
        <v>1878</v>
      </c>
      <c r="D47" s="279" t="s">
        <v>753</v>
      </c>
      <c r="E47" s="299">
        <v>158</v>
      </c>
      <c r="F47" s="498" t="s">
        <v>1010</v>
      </c>
      <c r="G47" s="299">
        <v>158</v>
      </c>
      <c r="H47" s="299">
        <v>146</v>
      </c>
      <c r="I47" s="498" t="s">
        <v>1010</v>
      </c>
      <c r="J47" s="299">
        <v>146</v>
      </c>
      <c r="K47" s="299">
        <v>12</v>
      </c>
      <c r="L47" s="498" t="s">
        <v>1010</v>
      </c>
      <c r="M47" s="299">
        <v>12</v>
      </c>
      <c r="N47" s="281"/>
    </row>
    <row r="48" spans="1:14" ht="9.75" customHeight="1">
      <c r="A48" s="278"/>
      <c r="B48" s="4"/>
      <c r="D48" s="277" t="s">
        <v>754</v>
      </c>
      <c r="E48" s="299">
        <v>54</v>
      </c>
      <c r="F48" s="498" t="s">
        <v>1010</v>
      </c>
      <c r="G48" s="299">
        <v>54</v>
      </c>
      <c r="H48" s="299">
        <v>45</v>
      </c>
      <c r="I48" s="498" t="s">
        <v>1010</v>
      </c>
      <c r="J48" s="299">
        <v>45</v>
      </c>
      <c r="K48" s="299">
        <v>9</v>
      </c>
      <c r="L48" s="498" t="s">
        <v>1010</v>
      </c>
      <c r="M48" s="299">
        <v>9</v>
      </c>
      <c r="N48" s="281">
        <v>18</v>
      </c>
    </row>
    <row r="49" spans="1:14" ht="9.75" customHeight="1">
      <c r="A49" s="278">
        <v>19</v>
      </c>
      <c r="B49" s="4" t="s">
        <v>1879</v>
      </c>
      <c r="D49" s="277" t="s">
        <v>753</v>
      </c>
      <c r="E49" s="299">
        <v>161</v>
      </c>
      <c r="F49" s="498" t="s">
        <v>1010</v>
      </c>
      <c r="G49" s="299">
        <v>161</v>
      </c>
      <c r="H49" s="299">
        <v>141</v>
      </c>
      <c r="I49" s="498" t="s">
        <v>1010</v>
      </c>
      <c r="J49" s="299">
        <v>141</v>
      </c>
      <c r="K49" s="299">
        <v>20</v>
      </c>
      <c r="L49" s="498" t="s">
        <v>1010</v>
      </c>
      <c r="M49" s="299">
        <v>20</v>
      </c>
      <c r="N49" s="281"/>
    </row>
    <row r="50" spans="1:14" ht="9.75" customHeight="1">
      <c r="A50" s="278"/>
      <c r="D50" s="277" t="s">
        <v>754</v>
      </c>
      <c r="E50" s="299">
        <v>51</v>
      </c>
      <c r="F50" s="498" t="s">
        <v>1010</v>
      </c>
      <c r="G50" s="299">
        <v>51</v>
      </c>
      <c r="H50" s="299">
        <v>36</v>
      </c>
      <c r="I50" s="498" t="s">
        <v>1010</v>
      </c>
      <c r="J50" s="299">
        <v>36</v>
      </c>
      <c r="K50" s="299">
        <v>15</v>
      </c>
      <c r="L50" s="498" t="s">
        <v>1010</v>
      </c>
      <c r="M50" s="299">
        <v>15</v>
      </c>
      <c r="N50" s="281">
        <v>19</v>
      </c>
    </row>
    <row r="51" spans="1:14" ht="9.75" customHeight="1">
      <c r="A51" s="278">
        <v>20</v>
      </c>
      <c r="B51" s="4" t="s">
        <v>1880</v>
      </c>
      <c r="D51" s="279" t="s">
        <v>753</v>
      </c>
      <c r="E51" s="299">
        <v>141</v>
      </c>
      <c r="F51" s="299">
        <v>1</v>
      </c>
      <c r="G51" s="299">
        <v>140</v>
      </c>
      <c r="H51" s="299">
        <v>93</v>
      </c>
      <c r="I51" s="299">
        <v>1</v>
      </c>
      <c r="J51" s="299">
        <v>92</v>
      </c>
      <c r="K51" s="299">
        <v>49</v>
      </c>
      <c r="L51" s="498" t="s">
        <v>1010</v>
      </c>
      <c r="M51" s="299">
        <v>49</v>
      </c>
      <c r="N51" s="281"/>
    </row>
    <row r="52" spans="1:14" ht="9.75" customHeight="1">
      <c r="A52" s="278"/>
      <c r="B52" s="4"/>
      <c r="D52" s="279" t="s">
        <v>754</v>
      </c>
      <c r="E52" s="299">
        <v>48</v>
      </c>
      <c r="F52" s="498" t="s">
        <v>1010</v>
      </c>
      <c r="G52" s="299">
        <v>48</v>
      </c>
      <c r="H52" s="299">
        <v>26</v>
      </c>
      <c r="I52" s="498" t="s">
        <v>1010</v>
      </c>
      <c r="J52" s="299">
        <v>26</v>
      </c>
      <c r="K52" s="299">
        <v>22</v>
      </c>
      <c r="L52" s="498" t="s">
        <v>1010</v>
      </c>
      <c r="M52" s="299">
        <v>22</v>
      </c>
      <c r="N52" s="281">
        <v>20</v>
      </c>
    </row>
    <row r="53" spans="1:14" ht="9.75" customHeight="1">
      <c r="A53" s="278">
        <v>21</v>
      </c>
      <c r="B53" s="4" t="s">
        <v>1881</v>
      </c>
      <c r="D53" s="279" t="s">
        <v>753</v>
      </c>
      <c r="E53" s="299">
        <v>90</v>
      </c>
      <c r="F53" s="498" t="s">
        <v>1010</v>
      </c>
      <c r="G53" s="299">
        <v>90</v>
      </c>
      <c r="H53" s="299">
        <v>40</v>
      </c>
      <c r="I53" s="498" t="s">
        <v>1010</v>
      </c>
      <c r="J53" s="299">
        <v>40</v>
      </c>
      <c r="K53" s="299">
        <v>50</v>
      </c>
      <c r="L53" s="498" t="s">
        <v>1010</v>
      </c>
      <c r="M53" s="299">
        <v>50</v>
      </c>
      <c r="N53" s="281"/>
    </row>
    <row r="54" spans="1:14" ht="9.75" customHeight="1">
      <c r="A54" s="278"/>
      <c r="B54" s="4"/>
      <c r="D54" s="279" t="s">
        <v>754</v>
      </c>
      <c r="E54" s="299">
        <v>27</v>
      </c>
      <c r="F54" s="498" t="s">
        <v>1010</v>
      </c>
      <c r="G54" s="299">
        <v>27</v>
      </c>
      <c r="H54" s="299">
        <v>7</v>
      </c>
      <c r="I54" s="498" t="s">
        <v>1010</v>
      </c>
      <c r="J54" s="299">
        <v>7</v>
      </c>
      <c r="K54" s="299">
        <v>20</v>
      </c>
      <c r="L54" s="498" t="s">
        <v>1010</v>
      </c>
      <c r="M54" s="299">
        <v>20</v>
      </c>
      <c r="N54" s="281">
        <v>21</v>
      </c>
    </row>
    <row r="55" spans="1:14" ht="9.75" customHeight="1">
      <c r="A55" s="278">
        <v>22</v>
      </c>
      <c r="B55" s="4" t="s">
        <v>1882</v>
      </c>
      <c r="D55" s="279" t="s">
        <v>753</v>
      </c>
      <c r="E55" s="299">
        <v>71</v>
      </c>
      <c r="F55" s="498" t="s">
        <v>1010</v>
      </c>
      <c r="G55" s="299">
        <v>71</v>
      </c>
      <c r="H55" s="299">
        <v>20</v>
      </c>
      <c r="I55" s="498" t="s">
        <v>1010</v>
      </c>
      <c r="J55" s="299">
        <v>20</v>
      </c>
      <c r="K55" s="299">
        <v>51</v>
      </c>
      <c r="L55" s="498" t="s">
        <v>1010</v>
      </c>
      <c r="M55" s="299">
        <v>51</v>
      </c>
      <c r="N55" s="281"/>
    </row>
    <row r="56" spans="1:14" ht="9.75" customHeight="1">
      <c r="A56" s="278"/>
      <c r="B56" s="4"/>
      <c r="D56" s="277" t="s">
        <v>754</v>
      </c>
      <c r="E56" s="299">
        <v>16</v>
      </c>
      <c r="F56" s="498" t="s">
        <v>1010</v>
      </c>
      <c r="G56" s="299">
        <v>16</v>
      </c>
      <c r="H56" s="299">
        <v>5</v>
      </c>
      <c r="I56" s="498" t="s">
        <v>1010</v>
      </c>
      <c r="J56" s="299">
        <v>5</v>
      </c>
      <c r="K56" s="299">
        <v>11</v>
      </c>
      <c r="L56" s="498" t="s">
        <v>1010</v>
      </c>
      <c r="M56" s="299">
        <v>11</v>
      </c>
      <c r="N56" s="281">
        <v>22</v>
      </c>
    </row>
    <row r="57" spans="1:14" ht="9.75" customHeight="1">
      <c r="A57" s="278">
        <v>23</v>
      </c>
      <c r="B57" s="4" t="s">
        <v>1883</v>
      </c>
      <c r="D57" s="277" t="s">
        <v>753</v>
      </c>
      <c r="E57" s="299">
        <v>45</v>
      </c>
      <c r="F57" s="498" t="s">
        <v>1010</v>
      </c>
      <c r="G57" s="299">
        <v>45</v>
      </c>
      <c r="H57" s="299">
        <v>14</v>
      </c>
      <c r="I57" s="498" t="s">
        <v>1010</v>
      </c>
      <c r="J57" s="299">
        <v>14</v>
      </c>
      <c r="K57" s="299">
        <v>31</v>
      </c>
      <c r="L57" s="498" t="s">
        <v>1010</v>
      </c>
      <c r="M57" s="299">
        <v>31</v>
      </c>
      <c r="N57" s="281"/>
    </row>
    <row r="58" spans="1:14" ht="9.75" customHeight="1">
      <c r="A58" s="278"/>
      <c r="B58" s="4"/>
      <c r="D58" s="277" t="s">
        <v>754</v>
      </c>
      <c r="E58" s="299">
        <v>5</v>
      </c>
      <c r="F58" s="498" t="s">
        <v>1010</v>
      </c>
      <c r="G58" s="299">
        <v>5</v>
      </c>
      <c r="H58" s="299">
        <v>2</v>
      </c>
      <c r="I58" s="498" t="s">
        <v>1010</v>
      </c>
      <c r="J58" s="299">
        <v>2</v>
      </c>
      <c r="K58" s="299">
        <v>3</v>
      </c>
      <c r="L58" s="498" t="s">
        <v>1010</v>
      </c>
      <c r="M58" s="299">
        <v>3</v>
      </c>
      <c r="N58" s="281">
        <v>23</v>
      </c>
    </row>
    <row r="59" spans="1:14" ht="9.75" customHeight="1">
      <c r="A59" s="278"/>
      <c r="B59" s="4"/>
      <c r="D59" s="277"/>
      <c r="E59" s="297"/>
      <c r="F59" s="297"/>
      <c r="G59" s="297"/>
      <c r="H59" s="297"/>
      <c r="I59" s="297"/>
      <c r="J59" s="297"/>
      <c r="K59" s="297"/>
      <c r="L59" s="297"/>
      <c r="M59" s="297"/>
      <c r="N59" s="281"/>
    </row>
    <row r="60" spans="1:14" s="74" customFormat="1" ht="9.75" customHeight="1">
      <c r="A60" s="288">
        <v>24</v>
      </c>
      <c r="B60" s="33" t="s">
        <v>1884</v>
      </c>
      <c r="D60" s="289" t="s">
        <v>753</v>
      </c>
      <c r="E60" s="508">
        <v>2353</v>
      </c>
      <c r="F60" s="508">
        <v>7</v>
      </c>
      <c r="G60" s="508">
        <v>2346</v>
      </c>
      <c r="H60" s="508">
        <v>2008</v>
      </c>
      <c r="I60" s="508">
        <v>6</v>
      </c>
      <c r="J60" s="508">
        <v>2002</v>
      </c>
      <c r="K60" s="508">
        <v>345</v>
      </c>
      <c r="L60" s="508">
        <v>1</v>
      </c>
      <c r="M60" s="508">
        <v>344</v>
      </c>
      <c r="N60" s="290"/>
    </row>
    <row r="61" spans="1:14" s="74" customFormat="1" ht="9.75" customHeight="1">
      <c r="A61" s="291"/>
      <c r="B61" s="33"/>
      <c r="D61" s="289" t="s">
        <v>754</v>
      </c>
      <c r="E61" s="508">
        <v>750</v>
      </c>
      <c r="F61" s="508">
        <v>2</v>
      </c>
      <c r="G61" s="508">
        <v>748</v>
      </c>
      <c r="H61" s="508">
        <v>553</v>
      </c>
      <c r="I61" s="508">
        <v>1</v>
      </c>
      <c r="J61" s="508">
        <v>552</v>
      </c>
      <c r="K61" s="508">
        <v>197</v>
      </c>
      <c r="L61" s="508">
        <v>1</v>
      </c>
      <c r="M61" s="508">
        <v>196</v>
      </c>
      <c r="N61" s="292">
        <v>24</v>
      </c>
    </row>
    <row r="62" ht="9.75" customHeight="1"/>
    <row r="63" ht="9.75" customHeight="1">
      <c r="A63" s="135"/>
    </row>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14">
    <mergeCell ref="A1:I1"/>
    <mergeCell ref="J1:N1"/>
    <mergeCell ref="A7:A11"/>
    <mergeCell ref="B7:D9"/>
    <mergeCell ref="E7:G8"/>
    <mergeCell ref="H7:I8"/>
    <mergeCell ref="J7:J8"/>
    <mergeCell ref="K7:M8"/>
    <mergeCell ref="N7:N11"/>
    <mergeCell ref="F9:F11"/>
    <mergeCell ref="I9:I11"/>
    <mergeCell ref="L9:L11"/>
    <mergeCell ref="B10:D10"/>
    <mergeCell ref="B11:D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11"/>
  <sheetViews>
    <sheetView workbookViewId="0" topLeftCell="A1">
      <selection activeCell="A1" sqref="A1:I1"/>
    </sheetView>
  </sheetViews>
  <sheetFormatPr defaultColWidth="11.421875" defaultRowHeight="12.75"/>
  <cols>
    <col min="1" max="1" width="3.7109375" style="552" bestFit="1" customWidth="1"/>
    <col min="2" max="2" width="17.8515625" style="465" customWidth="1"/>
    <col min="3" max="3" width="2.140625" style="555" customWidth="1"/>
    <col min="4" max="9" width="11.00390625" style="465" customWidth="1"/>
    <col min="10" max="16384" width="11.421875" style="465" customWidth="1"/>
  </cols>
  <sheetData>
    <row r="1" spans="1:9" s="76" customFormat="1" ht="11.25">
      <c r="A1" s="761" t="s">
        <v>1891</v>
      </c>
      <c r="B1" s="762"/>
      <c r="C1" s="762"/>
      <c r="D1" s="762"/>
      <c r="E1" s="762"/>
      <c r="F1" s="762"/>
      <c r="G1" s="762"/>
      <c r="H1" s="762"/>
      <c r="I1" s="762"/>
    </row>
    <row r="2" spans="1:3" s="76" customFormat="1" ht="7.5" customHeight="1">
      <c r="A2" s="300"/>
      <c r="C2" s="301"/>
    </row>
    <row r="3" spans="1:9" s="302" customFormat="1" ht="12.75">
      <c r="A3" s="763" t="s">
        <v>64</v>
      </c>
      <c r="B3" s="763"/>
      <c r="C3" s="763"/>
      <c r="D3" s="763"/>
      <c r="E3" s="763"/>
      <c r="F3" s="763"/>
      <c r="G3" s="763"/>
      <c r="H3" s="763"/>
      <c r="I3" s="763"/>
    </row>
    <row r="4" spans="1:9" s="302" customFormat="1" ht="12.75">
      <c r="A4" s="763" t="s">
        <v>1892</v>
      </c>
      <c r="B4" s="763"/>
      <c r="C4" s="763"/>
      <c r="D4" s="763"/>
      <c r="E4" s="763"/>
      <c r="F4" s="763"/>
      <c r="G4" s="763"/>
      <c r="H4" s="763"/>
      <c r="I4" s="763"/>
    </row>
    <row r="5" spans="1:9" s="76" customFormat="1" ht="9" customHeight="1" thickBot="1">
      <c r="A5" s="303"/>
      <c r="B5" s="80"/>
      <c r="C5" s="304"/>
      <c r="D5" s="80"/>
      <c r="E5" s="80"/>
      <c r="F5" s="80"/>
      <c r="G5" s="80"/>
      <c r="H5" s="80"/>
      <c r="I5" s="80"/>
    </row>
    <row r="6" spans="1:9" s="76" customFormat="1" ht="21.75" customHeight="1">
      <c r="A6" s="305"/>
      <c r="B6" s="764" t="s">
        <v>1893</v>
      </c>
      <c r="C6" s="765"/>
      <c r="D6" s="770" t="s">
        <v>459</v>
      </c>
      <c r="E6" s="771"/>
      <c r="F6" s="771"/>
      <c r="G6" s="772"/>
      <c r="H6" s="773" t="s">
        <v>460</v>
      </c>
      <c r="I6" s="776" t="s">
        <v>461</v>
      </c>
    </row>
    <row r="7" spans="1:9" s="76" customFormat="1" ht="21.75" customHeight="1">
      <c r="A7" s="306" t="s">
        <v>462</v>
      </c>
      <c r="B7" s="766"/>
      <c r="C7" s="767"/>
      <c r="D7" s="777" t="s">
        <v>1470</v>
      </c>
      <c r="E7" s="780" t="s">
        <v>463</v>
      </c>
      <c r="F7" s="781"/>
      <c r="G7" s="782"/>
      <c r="H7" s="774"/>
      <c r="I7" s="664"/>
    </row>
    <row r="8" spans="1:9" s="76" customFormat="1" ht="21.75" customHeight="1">
      <c r="A8" s="306" t="s">
        <v>464</v>
      </c>
      <c r="B8" s="766"/>
      <c r="C8" s="767"/>
      <c r="D8" s="778"/>
      <c r="E8" s="783" t="s">
        <v>717</v>
      </c>
      <c r="F8" s="785" t="s">
        <v>465</v>
      </c>
      <c r="G8" s="785" t="s">
        <v>466</v>
      </c>
      <c r="H8" s="774"/>
      <c r="I8" s="664"/>
    </row>
    <row r="9" spans="1:9" s="76" customFormat="1" ht="21.75" customHeight="1" thickBot="1">
      <c r="A9" s="307"/>
      <c r="B9" s="768"/>
      <c r="C9" s="769"/>
      <c r="D9" s="779"/>
      <c r="E9" s="784"/>
      <c r="F9" s="775"/>
      <c r="G9" s="775"/>
      <c r="H9" s="775"/>
      <c r="I9" s="643"/>
    </row>
    <row r="10" spans="1:3" s="76" customFormat="1" ht="11.25">
      <c r="A10" s="308"/>
      <c r="B10" s="309"/>
      <c r="C10" s="310"/>
    </row>
    <row r="11" spans="1:9" s="76" customFormat="1" ht="11.25">
      <c r="A11" s="308">
        <v>1</v>
      </c>
      <c r="B11" s="311" t="s">
        <v>467</v>
      </c>
      <c r="C11" s="312" t="s">
        <v>753</v>
      </c>
      <c r="D11" s="313">
        <f>SUM(E11:G11)</f>
        <v>15606</v>
      </c>
      <c r="E11" s="271">
        <v>11929</v>
      </c>
      <c r="F11" s="271">
        <v>3677</v>
      </c>
      <c r="G11" s="547" t="s">
        <v>628</v>
      </c>
      <c r="H11" s="313">
        <v>1039</v>
      </c>
      <c r="I11" s="313">
        <v>2487</v>
      </c>
    </row>
    <row r="12" spans="1:9" s="76" customFormat="1" ht="11.25">
      <c r="A12" s="308"/>
      <c r="B12" s="311"/>
      <c r="C12" s="312" t="s">
        <v>754</v>
      </c>
      <c r="D12" s="313">
        <f aca="true" t="shared" si="0" ref="D12:D67">SUM(E12:G12)</f>
        <v>9024</v>
      </c>
      <c r="E12" s="271">
        <v>6930</v>
      </c>
      <c r="F12" s="271">
        <v>2094</v>
      </c>
      <c r="G12" s="547" t="s">
        <v>628</v>
      </c>
      <c r="H12" s="313">
        <v>796</v>
      </c>
      <c r="I12" s="319">
        <v>965</v>
      </c>
    </row>
    <row r="13" spans="1:9" s="76" customFormat="1" ht="11.25">
      <c r="A13" s="308">
        <v>2</v>
      </c>
      <c r="B13" s="311" t="s">
        <v>468</v>
      </c>
      <c r="C13" s="312" t="s">
        <v>753</v>
      </c>
      <c r="D13" s="313">
        <f t="shared" si="0"/>
        <v>5568</v>
      </c>
      <c r="E13" s="271">
        <v>3924</v>
      </c>
      <c r="F13" s="271">
        <v>1583</v>
      </c>
      <c r="G13" s="548">
        <v>61</v>
      </c>
      <c r="H13" s="313">
        <v>339</v>
      </c>
      <c r="I13" s="313">
        <v>2165</v>
      </c>
    </row>
    <row r="14" spans="1:9" s="76" customFormat="1" ht="11.25">
      <c r="A14" s="308"/>
      <c r="B14" s="311"/>
      <c r="C14" s="312" t="s">
        <v>754</v>
      </c>
      <c r="D14" s="313">
        <f t="shared" si="0"/>
        <v>3598</v>
      </c>
      <c r="E14" s="271">
        <v>2555</v>
      </c>
      <c r="F14" s="271">
        <v>1005</v>
      </c>
      <c r="G14" s="548">
        <v>38</v>
      </c>
      <c r="H14" s="313">
        <v>298</v>
      </c>
      <c r="I14" s="319">
        <v>1019</v>
      </c>
    </row>
    <row r="15" spans="1:9" s="76" customFormat="1" ht="11.25">
      <c r="A15" s="308">
        <v>3</v>
      </c>
      <c r="B15" s="311" t="s">
        <v>469</v>
      </c>
      <c r="C15" s="312" t="s">
        <v>753</v>
      </c>
      <c r="D15" s="313">
        <f t="shared" si="0"/>
        <v>12767</v>
      </c>
      <c r="E15" s="271">
        <v>10925</v>
      </c>
      <c r="F15" s="271">
        <v>1797</v>
      </c>
      <c r="G15" s="548">
        <v>45</v>
      </c>
      <c r="H15" s="313">
        <v>41</v>
      </c>
      <c r="I15" s="313">
        <v>1370</v>
      </c>
    </row>
    <row r="16" spans="1:9" s="76" customFormat="1" ht="11.25">
      <c r="A16" s="308"/>
      <c r="B16" s="311"/>
      <c r="C16" s="312" t="s">
        <v>754</v>
      </c>
      <c r="D16" s="313">
        <f t="shared" si="0"/>
        <v>7886</v>
      </c>
      <c r="E16" s="271">
        <v>6837</v>
      </c>
      <c r="F16" s="271">
        <v>1037</v>
      </c>
      <c r="G16" s="548">
        <v>12</v>
      </c>
      <c r="H16" s="313">
        <v>32</v>
      </c>
      <c r="I16" s="319">
        <v>497</v>
      </c>
    </row>
    <row r="17" spans="1:9" s="76" customFormat="1" ht="11.25">
      <c r="A17" s="308">
        <v>4</v>
      </c>
      <c r="B17" s="311" t="s">
        <v>470</v>
      </c>
      <c r="C17" s="312" t="s">
        <v>753</v>
      </c>
      <c r="D17" s="313">
        <f t="shared" si="0"/>
        <v>2921</v>
      </c>
      <c r="E17" s="271">
        <v>2302</v>
      </c>
      <c r="F17" s="271">
        <v>619</v>
      </c>
      <c r="G17" s="547" t="s">
        <v>628</v>
      </c>
      <c r="H17" s="313">
        <v>312</v>
      </c>
      <c r="I17" s="313">
        <v>783</v>
      </c>
    </row>
    <row r="18" spans="1:9" s="76" customFormat="1" ht="11.25">
      <c r="A18" s="308"/>
      <c r="B18" s="311"/>
      <c r="C18" s="312" t="s">
        <v>754</v>
      </c>
      <c r="D18" s="313">
        <f t="shared" si="0"/>
        <v>1721</v>
      </c>
      <c r="E18" s="271">
        <v>1372</v>
      </c>
      <c r="F18" s="271">
        <v>349</v>
      </c>
      <c r="G18" s="547" t="s">
        <v>628</v>
      </c>
      <c r="H18" s="313">
        <v>252</v>
      </c>
      <c r="I18" s="319">
        <v>318</v>
      </c>
    </row>
    <row r="19" spans="1:9" s="76" customFormat="1" ht="11.25">
      <c r="A19" s="308">
        <v>5</v>
      </c>
      <c r="B19" s="311" t="s">
        <v>471</v>
      </c>
      <c r="C19" s="312" t="s">
        <v>753</v>
      </c>
      <c r="D19" s="313">
        <f t="shared" si="0"/>
        <v>4754</v>
      </c>
      <c r="E19" s="271">
        <v>3753</v>
      </c>
      <c r="F19" s="271">
        <v>888</v>
      </c>
      <c r="G19" s="548">
        <v>113</v>
      </c>
      <c r="H19" s="313">
        <v>472</v>
      </c>
      <c r="I19" s="313">
        <v>834</v>
      </c>
    </row>
    <row r="20" spans="1:9" s="76" customFormat="1" ht="11.25">
      <c r="A20" s="308"/>
      <c r="B20" s="311"/>
      <c r="C20" s="312" t="s">
        <v>754</v>
      </c>
      <c r="D20" s="313">
        <f t="shared" si="0"/>
        <v>2719</v>
      </c>
      <c r="E20" s="271">
        <v>2155</v>
      </c>
      <c r="F20" s="271">
        <v>534</v>
      </c>
      <c r="G20" s="548">
        <v>30</v>
      </c>
      <c r="H20" s="313">
        <v>321</v>
      </c>
      <c r="I20" s="319">
        <v>279</v>
      </c>
    </row>
    <row r="21" spans="1:9" s="76" customFormat="1" ht="11.25">
      <c r="A21" s="308">
        <v>6</v>
      </c>
      <c r="B21" s="311" t="s">
        <v>472</v>
      </c>
      <c r="C21" s="312" t="s">
        <v>753</v>
      </c>
      <c r="D21" s="313">
        <f t="shared" si="0"/>
        <v>1724</v>
      </c>
      <c r="E21" s="271">
        <v>1028</v>
      </c>
      <c r="F21" s="271">
        <v>590</v>
      </c>
      <c r="G21" s="548">
        <v>106</v>
      </c>
      <c r="H21" s="313">
        <v>61</v>
      </c>
      <c r="I21" s="313">
        <v>557</v>
      </c>
    </row>
    <row r="22" spans="1:9" s="76" customFormat="1" ht="11.25">
      <c r="A22" s="308"/>
      <c r="B22" s="311"/>
      <c r="C22" s="312" t="s">
        <v>754</v>
      </c>
      <c r="D22" s="313">
        <f t="shared" si="0"/>
        <v>1089</v>
      </c>
      <c r="E22" s="271">
        <v>705</v>
      </c>
      <c r="F22" s="271">
        <v>352</v>
      </c>
      <c r="G22" s="548">
        <v>32</v>
      </c>
      <c r="H22" s="313">
        <v>56</v>
      </c>
      <c r="I22" s="319">
        <v>197</v>
      </c>
    </row>
    <row r="23" spans="1:9" s="76" customFormat="1" ht="6.75" customHeight="1">
      <c r="A23" s="308"/>
      <c r="B23" s="311"/>
      <c r="C23" s="312"/>
      <c r="D23" s="313"/>
      <c r="E23" s="313"/>
      <c r="F23" s="313"/>
      <c r="G23" s="313"/>
      <c r="I23" s="313"/>
    </row>
    <row r="24" spans="1:9" s="76" customFormat="1" ht="11.25">
      <c r="A24" s="308">
        <v>7</v>
      </c>
      <c r="B24" s="311" t="s">
        <v>473</v>
      </c>
      <c r="C24" s="312" t="s">
        <v>753</v>
      </c>
      <c r="D24" s="313">
        <f t="shared" si="0"/>
        <v>3438</v>
      </c>
      <c r="E24" s="271">
        <v>1668</v>
      </c>
      <c r="F24" s="271">
        <v>1680</v>
      </c>
      <c r="G24" s="548">
        <v>90</v>
      </c>
      <c r="H24" s="313">
        <v>82</v>
      </c>
      <c r="I24" s="313">
        <v>515</v>
      </c>
    </row>
    <row r="25" spans="1:9" s="76" customFormat="1" ht="11.25">
      <c r="A25" s="308"/>
      <c r="B25" s="311"/>
      <c r="C25" s="312" t="s">
        <v>754</v>
      </c>
      <c r="D25" s="313">
        <f t="shared" si="0"/>
        <v>2170</v>
      </c>
      <c r="E25" s="271">
        <v>1106</v>
      </c>
      <c r="F25" s="271">
        <v>1044</v>
      </c>
      <c r="G25" s="548">
        <v>20</v>
      </c>
      <c r="H25" s="313">
        <v>66</v>
      </c>
      <c r="I25" s="319">
        <v>233</v>
      </c>
    </row>
    <row r="26" spans="1:9" s="76" customFormat="1" ht="11.25">
      <c r="A26" s="308">
        <v>8</v>
      </c>
      <c r="B26" s="311" t="s">
        <v>474</v>
      </c>
      <c r="C26" s="312" t="s">
        <v>753</v>
      </c>
      <c r="D26" s="313">
        <f t="shared" si="0"/>
        <v>3131</v>
      </c>
      <c r="E26" s="271">
        <v>1807</v>
      </c>
      <c r="F26" s="271">
        <v>1218</v>
      </c>
      <c r="G26" s="548">
        <v>106</v>
      </c>
      <c r="H26" s="313">
        <v>81</v>
      </c>
      <c r="I26" s="313">
        <v>2440</v>
      </c>
    </row>
    <row r="27" spans="1:9" s="76" customFormat="1" ht="11.25">
      <c r="A27" s="308"/>
      <c r="B27" s="311"/>
      <c r="C27" s="312" t="s">
        <v>754</v>
      </c>
      <c r="D27" s="313">
        <f t="shared" si="0"/>
        <v>1914</v>
      </c>
      <c r="E27" s="271">
        <v>1123</v>
      </c>
      <c r="F27" s="271">
        <v>756</v>
      </c>
      <c r="G27" s="548">
        <v>35</v>
      </c>
      <c r="H27" s="313">
        <v>64</v>
      </c>
      <c r="I27" s="319">
        <v>1661</v>
      </c>
    </row>
    <row r="28" spans="1:9" s="314" customFormat="1" ht="11.25">
      <c r="A28" s="308">
        <v>9</v>
      </c>
      <c r="B28" s="311" t="s">
        <v>475</v>
      </c>
      <c r="C28" s="312" t="s">
        <v>753</v>
      </c>
      <c r="D28" s="313">
        <f t="shared" si="0"/>
        <v>3684</v>
      </c>
      <c r="E28" s="271">
        <v>1690</v>
      </c>
      <c r="F28" s="271">
        <v>1838</v>
      </c>
      <c r="G28" s="548">
        <v>156</v>
      </c>
      <c r="H28" s="313">
        <v>39</v>
      </c>
      <c r="I28" s="313">
        <v>1267</v>
      </c>
    </row>
    <row r="29" spans="1:9" s="314" customFormat="1" ht="11.25">
      <c r="A29" s="308"/>
      <c r="B29" s="311"/>
      <c r="C29" s="312" t="s">
        <v>754</v>
      </c>
      <c r="D29" s="313">
        <f t="shared" si="0"/>
        <v>2483</v>
      </c>
      <c r="E29" s="271">
        <v>1166</v>
      </c>
      <c r="F29" s="271">
        <v>1268</v>
      </c>
      <c r="G29" s="548">
        <v>49</v>
      </c>
      <c r="H29" s="313">
        <v>29</v>
      </c>
      <c r="I29" s="319">
        <v>848</v>
      </c>
    </row>
    <row r="30" spans="1:9" s="76" customFormat="1" ht="11.25">
      <c r="A30" s="308">
        <v>10</v>
      </c>
      <c r="B30" s="311" t="s">
        <v>476</v>
      </c>
      <c r="C30" s="312" t="s">
        <v>753</v>
      </c>
      <c r="D30" s="313">
        <f t="shared" si="0"/>
        <v>4406</v>
      </c>
      <c r="E30" s="271">
        <v>2588</v>
      </c>
      <c r="F30" s="271">
        <v>1673</v>
      </c>
      <c r="G30" s="548">
        <v>145</v>
      </c>
      <c r="H30" s="313">
        <v>62</v>
      </c>
      <c r="I30" s="313">
        <v>1489</v>
      </c>
    </row>
    <row r="31" spans="1:9" s="76" customFormat="1" ht="11.25">
      <c r="A31" s="308"/>
      <c r="B31" s="311"/>
      <c r="C31" s="312" t="s">
        <v>754</v>
      </c>
      <c r="D31" s="313">
        <f t="shared" si="0"/>
        <v>2920</v>
      </c>
      <c r="E31" s="271">
        <v>1798</v>
      </c>
      <c r="F31" s="271">
        <v>1080</v>
      </c>
      <c r="G31" s="548">
        <v>42</v>
      </c>
      <c r="H31" s="313">
        <v>47</v>
      </c>
      <c r="I31" s="319">
        <v>985</v>
      </c>
    </row>
    <row r="32" spans="1:9" s="314" customFormat="1" ht="11.25">
      <c r="A32" s="308">
        <v>11</v>
      </c>
      <c r="B32" s="311" t="s">
        <v>477</v>
      </c>
      <c r="C32" s="312" t="s">
        <v>753</v>
      </c>
      <c r="D32" s="313">
        <f t="shared" si="0"/>
        <v>3167</v>
      </c>
      <c r="E32" s="271">
        <v>1815</v>
      </c>
      <c r="F32" s="271">
        <v>1255</v>
      </c>
      <c r="G32" s="548">
        <v>97</v>
      </c>
      <c r="H32" s="313">
        <v>90</v>
      </c>
      <c r="I32" s="313">
        <v>490</v>
      </c>
    </row>
    <row r="33" spans="1:9" s="314" customFormat="1" ht="11.25">
      <c r="A33" s="308"/>
      <c r="B33" s="311"/>
      <c r="C33" s="312" t="s">
        <v>754</v>
      </c>
      <c r="D33" s="313">
        <f t="shared" si="0"/>
        <v>2034</v>
      </c>
      <c r="E33" s="271">
        <v>1193</v>
      </c>
      <c r="F33" s="271">
        <v>814</v>
      </c>
      <c r="G33" s="548">
        <v>27</v>
      </c>
      <c r="H33" s="313">
        <v>73</v>
      </c>
      <c r="I33" s="319">
        <v>189</v>
      </c>
    </row>
    <row r="34" spans="1:9" s="76" customFormat="1" ht="11.25">
      <c r="A34" s="308">
        <v>12</v>
      </c>
      <c r="B34" s="311" t="s">
        <v>1053</v>
      </c>
      <c r="C34" s="312" t="s">
        <v>753</v>
      </c>
      <c r="D34" s="313">
        <f t="shared" si="0"/>
        <v>5554</v>
      </c>
      <c r="E34" s="271">
        <v>3517</v>
      </c>
      <c r="F34" s="271">
        <v>1687</v>
      </c>
      <c r="G34" s="548">
        <v>350</v>
      </c>
      <c r="H34" s="313">
        <v>64</v>
      </c>
      <c r="I34" s="313">
        <v>1033</v>
      </c>
    </row>
    <row r="35" spans="1:9" s="76" customFormat="1" ht="11.25">
      <c r="A35" s="308"/>
      <c r="B35" s="311"/>
      <c r="C35" s="312" t="s">
        <v>754</v>
      </c>
      <c r="D35" s="313">
        <f t="shared" si="0"/>
        <v>3268</v>
      </c>
      <c r="E35" s="271">
        <v>2019</v>
      </c>
      <c r="F35" s="271">
        <v>1127</v>
      </c>
      <c r="G35" s="548">
        <v>122</v>
      </c>
      <c r="H35" s="313">
        <v>61</v>
      </c>
      <c r="I35" s="319">
        <v>553</v>
      </c>
    </row>
    <row r="36" spans="1:9" s="76" customFormat="1" ht="6.75" customHeight="1">
      <c r="A36" s="308"/>
      <c r="B36" s="311"/>
      <c r="C36" s="312"/>
      <c r="D36" s="313"/>
      <c r="E36" s="313"/>
      <c r="F36" s="313"/>
      <c r="G36" s="313"/>
      <c r="I36" s="313"/>
    </row>
    <row r="37" spans="1:9" s="76" customFormat="1" ht="11.25">
      <c r="A37" s="308">
        <v>13</v>
      </c>
      <c r="B37" s="311" t="s">
        <v>1054</v>
      </c>
      <c r="C37" s="312" t="s">
        <v>753</v>
      </c>
      <c r="D37" s="313">
        <f t="shared" si="0"/>
        <v>5391</v>
      </c>
      <c r="E37" s="271">
        <v>3449</v>
      </c>
      <c r="F37" s="271">
        <v>1921</v>
      </c>
      <c r="G37" s="548">
        <v>21</v>
      </c>
      <c r="H37" s="313">
        <v>239</v>
      </c>
      <c r="I37" s="313">
        <v>1010</v>
      </c>
    </row>
    <row r="38" spans="1:9" s="76" customFormat="1" ht="11.25">
      <c r="A38" s="308"/>
      <c r="B38" s="311"/>
      <c r="C38" s="312" t="s">
        <v>754</v>
      </c>
      <c r="D38" s="313">
        <f t="shared" si="0"/>
        <v>3352</v>
      </c>
      <c r="E38" s="271">
        <v>2067</v>
      </c>
      <c r="F38" s="271">
        <v>1281</v>
      </c>
      <c r="G38" s="548">
        <v>4</v>
      </c>
      <c r="H38" s="313">
        <v>151</v>
      </c>
      <c r="I38" s="319">
        <v>515</v>
      </c>
    </row>
    <row r="39" spans="1:9" s="76" customFormat="1" ht="11.25">
      <c r="A39" s="308">
        <v>14</v>
      </c>
      <c r="B39" s="311" t="s">
        <v>1055</v>
      </c>
      <c r="C39" s="312" t="s">
        <v>753</v>
      </c>
      <c r="D39" s="313">
        <f t="shared" si="0"/>
        <v>2221</v>
      </c>
      <c r="E39" s="271">
        <v>973</v>
      </c>
      <c r="F39" s="271">
        <v>1245</v>
      </c>
      <c r="G39" s="548">
        <v>3</v>
      </c>
      <c r="H39" s="313">
        <v>60</v>
      </c>
      <c r="I39" s="313">
        <v>127</v>
      </c>
    </row>
    <row r="40" spans="1:9" s="76" customFormat="1" ht="11.25">
      <c r="A40" s="308"/>
      <c r="B40" s="311"/>
      <c r="C40" s="312" t="s">
        <v>754</v>
      </c>
      <c r="D40" s="313">
        <f t="shared" si="0"/>
        <v>1586</v>
      </c>
      <c r="E40" s="271">
        <v>733</v>
      </c>
      <c r="F40" s="271">
        <v>852</v>
      </c>
      <c r="G40" s="548">
        <v>1</v>
      </c>
      <c r="H40" s="313">
        <v>33</v>
      </c>
      <c r="I40" s="319">
        <v>50</v>
      </c>
    </row>
    <row r="41" spans="1:9" s="76" customFormat="1" ht="11.25">
      <c r="A41" s="308">
        <v>15</v>
      </c>
      <c r="B41" s="311" t="s">
        <v>1056</v>
      </c>
      <c r="C41" s="312" t="s">
        <v>753</v>
      </c>
      <c r="D41" s="313">
        <f t="shared" si="0"/>
        <v>2048</v>
      </c>
      <c r="E41" s="271">
        <v>982</v>
      </c>
      <c r="F41" s="271">
        <v>951</v>
      </c>
      <c r="G41" s="548">
        <v>115</v>
      </c>
      <c r="H41" s="313">
        <v>44</v>
      </c>
      <c r="I41" s="313">
        <v>576</v>
      </c>
    </row>
    <row r="42" spans="1:9" s="76" customFormat="1" ht="11.25">
      <c r="A42" s="308"/>
      <c r="B42" s="311"/>
      <c r="C42" s="312" t="s">
        <v>754</v>
      </c>
      <c r="D42" s="313">
        <f t="shared" si="0"/>
        <v>1307</v>
      </c>
      <c r="E42" s="271">
        <v>668</v>
      </c>
      <c r="F42" s="271">
        <v>614</v>
      </c>
      <c r="G42" s="548">
        <v>25</v>
      </c>
      <c r="H42" s="313">
        <v>35</v>
      </c>
      <c r="I42" s="319">
        <v>465</v>
      </c>
    </row>
    <row r="43" spans="1:9" s="76" customFormat="1" ht="11.25">
      <c r="A43" s="308">
        <v>16</v>
      </c>
      <c r="B43" s="311" t="s">
        <v>1057</v>
      </c>
      <c r="C43" s="312" t="s">
        <v>753</v>
      </c>
      <c r="D43" s="313">
        <f t="shared" si="0"/>
        <v>5199</v>
      </c>
      <c r="E43" s="271">
        <v>3323</v>
      </c>
      <c r="F43" s="271">
        <v>1674</v>
      </c>
      <c r="G43" s="548">
        <v>202</v>
      </c>
      <c r="H43" s="313">
        <v>59</v>
      </c>
      <c r="I43" s="313">
        <v>1147</v>
      </c>
    </row>
    <row r="44" spans="1:9" s="76" customFormat="1" ht="11.25">
      <c r="A44" s="308"/>
      <c r="B44" s="311"/>
      <c r="C44" s="312" t="s">
        <v>754</v>
      </c>
      <c r="D44" s="313">
        <f t="shared" si="0"/>
        <v>2881</v>
      </c>
      <c r="E44" s="271">
        <v>1716</v>
      </c>
      <c r="F44" s="271">
        <v>1119</v>
      </c>
      <c r="G44" s="548">
        <v>46</v>
      </c>
      <c r="H44" s="313">
        <v>52</v>
      </c>
      <c r="I44" s="319">
        <v>860</v>
      </c>
    </row>
    <row r="45" spans="1:9" s="76" customFormat="1" ht="11.25">
      <c r="A45" s="308">
        <v>17</v>
      </c>
      <c r="B45" s="311" t="s">
        <v>1058</v>
      </c>
      <c r="C45" s="312" t="s">
        <v>753</v>
      </c>
      <c r="D45" s="313">
        <f t="shared" si="0"/>
        <v>2667</v>
      </c>
      <c r="E45" s="271">
        <v>1286</v>
      </c>
      <c r="F45" s="271">
        <v>1370</v>
      </c>
      <c r="G45" s="548">
        <v>11</v>
      </c>
      <c r="H45" s="313">
        <v>30</v>
      </c>
      <c r="I45" s="313">
        <v>567</v>
      </c>
    </row>
    <row r="46" spans="1:9" s="76" customFormat="1" ht="11.25">
      <c r="A46" s="308"/>
      <c r="B46" s="311"/>
      <c r="C46" s="312" t="s">
        <v>754</v>
      </c>
      <c r="D46" s="313">
        <f t="shared" si="0"/>
        <v>1810</v>
      </c>
      <c r="E46" s="271">
        <v>877</v>
      </c>
      <c r="F46" s="271">
        <v>926</v>
      </c>
      <c r="G46" s="548">
        <v>7</v>
      </c>
      <c r="H46" s="313">
        <v>26</v>
      </c>
      <c r="I46" s="319">
        <v>363</v>
      </c>
    </row>
    <row r="47" spans="1:9" s="76" customFormat="1" ht="11.25">
      <c r="A47" s="308">
        <v>18</v>
      </c>
      <c r="B47" s="311" t="s">
        <v>1059</v>
      </c>
      <c r="C47" s="312" t="s">
        <v>753</v>
      </c>
      <c r="D47" s="313">
        <f t="shared" si="0"/>
        <v>2003</v>
      </c>
      <c r="E47" s="271">
        <v>1089</v>
      </c>
      <c r="F47" s="271">
        <v>779</v>
      </c>
      <c r="G47" s="548">
        <v>135</v>
      </c>
      <c r="H47" s="313">
        <v>38</v>
      </c>
      <c r="I47" s="313">
        <v>955</v>
      </c>
    </row>
    <row r="48" spans="1:9" s="76" customFormat="1" ht="11.25">
      <c r="A48" s="308"/>
      <c r="B48" s="311"/>
      <c r="C48" s="312" t="s">
        <v>754</v>
      </c>
      <c r="D48" s="313">
        <f t="shared" si="0"/>
        <v>1240</v>
      </c>
      <c r="E48" s="271">
        <v>709</v>
      </c>
      <c r="F48" s="271">
        <v>488</v>
      </c>
      <c r="G48" s="548">
        <v>43</v>
      </c>
      <c r="H48" s="313">
        <v>36</v>
      </c>
      <c r="I48" s="319">
        <v>636</v>
      </c>
    </row>
    <row r="49" spans="1:9" s="76" customFormat="1" ht="6.75" customHeight="1">
      <c r="A49" s="308"/>
      <c r="B49" s="311"/>
      <c r="C49" s="312"/>
      <c r="D49" s="313">
        <f t="shared" si="0"/>
        <v>0</v>
      </c>
      <c r="E49" s="313"/>
      <c r="F49" s="313"/>
      <c r="G49" s="313"/>
      <c r="I49" s="313"/>
    </row>
    <row r="50" spans="1:9" s="76" customFormat="1" ht="11.25">
      <c r="A50" s="308">
        <v>19</v>
      </c>
      <c r="B50" s="311" t="s">
        <v>1060</v>
      </c>
      <c r="C50" s="312" t="s">
        <v>753</v>
      </c>
      <c r="D50" s="313">
        <f t="shared" si="0"/>
        <v>4045</v>
      </c>
      <c r="E50" s="271">
        <v>2296</v>
      </c>
      <c r="F50" s="271">
        <v>1612</v>
      </c>
      <c r="G50" s="548">
        <v>137</v>
      </c>
      <c r="H50" s="313">
        <v>162</v>
      </c>
      <c r="I50" s="313">
        <v>2330</v>
      </c>
    </row>
    <row r="51" spans="1:9" s="76" customFormat="1" ht="11.25">
      <c r="A51" s="308"/>
      <c r="B51" s="311"/>
      <c r="C51" s="312" t="s">
        <v>754</v>
      </c>
      <c r="D51" s="313">
        <f t="shared" si="0"/>
        <v>2399</v>
      </c>
      <c r="E51" s="271">
        <v>1396</v>
      </c>
      <c r="F51" s="271">
        <v>961</v>
      </c>
      <c r="G51" s="548">
        <v>42</v>
      </c>
      <c r="H51" s="313">
        <v>109</v>
      </c>
      <c r="I51" s="319">
        <v>1375</v>
      </c>
    </row>
    <row r="52" spans="1:9" s="314" customFormat="1" ht="11.25">
      <c r="A52" s="308">
        <v>20</v>
      </c>
      <c r="B52" s="311" t="s">
        <v>1061</v>
      </c>
      <c r="C52" s="312" t="s">
        <v>753</v>
      </c>
      <c r="D52" s="313">
        <f t="shared" si="0"/>
        <v>2658</v>
      </c>
      <c r="E52" s="271">
        <v>1461</v>
      </c>
      <c r="F52" s="271">
        <v>1116</v>
      </c>
      <c r="G52" s="548">
        <v>81</v>
      </c>
      <c r="H52" s="313">
        <v>36</v>
      </c>
      <c r="I52" s="313">
        <v>790</v>
      </c>
    </row>
    <row r="53" spans="1:9" s="314" customFormat="1" ht="11.25">
      <c r="A53" s="308"/>
      <c r="B53" s="311"/>
      <c r="C53" s="312" t="s">
        <v>754</v>
      </c>
      <c r="D53" s="313">
        <f t="shared" si="0"/>
        <v>1772</v>
      </c>
      <c r="E53" s="271">
        <v>970</v>
      </c>
      <c r="F53" s="271">
        <v>755</v>
      </c>
      <c r="G53" s="548">
        <v>47</v>
      </c>
      <c r="H53" s="313">
        <v>33</v>
      </c>
      <c r="I53" s="319">
        <v>483</v>
      </c>
    </row>
    <row r="54" spans="1:9" s="76" customFormat="1" ht="11.25">
      <c r="A54" s="308">
        <v>21</v>
      </c>
      <c r="B54" s="311" t="s">
        <v>1062</v>
      </c>
      <c r="C54" s="312" t="s">
        <v>753</v>
      </c>
      <c r="D54" s="313">
        <f t="shared" si="0"/>
        <v>3041</v>
      </c>
      <c r="E54" s="271">
        <v>1657</v>
      </c>
      <c r="F54" s="271">
        <v>1178</v>
      </c>
      <c r="G54" s="548">
        <v>206</v>
      </c>
      <c r="H54" s="313">
        <v>57</v>
      </c>
      <c r="I54" s="313">
        <v>794</v>
      </c>
    </row>
    <row r="55" spans="1:9" s="76" customFormat="1" ht="11.25">
      <c r="A55" s="308"/>
      <c r="B55" s="311"/>
      <c r="C55" s="312" t="s">
        <v>754</v>
      </c>
      <c r="D55" s="313">
        <f t="shared" si="0"/>
        <v>1983</v>
      </c>
      <c r="E55" s="271">
        <v>1124</v>
      </c>
      <c r="F55" s="271">
        <v>783</v>
      </c>
      <c r="G55" s="548">
        <v>76</v>
      </c>
      <c r="H55" s="313">
        <v>50</v>
      </c>
      <c r="I55" s="319">
        <v>523</v>
      </c>
    </row>
    <row r="56" spans="1:9" s="314" customFormat="1" ht="11.25">
      <c r="A56" s="308">
        <v>22</v>
      </c>
      <c r="B56" s="311" t="s">
        <v>1063</v>
      </c>
      <c r="C56" s="312" t="s">
        <v>753</v>
      </c>
      <c r="D56" s="313">
        <f t="shared" si="0"/>
        <v>3319</v>
      </c>
      <c r="E56" s="271">
        <v>1557</v>
      </c>
      <c r="F56" s="271">
        <v>1670</v>
      </c>
      <c r="G56" s="548">
        <v>92</v>
      </c>
      <c r="H56" s="313">
        <v>93</v>
      </c>
      <c r="I56" s="313">
        <v>1146</v>
      </c>
    </row>
    <row r="57" spans="1:9" s="314" customFormat="1" ht="11.25">
      <c r="A57" s="308"/>
      <c r="B57" s="311"/>
      <c r="C57" s="312" t="s">
        <v>754</v>
      </c>
      <c r="D57" s="313">
        <f t="shared" si="0"/>
        <v>2130</v>
      </c>
      <c r="E57" s="271">
        <v>1005</v>
      </c>
      <c r="F57" s="271">
        <v>1102</v>
      </c>
      <c r="G57" s="548">
        <v>23</v>
      </c>
      <c r="H57" s="313">
        <v>36</v>
      </c>
      <c r="I57" s="319">
        <v>779</v>
      </c>
    </row>
    <row r="58" spans="1:9" s="76" customFormat="1" ht="11.25">
      <c r="A58" s="308">
        <v>23</v>
      </c>
      <c r="B58" s="311" t="s">
        <v>1064</v>
      </c>
      <c r="C58" s="312" t="s">
        <v>753</v>
      </c>
      <c r="D58" s="313">
        <f t="shared" si="0"/>
        <v>3322</v>
      </c>
      <c r="E58" s="271">
        <v>1598</v>
      </c>
      <c r="F58" s="271">
        <v>1643</v>
      </c>
      <c r="G58" s="548">
        <v>81</v>
      </c>
      <c r="H58" s="313">
        <v>49</v>
      </c>
      <c r="I58" s="313">
        <v>1605</v>
      </c>
    </row>
    <row r="59" spans="1:9" s="76" customFormat="1" ht="11.25">
      <c r="A59" s="308"/>
      <c r="B59" s="311"/>
      <c r="C59" s="312" t="s">
        <v>754</v>
      </c>
      <c r="D59" s="313">
        <f t="shared" si="0"/>
        <v>2367</v>
      </c>
      <c r="E59" s="271">
        <v>1197</v>
      </c>
      <c r="F59" s="271">
        <v>1141</v>
      </c>
      <c r="G59" s="548">
        <v>29</v>
      </c>
      <c r="H59" s="313">
        <v>47</v>
      </c>
      <c r="I59" s="319">
        <v>1084</v>
      </c>
    </row>
    <row r="60" spans="1:9" s="76" customFormat="1" ht="6.75" customHeight="1">
      <c r="A60" s="308"/>
      <c r="B60" s="311"/>
      <c r="C60" s="312"/>
      <c r="D60" s="313"/>
      <c r="E60" s="313"/>
      <c r="F60" s="313"/>
      <c r="G60" s="313"/>
      <c r="I60" s="313"/>
    </row>
    <row r="61" spans="1:9" s="111" customFormat="1" ht="11.25">
      <c r="A61" s="315">
        <v>24</v>
      </c>
      <c r="B61" s="316" t="s">
        <v>1065</v>
      </c>
      <c r="C61" s="317" t="s">
        <v>753</v>
      </c>
      <c r="D61" s="549">
        <f t="shared" si="0"/>
        <v>102634</v>
      </c>
      <c r="E61" s="267">
        <v>66617</v>
      </c>
      <c r="F61" s="267">
        <v>33664</v>
      </c>
      <c r="G61" s="323">
        <v>2353</v>
      </c>
      <c r="H61" s="549">
        <v>3549</v>
      </c>
      <c r="I61" s="550">
        <v>26477</v>
      </c>
    </row>
    <row r="62" spans="1:9" s="111" customFormat="1" ht="11.25">
      <c r="A62" s="315"/>
      <c r="B62" s="316"/>
      <c r="C62" s="317" t="s">
        <v>754</v>
      </c>
      <c r="D62" s="549">
        <f t="shared" si="0"/>
        <v>63653</v>
      </c>
      <c r="E62" s="267">
        <v>41421</v>
      </c>
      <c r="F62" s="267">
        <v>21482</v>
      </c>
      <c r="G62" s="323">
        <v>750</v>
      </c>
      <c r="H62" s="549">
        <v>2703</v>
      </c>
      <c r="I62" s="550">
        <v>14877</v>
      </c>
    </row>
    <row r="63" spans="1:9" s="76" customFormat="1" ht="11.25">
      <c r="A63" s="308">
        <v>25</v>
      </c>
      <c r="B63" s="318" t="s">
        <v>1066</v>
      </c>
      <c r="C63" s="312" t="s">
        <v>753</v>
      </c>
      <c r="D63" s="313">
        <f t="shared" si="0"/>
        <v>32</v>
      </c>
      <c r="E63" s="313">
        <v>32</v>
      </c>
      <c r="F63" s="547" t="s">
        <v>628</v>
      </c>
      <c r="G63" s="547" t="s">
        <v>628</v>
      </c>
      <c r="H63" s="313">
        <v>3</v>
      </c>
      <c r="I63" s="551">
        <v>45</v>
      </c>
    </row>
    <row r="64" spans="1:9" s="76" customFormat="1" ht="11.25">
      <c r="A64" s="308"/>
      <c r="B64" s="318"/>
      <c r="C64" s="312" t="s">
        <v>754</v>
      </c>
      <c r="D64" s="313">
        <f t="shared" si="0"/>
        <v>17</v>
      </c>
      <c r="E64" s="313">
        <v>17</v>
      </c>
      <c r="F64" s="547" t="s">
        <v>628</v>
      </c>
      <c r="G64" s="547" t="s">
        <v>628</v>
      </c>
      <c r="H64" s="313">
        <v>1</v>
      </c>
      <c r="I64" s="551">
        <v>20</v>
      </c>
    </row>
    <row r="65" spans="1:9" s="76" customFormat="1" ht="6.75" customHeight="1">
      <c r="A65" s="308"/>
      <c r="B65" s="311"/>
      <c r="C65" s="312"/>
      <c r="D65" s="313"/>
      <c r="E65" s="262"/>
      <c r="F65" s="319"/>
      <c r="G65" s="313"/>
      <c r="I65" s="313"/>
    </row>
    <row r="66" spans="1:9" s="111" customFormat="1" ht="11.25">
      <c r="A66" s="315">
        <v>26</v>
      </c>
      <c r="B66" s="316" t="s">
        <v>1884</v>
      </c>
      <c r="C66" s="317" t="s">
        <v>753</v>
      </c>
      <c r="D66" s="549">
        <f t="shared" si="0"/>
        <v>102666</v>
      </c>
      <c r="E66" s="267">
        <v>66649</v>
      </c>
      <c r="F66" s="267">
        <v>33664</v>
      </c>
      <c r="G66" s="323">
        <v>2353</v>
      </c>
      <c r="H66" s="550">
        <v>3552</v>
      </c>
      <c r="I66" s="550">
        <v>26522</v>
      </c>
    </row>
    <row r="67" spans="1:9" s="111" customFormat="1" ht="11.25">
      <c r="A67" s="315"/>
      <c r="B67" s="316"/>
      <c r="C67" s="317" t="s">
        <v>754</v>
      </c>
      <c r="D67" s="549">
        <f t="shared" si="0"/>
        <v>63670</v>
      </c>
      <c r="E67" s="267">
        <v>41438</v>
      </c>
      <c r="F67" s="267">
        <v>21482</v>
      </c>
      <c r="G67" s="323">
        <v>750</v>
      </c>
      <c r="H67" s="550">
        <v>2704</v>
      </c>
      <c r="I67" s="550">
        <v>14897</v>
      </c>
    </row>
    <row r="68" spans="1:7" s="314" customFormat="1" ht="11.25">
      <c r="A68" s="320"/>
      <c r="B68" s="321"/>
      <c r="C68" s="322"/>
      <c r="D68" s="323"/>
      <c r="E68" s="175"/>
      <c r="F68" s="324"/>
      <c r="G68" s="325"/>
    </row>
    <row r="69" spans="1:9" s="76" customFormat="1" ht="11.25">
      <c r="A69" s="300"/>
      <c r="B69" s="326"/>
      <c r="C69" s="327"/>
      <c r="D69" s="319"/>
      <c r="E69" s="319"/>
      <c r="F69" s="319"/>
      <c r="G69" s="319"/>
      <c r="H69" s="319"/>
      <c r="I69" s="319"/>
    </row>
    <row r="70" spans="1:9" s="314" customFormat="1" ht="11.25">
      <c r="A70" s="320"/>
      <c r="B70" s="321"/>
      <c r="C70" s="322"/>
      <c r="D70" s="319"/>
      <c r="E70" s="319"/>
      <c r="F70" s="319"/>
      <c r="G70" s="319"/>
      <c r="H70" s="319"/>
      <c r="I70" s="319"/>
    </row>
    <row r="71" spans="1:8" s="76" customFormat="1" ht="11.25">
      <c r="A71" s="300"/>
      <c r="B71" s="326"/>
      <c r="C71" s="327"/>
      <c r="D71" s="323"/>
      <c r="E71" s="319"/>
      <c r="G71" s="329"/>
      <c r="H71" s="330"/>
    </row>
    <row r="72" spans="1:7" s="76" customFormat="1" ht="11.25">
      <c r="A72" s="300"/>
      <c r="B72" s="326"/>
      <c r="C72" s="327"/>
      <c r="D72" s="331"/>
      <c r="E72" s="331"/>
      <c r="F72" s="332"/>
      <c r="G72" s="333"/>
    </row>
    <row r="73" spans="1:7" s="76" customFormat="1" ht="11.25">
      <c r="A73" s="300"/>
      <c r="B73" s="326"/>
      <c r="C73" s="327"/>
      <c r="D73" s="319"/>
      <c r="E73" s="319"/>
      <c r="F73" s="332"/>
      <c r="G73" s="333"/>
    </row>
    <row r="74" spans="1:7" s="76" customFormat="1" ht="11.25">
      <c r="A74" s="300"/>
      <c r="B74" s="326"/>
      <c r="C74" s="327"/>
      <c r="D74" s="319"/>
      <c r="E74" s="319"/>
      <c r="F74" s="332"/>
      <c r="G74" s="333"/>
    </row>
    <row r="75" spans="1:7" s="76" customFormat="1" ht="11.25">
      <c r="A75" s="300"/>
      <c r="B75" s="326"/>
      <c r="C75" s="327"/>
      <c r="D75" s="331"/>
      <c r="E75" s="331"/>
      <c r="F75" s="332"/>
      <c r="G75" s="333"/>
    </row>
    <row r="76" spans="1:7" s="76" customFormat="1" ht="11.25">
      <c r="A76" s="300"/>
      <c r="B76" s="326"/>
      <c r="C76" s="327"/>
      <c r="D76" s="331"/>
      <c r="E76" s="331"/>
      <c r="F76" s="332"/>
      <c r="G76" s="333"/>
    </row>
    <row r="77" spans="1:7" s="76" customFormat="1" ht="11.25">
      <c r="A77" s="300"/>
      <c r="B77" s="326"/>
      <c r="C77" s="327"/>
      <c r="D77" s="319"/>
      <c r="E77" s="319"/>
      <c r="F77" s="332"/>
      <c r="G77" s="333"/>
    </row>
    <row r="78" spans="1:7" s="314" customFormat="1" ht="11.25">
      <c r="A78" s="320"/>
      <c r="B78" s="321"/>
      <c r="C78" s="322"/>
      <c r="D78" s="323"/>
      <c r="E78" s="323"/>
      <c r="F78" s="334"/>
      <c r="G78" s="335"/>
    </row>
    <row r="79" spans="1:7" s="76" customFormat="1" ht="11.25">
      <c r="A79" s="300"/>
      <c r="B79" s="326"/>
      <c r="C79" s="327"/>
      <c r="D79" s="319"/>
      <c r="E79" s="319"/>
      <c r="F79" s="328"/>
      <c r="G79" s="329"/>
    </row>
    <row r="80" spans="1:7" s="314" customFormat="1" ht="11.25">
      <c r="A80" s="320"/>
      <c r="B80" s="321"/>
      <c r="C80" s="322"/>
      <c r="D80" s="323"/>
      <c r="E80" s="323"/>
      <c r="F80" s="324"/>
      <c r="G80" s="325"/>
    </row>
    <row r="81" spans="1:7" s="314" customFormat="1" ht="11.25">
      <c r="A81" s="320"/>
      <c r="B81" s="321"/>
      <c r="C81" s="322"/>
      <c r="D81" s="323"/>
      <c r="E81" s="323"/>
      <c r="F81" s="324"/>
      <c r="G81" s="325"/>
    </row>
    <row r="82" spans="1:7" s="314" customFormat="1" ht="11.25">
      <c r="A82" s="320"/>
      <c r="B82" s="321"/>
      <c r="C82" s="322"/>
      <c r="D82" s="323"/>
      <c r="E82" s="323"/>
      <c r="F82" s="324"/>
      <c r="G82" s="335"/>
    </row>
    <row r="83" spans="1:7" s="314" customFormat="1" ht="11.25">
      <c r="A83" s="320"/>
      <c r="B83" s="321"/>
      <c r="C83" s="322"/>
      <c r="D83" s="323"/>
      <c r="E83" s="323"/>
      <c r="F83" s="324"/>
      <c r="G83" s="335"/>
    </row>
    <row r="84" spans="1:7" s="314" customFormat="1" ht="11.25">
      <c r="A84" s="320"/>
      <c r="B84" s="321"/>
      <c r="C84" s="322"/>
      <c r="D84" s="323"/>
      <c r="E84" s="323"/>
      <c r="F84" s="324"/>
      <c r="G84" s="335"/>
    </row>
    <row r="85" spans="1:7" s="314" customFormat="1" ht="11.25">
      <c r="A85" s="320"/>
      <c r="B85" s="321"/>
      <c r="C85" s="322"/>
      <c r="D85" s="323"/>
      <c r="E85" s="323"/>
      <c r="F85" s="324"/>
      <c r="G85" s="335"/>
    </row>
    <row r="86" spans="1:7" s="314" customFormat="1" ht="11.25">
      <c r="A86" s="320"/>
      <c r="B86" s="321"/>
      <c r="C86" s="322"/>
      <c r="D86" s="323"/>
      <c r="E86" s="323"/>
      <c r="F86" s="324"/>
      <c r="G86" s="335"/>
    </row>
    <row r="87" spans="2:3" ht="12.75">
      <c r="B87" s="553"/>
      <c r="C87" s="554"/>
    </row>
    <row r="88" spans="2:3" ht="12.75">
      <c r="B88" s="553"/>
      <c r="C88" s="554"/>
    </row>
    <row r="89" spans="2:3" ht="12.75">
      <c r="B89" s="553"/>
      <c r="C89" s="554"/>
    </row>
    <row r="90" spans="2:3" ht="12.75">
      <c r="B90" s="553"/>
      <c r="C90" s="554"/>
    </row>
    <row r="91" spans="2:3" ht="12.75">
      <c r="B91" s="553"/>
      <c r="C91" s="554"/>
    </row>
    <row r="92" spans="2:3" ht="12.75">
      <c r="B92" s="553"/>
      <c r="C92" s="554"/>
    </row>
    <row r="93" spans="2:3" ht="12.75">
      <c r="B93" s="553"/>
      <c r="C93" s="554"/>
    </row>
    <row r="94" spans="2:3" ht="12.75">
      <c r="B94" s="553"/>
      <c r="C94" s="554"/>
    </row>
    <row r="95" spans="2:3" ht="12.75">
      <c r="B95" s="553"/>
      <c r="C95" s="554"/>
    </row>
    <row r="96" spans="2:3" ht="12.75">
      <c r="B96" s="553"/>
      <c r="C96" s="554"/>
    </row>
    <row r="97" spans="2:3" ht="12.75">
      <c r="B97" s="553"/>
      <c r="C97" s="554"/>
    </row>
    <row r="98" spans="2:3" ht="12.75">
      <c r="B98" s="553"/>
      <c r="C98" s="554"/>
    </row>
    <row r="99" spans="2:3" ht="12.75">
      <c r="B99" s="553"/>
      <c r="C99" s="554"/>
    </row>
    <row r="100" spans="2:3" ht="12.75">
      <c r="B100" s="553"/>
      <c r="C100" s="554"/>
    </row>
    <row r="101" spans="2:3" ht="12.75">
      <c r="B101" s="553"/>
      <c r="C101" s="554"/>
    </row>
    <row r="102" spans="2:3" ht="12.75">
      <c r="B102" s="553"/>
      <c r="C102" s="554"/>
    </row>
    <row r="103" spans="2:3" ht="12.75">
      <c r="B103" s="553"/>
      <c r="C103" s="554"/>
    </row>
    <row r="104" spans="2:3" ht="12.75">
      <c r="B104" s="553"/>
      <c r="C104" s="554"/>
    </row>
    <row r="105" spans="2:3" ht="12.75">
      <c r="B105" s="553"/>
      <c r="C105" s="554"/>
    </row>
    <row r="106" spans="2:3" ht="12.75">
      <c r="B106" s="553"/>
      <c r="C106" s="554"/>
    </row>
    <row r="107" spans="2:3" ht="12.75">
      <c r="B107" s="553"/>
      <c r="C107" s="554"/>
    </row>
    <row r="108" spans="2:3" ht="12.75">
      <c r="B108" s="553"/>
      <c r="C108" s="554"/>
    </row>
    <row r="109" spans="2:3" ht="12.75">
      <c r="B109" s="553"/>
      <c r="C109" s="554"/>
    </row>
    <row r="110" spans="2:3" ht="12.75">
      <c r="B110" s="553"/>
      <c r="C110" s="554"/>
    </row>
    <row r="111" spans="2:3" ht="12.75">
      <c r="B111" s="553"/>
      <c r="C111" s="554"/>
    </row>
  </sheetData>
  <mergeCells count="12">
    <mergeCell ref="F8:F9"/>
    <mergeCell ref="G8:G9"/>
    <mergeCell ref="A1:I1"/>
    <mergeCell ref="A3:I3"/>
    <mergeCell ref="A4:I4"/>
    <mergeCell ref="B6:C9"/>
    <mergeCell ref="D6:G6"/>
    <mergeCell ref="H6:H9"/>
    <mergeCell ref="I6:I9"/>
    <mergeCell ref="D7:D9"/>
    <mergeCell ref="E7:G7"/>
    <mergeCell ref="E8:E9"/>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54"/>
  <sheetViews>
    <sheetView workbookViewId="0" topLeftCell="A1">
      <selection activeCell="A1" sqref="A1:G1"/>
    </sheetView>
  </sheetViews>
  <sheetFormatPr defaultColWidth="11.421875" defaultRowHeight="12.75"/>
  <cols>
    <col min="1" max="3" width="2.00390625" style="457" customWidth="1"/>
    <col min="4" max="4" width="34.7109375" style="457" customWidth="1"/>
    <col min="5" max="7" width="16.7109375" style="457" customWidth="1"/>
    <col min="8" max="8" width="8.7109375" style="457" customWidth="1"/>
    <col min="9" max="10" width="7.7109375" style="457" customWidth="1"/>
    <col min="11" max="16384" width="11.421875" style="457" customWidth="1"/>
  </cols>
  <sheetData>
    <row r="1" spans="1:10" s="4" customFormat="1" ht="9.75" customHeight="1">
      <c r="A1" s="673" t="s">
        <v>1067</v>
      </c>
      <c r="B1" s="673"/>
      <c r="C1" s="673"/>
      <c r="D1" s="673"/>
      <c r="E1" s="673"/>
      <c r="F1" s="673"/>
      <c r="G1" s="673"/>
      <c r="H1" s="2"/>
      <c r="I1" s="1"/>
      <c r="J1" s="1"/>
    </row>
    <row r="2" spans="1:10" s="4" customFormat="1" ht="9.75" customHeight="1">
      <c r="A2" s="1"/>
      <c r="B2" s="1"/>
      <c r="C2" s="1"/>
      <c r="D2" s="1"/>
      <c r="E2" s="1"/>
      <c r="F2" s="1"/>
      <c r="G2" s="1"/>
      <c r="H2" s="1"/>
      <c r="I2" s="1"/>
      <c r="J2" s="1"/>
    </row>
    <row r="3" s="4" customFormat="1" ht="9" customHeight="1"/>
    <row r="4" spans="1:10" s="4" customFormat="1" ht="12.75">
      <c r="A4" s="786" t="s">
        <v>1068</v>
      </c>
      <c r="B4" s="786"/>
      <c r="C4" s="786"/>
      <c r="D4" s="786"/>
      <c r="E4" s="786"/>
      <c r="F4" s="786"/>
      <c r="G4" s="786"/>
      <c r="H4" s="183"/>
      <c r="I4" s="113"/>
      <c r="J4" s="459"/>
    </row>
    <row r="5" spans="1:10" s="4" customFormat="1" ht="12.75">
      <c r="A5" s="786" t="s">
        <v>1520</v>
      </c>
      <c r="B5" s="786"/>
      <c r="C5" s="786"/>
      <c r="D5" s="786"/>
      <c r="E5" s="786"/>
      <c r="F5" s="786"/>
      <c r="G5" s="786"/>
      <c r="I5" s="113"/>
      <c r="J5" s="459"/>
    </row>
    <row r="6" spans="9:10" s="20" customFormat="1" ht="8.25" customHeight="1">
      <c r="I6" s="113"/>
      <c r="J6" s="113"/>
    </row>
    <row r="7" spans="1:10" s="4" customFormat="1" ht="9" customHeight="1" thickBot="1">
      <c r="A7" s="6"/>
      <c r="B7" s="6"/>
      <c r="C7" s="6"/>
      <c r="D7" s="6"/>
      <c r="E7" s="6"/>
      <c r="F7" s="6"/>
      <c r="G7" s="6"/>
      <c r="H7" s="16"/>
      <c r="I7" s="16"/>
      <c r="J7" s="16"/>
    </row>
    <row r="8" spans="1:10" s="23" customFormat="1" ht="10.5" customHeight="1">
      <c r="A8" s="21"/>
      <c r="B8" s="21"/>
      <c r="C8" s="21"/>
      <c r="D8" s="21"/>
      <c r="E8" s="186"/>
      <c r="F8" s="336" t="s">
        <v>619</v>
      </c>
      <c r="G8" s="509"/>
      <c r="H8" s="30"/>
      <c r="I8" s="478"/>
      <c r="J8" s="478"/>
    </row>
    <row r="9" spans="1:10" s="23" customFormat="1" ht="12.75" customHeight="1">
      <c r="A9" s="26"/>
      <c r="B9" s="26"/>
      <c r="C9" s="26"/>
      <c r="D9" s="25" t="s">
        <v>713</v>
      </c>
      <c r="E9" s="336" t="s">
        <v>235</v>
      </c>
      <c r="F9" s="336" t="s">
        <v>1069</v>
      </c>
      <c r="G9" s="118" t="s">
        <v>641</v>
      </c>
      <c r="H9" s="30"/>
      <c r="I9" s="30"/>
      <c r="J9" s="30"/>
    </row>
    <row r="10" spans="1:10" s="23" customFormat="1" ht="12.75" customHeight="1" thickBot="1">
      <c r="A10" s="21"/>
      <c r="B10" s="21"/>
      <c r="C10" s="21"/>
      <c r="D10" s="25"/>
      <c r="E10" s="29"/>
      <c r="F10" s="29" t="s">
        <v>623</v>
      </c>
      <c r="G10" s="121"/>
      <c r="H10" s="30"/>
      <c r="I10" s="30"/>
      <c r="J10" s="30"/>
    </row>
    <row r="11" spans="1:10" s="4" customFormat="1" ht="10.5" customHeight="1">
      <c r="A11" s="8"/>
      <c r="B11" s="8"/>
      <c r="C11" s="8"/>
      <c r="D11" s="9"/>
      <c r="E11" s="8"/>
      <c r="F11" s="8"/>
      <c r="G11" s="8"/>
      <c r="H11" s="16"/>
      <c r="I11" s="16"/>
      <c r="J11" s="16"/>
    </row>
    <row r="12" spans="1:10" s="11" customFormat="1" ht="12" customHeight="1">
      <c r="A12" s="11" t="s">
        <v>624</v>
      </c>
      <c r="D12" s="12"/>
      <c r="E12" s="41">
        <v>107675</v>
      </c>
      <c r="F12" s="41">
        <v>39103</v>
      </c>
      <c r="G12" s="41">
        <v>68574</v>
      </c>
      <c r="H12" s="41"/>
      <c r="I12" s="41"/>
      <c r="J12" s="41"/>
    </row>
    <row r="13" spans="1:10" s="4" customFormat="1" ht="10.5" customHeight="1">
      <c r="A13" s="16"/>
      <c r="B13" s="16"/>
      <c r="C13" s="16"/>
      <c r="D13" s="14"/>
      <c r="E13" s="16"/>
      <c r="F13" s="16"/>
      <c r="G13" s="16"/>
      <c r="H13" s="41"/>
      <c r="I13" s="16"/>
      <c r="J13" s="16"/>
    </row>
    <row r="14" spans="2:10" s="11" customFormat="1" ht="12" customHeight="1">
      <c r="B14" s="11" t="s">
        <v>715</v>
      </c>
      <c r="D14" s="12"/>
      <c r="E14" s="41">
        <v>96422</v>
      </c>
      <c r="F14" s="41">
        <v>38026</v>
      </c>
      <c r="G14" s="41">
        <v>58398</v>
      </c>
      <c r="H14" s="41"/>
      <c r="I14" s="41"/>
      <c r="J14" s="41"/>
    </row>
    <row r="15" spans="4:10" s="37" customFormat="1" ht="12" customHeight="1">
      <c r="D15" s="61"/>
      <c r="E15" s="38"/>
      <c r="F15" s="38"/>
      <c r="G15" s="38"/>
      <c r="H15" s="41"/>
      <c r="I15" s="38"/>
      <c r="J15" s="38"/>
    </row>
    <row r="16" spans="3:11" s="37" customFormat="1" ht="12" customHeight="1">
      <c r="C16" s="37" t="s">
        <v>318</v>
      </c>
      <c r="D16" s="61"/>
      <c r="E16" s="38">
        <v>8314</v>
      </c>
      <c r="F16" s="38">
        <v>6443</v>
      </c>
      <c r="G16" s="38">
        <v>1873</v>
      </c>
      <c r="H16" s="41"/>
      <c r="I16" s="38"/>
      <c r="J16" s="38"/>
      <c r="K16" s="4"/>
    </row>
    <row r="17" spans="4:10" s="37" customFormat="1" ht="12" customHeight="1">
      <c r="D17" s="61"/>
      <c r="E17" s="38"/>
      <c r="F17" s="38"/>
      <c r="G17" s="38"/>
      <c r="H17" s="41"/>
      <c r="I17" s="38"/>
      <c r="J17" s="38"/>
    </row>
    <row r="18" spans="3:10" s="37" customFormat="1" ht="12" customHeight="1">
      <c r="C18" s="37" t="s">
        <v>752</v>
      </c>
      <c r="D18" s="61"/>
      <c r="E18" s="38">
        <v>79078</v>
      </c>
      <c r="F18" s="38">
        <v>31474</v>
      </c>
      <c r="G18" s="38">
        <v>47603</v>
      </c>
      <c r="H18" s="41"/>
      <c r="I18" s="38"/>
      <c r="J18" s="38"/>
    </row>
    <row r="19" spans="4:10" s="33" customFormat="1" ht="12" customHeight="1">
      <c r="D19" s="61" t="s">
        <v>717</v>
      </c>
      <c r="E19" s="38">
        <v>52093</v>
      </c>
      <c r="F19" s="38">
        <v>28578</v>
      </c>
      <c r="G19" s="38">
        <v>23515</v>
      </c>
      <c r="H19" s="41"/>
      <c r="I19" s="35"/>
      <c r="J19" s="35"/>
    </row>
    <row r="20" spans="1:10" s="4" customFormat="1" ht="12" customHeight="1">
      <c r="A20" s="457"/>
      <c r="B20" s="457"/>
      <c r="C20" s="457"/>
      <c r="D20" s="14" t="s">
        <v>722</v>
      </c>
      <c r="E20" s="38">
        <v>26985</v>
      </c>
      <c r="F20" s="38">
        <v>2896</v>
      </c>
      <c r="G20" s="38">
        <v>24088</v>
      </c>
      <c r="H20" s="41"/>
      <c r="I20" s="38"/>
      <c r="J20" s="38"/>
    </row>
    <row r="21" spans="4:10" s="40" customFormat="1" ht="12" customHeight="1">
      <c r="D21" s="42"/>
      <c r="E21" s="38"/>
      <c r="F21" s="38"/>
      <c r="G21" s="38"/>
      <c r="H21" s="41"/>
      <c r="I21" s="38"/>
      <c r="J21" s="38"/>
    </row>
    <row r="22" spans="3:10" s="4" customFormat="1" ht="12" customHeight="1">
      <c r="C22" s="4" t="s">
        <v>316</v>
      </c>
      <c r="D22" s="14"/>
      <c r="E22" s="38">
        <v>2745</v>
      </c>
      <c r="F22" s="38">
        <v>26</v>
      </c>
      <c r="G22" s="38">
        <v>2720</v>
      </c>
      <c r="H22" s="41"/>
      <c r="I22" s="38"/>
      <c r="J22" s="38"/>
    </row>
    <row r="23" spans="4:10" s="4" customFormat="1" ht="12" customHeight="1">
      <c r="D23" s="61" t="s">
        <v>717</v>
      </c>
      <c r="E23" s="38">
        <v>278</v>
      </c>
      <c r="F23" s="38">
        <v>15</v>
      </c>
      <c r="G23" s="38">
        <v>264</v>
      </c>
      <c r="H23" s="41"/>
      <c r="I23" s="38"/>
      <c r="J23" s="38"/>
    </row>
    <row r="24" spans="4:10" s="4" customFormat="1" ht="12" customHeight="1">
      <c r="D24" s="14" t="s">
        <v>722</v>
      </c>
      <c r="E24" s="38">
        <v>2467</v>
      </c>
      <c r="F24" s="38">
        <v>11</v>
      </c>
      <c r="G24" s="38">
        <v>2456</v>
      </c>
      <c r="H24" s="41"/>
      <c r="I24" s="38"/>
      <c r="J24" s="38"/>
    </row>
    <row r="25" spans="4:10" s="4" customFormat="1" ht="12" customHeight="1">
      <c r="D25" s="14"/>
      <c r="E25" s="38"/>
      <c r="F25" s="38"/>
      <c r="G25" s="38"/>
      <c r="H25" s="41"/>
      <c r="I25" s="38"/>
      <c r="J25" s="38"/>
    </row>
    <row r="26" spans="3:10" s="4" customFormat="1" ht="12" customHeight="1">
      <c r="C26" s="4" t="s">
        <v>317</v>
      </c>
      <c r="D26" s="14"/>
      <c r="E26" s="62">
        <v>4074</v>
      </c>
      <c r="F26" s="62">
        <v>77</v>
      </c>
      <c r="G26" s="62">
        <v>3997</v>
      </c>
      <c r="H26" s="41"/>
      <c r="I26" s="62"/>
      <c r="J26" s="62"/>
    </row>
    <row r="27" spans="4:10" s="4" customFormat="1" ht="12" customHeight="1">
      <c r="D27" s="61" t="s">
        <v>717</v>
      </c>
      <c r="E27" s="62">
        <v>4074</v>
      </c>
      <c r="F27" s="62">
        <v>77</v>
      </c>
      <c r="G27" s="62">
        <v>3997</v>
      </c>
      <c r="H27" s="41"/>
      <c r="I27" s="62"/>
      <c r="J27" s="62"/>
    </row>
    <row r="28" spans="4:10" s="4" customFormat="1" ht="12" customHeight="1">
      <c r="D28" s="14" t="s">
        <v>722</v>
      </c>
      <c r="E28" s="556" t="s">
        <v>628</v>
      </c>
      <c r="F28" s="556" t="s">
        <v>628</v>
      </c>
      <c r="G28" s="556" t="s">
        <v>628</v>
      </c>
      <c r="H28" s="41"/>
      <c r="I28" s="62"/>
      <c r="J28" s="62"/>
    </row>
    <row r="29" spans="4:10" s="4" customFormat="1" ht="12" customHeight="1">
      <c r="D29" s="14"/>
      <c r="E29" s="62"/>
      <c r="F29" s="62"/>
      <c r="G29" s="62"/>
      <c r="H29" s="41"/>
      <c r="I29" s="62"/>
      <c r="J29" s="62"/>
    </row>
    <row r="30" spans="3:10" s="4" customFormat="1" ht="12" customHeight="1">
      <c r="C30" s="4" t="s">
        <v>629</v>
      </c>
      <c r="D30" s="14"/>
      <c r="E30" s="62"/>
      <c r="F30" s="62"/>
      <c r="G30" s="62"/>
      <c r="H30" s="41"/>
      <c r="I30" s="62"/>
      <c r="J30" s="62"/>
    </row>
    <row r="31" spans="4:10" s="4" customFormat="1" ht="12" customHeight="1">
      <c r="D31" s="14" t="s">
        <v>734</v>
      </c>
      <c r="E31" s="62">
        <v>56446</v>
      </c>
      <c r="F31" s="62">
        <v>28670</v>
      </c>
      <c r="G31" s="62">
        <v>27776</v>
      </c>
      <c r="H31" s="41"/>
      <c r="I31" s="62"/>
      <c r="J31" s="62"/>
    </row>
    <row r="32" spans="4:10" s="4" customFormat="1" ht="12" customHeight="1">
      <c r="D32" s="14" t="s">
        <v>630</v>
      </c>
      <c r="E32" s="62">
        <v>29452</v>
      </c>
      <c r="F32" s="62">
        <v>2907</v>
      </c>
      <c r="G32" s="62">
        <v>26545</v>
      </c>
      <c r="H32" s="41"/>
      <c r="I32" s="62"/>
      <c r="J32" s="62"/>
    </row>
    <row r="33" spans="4:10" s="4" customFormat="1" ht="12" customHeight="1">
      <c r="D33" s="14"/>
      <c r="E33" s="62"/>
      <c r="F33" s="62"/>
      <c r="G33" s="62"/>
      <c r="H33" s="41"/>
      <c r="I33" s="62"/>
      <c r="J33" s="62"/>
    </row>
    <row r="34" spans="3:10" s="4" customFormat="1" ht="12" customHeight="1">
      <c r="C34" s="4" t="s">
        <v>724</v>
      </c>
      <c r="D34" s="14"/>
      <c r="E34" s="62">
        <v>2211</v>
      </c>
      <c r="F34" s="62">
        <v>7</v>
      </c>
      <c r="G34" s="62">
        <v>2204</v>
      </c>
      <c r="H34" s="41"/>
      <c r="I34" s="62"/>
      <c r="J34" s="62"/>
    </row>
    <row r="35" spans="4:10" s="4" customFormat="1" ht="12" customHeight="1">
      <c r="D35" s="14"/>
      <c r="E35" s="38"/>
      <c r="F35" s="337"/>
      <c r="G35" s="38"/>
      <c r="H35" s="41"/>
      <c r="I35" s="38"/>
      <c r="J35" s="38"/>
    </row>
    <row r="36" spans="4:10" s="4" customFormat="1" ht="12" customHeight="1">
      <c r="D36" s="14"/>
      <c r="E36" s="62"/>
      <c r="F36" s="62"/>
      <c r="G36" s="62"/>
      <c r="H36" s="41"/>
      <c r="I36" s="62"/>
      <c r="J36" s="62"/>
    </row>
    <row r="37" spans="2:10" s="11" customFormat="1" ht="12" customHeight="1">
      <c r="B37" s="11" t="s">
        <v>726</v>
      </c>
      <c r="D37" s="12"/>
      <c r="E37" s="41">
        <v>11253</v>
      </c>
      <c r="F37" s="41">
        <v>1077</v>
      </c>
      <c r="G37" s="41">
        <v>10176</v>
      </c>
      <c r="H37" s="41"/>
      <c r="I37" s="41"/>
      <c r="J37" s="41"/>
    </row>
    <row r="38" spans="4:10" s="4" customFormat="1" ht="12" customHeight="1">
      <c r="D38" s="14"/>
      <c r="H38" s="41"/>
      <c r="I38" s="62"/>
      <c r="J38" s="62"/>
    </row>
    <row r="39" spans="1:10" s="4" customFormat="1" ht="12" customHeight="1">
      <c r="A39" s="457"/>
      <c r="B39" s="457"/>
      <c r="C39" s="14" t="s">
        <v>716</v>
      </c>
      <c r="D39" s="14"/>
      <c r="E39" s="38">
        <v>8044</v>
      </c>
      <c r="F39" s="38">
        <v>1050</v>
      </c>
      <c r="G39" s="38">
        <v>6994</v>
      </c>
      <c r="H39" s="41"/>
      <c r="I39" s="38"/>
      <c r="J39" s="38"/>
    </row>
    <row r="40" spans="1:10" s="4" customFormat="1" ht="12" customHeight="1">
      <c r="A40" s="457"/>
      <c r="B40" s="457"/>
      <c r="C40" s="457"/>
      <c r="D40" s="14"/>
      <c r="E40" s="38"/>
      <c r="F40" s="137"/>
      <c r="G40" s="38"/>
      <c r="H40" s="41"/>
      <c r="I40" s="38"/>
      <c r="J40" s="38"/>
    </row>
    <row r="41" spans="1:10" s="4" customFormat="1" ht="12" customHeight="1">
      <c r="A41" s="457"/>
      <c r="B41" s="457"/>
      <c r="C41" s="14" t="s">
        <v>717</v>
      </c>
      <c r="D41" s="14"/>
      <c r="E41" s="38">
        <v>3209</v>
      </c>
      <c r="F41" s="38">
        <v>27</v>
      </c>
      <c r="G41" s="38">
        <v>3182</v>
      </c>
      <c r="H41" s="41"/>
      <c r="I41" s="38"/>
      <c r="J41" s="38"/>
    </row>
    <row r="42" spans="4:10" s="4" customFormat="1" ht="12" customHeight="1">
      <c r="D42" s="14" t="s">
        <v>1070</v>
      </c>
      <c r="E42" s="38">
        <v>2568</v>
      </c>
      <c r="F42" s="38">
        <v>10</v>
      </c>
      <c r="G42" s="38">
        <v>2558</v>
      </c>
      <c r="H42" s="41"/>
      <c r="I42" s="38"/>
      <c r="J42" s="38"/>
    </row>
    <row r="43" spans="4:10" s="4" customFormat="1" ht="12" customHeight="1">
      <c r="D43" s="14" t="s">
        <v>1071</v>
      </c>
      <c r="E43" s="38"/>
      <c r="F43" s="38"/>
      <c r="G43" s="38"/>
      <c r="H43" s="41"/>
      <c r="I43" s="38"/>
      <c r="J43" s="38"/>
    </row>
    <row r="44" spans="4:10" s="4" customFormat="1" ht="12" customHeight="1">
      <c r="D44" s="14" t="s">
        <v>1072</v>
      </c>
      <c r="E44" s="38">
        <v>641</v>
      </c>
      <c r="F44" s="38">
        <v>17</v>
      </c>
      <c r="G44" s="38">
        <v>624</v>
      </c>
      <c r="H44" s="41"/>
      <c r="I44" s="38"/>
      <c r="J44" s="38"/>
    </row>
    <row r="45" spans="4:10" s="4" customFormat="1" ht="12" customHeight="1">
      <c r="D45" s="481"/>
      <c r="E45" s="62"/>
      <c r="F45" s="62"/>
      <c r="G45" s="62"/>
      <c r="H45" s="62"/>
      <c r="I45" s="38"/>
      <c r="J45" s="38"/>
    </row>
    <row r="46" spans="5:10" s="4" customFormat="1" ht="9.75" customHeight="1">
      <c r="E46" s="44"/>
      <c r="F46" s="44"/>
      <c r="G46" s="44"/>
      <c r="H46" s="44"/>
      <c r="I46" s="35"/>
      <c r="J46" s="35"/>
    </row>
    <row r="47" spans="5:10" s="40" customFormat="1" ht="12.75">
      <c r="E47" s="44"/>
      <c r="F47" s="44"/>
      <c r="G47" s="44"/>
      <c r="H47" s="44"/>
      <c r="I47" s="44"/>
      <c r="J47" s="44"/>
    </row>
    <row r="48" spans="1:10" s="40" customFormat="1" ht="12.75">
      <c r="A48" s="16" t="s">
        <v>1541</v>
      </c>
      <c r="C48" s="16"/>
      <c r="E48" s="44"/>
      <c r="F48" s="44"/>
      <c r="G48" s="44"/>
      <c r="H48" s="44"/>
      <c r="I48" s="44"/>
      <c r="J48" s="44"/>
    </row>
    <row r="49" spans="1:10" s="40" customFormat="1" ht="12.75">
      <c r="A49" s="16"/>
      <c r="C49" s="16"/>
      <c r="E49" s="44"/>
      <c r="F49" s="44"/>
      <c r="G49" s="44"/>
      <c r="H49" s="44"/>
      <c r="I49" s="44"/>
      <c r="J49" s="44"/>
    </row>
    <row r="50" spans="5:10" s="40" customFormat="1" ht="12.75">
      <c r="E50" s="44"/>
      <c r="F50" s="44"/>
      <c r="G50" s="44"/>
      <c r="H50" s="44"/>
      <c r="I50" s="44"/>
      <c r="J50" s="44"/>
    </row>
    <row r="51" spans="5:10" s="40" customFormat="1" ht="12.75">
      <c r="E51" s="44"/>
      <c r="F51" s="44"/>
      <c r="G51" s="44"/>
      <c r="H51" s="44"/>
      <c r="I51" s="44"/>
      <c r="J51" s="44"/>
    </row>
    <row r="52" spans="5:10" s="40" customFormat="1" ht="12.75">
      <c r="E52" s="44"/>
      <c r="F52" s="44"/>
      <c r="G52" s="44"/>
      <c r="H52" s="44"/>
      <c r="I52" s="44"/>
      <c r="J52" s="44"/>
    </row>
    <row r="53" spans="5:10" s="40" customFormat="1" ht="12.75">
      <c r="E53" s="44"/>
      <c r="F53" s="44"/>
      <c r="G53" s="44"/>
      <c r="H53" s="44"/>
      <c r="I53" s="44"/>
      <c r="J53" s="44"/>
    </row>
    <row r="54" spans="5:10" s="40" customFormat="1" ht="12.75">
      <c r="E54" s="44"/>
      <c r="F54" s="44"/>
      <c r="G54" s="44"/>
      <c r="H54" s="44"/>
      <c r="I54" s="44"/>
      <c r="J54" s="44"/>
    </row>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40" customFormat="1" ht="12.75"/>
    <row r="76" s="40" customFormat="1" ht="12.75"/>
    <row r="77" s="40" customFormat="1" ht="12.75"/>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sheetData>
  <mergeCells count="3">
    <mergeCell ref="A1:G1"/>
    <mergeCell ref="A4:G4"/>
    <mergeCell ref="A5:G5"/>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78"/>
  <sheetViews>
    <sheetView workbookViewId="0" topLeftCell="A1">
      <selection activeCell="A1" sqref="A1:G1"/>
    </sheetView>
  </sheetViews>
  <sheetFormatPr defaultColWidth="11.421875" defaultRowHeight="12.75"/>
  <cols>
    <col min="1" max="1" width="6.28125" style="457" customWidth="1"/>
    <col min="2" max="2" width="3.00390625" style="457" customWidth="1"/>
    <col min="3" max="3" width="35.421875" style="457" customWidth="1"/>
    <col min="4" max="4" width="3.00390625" style="457" customWidth="1"/>
    <col min="5" max="7" width="12.421875" style="457" customWidth="1"/>
    <col min="8" max="10" width="7.7109375" style="457" customWidth="1"/>
    <col min="11" max="16384" width="11.421875" style="457" customWidth="1"/>
  </cols>
  <sheetData>
    <row r="1" spans="1:9" ht="12.75">
      <c r="A1" s="673" t="s">
        <v>1073</v>
      </c>
      <c r="B1" s="651"/>
      <c r="C1" s="651"/>
      <c r="D1" s="651"/>
      <c r="E1" s="651"/>
      <c r="F1" s="651"/>
      <c r="G1" s="651"/>
      <c r="H1" s="1"/>
      <c r="I1" s="1"/>
    </row>
    <row r="2" spans="1:9" ht="7.5" customHeight="1">
      <c r="A2" s="4"/>
      <c r="B2" s="4"/>
      <c r="C2" s="4"/>
      <c r="D2" s="4"/>
      <c r="E2" s="4"/>
      <c r="F2" s="4"/>
      <c r="G2" s="4"/>
      <c r="H2" s="4"/>
      <c r="I2" s="4"/>
    </row>
    <row r="3" spans="1:9" ht="7.5" customHeight="1">
      <c r="A3" s="4"/>
      <c r="B3" s="4"/>
      <c r="C3" s="4"/>
      <c r="D3" s="4"/>
      <c r="E3" s="4"/>
      <c r="F3" s="4"/>
      <c r="G3" s="4"/>
      <c r="H3" s="4"/>
      <c r="I3" s="4"/>
    </row>
    <row r="4" spans="1:9" ht="12.75">
      <c r="A4" s="786" t="s">
        <v>63</v>
      </c>
      <c r="B4" s="786"/>
      <c r="C4" s="786"/>
      <c r="D4" s="786"/>
      <c r="E4" s="786"/>
      <c r="F4" s="786"/>
      <c r="G4" s="786"/>
      <c r="H4" s="459"/>
      <c r="I4" s="459"/>
    </row>
    <row r="5" spans="1:9" ht="12.75">
      <c r="A5" s="786" t="s">
        <v>1074</v>
      </c>
      <c r="B5" s="786"/>
      <c r="C5" s="786"/>
      <c r="D5" s="786"/>
      <c r="E5" s="786"/>
      <c r="F5" s="786"/>
      <c r="G5" s="786"/>
      <c r="H5" s="459"/>
      <c r="I5" s="459"/>
    </row>
    <row r="6" spans="1:9" ht="7.5" customHeight="1">
      <c r="A6" s="4"/>
      <c r="B6" s="4"/>
      <c r="C6" s="4"/>
      <c r="D6" s="4"/>
      <c r="E6" s="4"/>
      <c r="F6" s="4"/>
      <c r="G6" s="4"/>
      <c r="H6" s="4"/>
      <c r="I6" s="4"/>
    </row>
    <row r="7" spans="1:10" ht="7.5" customHeight="1" thickBot="1">
      <c r="A7" s="6"/>
      <c r="B7" s="6"/>
      <c r="C7" s="6"/>
      <c r="D7" s="6"/>
      <c r="E7" s="6"/>
      <c r="F7" s="6"/>
      <c r="G7" s="6"/>
      <c r="H7" s="16"/>
      <c r="I7" s="16"/>
      <c r="J7" s="481"/>
    </row>
    <row r="8" spans="1:7" ht="16.5" customHeight="1">
      <c r="A8" s="150"/>
      <c r="B8" s="83" t="s">
        <v>743</v>
      </c>
      <c r="C8" s="83"/>
      <c r="D8" s="338"/>
      <c r="E8" s="339"/>
      <c r="F8" s="706" t="s">
        <v>1833</v>
      </c>
      <c r="G8" s="582"/>
    </row>
    <row r="9" spans="1:7" ht="16.5" customHeight="1">
      <c r="A9" s="133" t="s">
        <v>1075</v>
      </c>
      <c r="B9" s="220" t="s">
        <v>744</v>
      </c>
      <c r="C9" s="3"/>
      <c r="D9" s="50"/>
      <c r="E9" s="133" t="s">
        <v>235</v>
      </c>
      <c r="F9" s="666"/>
      <c r="G9" s="119" t="s">
        <v>641</v>
      </c>
    </row>
    <row r="10" spans="1:9" ht="16.5" customHeight="1" thickBot="1">
      <c r="A10" s="163"/>
      <c r="B10" s="83" t="s">
        <v>748</v>
      </c>
      <c r="C10" s="83"/>
      <c r="D10" s="340"/>
      <c r="E10" s="341"/>
      <c r="F10" s="667"/>
      <c r="G10" s="583"/>
      <c r="H10" s="481"/>
      <c r="I10" s="481"/>
    </row>
    <row r="11" spans="1:9" ht="7.5" customHeight="1">
      <c r="A11" s="31"/>
      <c r="B11" s="8"/>
      <c r="C11" s="8"/>
      <c r="D11" s="14"/>
      <c r="E11" s="8"/>
      <c r="F11" s="8"/>
      <c r="G11" s="8"/>
      <c r="H11" s="16"/>
      <c r="I11" s="16"/>
    </row>
    <row r="12" spans="1:9" ht="10.5" customHeight="1">
      <c r="A12" s="32" t="s">
        <v>751</v>
      </c>
      <c r="B12" s="33" t="s">
        <v>752</v>
      </c>
      <c r="C12" s="33"/>
      <c r="D12" s="34" t="s">
        <v>753</v>
      </c>
      <c r="E12" s="41">
        <v>52093</v>
      </c>
      <c r="F12" s="41">
        <v>28578</v>
      </c>
      <c r="G12" s="41">
        <v>23515</v>
      </c>
      <c r="H12" s="41"/>
      <c r="I12" s="41"/>
    </row>
    <row r="13" spans="1:9" ht="10.5" customHeight="1">
      <c r="A13" s="32"/>
      <c r="B13" s="33"/>
      <c r="C13" s="33"/>
      <c r="D13" s="34" t="s">
        <v>754</v>
      </c>
      <c r="E13" s="41">
        <v>30384</v>
      </c>
      <c r="F13" s="41">
        <v>15228</v>
      </c>
      <c r="G13" s="41">
        <v>15156</v>
      </c>
      <c r="H13" s="41"/>
      <c r="I13" s="41"/>
    </row>
    <row r="14" spans="1:9" ht="7.5" customHeight="1">
      <c r="A14" s="36"/>
      <c r="B14" s="4"/>
      <c r="C14" s="4"/>
      <c r="D14" s="14"/>
      <c r="E14" s="41"/>
      <c r="F14" s="41"/>
      <c r="G14" s="41"/>
      <c r="H14" s="41"/>
      <c r="I14" s="35"/>
    </row>
    <row r="15" spans="1:9" ht="10.5" customHeight="1">
      <c r="A15" s="32">
        <v>0</v>
      </c>
      <c r="B15" s="33" t="s">
        <v>1076</v>
      </c>
      <c r="C15" s="33"/>
      <c r="D15" s="34" t="s">
        <v>753</v>
      </c>
      <c r="E15" s="41">
        <v>19246</v>
      </c>
      <c r="F15" s="41">
        <v>14660</v>
      </c>
      <c r="G15" s="41">
        <v>4586</v>
      </c>
      <c r="H15" s="41"/>
      <c r="I15" s="41"/>
    </row>
    <row r="16" spans="1:12" ht="10.5" customHeight="1">
      <c r="A16" s="32"/>
      <c r="B16" s="33"/>
      <c r="C16" s="33"/>
      <c r="D16" s="34" t="s">
        <v>754</v>
      </c>
      <c r="E16" s="41">
        <v>9271</v>
      </c>
      <c r="F16" s="41">
        <v>5927</v>
      </c>
      <c r="G16" s="41">
        <v>3344</v>
      </c>
      <c r="H16" s="41"/>
      <c r="I16" s="41"/>
      <c r="J16" s="18"/>
      <c r="K16" s="18"/>
      <c r="L16" s="63"/>
    </row>
    <row r="17" spans="1:9" ht="9" customHeight="1">
      <c r="A17" s="36"/>
      <c r="B17" s="4" t="s">
        <v>1077</v>
      </c>
      <c r="C17" s="4"/>
      <c r="D17" s="14"/>
      <c r="E17" s="584"/>
      <c r="F17" s="584"/>
      <c r="G17" s="584"/>
      <c r="H17" s="4"/>
      <c r="I17" s="4"/>
    </row>
    <row r="18" spans="1:12" ht="9.75" customHeight="1">
      <c r="A18" s="36" t="s">
        <v>1704</v>
      </c>
      <c r="B18" s="4" t="s">
        <v>1078</v>
      </c>
      <c r="C18" s="4"/>
      <c r="D18" s="14" t="s">
        <v>753</v>
      </c>
      <c r="E18" s="38">
        <v>3549</v>
      </c>
      <c r="F18" s="38">
        <v>1983</v>
      </c>
      <c r="G18" s="38">
        <v>1566</v>
      </c>
      <c r="H18" s="62"/>
      <c r="I18" s="62"/>
      <c r="J18" s="18"/>
      <c r="K18" s="18"/>
      <c r="L18" s="63"/>
    </row>
    <row r="19" spans="1:12" ht="9.75" customHeight="1">
      <c r="A19" s="36"/>
      <c r="B19" s="4"/>
      <c r="D19" s="14" t="s">
        <v>754</v>
      </c>
      <c r="E19" s="38">
        <v>2040</v>
      </c>
      <c r="F19" s="38">
        <v>976</v>
      </c>
      <c r="G19" s="38">
        <v>1064</v>
      </c>
      <c r="H19" s="62"/>
      <c r="I19" s="62"/>
      <c r="J19" s="65"/>
      <c r="K19" s="65"/>
      <c r="L19" s="63"/>
    </row>
    <row r="20" spans="1:12" ht="7.5" customHeight="1" hidden="1">
      <c r="A20" s="36"/>
      <c r="B20" s="4"/>
      <c r="C20" s="4"/>
      <c r="D20" s="14"/>
      <c r="E20" s="38"/>
      <c r="F20" s="38"/>
      <c r="G20" s="38"/>
      <c r="H20" s="62"/>
      <c r="I20" s="62"/>
      <c r="J20" s="18"/>
      <c r="K20" s="18"/>
      <c r="L20" s="63"/>
    </row>
    <row r="21" spans="1:9" ht="10.5" customHeight="1">
      <c r="A21" s="36" t="s">
        <v>1712</v>
      </c>
      <c r="B21" s="4" t="s">
        <v>1079</v>
      </c>
      <c r="D21" s="14" t="s">
        <v>753</v>
      </c>
      <c r="E21" s="38">
        <v>7713</v>
      </c>
      <c r="F21" s="38">
        <v>6731</v>
      </c>
      <c r="G21" s="38">
        <v>982</v>
      </c>
      <c r="H21" s="62"/>
      <c r="I21" s="62"/>
    </row>
    <row r="22" spans="1:9" ht="10.5" customHeight="1">
      <c r="A22" s="36"/>
      <c r="B22" s="4"/>
      <c r="C22" s="4"/>
      <c r="D22" s="14" t="s">
        <v>754</v>
      </c>
      <c r="E22" s="38">
        <v>1869</v>
      </c>
      <c r="F22" s="38">
        <v>1291</v>
      </c>
      <c r="G22" s="38">
        <v>578</v>
      </c>
      <c r="H22" s="62"/>
      <c r="I22" s="62"/>
    </row>
    <row r="23" spans="1:9" ht="7.5" customHeight="1" hidden="1">
      <c r="A23" s="36"/>
      <c r="B23" s="4"/>
      <c r="C23" s="4"/>
      <c r="D23" s="14"/>
      <c r="E23" s="38"/>
      <c r="F23" s="38"/>
      <c r="G23" s="38"/>
      <c r="H23" s="62"/>
      <c r="I23" s="62"/>
    </row>
    <row r="24" spans="1:9" ht="10.5" customHeight="1">
      <c r="A24" s="36" t="s">
        <v>1717</v>
      </c>
      <c r="B24" s="4" t="s">
        <v>1080</v>
      </c>
      <c r="D24" s="14" t="s">
        <v>753</v>
      </c>
      <c r="E24" s="38">
        <v>4286</v>
      </c>
      <c r="F24" s="38">
        <v>3430</v>
      </c>
      <c r="G24" s="38">
        <v>856</v>
      </c>
      <c r="H24" s="62"/>
      <c r="I24" s="62"/>
    </row>
    <row r="25" spans="1:9" ht="10.5" customHeight="1">
      <c r="A25" s="36"/>
      <c r="B25" s="4"/>
      <c r="C25" s="4"/>
      <c r="D25" s="14" t="s">
        <v>754</v>
      </c>
      <c r="E25" s="38">
        <v>2510</v>
      </c>
      <c r="F25" s="38">
        <v>1747</v>
      </c>
      <c r="G25" s="38">
        <v>763</v>
      </c>
      <c r="H25" s="62"/>
      <c r="I25" s="62"/>
    </row>
    <row r="26" spans="1:9" ht="8.25" customHeight="1" hidden="1">
      <c r="A26" s="36"/>
      <c r="B26" s="4"/>
      <c r="C26" s="4"/>
      <c r="D26" s="14"/>
      <c r="E26" s="584"/>
      <c r="F26" s="584"/>
      <c r="G26" s="584"/>
      <c r="H26" s="62"/>
      <c r="I26" s="62"/>
    </row>
    <row r="27" spans="1:9" ht="10.5" customHeight="1">
      <c r="A27" s="36" t="s">
        <v>1723</v>
      </c>
      <c r="B27" s="4" t="s">
        <v>1081</v>
      </c>
      <c r="D27" s="14" t="s">
        <v>753</v>
      </c>
      <c r="E27" s="38">
        <v>3698</v>
      </c>
      <c r="F27" s="38">
        <v>2516</v>
      </c>
      <c r="G27" s="38">
        <v>1182</v>
      </c>
      <c r="H27" s="62"/>
      <c r="I27" s="62"/>
    </row>
    <row r="28" spans="1:9" ht="10.5" customHeight="1">
      <c r="A28" s="36"/>
      <c r="B28" s="4"/>
      <c r="C28" s="4"/>
      <c r="D28" s="14" t="s">
        <v>754</v>
      </c>
      <c r="E28" s="38">
        <v>2852</v>
      </c>
      <c r="F28" s="38">
        <v>1913</v>
      </c>
      <c r="G28" s="38">
        <v>939</v>
      </c>
      <c r="H28" s="62"/>
      <c r="I28" s="62"/>
    </row>
    <row r="29" spans="1:9" ht="6.75" customHeight="1">
      <c r="A29" s="36"/>
      <c r="B29" s="4"/>
      <c r="C29" s="4"/>
      <c r="D29" s="14"/>
      <c r="E29" s="342"/>
      <c r="F29" s="342"/>
      <c r="G29" s="4"/>
      <c r="H29" s="4"/>
      <c r="I29" s="4"/>
    </row>
    <row r="30" spans="1:12" ht="10.5" customHeight="1">
      <c r="A30" s="32">
        <v>1</v>
      </c>
      <c r="B30" s="33" t="s">
        <v>1082</v>
      </c>
      <c r="C30" s="33"/>
      <c r="D30" s="34" t="s">
        <v>753</v>
      </c>
      <c r="E30" s="41">
        <v>27197</v>
      </c>
      <c r="F30" s="41">
        <v>12248</v>
      </c>
      <c r="G30" s="41">
        <v>14949</v>
      </c>
      <c r="H30" s="41"/>
      <c r="I30" s="41"/>
      <c r="J30" s="18"/>
      <c r="K30" s="18"/>
      <c r="L30" s="63"/>
    </row>
    <row r="31" spans="1:9" ht="10.5" customHeight="1">
      <c r="A31" s="32"/>
      <c r="B31" s="33" t="s">
        <v>1083</v>
      </c>
      <c r="C31" s="33"/>
      <c r="D31" s="34" t="s">
        <v>754</v>
      </c>
      <c r="E31" s="41">
        <v>18693</v>
      </c>
      <c r="F31" s="41">
        <v>8679</v>
      </c>
      <c r="G31" s="41">
        <v>10013</v>
      </c>
      <c r="H31" s="41"/>
      <c r="I31" s="41"/>
    </row>
    <row r="32" spans="1:12" ht="9" customHeight="1">
      <c r="A32" s="36"/>
      <c r="B32" s="4" t="s">
        <v>1084</v>
      </c>
      <c r="C32" s="4"/>
      <c r="D32" s="14"/>
      <c r="E32" s="342"/>
      <c r="F32" s="342"/>
      <c r="G32" s="4"/>
      <c r="H32" s="4"/>
      <c r="I32" s="4"/>
      <c r="J32" s="343"/>
      <c r="K32" s="343"/>
      <c r="L32" s="68"/>
    </row>
    <row r="33" spans="1:16" ht="12.75" customHeight="1">
      <c r="A33" s="36" t="s">
        <v>1085</v>
      </c>
      <c r="B33" s="2" t="s">
        <v>1457</v>
      </c>
      <c r="C33" s="2"/>
      <c r="D33" s="14" t="s">
        <v>753</v>
      </c>
      <c r="E33" s="38">
        <v>20077</v>
      </c>
      <c r="F33" s="38">
        <v>10270</v>
      </c>
      <c r="G33" s="38">
        <v>9806</v>
      </c>
      <c r="H33" s="62"/>
      <c r="I33" s="62"/>
      <c r="J33" s="135"/>
      <c r="K33" s="16"/>
      <c r="L33" s="4"/>
      <c r="M33" s="14"/>
      <c r="N33" s="62"/>
      <c r="O33" s="62"/>
      <c r="P33" s="62"/>
    </row>
    <row r="34" spans="1:16" ht="10.5" customHeight="1">
      <c r="A34" s="36"/>
      <c r="B34" s="4"/>
      <c r="C34" s="4"/>
      <c r="D34" s="14" t="s">
        <v>754</v>
      </c>
      <c r="E34" s="38">
        <v>15418</v>
      </c>
      <c r="F34" s="38">
        <v>7920</v>
      </c>
      <c r="G34" s="38">
        <v>7498</v>
      </c>
      <c r="H34" s="62"/>
      <c r="I34" s="62"/>
      <c r="J34" s="135"/>
      <c r="K34" s="16"/>
      <c r="M34" s="14"/>
      <c r="N34" s="62"/>
      <c r="O34" s="62"/>
      <c r="P34" s="62"/>
    </row>
    <row r="35" spans="1:11" ht="6.75" customHeight="1" hidden="1">
      <c r="A35" s="36"/>
      <c r="B35" s="4"/>
      <c r="C35" s="4"/>
      <c r="D35" s="14"/>
      <c r="E35" s="584"/>
      <c r="F35" s="38"/>
      <c r="G35" s="38"/>
      <c r="H35" s="62"/>
      <c r="I35" s="62"/>
      <c r="J35" s="481"/>
      <c r="K35" s="481"/>
    </row>
    <row r="36" spans="1:12" ht="9.75" customHeight="1">
      <c r="A36" s="36">
        <v>13</v>
      </c>
      <c r="B36" s="4" t="s">
        <v>1086</v>
      </c>
      <c r="D36" s="14" t="s">
        <v>753</v>
      </c>
      <c r="E36" s="38">
        <v>5844</v>
      </c>
      <c r="F36" s="38">
        <v>1179</v>
      </c>
      <c r="G36" s="38">
        <v>4665</v>
      </c>
      <c r="H36" s="62"/>
      <c r="I36" s="62"/>
      <c r="J36" s="343"/>
      <c r="K36" s="343"/>
      <c r="L36" s="68"/>
    </row>
    <row r="37" spans="1:11" ht="9.75" customHeight="1">
      <c r="A37" s="36"/>
      <c r="B37" s="4"/>
      <c r="C37" s="4"/>
      <c r="D37" s="14" t="s">
        <v>754</v>
      </c>
      <c r="E37" s="38">
        <v>2486</v>
      </c>
      <c r="F37" s="38">
        <v>230</v>
      </c>
      <c r="G37" s="38">
        <v>2256</v>
      </c>
      <c r="H37" s="62"/>
      <c r="I37" s="62"/>
      <c r="J37" s="481"/>
      <c r="K37" s="481"/>
    </row>
    <row r="38" spans="1:12" ht="7.5" customHeight="1" hidden="1">
      <c r="A38" s="36"/>
      <c r="B38" s="4"/>
      <c r="C38" s="4"/>
      <c r="D38" s="14"/>
      <c r="E38" s="584"/>
      <c r="F38" s="38"/>
      <c r="G38" s="38"/>
      <c r="H38" s="62"/>
      <c r="I38" s="62"/>
      <c r="J38" s="18"/>
      <c r="K38" s="18"/>
      <c r="L38" s="63"/>
    </row>
    <row r="39" spans="1:12" ht="10.5" customHeight="1">
      <c r="A39" s="36" t="s">
        <v>1087</v>
      </c>
      <c r="B39" s="4" t="s">
        <v>1088</v>
      </c>
      <c r="D39" s="14" t="s">
        <v>753</v>
      </c>
      <c r="E39" s="38">
        <v>692</v>
      </c>
      <c r="F39" s="38">
        <v>630</v>
      </c>
      <c r="G39" s="38">
        <v>63</v>
      </c>
      <c r="H39" s="62"/>
      <c r="I39" s="62"/>
      <c r="J39" s="18"/>
      <c r="K39" s="18"/>
      <c r="L39" s="63"/>
    </row>
    <row r="40" spans="1:12" ht="10.5" customHeight="1">
      <c r="A40" s="36"/>
      <c r="B40" s="4" t="s">
        <v>1089</v>
      </c>
      <c r="D40" s="14" t="s">
        <v>754</v>
      </c>
      <c r="E40" s="38">
        <v>501</v>
      </c>
      <c r="F40" s="38">
        <v>462</v>
      </c>
      <c r="G40" s="38">
        <v>40</v>
      </c>
      <c r="H40" s="62"/>
      <c r="I40" s="62"/>
      <c r="J40" s="585"/>
      <c r="K40" s="344"/>
      <c r="L40" s="345"/>
    </row>
    <row r="41" spans="1:12" ht="7.5" customHeight="1" hidden="1">
      <c r="A41" s="36"/>
      <c r="B41" s="4"/>
      <c r="C41" s="4"/>
      <c r="D41" s="14"/>
      <c r="E41" s="38"/>
      <c r="F41" s="38"/>
      <c r="G41" s="38"/>
      <c r="H41" s="62"/>
      <c r="I41" s="62"/>
      <c r="J41" s="585"/>
      <c r="K41" s="344"/>
      <c r="L41" s="345"/>
    </row>
    <row r="42" spans="1:12" ht="10.5" customHeight="1">
      <c r="A42" s="36" t="s">
        <v>1090</v>
      </c>
      <c r="B42" s="4" t="s">
        <v>1091</v>
      </c>
      <c r="D42" s="14" t="s">
        <v>753</v>
      </c>
      <c r="E42" s="38">
        <v>437</v>
      </c>
      <c r="F42" s="38">
        <v>158</v>
      </c>
      <c r="G42" s="38">
        <v>279</v>
      </c>
      <c r="H42" s="62"/>
      <c r="I42" s="62"/>
      <c r="J42" s="18"/>
      <c r="K42" s="18"/>
      <c r="L42" s="63"/>
    </row>
    <row r="43" spans="1:12" ht="11.25" customHeight="1">
      <c r="A43" s="36"/>
      <c r="B43" s="4" t="s">
        <v>1092</v>
      </c>
      <c r="D43" s="14" t="s">
        <v>754</v>
      </c>
      <c r="E43" s="38">
        <v>218</v>
      </c>
      <c r="F43" s="38">
        <v>64</v>
      </c>
      <c r="G43" s="38">
        <v>154</v>
      </c>
      <c r="H43" s="62"/>
      <c r="I43" s="62"/>
      <c r="J43" s="18"/>
      <c r="K43" s="18"/>
      <c r="L43" s="63"/>
    </row>
    <row r="44" spans="1:9" ht="7.5" customHeight="1" hidden="1">
      <c r="A44" s="36"/>
      <c r="B44" s="4"/>
      <c r="D44" s="14"/>
      <c r="E44" s="38"/>
      <c r="F44" s="38"/>
      <c r="G44" s="38"/>
      <c r="H44" s="62"/>
      <c r="I44" s="62"/>
    </row>
    <row r="45" spans="1:9" ht="12.75" customHeight="1">
      <c r="A45" s="36" t="s">
        <v>1093</v>
      </c>
      <c r="B45" s="4" t="s">
        <v>1094</v>
      </c>
      <c r="D45" s="14" t="s">
        <v>753</v>
      </c>
      <c r="E45" s="38">
        <v>148</v>
      </c>
      <c r="F45" s="38">
        <v>12</v>
      </c>
      <c r="G45" s="38">
        <v>136</v>
      </c>
      <c r="H45" s="62"/>
      <c r="I45" s="62"/>
    </row>
    <row r="46" spans="1:9" ht="9.75" customHeight="1">
      <c r="A46" s="36"/>
      <c r="B46" s="4" t="s">
        <v>1095</v>
      </c>
      <c r="C46" s="4"/>
      <c r="D46" s="14" t="s">
        <v>754</v>
      </c>
      <c r="E46" s="38">
        <v>69</v>
      </c>
      <c r="F46" s="38">
        <v>4</v>
      </c>
      <c r="G46" s="38">
        <v>65</v>
      </c>
      <c r="H46" s="62"/>
      <c r="I46" s="62"/>
    </row>
    <row r="47" spans="1:9" ht="6.75" customHeight="1">
      <c r="A47" s="36"/>
      <c r="B47" s="4"/>
      <c r="C47" s="4"/>
      <c r="D47" s="14"/>
      <c r="E47" s="342"/>
      <c r="F47" s="342"/>
      <c r="G47" s="4"/>
      <c r="H47" s="4"/>
      <c r="I47" s="4"/>
    </row>
    <row r="48" spans="1:12" ht="10.5" customHeight="1">
      <c r="A48" s="32">
        <v>2</v>
      </c>
      <c r="B48" s="33" t="s">
        <v>1096</v>
      </c>
      <c r="C48" s="33"/>
      <c r="D48" s="34" t="s">
        <v>753</v>
      </c>
      <c r="E48" s="41">
        <v>648</v>
      </c>
      <c r="F48" s="41">
        <v>188</v>
      </c>
      <c r="G48" s="41">
        <v>460</v>
      </c>
      <c r="H48" s="41"/>
      <c r="I48" s="41"/>
      <c r="J48" s="18"/>
      <c r="K48" s="18"/>
      <c r="L48" s="63"/>
    </row>
    <row r="49" spans="1:12" ht="10.5" customHeight="1">
      <c r="A49" s="32"/>
      <c r="B49" s="33" t="s">
        <v>1022</v>
      </c>
      <c r="C49" s="33"/>
      <c r="D49" s="34" t="s">
        <v>754</v>
      </c>
      <c r="E49" s="41">
        <v>496</v>
      </c>
      <c r="F49" s="41">
        <v>105</v>
      </c>
      <c r="G49" s="41">
        <v>391</v>
      </c>
      <c r="H49" s="41"/>
      <c r="I49" s="41"/>
      <c r="J49" s="65"/>
      <c r="K49" s="65"/>
      <c r="L49" s="63"/>
    </row>
    <row r="50" spans="1:9" ht="7.5" customHeight="1">
      <c r="A50" s="36"/>
      <c r="B50" s="4"/>
      <c r="C50" s="4"/>
      <c r="D50" s="14"/>
      <c r="E50" s="41"/>
      <c r="F50" s="41"/>
      <c r="G50" s="41"/>
      <c r="H50" s="41"/>
      <c r="I50" s="41"/>
    </row>
    <row r="51" spans="1:12" ht="10.5" customHeight="1">
      <c r="A51" s="32">
        <v>3</v>
      </c>
      <c r="B51" s="33" t="s">
        <v>1023</v>
      </c>
      <c r="C51" s="33"/>
      <c r="D51" s="34" t="s">
        <v>753</v>
      </c>
      <c r="E51" s="41">
        <v>966</v>
      </c>
      <c r="F51" s="41">
        <v>268</v>
      </c>
      <c r="G51" s="41">
        <v>697</v>
      </c>
      <c r="H51" s="41"/>
      <c r="I51" s="41"/>
      <c r="J51" s="18"/>
      <c r="K51" s="18"/>
      <c r="L51" s="63"/>
    </row>
    <row r="52" spans="1:9" ht="10.5" customHeight="1">
      <c r="A52" s="32"/>
      <c r="B52" s="33"/>
      <c r="C52" s="33"/>
      <c r="D52" s="34" t="s">
        <v>754</v>
      </c>
      <c r="E52" s="41">
        <v>563</v>
      </c>
      <c r="F52" s="41">
        <v>130</v>
      </c>
      <c r="G52" s="41">
        <v>433</v>
      </c>
      <c r="H52" s="41"/>
      <c r="I52" s="41"/>
    </row>
    <row r="53" spans="1:9" ht="7.5" customHeight="1">
      <c r="A53" s="36"/>
      <c r="B53" s="4"/>
      <c r="C53" s="4"/>
      <c r="D53" s="14"/>
      <c r="E53" s="41"/>
      <c r="F53" s="41"/>
      <c r="G53" s="41"/>
      <c r="H53" s="41"/>
      <c r="I53" s="41"/>
    </row>
    <row r="54" spans="1:12" ht="10.5" customHeight="1">
      <c r="A54" s="32">
        <v>4</v>
      </c>
      <c r="B54" s="33" t="s">
        <v>1024</v>
      </c>
      <c r="C54" s="33"/>
      <c r="D54" s="34" t="s">
        <v>753</v>
      </c>
      <c r="E54" s="41">
        <v>898</v>
      </c>
      <c r="F54" s="41">
        <v>332</v>
      </c>
      <c r="G54" s="41">
        <v>566</v>
      </c>
      <c r="H54" s="41"/>
      <c r="I54" s="41"/>
      <c r="J54" s="18"/>
      <c r="K54" s="18"/>
      <c r="L54" s="63"/>
    </row>
    <row r="55" spans="1:12" ht="10.5" customHeight="1">
      <c r="A55" s="32"/>
      <c r="B55" s="33" t="s">
        <v>1025</v>
      </c>
      <c r="C55" s="33"/>
      <c r="D55" s="34" t="s">
        <v>754</v>
      </c>
      <c r="E55" s="41">
        <v>413</v>
      </c>
      <c r="F55" s="41">
        <v>106</v>
      </c>
      <c r="G55" s="41">
        <v>307</v>
      </c>
      <c r="H55" s="41"/>
      <c r="I55" s="41"/>
      <c r="J55" s="68"/>
      <c r="K55" s="68"/>
      <c r="L55" s="68"/>
    </row>
    <row r="56" spans="1:9" ht="7.5" customHeight="1">
      <c r="A56" s="36"/>
      <c r="B56" s="4"/>
      <c r="C56" s="4"/>
      <c r="D56" s="14"/>
      <c r="E56" s="41"/>
      <c r="F56" s="41"/>
      <c r="G56" s="41"/>
      <c r="H56" s="41"/>
      <c r="I56" s="41"/>
    </row>
    <row r="57" spans="1:9" ht="10.5" customHeight="1">
      <c r="A57" s="32">
        <v>5</v>
      </c>
      <c r="B57" s="33" t="s">
        <v>1026</v>
      </c>
      <c r="C57" s="33"/>
      <c r="D57" s="34" t="s">
        <v>753</v>
      </c>
      <c r="E57" s="41">
        <v>640</v>
      </c>
      <c r="F57" s="41">
        <v>321</v>
      </c>
      <c r="G57" s="41">
        <v>319</v>
      </c>
      <c r="H57" s="41"/>
      <c r="I57" s="41"/>
    </row>
    <row r="58" spans="1:9" ht="10.5" customHeight="1">
      <c r="A58" s="32"/>
      <c r="B58" s="33"/>
      <c r="C58" s="33"/>
      <c r="D58" s="34" t="s">
        <v>754</v>
      </c>
      <c r="E58" s="41">
        <v>370</v>
      </c>
      <c r="F58" s="41">
        <v>174</v>
      </c>
      <c r="G58" s="41">
        <v>196</v>
      </c>
      <c r="H58" s="41"/>
      <c r="I58" s="41"/>
    </row>
    <row r="59" spans="1:9" ht="7.5" customHeight="1">
      <c r="A59" s="36"/>
      <c r="B59" s="4"/>
      <c r="C59" s="4"/>
      <c r="D59" s="14"/>
      <c r="E59" s="41"/>
      <c r="F59" s="41"/>
      <c r="G59" s="41"/>
      <c r="H59" s="41"/>
      <c r="I59" s="41"/>
    </row>
    <row r="60" spans="1:9" ht="10.5" customHeight="1">
      <c r="A60" s="32">
        <v>6</v>
      </c>
      <c r="B60" s="33" t="s">
        <v>1027</v>
      </c>
      <c r="C60" s="33"/>
      <c r="D60" s="34" t="s">
        <v>753</v>
      </c>
      <c r="E60" s="41">
        <v>138</v>
      </c>
      <c r="F60" s="41">
        <v>52</v>
      </c>
      <c r="G60" s="41">
        <v>86</v>
      </c>
      <c r="H60" s="41"/>
      <c r="I60" s="41"/>
    </row>
    <row r="61" spans="1:9" ht="10.5" customHeight="1">
      <c r="A61" s="32"/>
      <c r="B61" s="33" t="s">
        <v>1028</v>
      </c>
      <c r="C61" s="33"/>
      <c r="D61" s="34" t="s">
        <v>754</v>
      </c>
      <c r="E61" s="41">
        <v>60</v>
      </c>
      <c r="F61" s="41">
        <v>15</v>
      </c>
      <c r="G61" s="41">
        <v>45</v>
      </c>
      <c r="H61" s="41"/>
      <c r="I61" s="41"/>
    </row>
    <row r="62" spans="1:9" ht="6.75" customHeight="1">
      <c r="A62" s="36"/>
      <c r="B62" s="4"/>
      <c r="C62" s="4"/>
      <c r="D62" s="14"/>
      <c r="E62" s="41"/>
      <c r="F62" s="41"/>
      <c r="G62" s="41"/>
      <c r="H62" s="41"/>
      <c r="I62" s="41"/>
    </row>
    <row r="63" spans="1:9" ht="10.5" customHeight="1">
      <c r="A63" s="32">
        <v>7</v>
      </c>
      <c r="B63" s="33" t="s">
        <v>1029</v>
      </c>
      <c r="C63" s="33"/>
      <c r="D63" s="34" t="s">
        <v>753</v>
      </c>
      <c r="E63" s="41">
        <v>774</v>
      </c>
      <c r="F63" s="41">
        <v>39</v>
      </c>
      <c r="G63" s="41">
        <v>736</v>
      </c>
      <c r="H63" s="41"/>
      <c r="I63" s="41"/>
    </row>
    <row r="64" spans="1:9" ht="9.75" customHeight="1">
      <c r="A64" s="32"/>
      <c r="B64" s="33"/>
      <c r="C64" s="33"/>
      <c r="D64" s="34" t="s">
        <v>754</v>
      </c>
      <c r="E64" s="41">
        <v>279</v>
      </c>
      <c r="F64" s="41">
        <v>19</v>
      </c>
      <c r="G64" s="41">
        <v>259</v>
      </c>
      <c r="H64" s="41"/>
      <c r="I64" s="41"/>
    </row>
    <row r="65" spans="1:9" ht="7.5" customHeight="1">
      <c r="A65" s="36"/>
      <c r="B65" s="4"/>
      <c r="C65" s="4"/>
      <c r="D65" s="14"/>
      <c r="E65" s="41"/>
      <c r="F65" s="41"/>
      <c r="G65" s="41"/>
      <c r="H65" s="41"/>
      <c r="I65" s="41"/>
    </row>
    <row r="66" spans="1:9" ht="10.5" customHeight="1">
      <c r="A66" s="32">
        <v>8</v>
      </c>
      <c r="B66" s="33" t="s">
        <v>1030</v>
      </c>
      <c r="C66" s="33"/>
      <c r="D66" s="34" t="s">
        <v>753</v>
      </c>
      <c r="E66" s="41">
        <v>1586</v>
      </c>
      <c r="F66" s="41">
        <v>470</v>
      </c>
      <c r="G66" s="41">
        <v>1116</v>
      </c>
      <c r="H66" s="41"/>
      <c r="I66" s="41"/>
    </row>
    <row r="67" spans="1:9" ht="10.5" customHeight="1">
      <c r="A67" s="32"/>
      <c r="B67" s="33" t="s">
        <v>1031</v>
      </c>
      <c r="C67" s="33"/>
      <c r="D67" s="34" t="s">
        <v>754</v>
      </c>
      <c r="E67" s="41">
        <v>241</v>
      </c>
      <c r="F67" s="41">
        <v>73</v>
      </c>
      <c r="G67" s="41">
        <v>168</v>
      </c>
      <c r="H67" s="41"/>
      <c r="I67" s="41"/>
    </row>
    <row r="68" spans="1:9" ht="8.25" customHeight="1">
      <c r="A68" s="36"/>
      <c r="B68" s="4"/>
      <c r="C68" s="4"/>
      <c r="D68" s="14"/>
      <c r="E68" s="41"/>
      <c r="F68" s="41"/>
      <c r="G68" s="41"/>
      <c r="H68" s="41"/>
      <c r="I68" s="41"/>
    </row>
    <row r="69" spans="1:9" ht="13.5" customHeight="1">
      <c r="A69" s="32" t="s">
        <v>751</v>
      </c>
      <c r="B69" s="33" t="s">
        <v>1032</v>
      </c>
      <c r="C69" s="33"/>
      <c r="D69" s="34" t="s">
        <v>753</v>
      </c>
      <c r="E69" s="41">
        <v>4353</v>
      </c>
      <c r="F69" s="41">
        <v>92</v>
      </c>
      <c r="G69" s="41">
        <v>4261</v>
      </c>
      <c r="H69" s="41"/>
      <c r="I69" s="41"/>
    </row>
    <row r="70" spans="1:9" ht="9.75" customHeight="1">
      <c r="A70" s="32"/>
      <c r="B70" s="33"/>
      <c r="C70" s="33"/>
      <c r="D70" s="34" t="s">
        <v>754</v>
      </c>
      <c r="E70" s="41">
        <v>3019</v>
      </c>
      <c r="F70" s="41">
        <v>25</v>
      </c>
      <c r="G70" s="41">
        <v>2994</v>
      </c>
      <c r="H70" s="41"/>
      <c r="I70" s="41"/>
    </row>
    <row r="71" spans="1:9" ht="9" customHeight="1">
      <c r="A71" s="36"/>
      <c r="B71" s="4" t="s">
        <v>1033</v>
      </c>
      <c r="C71" s="4"/>
      <c r="D71" s="14"/>
      <c r="E71" s="342"/>
      <c r="F71" s="342"/>
      <c r="G71" s="4"/>
      <c r="H71" s="4"/>
      <c r="I71" s="4"/>
    </row>
    <row r="72" spans="1:9" ht="9.75" customHeight="1">
      <c r="A72" s="36">
        <v>132</v>
      </c>
      <c r="B72" s="4" t="s">
        <v>1034</v>
      </c>
      <c r="C72" s="4"/>
      <c r="D72" s="14" t="s">
        <v>753</v>
      </c>
      <c r="E72" s="62">
        <v>4074</v>
      </c>
      <c r="F72" s="62">
        <v>77</v>
      </c>
      <c r="G72" s="62">
        <v>3997</v>
      </c>
      <c r="H72" s="62"/>
      <c r="I72" s="62"/>
    </row>
    <row r="73" spans="1:9" ht="9.75" customHeight="1">
      <c r="A73" s="36"/>
      <c r="B73" s="4"/>
      <c r="C73" s="4"/>
      <c r="D73" s="14" t="s">
        <v>754</v>
      </c>
      <c r="E73" s="62">
        <v>2909</v>
      </c>
      <c r="F73" s="62">
        <v>18</v>
      </c>
      <c r="G73" s="62">
        <v>2891</v>
      </c>
      <c r="H73" s="62"/>
      <c r="I73" s="62"/>
    </row>
    <row r="74" spans="1:9" ht="6.75" customHeight="1">
      <c r="A74" s="36"/>
      <c r="B74" s="4"/>
      <c r="C74" s="4"/>
      <c r="D74" s="14"/>
      <c r="E74" s="62"/>
      <c r="F74" s="62"/>
      <c r="G74" s="62"/>
      <c r="H74" s="62"/>
      <c r="I74" s="62"/>
    </row>
    <row r="75" spans="1:9" ht="10.5" customHeight="1">
      <c r="A75" s="32"/>
      <c r="B75" s="33" t="s">
        <v>235</v>
      </c>
      <c r="C75" s="33"/>
      <c r="D75" s="34" t="s">
        <v>753</v>
      </c>
      <c r="E75" s="41">
        <v>56446</v>
      </c>
      <c r="F75" s="41">
        <v>28670</v>
      </c>
      <c r="G75" s="41">
        <v>27776</v>
      </c>
      <c r="H75" s="41"/>
      <c r="I75" s="41"/>
    </row>
    <row r="76" spans="1:9" ht="9.75" customHeight="1">
      <c r="A76" s="43"/>
      <c r="B76" s="33"/>
      <c r="C76" s="33"/>
      <c r="D76" s="34" t="s">
        <v>754</v>
      </c>
      <c r="E76" s="41">
        <v>33403</v>
      </c>
      <c r="F76" s="41">
        <v>15253</v>
      </c>
      <c r="G76" s="41">
        <v>18150</v>
      </c>
      <c r="H76" s="41"/>
      <c r="I76" s="41"/>
    </row>
    <row r="77" spans="1:9" ht="7.5" customHeight="1">
      <c r="A77" s="40"/>
      <c r="B77" s="40"/>
      <c r="C77" s="40"/>
      <c r="D77" s="40"/>
      <c r="E77" s="346"/>
      <c r="F77" s="346"/>
      <c r="G77" s="346"/>
      <c r="H77" s="346"/>
      <c r="I77" s="346"/>
    </row>
    <row r="78" spans="1:9" ht="12.75" customHeight="1">
      <c r="A78" s="4" t="s">
        <v>1035</v>
      </c>
      <c r="B78" s="4"/>
      <c r="C78" s="4"/>
      <c r="D78" s="4"/>
      <c r="E78" s="342"/>
      <c r="F78" s="342"/>
      <c r="G78" s="342"/>
      <c r="H78" s="342"/>
      <c r="I78" s="342"/>
    </row>
  </sheetData>
  <mergeCells count="4">
    <mergeCell ref="A1:G1"/>
    <mergeCell ref="A4:G4"/>
    <mergeCell ref="A5:G5"/>
    <mergeCell ref="F8:F1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77"/>
  <sheetViews>
    <sheetView workbookViewId="0" topLeftCell="A1">
      <selection activeCell="A1" sqref="A1:G1"/>
    </sheetView>
  </sheetViews>
  <sheetFormatPr defaultColWidth="11.421875" defaultRowHeight="12.75"/>
  <cols>
    <col min="1" max="1" width="5.140625" style="457" customWidth="1"/>
    <col min="2" max="2" width="2.00390625" style="457" customWidth="1"/>
    <col min="3" max="3" width="36.28125" style="457" customWidth="1"/>
    <col min="4" max="4" width="3.7109375" style="457" customWidth="1"/>
    <col min="5" max="7" width="13.140625" style="457" customWidth="1"/>
    <col min="8" max="16384" width="11.421875" style="457" customWidth="1"/>
  </cols>
  <sheetData>
    <row r="1" spans="1:7" ht="12.75">
      <c r="A1" s="673" t="s">
        <v>1036</v>
      </c>
      <c r="B1" s="651"/>
      <c r="C1" s="651"/>
      <c r="D1" s="651"/>
      <c r="E1" s="651"/>
      <c r="F1" s="651"/>
      <c r="G1" s="651"/>
    </row>
    <row r="2" s="4" customFormat="1" ht="10.5" customHeight="1"/>
    <row r="3" spans="1:7" s="4" customFormat="1" ht="12.75">
      <c r="A3" s="786" t="s">
        <v>478</v>
      </c>
      <c r="B3" s="786"/>
      <c r="C3" s="786"/>
      <c r="D3" s="786"/>
      <c r="E3" s="786"/>
      <c r="F3" s="786"/>
      <c r="G3" s="786"/>
    </row>
    <row r="4" spans="1:7" s="20" customFormat="1" ht="12.75" customHeight="1">
      <c r="A4" s="786" t="s">
        <v>479</v>
      </c>
      <c r="B4" s="786"/>
      <c r="C4" s="786"/>
      <c r="D4" s="786"/>
      <c r="E4" s="786"/>
      <c r="F4" s="786"/>
      <c r="G4" s="786"/>
    </row>
    <row r="5" spans="1:7" s="4" customFormat="1" ht="9.75" customHeight="1" thickBot="1">
      <c r="A5" s="6"/>
      <c r="B5" s="6"/>
      <c r="C5" s="6"/>
      <c r="D5" s="6"/>
      <c r="E5" s="6"/>
      <c r="F5" s="6"/>
      <c r="G5" s="6"/>
    </row>
    <row r="6" spans="1:7" s="23" customFormat="1" ht="15" customHeight="1">
      <c r="A6" s="619" t="s">
        <v>742</v>
      </c>
      <c r="B6" s="21" t="s">
        <v>743</v>
      </c>
      <c r="C6" s="21"/>
      <c r="D6" s="22"/>
      <c r="E6" s="186"/>
      <c r="F6" s="586"/>
      <c r="G6" s="7"/>
    </row>
    <row r="7" spans="1:7" s="23" customFormat="1" ht="15" customHeight="1">
      <c r="A7" s="620"/>
      <c r="B7" s="220" t="s">
        <v>744</v>
      </c>
      <c r="C7" s="3"/>
      <c r="D7" s="25"/>
      <c r="E7" s="336" t="s">
        <v>235</v>
      </c>
      <c r="F7" s="336" t="s">
        <v>1845</v>
      </c>
      <c r="G7" s="118" t="s">
        <v>641</v>
      </c>
    </row>
    <row r="8" spans="1:7" s="23" customFormat="1" ht="15" customHeight="1" thickBot="1">
      <c r="A8" s="621"/>
      <c r="B8" s="347" t="s">
        <v>748</v>
      </c>
      <c r="C8" s="21"/>
      <c r="D8" s="25"/>
      <c r="E8" s="29"/>
      <c r="F8" s="29"/>
      <c r="G8" s="121"/>
    </row>
    <row r="9" spans="1:7" s="4" customFormat="1" ht="10.5" customHeight="1">
      <c r="A9" s="31"/>
      <c r="B9" s="8"/>
      <c r="C9" s="8"/>
      <c r="D9" s="9"/>
      <c r="E9" s="8"/>
      <c r="F9" s="8"/>
      <c r="G9" s="8"/>
    </row>
    <row r="10" spans="1:7" s="33" customFormat="1" ht="9.75" customHeight="1">
      <c r="A10" s="32" t="s">
        <v>751</v>
      </c>
      <c r="B10" s="33" t="s">
        <v>752</v>
      </c>
      <c r="D10" s="34" t="s">
        <v>753</v>
      </c>
      <c r="E10" s="35">
        <v>26985</v>
      </c>
      <c r="F10" s="35">
        <v>2896</v>
      </c>
      <c r="G10" s="35">
        <v>24089</v>
      </c>
    </row>
    <row r="11" spans="1:7" s="33" customFormat="1" ht="9.75" customHeight="1">
      <c r="A11" s="32"/>
      <c r="D11" s="34" t="s">
        <v>754</v>
      </c>
      <c r="E11" s="35">
        <v>17160</v>
      </c>
      <c r="F11" s="35">
        <v>1224</v>
      </c>
      <c r="G11" s="35">
        <v>15936</v>
      </c>
    </row>
    <row r="12" spans="1:7" s="4" customFormat="1" ht="7.5" customHeight="1">
      <c r="A12" s="36"/>
      <c r="D12" s="14"/>
      <c r="E12" s="35"/>
      <c r="F12" s="35"/>
      <c r="G12" s="35"/>
    </row>
    <row r="13" spans="1:7" s="33" customFormat="1" ht="9.75" customHeight="1">
      <c r="A13" s="32">
        <v>0</v>
      </c>
      <c r="B13" s="33" t="s">
        <v>755</v>
      </c>
      <c r="D13" s="34" t="s">
        <v>753</v>
      </c>
      <c r="E13" s="35">
        <v>7020</v>
      </c>
      <c r="F13" s="35">
        <v>1198</v>
      </c>
      <c r="G13" s="35">
        <v>5822</v>
      </c>
    </row>
    <row r="14" spans="1:7" s="33" customFormat="1" ht="9.75" customHeight="1">
      <c r="A14" s="32"/>
      <c r="D14" s="34" t="s">
        <v>754</v>
      </c>
      <c r="E14" s="35">
        <v>5048</v>
      </c>
      <c r="F14" s="35">
        <v>566</v>
      </c>
      <c r="G14" s="35">
        <v>4482</v>
      </c>
    </row>
    <row r="15" spans="1:7" s="33" customFormat="1" ht="9.75" customHeight="1">
      <c r="A15" s="32"/>
      <c r="C15" s="37" t="s">
        <v>727</v>
      </c>
      <c r="D15" s="34"/>
      <c r="G15" s="35"/>
    </row>
    <row r="16" spans="1:7" s="4" customFormat="1" ht="9.75" customHeight="1">
      <c r="A16" s="36" t="s">
        <v>1759</v>
      </c>
      <c r="C16" s="4" t="s">
        <v>756</v>
      </c>
      <c r="D16" s="14" t="s">
        <v>753</v>
      </c>
      <c r="E16" s="62">
        <v>853</v>
      </c>
      <c r="F16" s="62">
        <v>431</v>
      </c>
      <c r="G16" s="62">
        <v>422</v>
      </c>
    </row>
    <row r="17" spans="1:7" s="4" customFormat="1" ht="9.75" customHeight="1">
      <c r="A17" s="36"/>
      <c r="D17" s="14" t="s">
        <v>754</v>
      </c>
      <c r="E17" s="62">
        <v>459</v>
      </c>
      <c r="F17" s="62">
        <v>123</v>
      </c>
      <c r="G17" s="62">
        <v>335</v>
      </c>
    </row>
    <row r="18" spans="1:7" s="4" customFormat="1" ht="9.75" customHeight="1">
      <c r="A18" s="36" t="s">
        <v>541</v>
      </c>
      <c r="C18" s="4" t="s">
        <v>757</v>
      </c>
      <c r="D18" s="14" t="s">
        <v>753</v>
      </c>
      <c r="E18" s="62">
        <v>2062</v>
      </c>
      <c r="F18" s="62">
        <v>227</v>
      </c>
      <c r="G18" s="62">
        <v>1835</v>
      </c>
    </row>
    <row r="19" spans="1:7" s="4" customFormat="1" ht="9.75" customHeight="1">
      <c r="A19" s="36"/>
      <c r="D19" s="14" t="s">
        <v>754</v>
      </c>
      <c r="E19" s="62">
        <v>1764</v>
      </c>
      <c r="F19" s="62">
        <v>162</v>
      </c>
      <c r="G19" s="62">
        <v>1602</v>
      </c>
    </row>
    <row r="20" spans="1:7" s="4" customFormat="1" ht="9.75" customHeight="1">
      <c r="A20" s="36" t="s">
        <v>1760</v>
      </c>
      <c r="C20" s="4" t="s">
        <v>758</v>
      </c>
      <c r="D20" s="14" t="s">
        <v>753</v>
      </c>
      <c r="E20" s="62">
        <v>3559</v>
      </c>
      <c r="F20" s="62">
        <v>523</v>
      </c>
      <c r="G20" s="62">
        <v>3035</v>
      </c>
    </row>
    <row r="21" spans="1:7" s="4" customFormat="1" ht="9.75" customHeight="1">
      <c r="A21" s="36"/>
      <c r="D21" s="14" t="s">
        <v>754</v>
      </c>
      <c r="E21" s="62">
        <v>2525</v>
      </c>
      <c r="F21" s="62">
        <v>271</v>
      </c>
      <c r="G21" s="62">
        <v>2254</v>
      </c>
    </row>
    <row r="22" spans="1:4" s="4" customFormat="1" ht="6" customHeight="1">
      <c r="A22" s="36"/>
      <c r="D22" s="14"/>
    </row>
    <row r="23" spans="1:7" s="33" customFormat="1" ht="10.5" customHeight="1">
      <c r="A23" s="32">
        <v>1</v>
      </c>
      <c r="B23" s="33" t="s">
        <v>759</v>
      </c>
      <c r="D23" s="34" t="s">
        <v>753</v>
      </c>
      <c r="E23" s="35">
        <v>3441</v>
      </c>
      <c r="F23" s="35">
        <v>1031</v>
      </c>
      <c r="G23" s="35">
        <v>2410</v>
      </c>
    </row>
    <row r="24" spans="1:7" s="33" customFormat="1" ht="9.75" customHeight="1">
      <c r="A24" s="32"/>
      <c r="D24" s="34" t="s">
        <v>754</v>
      </c>
      <c r="E24" s="35">
        <v>1766</v>
      </c>
      <c r="F24" s="35">
        <v>233</v>
      </c>
      <c r="G24" s="35">
        <v>1534</v>
      </c>
    </row>
    <row r="25" spans="1:7" s="4" customFormat="1" ht="7.5" customHeight="1">
      <c r="A25" s="36"/>
      <c r="D25" s="14"/>
      <c r="E25" s="35"/>
      <c r="F25" s="35"/>
      <c r="G25" s="35"/>
    </row>
    <row r="26" spans="1:7" s="33" customFormat="1" ht="9.75" customHeight="1">
      <c r="A26" s="32">
        <v>2</v>
      </c>
      <c r="B26" s="33" t="s">
        <v>760</v>
      </c>
      <c r="D26" s="34" t="s">
        <v>753</v>
      </c>
      <c r="E26" s="35">
        <v>2282</v>
      </c>
      <c r="F26" s="35">
        <v>31</v>
      </c>
      <c r="G26" s="35">
        <v>2251</v>
      </c>
    </row>
    <row r="27" spans="1:7" s="33" customFormat="1" ht="9.75" customHeight="1">
      <c r="A27" s="32"/>
      <c r="D27" s="34" t="s">
        <v>754</v>
      </c>
      <c r="E27" s="35">
        <v>1307</v>
      </c>
      <c r="F27" s="35">
        <v>15</v>
      </c>
      <c r="G27" s="35">
        <v>1292</v>
      </c>
    </row>
    <row r="28" spans="1:7" s="33" customFormat="1" ht="9" customHeight="1">
      <c r="A28" s="32"/>
      <c r="C28" s="4" t="s">
        <v>727</v>
      </c>
      <c r="D28" s="34"/>
      <c r="E28" s="35"/>
      <c r="F28" s="35"/>
      <c r="G28" s="35"/>
    </row>
    <row r="29" spans="1:7" s="4" customFormat="1" ht="9.75" customHeight="1">
      <c r="A29" s="36" t="s">
        <v>761</v>
      </c>
      <c r="B29" s="457"/>
      <c r="C29" s="4" t="s">
        <v>762</v>
      </c>
      <c r="D29" s="14" t="s">
        <v>753</v>
      </c>
      <c r="E29" s="62">
        <v>1121</v>
      </c>
      <c r="F29" s="547" t="s">
        <v>628</v>
      </c>
      <c r="G29" s="62">
        <v>1121</v>
      </c>
    </row>
    <row r="30" spans="1:7" s="4" customFormat="1" ht="9.75" customHeight="1">
      <c r="A30" s="36"/>
      <c r="D30" s="14" t="s">
        <v>754</v>
      </c>
      <c r="E30" s="62">
        <v>564</v>
      </c>
      <c r="F30" s="547" t="s">
        <v>628</v>
      </c>
      <c r="G30" s="62">
        <v>564</v>
      </c>
    </row>
    <row r="31" spans="1:7" s="4" customFormat="1" ht="7.5" customHeight="1">
      <c r="A31" s="36"/>
      <c r="D31" s="14"/>
      <c r="G31" s="35"/>
    </row>
    <row r="32" spans="1:7" s="33" customFormat="1" ht="9.75" customHeight="1">
      <c r="A32" s="32">
        <v>3</v>
      </c>
      <c r="B32" s="33" t="s">
        <v>763</v>
      </c>
      <c r="D32" s="34" t="s">
        <v>753</v>
      </c>
      <c r="E32" s="35">
        <v>1412</v>
      </c>
      <c r="F32" s="35">
        <v>31</v>
      </c>
      <c r="G32" s="35">
        <v>1381</v>
      </c>
    </row>
    <row r="33" spans="1:7" s="33" customFormat="1" ht="9.75" customHeight="1">
      <c r="A33" s="32"/>
      <c r="D33" s="34" t="s">
        <v>754</v>
      </c>
      <c r="E33" s="35">
        <v>944</v>
      </c>
      <c r="F33" s="35">
        <v>9</v>
      </c>
      <c r="G33" s="35">
        <v>935</v>
      </c>
    </row>
    <row r="34" spans="1:4" s="4" customFormat="1" ht="9" customHeight="1">
      <c r="A34" s="36"/>
      <c r="C34" s="4" t="s">
        <v>727</v>
      </c>
      <c r="D34" s="14"/>
    </row>
    <row r="35" spans="1:7" s="4" customFormat="1" ht="9.75" customHeight="1">
      <c r="A35" s="36">
        <v>33</v>
      </c>
      <c r="B35" s="457"/>
      <c r="C35" s="4" t="s">
        <v>764</v>
      </c>
      <c r="D35" s="14" t="s">
        <v>753</v>
      </c>
      <c r="E35" s="62">
        <v>257</v>
      </c>
      <c r="F35" s="547" t="s">
        <v>628</v>
      </c>
      <c r="G35" s="62">
        <v>257</v>
      </c>
    </row>
    <row r="36" spans="1:7" s="4" customFormat="1" ht="9.75" customHeight="1">
      <c r="A36" s="36"/>
      <c r="D36" s="14" t="s">
        <v>754</v>
      </c>
      <c r="E36" s="62">
        <v>157</v>
      </c>
      <c r="F36" s="547" t="s">
        <v>628</v>
      </c>
      <c r="G36" s="62">
        <v>157</v>
      </c>
    </row>
    <row r="37" spans="1:7" s="4" customFormat="1" ht="7.5" customHeight="1">
      <c r="A37" s="36"/>
      <c r="D37" s="14"/>
      <c r="E37" s="62"/>
      <c r="F37" s="62"/>
      <c r="G37" s="62"/>
    </row>
    <row r="38" spans="1:7" s="33" customFormat="1" ht="9.75" customHeight="1">
      <c r="A38" s="32">
        <v>4</v>
      </c>
      <c r="B38" s="33" t="s">
        <v>768</v>
      </c>
      <c r="D38" s="34" t="s">
        <v>753</v>
      </c>
      <c r="E38" s="35">
        <v>5826</v>
      </c>
      <c r="F38" s="35">
        <v>369</v>
      </c>
      <c r="G38" s="35">
        <v>5457</v>
      </c>
    </row>
    <row r="39" spans="1:7" s="33" customFormat="1" ht="9.75" customHeight="1">
      <c r="A39" s="32"/>
      <c r="D39" s="34" t="s">
        <v>754</v>
      </c>
      <c r="E39" s="35">
        <v>5289</v>
      </c>
      <c r="F39" s="35">
        <v>287</v>
      </c>
      <c r="G39" s="35">
        <v>5001</v>
      </c>
    </row>
    <row r="40" spans="1:4" s="33" customFormat="1" ht="9.75" customHeight="1">
      <c r="A40" s="32"/>
      <c r="C40" s="37" t="s">
        <v>727</v>
      </c>
      <c r="D40" s="34"/>
    </row>
    <row r="41" spans="1:7" s="4" customFormat="1" ht="9.75" customHeight="1">
      <c r="A41" s="36">
        <v>46</v>
      </c>
      <c r="B41" s="457"/>
      <c r="C41" s="4" t="s">
        <v>769</v>
      </c>
      <c r="D41" s="14" t="s">
        <v>753</v>
      </c>
      <c r="E41" s="62">
        <v>3199</v>
      </c>
      <c r="F41" s="137" t="s">
        <v>480</v>
      </c>
      <c r="G41" s="62">
        <v>3197</v>
      </c>
    </row>
    <row r="42" spans="1:7" s="4" customFormat="1" ht="9.75" customHeight="1">
      <c r="A42" s="36"/>
      <c r="B42" s="457"/>
      <c r="D42" s="14" t="s">
        <v>754</v>
      </c>
      <c r="E42" s="62">
        <v>3071</v>
      </c>
      <c r="F42" s="137" t="s">
        <v>480</v>
      </c>
      <c r="G42" s="62">
        <v>3069</v>
      </c>
    </row>
    <row r="43" spans="1:7" s="33" customFormat="1" ht="9.75" customHeight="1">
      <c r="A43" s="32"/>
      <c r="C43" s="37" t="s">
        <v>770</v>
      </c>
      <c r="D43" s="14"/>
      <c r="E43" s="62"/>
      <c r="F43" s="337"/>
      <c r="G43" s="62"/>
    </row>
    <row r="44" spans="1:7" s="4" customFormat="1" ht="9.75" customHeight="1">
      <c r="A44" s="36">
        <v>464</v>
      </c>
      <c r="B44" s="457"/>
      <c r="C44" s="4" t="s">
        <v>771</v>
      </c>
      <c r="D44" s="14" t="s">
        <v>753</v>
      </c>
      <c r="E44" s="62">
        <v>2882</v>
      </c>
      <c r="F44" s="547" t="s">
        <v>628</v>
      </c>
      <c r="G44" s="62">
        <v>2882</v>
      </c>
    </row>
    <row r="45" spans="1:7" s="4" customFormat="1" ht="9.75" customHeight="1">
      <c r="A45" s="36"/>
      <c r="D45" s="14" t="s">
        <v>754</v>
      </c>
      <c r="E45" s="62">
        <v>2837</v>
      </c>
      <c r="F45" s="547" t="s">
        <v>628</v>
      </c>
      <c r="G45" s="62">
        <v>2837</v>
      </c>
    </row>
    <row r="46" spans="1:7" s="4" customFormat="1" ht="7.5" customHeight="1">
      <c r="A46" s="36"/>
      <c r="D46" s="14"/>
      <c r="G46" s="35"/>
    </row>
    <row r="47" spans="1:7" s="33" customFormat="1" ht="9.75" customHeight="1">
      <c r="A47" s="32">
        <v>5</v>
      </c>
      <c r="B47" s="33" t="s">
        <v>772</v>
      </c>
      <c r="D47" s="34" t="s">
        <v>753</v>
      </c>
      <c r="E47" s="35">
        <v>1581</v>
      </c>
      <c r="F47" s="35">
        <v>38</v>
      </c>
      <c r="G47" s="35">
        <v>1543</v>
      </c>
    </row>
    <row r="48" spans="1:7" s="33" customFormat="1" ht="9.75" customHeight="1">
      <c r="A48" s="32"/>
      <c r="D48" s="34" t="s">
        <v>754</v>
      </c>
      <c r="E48" s="35">
        <v>878</v>
      </c>
      <c r="F48" s="35">
        <v>25</v>
      </c>
      <c r="G48" s="35">
        <v>853</v>
      </c>
    </row>
    <row r="49" spans="1:7" s="4" customFormat="1" ht="9.75" customHeight="1">
      <c r="A49" s="36"/>
      <c r="B49" s="457"/>
      <c r="C49" s="4" t="s">
        <v>727</v>
      </c>
      <c r="D49" s="14"/>
      <c r="E49" s="62"/>
      <c r="F49" s="337"/>
      <c r="G49" s="62"/>
    </row>
    <row r="50" spans="1:7" s="4" customFormat="1" ht="9.75" customHeight="1">
      <c r="A50" s="36">
        <v>58</v>
      </c>
      <c r="C50" s="4" t="s">
        <v>773</v>
      </c>
      <c r="D50" s="14" t="s">
        <v>753</v>
      </c>
      <c r="E50" s="62">
        <v>448</v>
      </c>
      <c r="F50" s="62">
        <v>2</v>
      </c>
      <c r="G50" s="62">
        <v>446</v>
      </c>
    </row>
    <row r="51" spans="1:7" s="4" customFormat="1" ht="9.75" customHeight="1">
      <c r="A51" s="36"/>
      <c r="B51" s="457"/>
      <c r="D51" s="14" t="s">
        <v>754</v>
      </c>
      <c r="E51" s="62">
        <v>151</v>
      </c>
      <c r="F51" s="62">
        <v>1</v>
      </c>
      <c r="G51" s="62">
        <v>150</v>
      </c>
    </row>
    <row r="52" spans="1:4" s="4" customFormat="1" ht="7.5" customHeight="1">
      <c r="A52" s="36"/>
      <c r="D52" s="14"/>
    </row>
    <row r="53" spans="1:7" s="33" customFormat="1" ht="9.75" customHeight="1">
      <c r="A53" s="32">
        <v>6</v>
      </c>
      <c r="B53" s="33" t="s">
        <v>774</v>
      </c>
      <c r="D53" s="34" t="s">
        <v>753</v>
      </c>
      <c r="E53" s="35">
        <v>2529</v>
      </c>
      <c r="F53" s="35">
        <v>172</v>
      </c>
      <c r="G53" s="35">
        <v>2357</v>
      </c>
    </row>
    <row r="54" spans="1:7" s="33" customFormat="1" ht="9.75" customHeight="1">
      <c r="A54" s="32"/>
      <c r="D54" s="34" t="s">
        <v>754</v>
      </c>
      <c r="E54" s="35">
        <v>1345</v>
      </c>
      <c r="F54" s="35">
        <v>78</v>
      </c>
      <c r="G54" s="35">
        <v>1266</v>
      </c>
    </row>
    <row r="55" spans="1:4" s="33" customFormat="1" ht="9.75" customHeight="1">
      <c r="A55" s="32"/>
      <c r="C55" s="37" t="s">
        <v>727</v>
      </c>
      <c r="D55" s="34"/>
    </row>
    <row r="56" spans="1:7" s="4" customFormat="1" ht="9.75" customHeight="1">
      <c r="A56" s="36">
        <v>60</v>
      </c>
      <c r="B56" s="457"/>
      <c r="C56" s="4" t="s">
        <v>775</v>
      </c>
      <c r="D56" s="14" t="s">
        <v>753</v>
      </c>
      <c r="E56" s="62">
        <v>1445</v>
      </c>
      <c r="F56" s="62">
        <v>76</v>
      </c>
      <c r="G56" s="62">
        <v>1369</v>
      </c>
    </row>
    <row r="57" spans="1:7" s="4" customFormat="1" ht="9.75" customHeight="1">
      <c r="A57" s="36"/>
      <c r="B57" s="457"/>
      <c r="D57" s="14" t="s">
        <v>754</v>
      </c>
      <c r="E57" s="62">
        <v>804</v>
      </c>
      <c r="F57" s="62">
        <v>26</v>
      </c>
      <c r="G57" s="62">
        <v>778</v>
      </c>
    </row>
    <row r="58" spans="1:4" s="4" customFormat="1" ht="7.5" customHeight="1">
      <c r="A58" s="36"/>
      <c r="D58" s="14"/>
    </row>
    <row r="59" spans="1:7" s="33" customFormat="1" ht="10.5" customHeight="1">
      <c r="A59" s="32">
        <v>7</v>
      </c>
      <c r="B59" s="33" t="s">
        <v>776</v>
      </c>
      <c r="D59" s="34" t="s">
        <v>753</v>
      </c>
      <c r="E59" s="35">
        <v>2770</v>
      </c>
      <c r="F59" s="35">
        <v>22</v>
      </c>
      <c r="G59" s="35">
        <v>2749</v>
      </c>
    </row>
    <row r="60" spans="1:7" s="33" customFormat="1" ht="9.75" customHeight="1">
      <c r="A60" s="32"/>
      <c r="B60" s="33" t="s">
        <v>777</v>
      </c>
      <c r="D60" s="34" t="s">
        <v>754</v>
      </c>
      <c r="E60" s="35">
        <v>541</v>
      </c>
      <c r="F60" s="35">
        <v>10</v>
      </c>
      <c r="G60" s="35">
        <v>531</v>
      </c>
    </row>
    <row r="61" spans="1:4" s="33" customFormat="1" ht="9.75" customHeight="1">
      <c r="A61" s="32"/>
      <c r="C61" s="4" t="s">
        <v>727</v>
      </c>
      <c r="D61" s="34"/>
    </row>
    <row r="62" spans="1:7" s="4" customFormat="1" ht="9.75" customHeight="1">
      <c r="A62" s="36">
        <v>77</v>
      </c>
      <c r="B62" s="457"/>
      <c r="C62" s="4" t="s">
        <v>778</v>
      </c>
      <c r="D62" s="14" t="s">
        <v>753</v>
      </c>
      <c r="E62" s="62">
        <v>2127</v>
      </c>
      <c r="F62" s="137" t="s">
        <v>1851</v>
      </c>
      <c r="G62" s="62">
        <v>2126</v>
      </c>
    </row>
    <row r="63" spans="1:7" s="4" customFormat="1" ht="9.75" customHeight="1">
      <c r="A63" s="36"/>
      <c r="B63" s="457"/>
      <c r="D63" s="14" t="s">
        <v>754</v>
      </c>
      <c r="E63" s="62">
        <v>189</v>
      </c>
      <c r="F63" s="137" t="s">
        <v>1851</v>
      </c>
      <c r="G63" s="62">
        <v>188</v>
      </c>
    </row>
    <row r="64" spans="1:4" s="33" customFormat="1" ht="7.5" customHeight="1">
      <c r="A64" s="32"/>
      <c r="D64" s="14"/>
    </row>
    <row r="65" spans="1:7" s="33" customFormat="1" ht="9.75" customHeight="1">
      <c r="A65" s="32">
        <v>8</v>
      </c>
      <c r="B65" s="33" t="s">
        <v>779</v>
      </c>
      <c r="D65" s="34" t="s">
        <v>753</v>
      </c>
      <c r="E65" s="35">
        <v>123</v>
      </c>
      <c r="F65" s="35">
        <v>4</v>
      </c>
      <c r="G65" s="35">
        <v>119</v>
      </c>
    </row>
    <row r="66" spans="1:7" s="33" customFormat="1" ht="9.75" customHeight="1">
      <c r="A66" s="32"/>
      <c r="B66" s="33" t="s">
        <v>780</v>
      </c>
      <c r="D66" s="34" t="s">
        <v>754</v>
      </c>
      <c r="E66" s="35">
        <v>42</v>
      </c>
      <c r="F66" s="35">
        <v>1</v>
      </c>
      <c r="G66" s="35">
        <v>41</v>
      </c>
    </row>
    <row r="67" spans="1:7" s="33" customFormat="1" ht="9.75" customHeight="1">
      <c r="A67" s="32"/>
      <c r="D67" s="42"/>
      <c r="E67" s="35"/>
      <c r="F67" s="35"/>
      <c r="G67" s="35"/>
    </row>
    <row r="68" spans="1:7" s="33" customFormat="1" ht="12" customHeight="1">
      <c r="A68" s="32" t="s">
        <v>751</v>
      </c>
      <c r="B68" s="33" t="s">
        <v>233</v>
      </c>
      <c r="D68" s="34" t="s">
        <v>753</v>
      </c>
      <c r="E68" s="35">
        <v>2467</v>
      </c>
      <c r="F68" s="35">
        <v>11</v>
      </c>
      <c r="G68" s="35">
        <v>2456</v>
      </c>
    </row>
    <row r="69" spans="1:7" s="33" customFormat="1" ht="9.75" customHeight="1">
      <c r="A69" s="32"/>
      <c r="D69" s="34" t="s">
        <v>754</v>
      </c>
      <c r="E69" s="35">
        <v>1014</v>
      </c>
      <c r="F69" s="35">
        <v>3</v>
      </c>
      <c r="G69" s="35">
        <v>1011</v>
      </c>
    </row>
    <row r="70" spans="1:4" s="4" customFormat="1" ht="9" customHeight="1">
      <c r="A70" s="36"/>
      <c r="C70" s="4" t="s">
        <v>727</v>
      </c>
      <c r="D70" s="14"/>
    </row>
    <row r="71" spans="1:7" s="4" customFormat="1" ht="9.75" customHeight="1">
      <c r="A71" s="36">
        <v>51</v>
      </c>
      <c r="B71" s="457"/>
      <c r="C71" s="4" t="s">
        <v>234</v>
      </c>
      <c r="D71" s="14" t="s">
        <v>753</v>
      </c>
      <c r="E71" s="547" t="s">
        <v>628</v>
      </c>
      <c r="F71" s="547" t="s">
        <v>628</v>
      </c>
      <c r="G71" s="547" t="s">
        <v>628</v>
      </c>
    </row>
    <row r="72" spans="1:7" s="4" customFormat="1" ht="9.75" customHeight="1">
      <c r="A72" s="36"/>
      <c r="D72" s="14" t="s">
        <v>754</v>
      </c>
      <c r="E72" s="547" t="s">
        <v>628</v>
      </c>
      <c r="F72" s="547" t="s">
        <v>628</v>
      </c>
      <c r="G72" s="547" t="s">
        <v>628</v>
      </c>
    </row>
    <row r="73" spans="1:7" s="4" customFormat="1" ht="7.5" customHeight="1">
      <c r="A73" s="36"/>
      <c r="D73" s="14"/>
      <c r="E73" s="62"/>
      <c r="F73" s="62"/>
      <c r="G73" s="62"/>
    </row>
    <row r="74" spans="1:7" s="33" customFormat="1" ht="9.75" customHeight="1">
      <c r="A74" s="32"/>
      <c r="B74" s="33" t="s">
        <v>235</v>
      </c>
      <c r="D74" s="34" t="s">
        <v>753</v>
      </c>
      <c r="E74" s="35">
        <v>29452</v>
      </c>
      <c r="F74" s="35">
        <v>2907</v>
      </c>
      <c r="G74" s="35">
        <v>26545</v>
      </c>
    </row>
    <row r="75" spans="1:7" s="33" customFormat="1" ht="9.75" customHeight="1">
      <c r="A75" s="32"/>
      <c r="D75" s="34" t="s">
        <v>754</v>
      </c>
      <c r="E75" s="35">
        <v>18174</v>
      </c>
      <c r="F75" s="35">
        <v>1226</v>
      </c>
      <c r="G75" s="35">
        <v>16947</v>
      </c>
    </row>
    <row r="76" spans="5:7" s="4" customFormat="1" ht="9.75" customHeight="1">
      <c r="E76" s="44"/>
      <c r="F76" s="44"/>
      <c r="G76" s="44"/>
    </row>
    <row r="77" spans="1:7" s="40" customFormat="1" ht="12.75">
      <c r="A77" s="4" t="s">
        <v>236</v>
      </c>
      <c r="E77" s="44"/>
      <c r="F77" s="44"/>
      <c r="G77" s="44"/>
    </row>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sheetData>
  <mergeCells count="4">
    <mergeCell ref="A1:G1"/>
    <mergeCell ref="A3:G3"/>
    <mergeCell ref="A4:G4"/>
    <mergeCell ref="A6:A8"/>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1348"/>
  <sheetViews>
    <sheetView workbookViewId="0" topLeftCell="A1">
      <selection activeCell="A2" sqref="A2"/>
    </sheetView>
  </sheetViews>
  <sheetFormatPr defaultColWidth="11.421875" defaultRowHeight="12" customHeight="1"/>
  <cols>
    <col min="1" max="1" width="8.8515625" style="538" customWidth="1"/>
    <col min="2" max="2" width="1.1484375" style="139" customWidth="1"/>
    <col min="3" max="3" width="35.421875" style="139" customWidth="1"/>
    <col min="4" max="7" width="10.00390625" style="539" customWidth="1"/>
    <col min="8" max="16384" width="11.421875" style="139" customWidth="1"/>
  </cols>
  <sheetData>
    <row r="1" spans="1:7" s="533" customFormat="1" ht="29.25" customHeight="1">
      <c r="A1" s="790" t="s">
        <v>1347</v>
      </c>
      <c r="B1" s="790"/>
      <c r="C1" s="790"/>
      <c r="D1" s="790"/>
      <c r="E1" s="790"/>
      <c r="F1" s="790"/>
      <c r="G1" s="790"/>
    </row>
    <row r="2" spans="1:7" s="532" customFormat="1" ht="12" customHeight="1">
      <c r="A2" s="327"/>
      <c r="D2" s="531"/>
      <c r="E2" s="531"/>
      <c r="F2" s="531"/>
      <c r="G2" s="531"/>
    </row>
    <row r="3" spans="1:7" s="532" customFormat="1" ht="12" customHeight="1">
      <c r="A3" s="540"/>
      <c r="B3" s="541"/>
      <c r="C3" s="541"/>
      <c r="D3" s="542"/>
      <c r="E3" s="542"/>
      <c r="F3" s="542"/>
      <c r="G3" s="542"/>
    </row>
    <row r="4" spans="1:7" s="532" customFormat="1" ht="12" customHeight="1">
      <c r="A4" s="782" t="s">
        <v>481</v>
      </c>
      <c r="B4" s="799" t="s">
        <v>482</v>
      </c>
      <c r="C4" s="800"/>
      <c r="D4" s="794" t="s">
        <v>1468</v>
      </c>
      <c r="E4" s="795"/>
      <c r="F4" s="796"/>
      <c r="G4" s="787" t="s">
        <v>483</v>
      </c>
    </row>
    <row r="5" spans="1:7" s="532" customFormat="1" ht="12" customHeight="1">
      <c r="A5" s="792"/>
      <c r="B5" s="801"/>
      <c r="C5" s="767"/>
      <c r="D5" s="797" t="s">
        <v>1470</v>
      </c>
      <c r="E5" s="794" t="s">
        <v>463</v>
      </c>
      <c r="F5" s="796"/>
      <c r="G5" s="788"/>
    </row>
    <row r="6" spans="1:7" s="532" customFormat="1" ht="12" customHeight="1">
      <c r="A6" s="793"/>
      <c r="B6" s="802"/>
      <c r="C6" s="803"/>
      <c r="D6" s="798"/>
      <c r="E6" s="544" t="s">
        <v>1857</v>
      </c>
      <c r="F6" s="543" t="s">
        <v>484</v>
      </c>
      <c r="G6" s="789"/>
    </row>
    <row r="7" spans="1:7" ht="12" customHeight="1">
      <c r="A7" s="348"/>
      <c r="B7" s="349"/>
      <c r="C7" s="350"/>
      <c r="D7" s="351"/>
      <c r="E7" s="351"/>
      <c r="F7" s="351"/>
      <c r="G7" s="351"/>
    </row>
    <row r="8" spans="1:7" s="169" customFormat="1" ht="12" customHeight="1">
      <c r="A8" s="534">
        <v>16000000</v>
      </c>
      <c r="B8" s="535"/>
      <c r="C8" s="536" t="s">
        <v>875</v>
      </c>
      <c r="D8" s="529">
        <v>30979</v>
      </c>
      <c r="E8" s="529">
        <v>18531</v>
      </c>
      <c r="F8" s="529">
        <v>12448</v>
      </c>
      <c r="G8" s="529">
        <v>26985</v>
      </c>
    </row>
    <row r="9" spans="1:7" ht="12" customHeight="1">
      <c r="A9" s="348"/>
      <c r="B9" s="349"/>
      <c r="C9" s="350"/>
      <c r="D9" s="351"/>
      <c r="E9" s="351"/>
      <c r="F9" s="351"/>
      <c r="G9" s="351"/>
    </row>
    <row r="10" spans="1:7" ht="12" customHeight="1">
      <c r="A10" s="348">
        <v>16051000</v>
      </c>
      <c r="B10" s="349"/>
      <c r="C10" s="350" t="s">
        <v>485</v>
      </c>
      <c r="D10" s="351">
        <v>3061</v>
      </c>
      <c r="E10" s="351">
        <v>2258</v>
      </c>
      <c r="F10" s="351">
        <v>803</v>
      </c>
      <c r="G10" s="351">
        <v>2702</v>
      </c>
    </row>
    <row r="11" spans="1:7" ht="12" customHeight="1">
      <c r="A11" s="348">
        <v>16052000</v>
      </c>
      <c r="B11" s="349"/>
      <c r="C11" s="350" t="s">
        <v>486</v>
      </c>
      <c r="D11" s="351">
        <v>1261</v>
      </c>
      <c r="E11" s="351">
        <v>930</v>
      </c>
      <c r="F11" s="351">
        <v>331</v>
      </c>
      <c r="G11" s="351">
        <v>1131</v>
      </c>
    </row>
    <row r="12" spans="1:7" ht="12" customHeight="1">
      <c r="A12" s="348">
        <v>16053000</v>
      </c>
      <c r="B12" s="349"/>
      <c r="C12" s="350" t="s">
        <v>487</v>
      </c>
      <c r="D12" s="351">
        <v>1022</v>
      </c>
      <c r="E12" s="351">
        <v>674</v>
      </c>
      <c r="F12" s="351">
        <v>348</v>
      </c>
      <c r="G12" s="351">
        <v>906</v>
      </c>
    </row>
    <row r="13" spans="1:7" ht="12" customHeight="1">
      <c r="A13" s="348">
        <v>16054000</v>
      </c>
      <c r="B13" s="349"/>
      <c r="C13" s="350" t="s">
        <v>488</v>
      </c>
      <c r="D13" s="351">
        <v>619</v>
      </c>
      <c r="E13" s="351">
        <v>461</v>
      </c>
      <c r="F13" s="351">
        <v>158</v>
      </c>
      <c r="G13" s="351">
        <v>570</v>
      </c>
    </row>
    <row r="14" spans="1:7" ht="12" customHeight="1">
      <c r="A14" s="348">
        <v>16055000</v>
      </c>
      <c r="B14" s="349"/>
      <c r="C14" s="350" t="s">
        <v>489</v>
      </c>
      <c r="D14" s="351">
        <v>838</v>
      </c>
      <c r="E14" s="351">
        <v>576</v>
      </c>
      <c r="F14" s="351">
        <v>262</v>
      </c>
      <c r="G14" s="351">
        <v>755</v>
      </c>
    </row>
    <row r="15" spans="1:7" ht="12" customHeight="1">
      <c r="A15" s="348">
        <v>16056000</v>
      </c>
      <c r="B15" s="349"/>
      <c r="C15" s="350" t="s">
        <v>490</v>
      </c>
      <c r="D15" s="351">
        <v>471</v>
      </c>
      <c r="E15" s="351">
        <v>323</v>
      </c>
      <c r="F15" s="351">
        <v>148</v>
      </c>
      <c r="G15" s="351">
        <v>416</v>
      </c>
    </row>
    <row r="16" spans="1:7" ht="12" customHeight="1">
      <c r="A16" s="348"/>
      <c r="B16" s="349"/>
      <c r="C16" s="350"/>
      <c r="D16" s="351"/>
      <c r="E16" s="351"/>
      <c r="F16" s="351"/>
      <c r="G16" s="351"/>
    </row>
    <row r="17" spans="1:7" s="169" customFormat="1" ht="12" customHeight="1">
      <c r="A17" s="534">
        <v>16061000</v>
      </c>
      <c r="B17" s="535"/>
      <c r="C17" s="536" t="s">
        <v>491</v>
      </c>
      <c r="D17" s="537">
        <v>1644</v>
      </c>
      <c r="E17" s="537">
        <v>828</v>
      </c>
      <c r="F17" s="537">
        <v>816</v>
      </c>
      <c r="G17" s="537">
        <v>1355</v>
      </c>
    </row>
    <row r="18" spans="1:7" ht="12" customHeight="1">
      <c r="A18" s="348">
        <v>1606100</v>
      </c>
      <c r="B18" s="349"/>
      <c r="C18" s="350" t="s">
        <v>76</v>
      </c>
      <c r="D18" s="351">
        <v>781</v>
      </c>
      <c r="E18" s="351">
        <v>365</v>
      </c>
      <c r="F18" s="351">
        <v>416</v>
      </c>
      <c r="G18" s="351">
        <v>637</v>
      </c>
    </row>
    <row r="19" spans="1:7" ht="12" customHeight="1">
      <c r="A19" s="348">
        <v>16061045</v>
      </c>
      <c r="B19" s="349"/>
      <c r="C19" s="350" t="s">
        <v>492</v>
      </c>
      <c r="D19" s="351">
        <v>164</v>
      </c>
      <c r="E19" s="351">
        <v>102</v>
      </c>
      <c r="F19" s="351">
        <v>62</v>
      </c>
      <c r="G19" s="351">
        <v>145</v>
      </c>
    </row>
    <row r="20" spans="1:7" ht="12" customHeight="1">
      <c r="A20" s="348">
        <v>16061115</v>
      </c>
      <c r="B20" s="349"/>
      <c r="C20" s="350" t="s">
        <v>493</v>
      </c>
      <c r="D20" s="351">
        <v>132</v>
      </c>
      <c r="E20" s="351">
        <v>82</v>
      </c>
      <c r="F20" s="351">
        <v>50</v>
      </c>
      <c r="G20" s="351">
        <v>113</v>
      </c>
    </row>
    <row r="21" spans="1:7" ht="12" customHeight="1">
      <c r="A21" s="348">
        <v>1606101</v>
      </c>
      <c r="B21" s="349"/>
      <c r="C21" s="350" t="s">
        <v>494</v>
      </c>
      <c r="D21" s="351">
        <v>61</v>
      </c>
      <c r="E21" s="351">
        <v>30</v>
      </c>
      <c r="F21" s="351">
        <v>31</v>
      </c>
      <c r="G21" s="351">
        <v>50</v>
      </c>
    </row>
    <row r="22" spans="1:7" ht="12" customHeight="1">
      <c r="A22" s="348">
        <v>16061901</v>
      </c>
      <c r="B22" s="349"/>
      <c r="C22" s="350" t="s">
        <v>495</v>
      </c>
      <c r="D22" s="351">
        <v>28</v>
      </c>
      <c r="E22" s="351">
        <v>17</v>
      </c>
      <c r="F22" s="351">
        <v>11</v>
      </c>
      <c r="G22" s="351">
        <v>24</v>
      </c>
    </row>
    <row r="23" spans="1:7" ht="12" customHeight="1">
      <c r="A23" s="348">
        <v>16061003</v>
      </c>
      <c r="B23" s="349"/>
      <c r="C23" s="350" t="s">
        <v>496</v>
      </c>
      <c r="D23" s="351">
        <v>11</v>
      </c>
      <c r="E23" s="351">
        <v>1</v>
      </c>
      <c r="F23" s="351">
        <v>10</v>
      </c>
      <c r="G23" s="351">
        <v>7</v>
      </c>
    </row>
    <row r="24" spans="1:7" ht="12" customHeight="1">
      <c r="A24" s="348">
        <v>16061015</v>
      </c>
      <c r="B24" s="349"/>
      <c r="C24" s="350" t="s">
        <v>497</v>
      </c>
      <c r="D24" s="351">
        <v>8</v>
      </c>
      <c r="E24" s="351">
        <v>2</v>
      </c>
      <c r="F24" s="351">
        <v>6</v>
      </c>
      <c r="G24" s="351">
        <v>6</v>
      </c>
    </row>
    <row r="25" spans="1:7" ht="12" customHeight="1">
      <c r="A25" s="348">
        <v>16061026</v>
      </c>
      <c r="B25" s="349"/>
      <c r="C25" s="350" t="s">
        <v>498</v>
      </c>
      <c r="D25" s="351">
        <v>1</v>
      </c>
      <c r="E25" s="351" t="s">
        <v>1474</v>
      </c>
      <c r="F25" s="351">
        <v>1</v>
      </c>
      <c r="G25" s="351">
        <v>0</v>
      </c>
    </row>
    <row r="26" spans="1:7" ht="12" customHeight="1">
      <c r="A26" s="348">
        <v>16061031</v>
      </c>
      <c r="B26" s="349"/>
      <c r="C26" s="350" t="s">
        <v>499</v>
      </c>
      <c r="D26" s="351">
        <v>1</v>
      </c>
      <c r="E26" s="351">
        <v>1</v>
      </c>
      <c r="F26" s="351" t="s">
        <v>1474</v>
      </c>
      <c r="G26" s="351">
        <v>1</v>
      </c>
    </row>
    <row r="27" spans="1:7" ht="12" customHeight="1">
      <c r="A27" s="348">
        <v>16061052</v>
      </c>
      <c r="B27" s="349"/>
      <c r="C27" s="350" t="s">
        <v>500</v>
      </c>
      <c r="D27" s="351">
        <v>2</v>
      </c>
      <c r="E27" s="351">
        <v>2</v>
      </c>
      <c r="F27" s="351" t="s">
        <v>1474</v>
      </c>
      <c r="G27" s="351">
        <v>2</v>
      </c>
    </row>
    <row r="28" spans="1:7" ht="12" customHeight="1">
      <c r="A28" s="348">
        <v>16061094</v>
      </c>
      <c r="B28" s="349"/>
      <c r="C28" s="350" t="s">
        <v>501</v>
      </c>
      <c r="D28" s="351" t="s">
        <v>1474</v>
      </c>
      <c r="E28" s="351" t="s">
        <v>1474</v>
      </c>
      <c r="F28" s="351" t="s">
        <v>1474</v>
      </c>
      <c r="G28" s="351" t="s">
        <v>1474</v>
      </c>
    </row>
    <row r="29" spans="1:7" ht="12" customHeight="1">
      <c r="A29" s="348">
        <v>16061103</v>
      </c>
      <c r="B29" s="349"/>
      <c r="C29" s="350" t="s">
        <v>502</v>
      </c>
      <c r="D29" s="351" t="s">
        <v>1474</v>
      </c>
      <c r="E29" s="351" t="s">
        <v>1474</v>
      </c>
      <c r="F29" s="351" t="s">
        <v>1474</v>
      </c>
      <c r="G29" s="351" t="s">
        <v>1474</v>
      </c>
    </row>
    <row r="30" spans="1:7" ht="12" customHeight="1">
      <c r="A30" s="348">
        <v>16061114</v>
      </c>
      <c r="B30" s="349"/>
      <c r="C30" s="350" t="s">
        <v>503</v>
      </c>
      <c r="D30" s="351">
        <v>10</v>
      </c>
      <c r="E30" s="351">
        <v>7</v>
      </c>
      <c r="F30" s="351">
        <v>3</v>
      </c>
      <c r="G30" s="351">
        <v>9</v>
      </c>
    </row>
    <row r="31" spans="1:7" ht="12" customHeight="1">
      <c r="A31" s="348">
        <v>1606103</v>
      </c>
      <c r="B31" s="349"/>
      <c r="C31" s="350" t="s">
        <v>504</v>
      </c>
      <c r="D31" s="351">
        <v>83</v>
      </c>
      <c r="E31" s="351">
        <v>36</v>
      </c>
      <c r="F31" s="351">
        <v>47</v>
      </c>
      <c r="G31" s="351">
        <v>66</v>
      </c>
    </row>
    <row r="32" spans="1:7" ht="12" customHeight="1">
      <c r="A32" s="348">
        <v>16061903</v>
      </c>
      <c r="B32" s="349"/>
      <c r="C32" s="350" t="s">
        <v>505</v>
      </c>
      <c r="D32" s="351">
        <v>31</v>
      </c>
      <c r="E32" s="351">
        <v>10</v>
      </c>
      <c r="F32" s="351">
        <v>21</v>
      </c>
      <c r="G32" s="351">
        <v>23</v>
      </c>
    </row>
    <row r="33" spans="1:7" ht="12" customHeight="1">
      <c r="A33" s="348">
        <v>16061025</v>
      </c>
      <c r="B33" s="349"/>
      <c r="C33" s="350" t="s">
        <v>506</v>
      </c>
      <c r="D33" s="351">
        <v>45</v>
      </c>
      <c r="E33" s="351">
        <v>20</v>
      </c>
      <c r="F33" s="351">
        <v>25</v>
      </c>
      <c r="G33" s="351">
        <v>36</v>
      </c>
    </row>
    <row r="34" spans="1:7" ht="12" customHeight="1">
      <c r="A34" s="348">
        <v>16061046</v>
      </c>
      <c r="B34" s="349"/>
      <c r="C34" s="350" t="s">
        <v>507</v>
      </c>
      <c r="D34" s="351">
        <v>1</v>
      </c>
      <c r="E34" s="351">
        <v>1</v>
      </c>
      <c r="F34" s="351" t="s">
        <v>1474</v>
      </c>
      <c r="G34" s="351">
        <v>1</v>
      </c>
    </row>
    <row r="35" spans="1:7" ht="12" customHeight="1">
      <c r="A35" s="348">
        <v>16061054</v>
      </c>
      <c r="B35" s="349"/>
      <c r="C35" s="350" t="s">
        <v>508</v>
      </c>
      <c r="D35" s="351">
        <v>2</v>
      </c>
      <c r="E35" s="351">
        <v>2</v>
      </c>
      <c r="F35" s="351" t="s">
        <v>1474</v>
      </c>
      <c r="G35" s="351">
        <v>2</v>
      </c>
    </row>
    <row r="36" spans="1:7" ht="12" customHeight="1">
      <c r="A36" s="348">
        <v>16061055</v>
      </c>
      <c r="B36" s="349"/>
      <c r="C36" s="350" t="s">
        <v>509</v>
      </c>
      <c r="D36" s="351">
        <v>2</v>
      </c>
      <c r="E36" s="351">
        <v>1</v>
      </c>
      <c r="F36" s="351">
        <v>1</v>
      </c>
      <c r="G36" s="351">
        <v>2</v>
      </c>
    </row>
    <row r="37" spans="1:7" ht="12" customHeight="1">
      <c r="A37" s="348">
        <v>16061061</v>
      </c>
      <c r="B37" s="349"/>
      <c r="C37" s="350" t="s">
        <v>510</v>
      </c>
      <c r="D37" s="351">
        <v>1</v>
      </c>
      <c r="E37" s="351">
        <v>1</v>
      </c>
      <c r="F37" s="351" t="s">
        <v>1474</v>
      </c>
      <c r="G37" s="351">
        <v>1</v>
      </c>
    </row>
    <row r="38" spans="1:7" ht="12" customHeight="1">
      <c r="A38" s="348">
        <v>16061087</v>
      </c>
      <c r="B38" s="349"/>
      <c r="C38" s="350" t="s">
        <v>511</v>
      </c>
      <c r="D38" s="351">
        <v>1</v>
      </c>
      <c r="E38" s="351">
        <v>1</v>
      </c>
      <c r="F38" s="351" t="s">
        <v>1474</v>
      </c>
      <c r="G38" s="351">
        <v>1</v>
      </c>
    </row>
    <row r="39" spans="1:7" ht="12" customHeight="1">
      <c r="A39" s="348">
        <v>1606104</v>
      </c>
      <c r="B39" s="349"/>
      <c r="C39" s="350" t="s">
        <v>512</v>
      </c>
      <c r="D39" s="351">
        <v>37</v>
      </c>
      <c r="E39" s="351">
        <v>17</v>
      </c>
      <c r="F39" s="351">
        <v>20</v>
      </c>
      <c r="G39" s="351">
        <v>29</v>
      </c>
    </row>
    <row r="40" spans="1:7" ht="12" customHeight="1">
      <c r="A40" s="348">
        <v>16061904</v>
      </c>
      <c r="B40" s="349"/>
      <c r="C40" s="350" t="s">
        <v>513</v>
      </c>
      <c r="D40" s="351">
        <v>24</v>
      </c>
      <c r="E40" s="351">
        <v>9</v>
      </c>
      <c r="F40" s="351">
        <v>15</v>
      </c>
      <c r="G40" s="351">
        <v>17</v>
      </c>
    </row>
    <row r="41" spans="1:7" ht="12" customHeight="1">
      <c r="A41" s="348">
        <v>16061022</v>
      </c>
      <c r="B41" s="349"/>
      <c r="C41" s="350" t="s">
        <v>514</v>
      </c>
      <c r="D41" s="351">
        <v>3</v>
      </c>
      <c r="E41" s="351">
        <v>3</v>
      </c>
      <c r="F41" s="351" t="s">
        <v>1474</v>
      </c>
      <c r="G41" s="351">
        <v>3</v>
      </c>
    </row>
    <row r="42" spans="1:7" ht="12" customHeight="1">
      <c r="A42" s="348">
        <v>16061038</v>
      </c>
      <c r="B42" s="349"/>
      <c r="C42" s="350" t="s">
        <v>515</v>
      </c>
      <c r="D42" s="351">
        <v>1</v>
      </c>
      <c r="E42" s="351">
        <v>1</v>
      </c>
      <c r="F42" s="351" t="s">
        <v>1474</v>
      </c>
      <c r="G42" s="351">
        <v>1</v>
      </c>
    </row>
    <row r="43" spans="1:7" ht="12" customHeight="1">
      <c r="A43" s="348">
        <v>16061043</v>
      </c>
      <c r="B43" s="349"/>
      <c r="C43" s="350" t="s">
        <v>516</v>
      </c>
      <c r="D43" s="351">
        <v>1</v>
      </c>
      <c r="E43" s="351">
        <v>1</v>
      </c>
      <c r="F43" s="351" t="s">
        <v>1474</v>
      </c>
      <c r="G43" s="351">
        <v>1</v>
      </c>
    </row>
    <row r="44" spans="1:7" ht="12" customHeight="1">
      <c r="A44" s="348">
        <v>16061059</v>
      </c>
      <c r="B44" s="349"/>
      <c r="C44" s="350" t="s">
        <v>517</v>
      </c>
      <c r="D44" s="351">
        <v>3</v>
      </c>
      <c r="E44" s="351" t="s">
        <v>1474</v>
      </c>
      <c r="F44" s="351">
        <v>3</v>
      </c>
      <c r="G44" s="351">
        <v>2</v>
      </c>
    </row>
    <row r="45" spans="1:7" ht="12" customHeight="1">
      <c r="A45" s="348">
        <v>16061074</v>
      </c>
      <c r="B45" s="349"/>
      <c r="C45" s="350" t="s">
        <v>518</v>
      </c>
      <c r="D45" s="351">
        <v>5</v>
      </c>
      <c r="E45" s="351">
        <v>3</v>
      </c>
      <c r="F45" s="351">
        <v>2</v>
      </c>
      <c r="G45" s="351">
        <v>5</v>
      </c>
    </row>
    <row r="46" spans="1:7" ht="12" customHeight="1">
      <c r="A46" s="348">
        <v>16061099</v>
      </c>
      <c r="B46" s="349"/>
      <c r="C46" s="350" t="s">
        <v>519</v>
      </c>
      <c r="D46" s="351" t="s">
        <v>1474</v>
      </c>
      <c r="E46" s="351" t="s">
        <v>1474</v>
      </c>
      <c r="F46" s="351" t="s">
        <v>1474</v>
      </c>
      <c r="G46" s="351" t="s">
        <v>1474</v>
      </c>
    </row>
    <row r="47" spans="1:7" ht="12" customHeight="1">
      <c r="A47" s="348">
        <v>1606105</v>
      </c>
      <c r="B47" s="349"/>
      <c r="C47" s="350" t="s">
        <v>520</v>
      </c>
      <c r="D47" s="351">
        <v>103</v>
      </c>
      <c r="E47" s="351">
        <v>59</v>
      </c>
      <c r="F47" s="351">
        <v>44</v>
      </c>
      <c r="G47" s="351">
        <v>85</v>
      </c>
    </row>
    <row r="48" spans="1:7" ht="12" customHeight="1">
      <c r="A48" s="348">
        <v>16061905</v>
      </c>
      <c r="B48" s="349"/>
      <c r="C48" s="350" t="s">
        <v>521</v>
      </c>
      <c r="D48" s="351">
        <v>33</v>
      </c>
      <c r="E48" s="351">
        <v>17</v>
      </c>
      <c r="F48" s="351">
        <v>16</v>
      </c>
      <c r="G48" s="351">
        <v>26</v>
      </c>
    </row>
    <row r="49" spans="1:7" ht="12" customHeight="1">
      <c r="A49" s="348">
        <v>16061009</v>
      </c>
      <c r="B49" s="349"/>
      <c r="C49" s="350" t="s">
        <v>522</v>
      </c>
      <c r="D49" s="351">
        <v>10</v>
      </c>
      <c r="E49" s="351">
        <v>4</v>
      </c>
      <c r="F49" s="351">
        <v>6</v>
      </c>
      <c r="G49" s="351">
        <v>7</v>
      </c>
    </row>
    <row r="50" spans="1:7" ht="12" customHeight="1">
      <c r="A50" s="348">
        <v>16061011</v>
      </c>
      <c r="B50" s="349"/>
      <c r="C50" s="350" t="s">
        <v>523</v>
      </c>
      <c r="D50" s="351">
        <v>4</v>
      </c>
      <c r="E50" s="351">
        <v>4</v>
      </c>
      <c r="F50" s="351" t="s">
        <v>1474</v>
      </c>
      <c r="G50" s="351">
        <v>4</v>
      </c>
    </row>
    <row r="51" spans="1:7" ht="12" customHeight="1">
      <c r="A51" s="348">
        <v>16061042</v>
      </c>
      <c r="B51" s="349"/>
      <c r="C51" s="350" t="s">
        <v>524</v>
      </c>
      <c r="D51" s="351">
        <v>19</v>
      </c>
      <c r="E51" s="351">
        <v>8</v>
      </c>
      <c r="F51" s="351">
        <v>11</v>
      </c>
      <c r="G51" s="351">
        <v>14</v>
      </c>
    </row>
    <row r="52" spans="1:7" ht="12" customHeight="1">
      <c r="A52" s="348">
        <v>16061051</v>
      </c>
      <c r="B52" s="349"/>
      <c r="C52" s="350" t="s">
        <v>525</v>
      </c>
      <c r="D52" s="351">
        <v>4</v>
      </c>
      <c r="E52" s="351">
        <v>3</v>
      </c>
      <c r="F52" s="351">
        <v>1</v>
      </c>
      <c r="G52" s="351">
        <v>4</v>
      </c>
    </row>
    <row r="53" spans="1:7" ht="12" customHeight="1">
      <c r="A53" s="348">
        <v>16061053</v>
      </c>
      <c r="B53" s="349"/>
      <c r="C53" s="350" t="s">
        <v>526</v>
      </c>
      <c r="D53" s="351">
        <v>4</v>
      </c>
      <c r="E53" s="351">
        <v>3</v>
      </c>
      <c r="F53" s="351">
        <v>1</v>
      </c>
      <c r="G53" s="351">
        <v>4</v>
      </c>
    </row>
    <row r="54" spans="1:7" ht="12" customHeight="1">
      <c r="A54" s="348">
        <v>16061073</v>
      </c>
      <c r="B54" s="349"/>
      <c r="C54" s="350" t="s">
        <v>527</v>
      </c>
      <c r="D54" s="351">
        <v>1</v>
      </c>
      <c r="E54" s="351">
        <v>1</v>
      </c>
      <c r="F54" s="351" t="s">
        <v>1474</v>
      </c>
      <c r="G54" s="351">
        <v>1</v>
      </c>
    </row>
    <row r="55" spans="1:7" ht="12" customHeight="1">
      <c r="A55" s="348">
        <v>16061088</v>
      </c>
      <c r="B55" s="349"/>
      <c r="C55" s="350" t="s">
        <v>528</v>
      </c>
      <c r="D55" s="351">
        <v>6</v>
      </c>
      <c r="E55" s="351">
        <v>3</v>
      </c>
      <c r="F55" s="351">
        <v>3</v>
      </c>
      <c r="G55" s="351">
        <v>5</v>
      </c>
    </row>
    <row r="56" spans="1:7" ht="12" customHeight="1">
      <c r="A56" s="348">
        <v>16061092</v>
      </c>
      <c r="B56" s="349"/>
      <c r="C56" s="350" t="s">
        <v>529</v>
      </c>
      <c r="D56" s="351">
        <v>3</v>
      </c>
      <c r="E56" s="351">
        <v>3</v>
      </c>
      <c r="F56" s="351" t="s">
        <v>1474</v>
      </c>
      <c r="G56" s="351">
        <v>3</v>
      </c>
    </row>
    <row r="57" spans="1:7" ht="12" customHeight="1">
      <c r="A57" s="348">
        <v>16061093</v>
      </c>
      <c r="B57" s="349"/>
      <c r="C57" s="350" t="s">
        <v>530</v>
      </c>
      <c r="D57" s="351">
        <v>4</v>
      </c>
      <c r="E57" s="351">
        <v>4</v>
      </c>
      <c r="F57" s="351" t="s">
        <v>1474</v>
      </c>
      <c r="G57" s="351">
        <v>4</v>
      </c>
    </row>
    <row r="58" spans="1:7" ht="12" customHeight="1">
      <c r="A58" s="348">
        <v>16061104</v>
      </c>
      <c r="B58" s="349"/>
      <c r="C58" s="350" t="s">
        <v>531</v>
      </c>
      <c r="D58" s="351">
        <v>9</v>
      </c>
      <c r="E58" s="351">
        <v>7</v>
      </c>
      <c r="F58" s="351">
        <v>2</v>
      </c>
      <c r="G58" s="351">
        <v>8</v>
      </c>
    </row>
    <row r="59" spans="1:7" ht="12" customHeight="1">
      <c r="A59" s="348">
        <v>16061112</v>
      </c>
      <c r="B59" s="349"/>
      <c r="C59" s="350" t="s">
        <v>532</v>
      </c>
      <c r="D59" s="351">
        <v>6</v>
      </c>
      <c r="E59" s="351">
        <v>2</v>
      </c>
      <c r="F59" s="351">
        <v>4</v>
      </c>
      <c r="G59" s="351">
        <v>5</v>
      </c>
    </row>
    <row r="60" spans="1:6" s="532" customFormat="1" ht="12" customHeight="1">
      <c r="A60" s="327" t="s">
        <v>533</v>
      </c>
      <c r="B60" s="530"/>
      <c r="C60" s="531" t="s">
        <v>534</v>
      </c>
      <c r="D60" s="531"/>
      <c r="E60" s="531"/>
      <c r="F60" s="531"/>
    </row>
    <row r="61" spans="1:6" s="532" customFormat="1" ht="12" customHeight="1">
      <c r="A61" s="327" t="s">
        <v>535</v>
      </c>
      <c r="B61" s="530"/>
      <c r="C61" s="531"/>
      <c r="D61" s="531"/>
      <c r="E61" s="531"/>
      <c r="F61" s="531"/>
    </row>
    <row r="62" spans="1:7" s="532" customFormat="1" ht="30" customHeight="1">
      <c r="A62" s="791" t="s">
        <v>1894</v>
      </c>
      <c r="B62" s="791"/>
      <c r="C62" s="791"/>
      <c r="D62" s="791"/>
      <c r="E62" s="791"/>
      <c r="F62" s="791"/>
      <c r="G62" s="791"/>
    </row>
    <row r="63" spans="1:7" s="532" customFormat="1" ht="12" customHeight="1">
      <c r="A63" s="327"/>
      <c r="C63" s="532" t="s">
        <v>534</v>
      </c>
      <c r="D63" s="531"/>
      <c r="E63" s="531"/>
      <c r="F63" s="531"/>
      <c r="G63" s="531"/>
    </row>
    <row r="64" spans="1:7" s="532" customFormat="1" ht="12" customHeight="1">
      <c r="A64" s="327"/>
      <c r="C64" s="532" t="s">
        <v>534</v>
      </c>
      <c r="D64" s="531"/>
      <c r="E64" s="531"/>
      <c r="F64" s="531"/>
      <c r="G64" s="531"/>
    </row>
    <row r="65" spans="1:7" s="532" customFormat="1" ht="12" customHeight="1">
      <c r="A65" s="782" t="s">
        <v>481</v>
      </c>
      <c r="B65" s="799" t="s">
        <v>482</v>
      </c>
      <c r="C65" s="800"/>
      <c r="D65" s="794" t="s">
        <v>1468</v>
      </c>
      <c r="E65" s="795"/>
      <c r="F65" s="796"/>
      <c r="G65" s="787" t="s">
        <v>483</v>
      </c>
    </row>
    <row r="66" spans="1:7" s="532" customFormat="1" ht="12" customHeight="1">
      <c r="A66" s="792"/>
      <c r="B66" s="801"/>
      <c r="C66" s="767"/>
      <c r="D66" s="797" t="s">
        <v>1470</v>
      </c>
      <c r="E66" s="794" t="s">
        <v>463</v>
      </c>
      <c r="F66" s="796"/>
      <c r="G66" s="788"/>
    </row>
    <row r="67" spans="1:7" s="532" customFormat="1" ht="12" customHeight="1">
      <c r="A67" s="793"/>
      <c r="B67" s="802"/>
      <c r="C67" s="803"/>
      <c r="D67" s="798"/>
      <c r="E67" s="544" t="s">
        <v>1857</v>
      </c>
      <c r="F67" s="543" t="s">
        <v>484</v>
      </c>
      <c r="G67" s="789"/>
    </row>
    <row r="68" spans="1:7" ht="12" customHeight="1">
      <c r="A68" s="348"/>
      <c r="B68" s="349"/>
      <c r="C68" s="350" t="s">
        <v>534</v>
      </c>
      <c r="D68" s="351"/>
      <c r="E68" s="351"/>
      <c r="F68" s="351"/>
      <c r="G68" s="351"/>
    </row>
    <row r="69" spans="1:6" s="532" customFormat="1" ht="11.25">
      <c r="A69" s="532" t="s">
        <v>536</v>
      </c>
      <c r="C69" s="531"/>
      <c r="D69" s="531"/>
      <c r="E69" s="531"/>
      <c r="F69" s="531"/>
    </row>
    <row r="70" spans="1:7" ht="12" customHeight="1">
      <c r="A70" s="348">
        <v>1606106</v>
      </c>
      <c r="B70" s="349"/>
      <c r="C70" s="350" t="s">
        <v>537</v>
      </c>
      <c r="D70" s="351">
        <v>46</v>
      </c>
      <c r="E70" s="351">
        <v>20</v>
      </c>
      <c r="F70" s="351">
        <v>26</v>
      </c>
      <c r="G70" s="351">
        <v>37</v>
      </c>
    </row>
    <row r="71" spans="1:7" ht="12" customHeight="1">
      <c r="A71" s="348">
        <v>16061906</v>
      </c>
      <c r="B71" s="349"/>
      <c r="C71" s="350" t="s">
        <v>603</v>
      </c>
      <c r="D71" s="351">
        <v>30</v>
      </c>
      <c r="E71" s="351">
        <v>9</v>
      </c>
      <c r="F71" s="351">
        <v>21</v>
      </c>
      <c r="G71" s="351">
        <v>23</v>
      </c>
    </row>
    <row r="72" spans="1:7" ht="12" customHeight="1">
      <c r="A72" s="348">
        <v>16061005</v>
      </c>
      <c r="B72" s="349"/>
      <c r="C72" s="350" t="s">
        <v>604</v>
      </c>
      <c r="D72" s="351">
        <v>1</v>
      </c>
      <c r="E72" s="351">
        <v>1</v>
      </c>
      <c r="F72" s="351" t="s">
        <v>1474</v>
      </c>
      <c r="G72" s="351">
        <v>1</v>
      </c>
    </row>
    <row r="73" spans="1:7" ht="12" customHeight="1">
      <c r="A73" s="348">
        <v>16061017</v>
      </c>
      <c r="B73" s="349"/>
      <c r="C73" s="350" t="s">
        <v>605</v>
      </c>
      <c r="D73" s="351">
        <v>6</v>
      </c>
      <c r="E73" s="351">
        <v>2</v>
      </c>
      <c r="F73" s="351">
        <v>4</v>
      </c>
      <c r="G73" s="351">
        <v>4</v>
      </c>
    </row>
    <row r="74" spans="1:7" ht="12" customHeight="1">
      <c r="A74" s="348">
        <v>16061019</v>
      </c>
      <c r="B74" s="349"/>
      <c r="C74" s="350" t="s">
        <v>606</v>
      </c>
      <c r="D74" s="351">
        <v>2</v>
      </c>
      <c r="E74" s="351">
        <v>2</v>
      </c>
      <c r="F74" s="351" t="s">
        <v>1474</v>
      </c>
      <c r="G74" s="351">
        <v>2</v>
      </c>
    </row>
    <row r="75" spans="1:7" ht="12" customHeight="1">
      <c r="A75" s="348">
        <v>16061037</v>
      </c>
      <c r="B75" s="349"/>
      <c r="C75" s="350" t="s">
        <v>607</v>
      </c>
      <c r="D75" s="351">
        <v>3</v>
      </c>
      <c r="E75" s="351">
        <v>3</v>
      </c>
      <c r="F75" s="351" t="s">
        <v>1474</v>
      </c>
      <c r="G75" s="351">
        <v>3</v>
      </c>
    </row>
    <row r="76" spans="1:7" ht="12" customHeight="1">
      <c r="A76" s="348">
        <v>16061044</v>
      </c>
      <c r="B76" s="349"/>
      <c r="C76" s="350" t="s">
        <v>608</v>
      </c>
      <c r="D76" s="351">
        <v>1</v>
      </c>
      <c r="E76" s="351">
        <v>1</v>
      </c>
      <c r="F76" s="351" t="s">
        <v>1474</v>
      </c>
      <c r="G76" s="351">
        <v>1</v>
      </c>
    </row>
    <row r="77" spans="1:7" ht="12" customHeight="1">
      <c r="A77" s="348">
        <v>16061058</v>
      </c>
      <c r="B77" s="349"/>
      <c r="C77" s="350" t="s">
        <v>609</v>
      </c>
      <c r="D77" s="351">
        <v>3</v>
      </c>
      <c r="E77" s="351">
        <v>2</v>
      </c>
      <c r="F77" s="351">
        <v>1</v>
      </c>
      <c r="G77" s="351">
        <v>3</v>
      </c>
    </row>
    <row r="78" spans="1:7" ht="12" customHeight="1">
      <c r="A78" s="348">
        <v>1606108</v>
      </c>
      <c r="B78" s="349"/>
      <c r="C78" s="350" t="s">
        <v>610</v>
      </c>
      <c r="D78" s="351">
        <v>49</v>
      </c>
      <c r="E78" s="351">
        <v>29</v>
      </c>
      <c r="F78" s="351">
        <v>20</v>
      </c>
      <c r="G78" s="351">
        <v>42</v>
      </c>
    </row>
    <row r="79" spans="1:7" ht="12" customHeight="1">
      <c r="A79" s="348">
        <v>16061908</v>
      </c>
      <c r="B79" s="349"/>
      <c r="C79" s="350" t="s">
        <v>611</v>
      </c>
      <c r="D79" s="351">
        <v>24</v>
      </c>
      <c r="E79" s="351">
        <v>14</v>
      </c>
      <c r="F79" s="351">
        <v>10</v>
      </c>
      <c r="G79" s="351">
        <v>21</v>
      </c>
    </row>
    <row r="80" spans="1:7" ht="12" customHeight="1">
      <c r="A80" s="348">
        <v>16061001</v>
      </c>
      <c r="B80" s="349"/>
      <c r="C80" s="350" t="s">
        <v>612</v>
      </c>
      <c r="D80" s="351">
        <v>1</v>
      </c>
      <c r="E80" s="351">
        <v>1</v>
      </c>
      <c r="F80" s="351" t="s">
        <v>1474</v>
      </c>
      <c r="G80" s="351">
        <v>1</v>
      </c>
    </row>
    <row r="81" spans="1:7" ht="12" customHeight="1">
      <c r="A81" s="348">
        <v>16061014</v>
      </c>
      <c r="B81" s="349"/>
      <c r="C81" s="350" t="s">
        <v>613</v>
      </c>
      <c r="D81" s="351">
        <v>6</v>
      </c>
      <c r="E81" s="351">
        <v>2</v>
      </c>
      <c r="F81" s="351">
        <v>4</v>
      </c>
      <c r="G81" s="351">
        <v>5</v>
      </c>
    </row>
    <row r="82" spans="1:7" ht="12" customHeight="1">
      <c r="A82" s="348">
        <v>16061021</v>
      </c>
      <c r="B82" s="349"/>
      <c r="C82" s="350" t="s">
        <v>614</v>
      </c>
      <c r="D82" s="351">
        <v>1</v>
      </c>
      <c r="E82" s="351">
        <v>1</v>
      </c>
      <c r="F82" s="351" t="s">
        <v>1474</v>
      </c>
      <c r="G82" s="351">
        <v>1</v>
      </c>
    </row>
    <row r="83" spans="1:7" ht="12" customHeight="1">
      <c r="A83" s="348">
        <v>16061032</v>
      </c>
      <c r="B83" s="349"/>
      <c r="C83" s="350" t="s">
        <v>1191</v>
      </c>
      <c r="D83" s="351">
        <v>1</v>
      </c>
      <c r="E83" s="351">
        <v>1</v>
      </c>
      <c r="F83" s="351" t="s">
        <v>1474</v>
      </c>
      <c r="G83" s="351">
        <v>1</v>
      </c>
    </row>
    <row r="84" spans="1:7" ht="12" customHeight="1">
      <c r="A84" s="348">
        <v>16061033</v>
      </c>
      <c r="B84" s="349"/>
      <c r="C84" s="350" t="s">
        <v>1192</v>
      </c>
      <c r="D84" s="351" t="s">
        <v>1474</v>
      </c>
      <c r="E84" s="351" t="s">
        <v>1474</v>
      </c>
      <c r="F84" s="351" t="s">
        <v>1474</v>
      </c>
      <c r="G84" s="351" t="s">
        <v>1474</v>
      </c>
    </row>
    <row r="85" spans="1:7" ht="12" customHeight="1">
      <c r="A85" s="348">
        <v>16061036</v>
      </c>
      <c r="B85" s="349"/>
      <c r="C85" s="350" t="s">
        <v>1193</v>
      </c>
      <c r="D85" s="351">
        <v>2</v>
      </c>
      <c r="E85" s="351">
        <v>1</v>
      </c>
      <c r="F85" s="351">
        <v>1</v>
      </c>
      <c r="G85" s="351">
        <v>2</v>
      </c>
    </row>
    <row r="86" spans="1:7" ht="12" customHeight="1">
      <c r="A86" s="348">
        <v>16061048</v>
      </c>
      <c r="B86" s="349"/>
      <c r="C86" s="350" t="s">
        <v>1194</v>
      </c>
      <c r="D86" s="351">
        <v>1</v>
      </c>
      <c r="E86" s="351">
        <v>1</v>
      </c>
      <c r="F86" s="351" t="s">
        <v>1474</v>
      </c>
      <c r="G86" s="351">
        <v>1</v>
      </c>
    </row>
    <row r="87" spans="1:7" ht="12" customHeight="1">
      <c r="A87" s="348">
        <v>16061057</v>
      </c>
      <c r="B87" s="349"/>
      <c r="C87" s="350" t="s">
        <v>1195</v>
      </c>
      <c r="D87" s="351">
        <v>8</v>
      </c>
      <c r="E87" s="351">
        <v>5</v>
      </c>
      <c r="F87" s="351">
        <v>3</v>
      </c>
      <c r="G87" s="351">
        <v>7</v>
      </c>
    </row>
    <row r="88" spans="1:7" ht="12" customHeight="1">
      <c r="A88" s="348">
        <v>16061066</v>
      </c>
      <c r="B88" s="349"/>
      <c r="C88" s="350" t="s">
        <v>1196</v>
      </c>
      <c r="D88" s="351">
        <v>1</v>
      </c>
      <c r="E88" s="351" t="s">
        <v>1474</v>
      </c>
      <c r="F88" s="351">
        <v>1</v>
      </c>
      <c r="G88" s="351">
        <v>1</v>
      </c>
    </row>
    <row r="89" spans="1:7" ht="12" customHeight="1">
      <c r="A89" s="348">
        <v>16061069</v>
      </c>
      <c r="B89" s="349"/>
      <c r="C89" s="350" t="s">
        <v>1197</v>
      </c>
      <c r="D89" s="351">
        <v>1</v>
      </c>
      <c r="E89" s="351">
        <v>1</v>
      </c>
      <c r="F89" s="351" t="s">
        <v>1474</v>
      </c>
      <c r="G89" s="351">
        <v>1</v>
      </c>
    </row>
    <row r="90" spans="1:7" ht="12" customHeight="1">
      <c r="A90" s="348">
        <v>16061078</v>
      </c>
      <c r="B90" s="349"/>
      <c r="C90" s="350" t="s">
        <v>1198</v>
      </c>
      <c r="D90" s="351" t="s">
        <v>1474</v>
      </c>
      <c r="E90" s="351" t="s">
        <v>1474</v>
      </c>
      <c r="F90" s="351" t="s">
        <v>1474</v>
      </c>
      <c r="G90" s="351" t="s">
        <v>1474</v>
      </c>
    </row>
    <row r="91" spans="1:7" ht="12" customHeight="1">
      <c r="A91" s="348">
        <v>16061082</v>
      </c>
      <c r="B91" s="349"/>
      <c r="C91" s="350" t="s">
        <v>1199</v>
      </c>
      <c r="D91" s="351">
        <v>1</v>
      </c>
      <c r="E91" s="351">
        <v>1</v>
      </c>
      <c r="F91" s="351" t="s">
        <v>1474</v>
      </c>
      <c r="G91" s="351">
        <v>1</v>
      </c>
    </row>
    <row r="92" spans="1:7" ht="12" customHeight="1">
      <c r="A92" s="348">
        <v>16061083</v>
      </c>
      <c r="B92" s="349"/>
      <c r="C92" s="350" t="s">
        <v>1200</v>
      </c>
      <c r="D92" s="351">
        <v>2</v>
      </c>
      <c r="E92" s="351">
        <v>1</v>
      </c>
      <c r="F92" s="351">
        <v>1</v>
      </c>
      <c r="G92" s="351">
        <v>2</v>
      </c>
    </row>
    <row r="93" spans="1:7" ht="12" customHeight="1">
      <c r="A93" s="348">
        <v>16061102</v>
      </c>
      <c r="B93" s="349"/>
      <c r="C93" s="350" t="s">
        <v>1201</v>
      </c>
      <c r="D93" s="351" t="s">
        <v>1474</v>
      </c>
      <c r="E93" s="351" t="s">
        <v>1474</v>
      </c>
      <c r="F93" s="351" t="s">
        <v>1474</v>
      </c>
      <c r="G93" s="351" t="s">
        <v>1474</v>
      </c>
    </row>
    <row r="94" spans="1:7" ht="12" customHeight="1">
      <c r="A94" s="348">
        <v>1606109</v>
      </c>
      <c r="B94" s="349"/>
      <c r="C94" s="350" t="s">
        <v>1202</v>
      </c>
      <c r="D94" s="351">
        <v>58</v>
      </c>
      <c r="E94" s="351">
        <v>28</v>
      </c>
      <c r="F94" s="351">
        <v>30</v>
      </c>
      <c r="G94" s="351">
        <v>46</v>
      </c>
    </row>
    <row r="95" spans="1:7" ht="12" customHeight="1">
      <c r="A95" s="348">
        <v>16061909</v>
      </c>
      <c r="B95" s="349"/>
      <c r="C95" s="350" t="s">
        <v>1203</v>
      </c>
      <c r="D95" s="351">
        <v>31</v>
      </c>
      <c r="E95" s="351">
        <v>18</v>
      </c>
      <c r="F95" s="351">
        <v>13</v>
      </c>
      <c r="G95" s="351">
        <v>26</v>
      </c>
    </row>
    <row r="96" spans="1:7" ht="12" customHeight="1">
      <c r="A96" s="348">
        <v>16061012</v>
      </c>
      <c r="B96" s="349"/>
      <c r="C96" s="350" t="s">
        <v>1204</v>
      </c>
      <c r="D96" s="351" t="s">
        <v>1474</v>
      </c>
      <c r="E96" s="351" t="s">
        <v>1474</v>
      </c>
      <c r="F96" s="351" t="s">
        <v>1474</v>
      </c>
      <c r="G96" s="351" t="s">
        <v>1474</v>
      </c>
    </row>
    <row r="97" spans="1:7" ht="12" customHeight="1">
      <c r="A97" s="348">
        <v>16061034</v>
      </c>
      <c r="B97" s="349"/>
      <c r="C97" s="350" t="s">
        <v>1205</v>
      </c>
      <c r="D97" s="351">
        <v>3</v>
      </c>
      <c r="E97" s="351">
        <v>3</v>
      </c>
      <c r="F97" s="351" t="s">
        <v>1474</v>
      </c>
      <c r="G97" s="351">
        <v>3</v>
      </c>
    </row>
    <row r="98" spans="1:7" ht="12" customHeight="1">
      <c r="A98" s="348">
        <v>16061039</v>
      </c>
      <c r="B98" s="349"/>
      <c r="C98" s="350" t="s">
        <v>1206</v>
      </c>
      <c r="D98" s="351" t="s">
        <v>1474</v>
      </c>
      <c r="E98" s="351" t="s">
        <v>1474</v>
      </c>
      <c r="F98" s="351" t="s">
        <v>1474</v>
      </c>
      <c r="G98" s="351" t="s">
        <v>1474</v>
      </c>
    </row>
    <row r="99" spans="1:7" ht="12" customHeight="1">
      <c r="A99" s="348">
        <v>16061047</v>
      </c>
      <c r="B99" s="349"/>
      <c r="C99" s="350" t="s">
        <v>1207</v>
      </c>
      <c r="D99" s="351">
        <v>9</v>
      </c>
      <c r="E99" s="351">
        <v>2</v>
      </c>
      <c r="F99" s="351">
        <v>7</v>
      </c>
      <c r="G99" s="351">
        <v>6</v>
      </c>
    </row>
    <row r="100" spans="1:7" ht="12" customHeight="1">
      <c r="A100" s="348">
        <v>16061049</v>
      </c>
      <c r="B100" s="349"/>
      <c r="C100" s="350" t="s">
        <v>1208</v>
      </c>
      <c r="D100" s="351">
        <v>4</v>
      </c>
      <c r="E100" s="351">
        <v>3</v>
      </c>
      <c r="F100" s="351">
        <v>1</v>
      </c>
      <c r="G100" s="351">
        <v>3</v>
      </c>
    </row>
    <row r="101" spans="1:7" ht="12" customHeight="1">
      <c r="A101" s="348">
        <v>16061076</v>
      </c>
      <c r="B101" s="349"/>
      <c r="C101" s="350" t="s">
        <v>1209</v>
      </c>
      <c r="D101" s="351">
        <v>5</v>
      </c>
      <c r="E101" s="351" t="s">
        <v>1474</v>
      </c>
      <c r="F101" s="351">
        <v>5</v>
      </c>
      <c r="G101" s="351">
        <v>3</v>
      </c>
    </row>
    <row r="102" spans="1:7" ht="12" customHeight="1">
      <c r="A102" s="348">
        <v>16061089</v>
      </c>
      <c r="B102" s="349"/>
      <c r="C102" s="350" t="s">
        <v>1210</v>
      </c>
      <c r="D102" s="351">
        <v>3</v>
      </c>
      <c r="E102" s="351" t="s">
        <v>1474</v>
      </c>
      <c r="F102" s="351">
        <v>3</v>
      </c>
      <c r="G102" s="351">
        <v>2</v>
      </c>
    </row>
    <row r="103" spans="1:7" ht="12" customHeight="1">
      <c r="A103" s="348">
        <v>16061107</v>
      </c>
      <c r="B103" s="349"/>
      <c r="C103" s="350" t="s">
        <v>1211</v>
      </c>
      <c r="D103" s="351">
        <v>3</v>
      </c>
      <c r="E103" s="351">
        <v>2</v>
      </c>
      <c r="F103" s="351">
        <v>1</v>
      </c>
      <c r="G103" s="351">
        <v>2</v>
      </c>
    </row>
    <row r="104" spans="1:7" ht="12" customHeight="1">
      <c r="A104" s="348">
        <v>1606112</v>
      </c>
      <c r="B104" s="349"/>
      <c r="C104" s="350" t="s">
        <v>1212</v>
      </c>
      <c r="D104" s="351">
        <v>53</v>
      </c>
      <c r="E104" s="351">
        <v>23</v>
      </c>
      <c r="F104" s="351">
        <v>30</v>
      </c>
      <c r="G104" s="351">
        <v>45</v>
      </c>
    </row>
    <row r="105" spans="1:7" ht="12" customHeight="1">
      <c r="A105" s="348">
        <v>16061912</v>
      </c>
      <c r="B105" s="349"/>
      <c r="C105" s="350" t="s">
        <v>1213</v>
      </c>
      <c r="D105" s="351">
        <v>24</v>
      </c>
      <c r="E105" s="351">
        <v>9</v>
      </c>
      <c r="F105" s="351">
        <v>15</v>
      </c>
      <c r="G105" s="351">
        <v>20</v>
      </c>
    </row>
    <row r="106" spans="1:7" ht="12" customHeight="1">
      <c r="A106" s="348">
        <v>16061002</v>
      </c>
      <c r="B106" s="349"/>
      <c r="C106" s="350" t="s">
        <v>313</v>
      </c>
      <c r="D106" s="351" t="s">
        <v>1474</v>
      </c>
      <c r="E106" s="351" t="s">
        <v>1474</v>
      </c>
      <c r="F106" s="351" t="s">
        <v>1474</v>
      </c>
      <c r="G106" s="351" t="s">
        <v>1474</v>
      </c>
    </row>
    <row r="107" spans="1:7" ht="12" customHeight="1">
      <c r="A107" s="348">
        <v>16061007</v>
      </c>
      <c r="B107" s="349"/>
      <c r="C107" s="350" t="s">
        <v>314</v>
      </c>
      <c r="D107" s="351">
        <v>1</v>
      </c>
      <c r="E107" s="351" t="s">
        <v>1474</v>
      </c>
      <c r="F107" s="351">
        <v>1</v>
      </c>
      <c r="G107" s="351">
        <v>1</v>
      </c>
    </row>
    <row r="108" spans="1:7" ht="12" customHeight="1">
      <c r="A108" s="348">
        <v>16061024</v>
      </c>
      <c r="B108" s="349"/>
      <c r="C108" s="350" t="s">
        <v>2003</v>
      </c>
      <c r="D108" s="351">
        <v>1</v>
      </c>
      <c r="E108" s="351">
        <v>1</v>
      </c>
      <c r="F108" s="351" t="s">
        <v>1474</v>
      </c>
      <c r="G108" s="351">
        <v>1</v>
      </c>
    </row>
    <row r="109" spans="1:7" ht="12" customHeight="1">
      <c r="A109" s="348">
        <v>16061028</v>
      </c>
      <c r="B109" s="349"/>
      <c r="C109" s="350" t="s">
        <v>2004</v>
      </c>
      <c r="D109" s="351">
        <v>1</v>
      </c>
      <c r="E109" s="351">
        <v>1</v>
      </c>
      <c r="F109" s="351" t="s">
        <v>1474</v>
      </c>
      <c r="G109" s="351">
        <v>1</v>
      </c>
    </row>
    <row r="110" spans="1:7" ht="12" customHeight="1">
      <c r="A110" s="348">
        <v>16061065</v>
      </c>
      <c r="B110" s="349"/>
      <c r="C110" s="350" t="s">
        <v>2005</v>
      </c>
      <c r="D110" s="351">
        <v>1</v>
      </c>
      <c r="E110" s="351" t="s">
        <v>1474</v>
      </c>
      <c r="F110" s="351">
        <v>1</v>
      </c>
      <c r="G110" s="351">
        <v>1</v>
      </c>
    </row>
    <row r="111" spans="1:7" ht="12" customHeight="1">
      <c r="A111" s="348">
        <v>16061067</v>
      </c>
      <c r="B111" s="349"/>
      <c r="C111" s="350" t="s">
        <v>2006</v>
      </c>
      <c r="D111" s="351">
        <v>1</v>
      </c>
      <c r="E111" s="351">
        <v>1</v>
      </c>
      <c r="F111" s="351" t="s">
        <v>1474</v>
      </c>
      <c r="G111" s="351">
        <v>1</v>
      </c>
    </row>
    <row r="112" spans="1:7" ht="12" customHeight="1">
      <c r="A112" s="348">
        <v>16061068</v>
      </c>
      <c r="B112" s="349"/>
      <c r="C112" s="350" t="s">
        <v>2007</v>
      </c>
      <c r="D112" s="351">
        <v>1</v>
      </c>
      <c r="E112" s="351">
        <v>1</v>
      </c>
      <c r="F112" s="351" t="s">
        <v>1474</v>
      </c>
      <c r="G112" s="351">
        <v>1</v>
      </c>
    </row>
    <row r="113" spans="1:7" ht="12" customHeight="1">
      <c r="A113" s="348">
        <v>16061077</v>
      </c>
      <c r="B113" s="349"/>
      <c r="C113" s="350" t="s">
        <v>2008</v>
      </c>
      <c r="D113" s="351" t="s">
        <v>1474</v>
      </c>
      <c r="E113" s="351" t="s">
        <v>1474</v>
      </c>
      <c r="F113" s="351" t="s">
        <v>1474</v>
      </c>
      <c r="G113" s="351" t="s">
        <v>1474</v>
      </c>
    </row>
    <row r="114" spans="1:7" ht="12" customHeight="1">
      <c r="A114" s="348">
        <v>16061084</v>
      </c>
      <c r="B114" s="349"/>
      <c r="C114" s="350" t="s">
        <v>2009</v>
      </c>
      <c r="D114" s="351" t="s">
        <v>1474</v>
      </c>
      <c r="E114" s="351" t="s">
        <v>1474</v>
      </c>
      <c r="F114" s="351" t="s">
        <v>1474</v>
      </c>
      <c r="G114" s="351" t="s">
        <v>1474</v>
      </c>
    </row>
    <row r="115" spans="1:7" ht="12" customHeight="1">
      <c r="A115" s="348">
        <v>16061091</v>
      </c>
      <c r="B115" s="349"/>
      <c r="C115" s="350" t="s">
        <v>2010</v>
      </c>
      <c r="D115" s="351">
        <v>1</v>
      </c>
      <c r="E115" s="351">
        <v>1</v>
      </c>
      <c r="F115" s="351" t="s">
        <v>1474</v>
      </c>
      <c r="G115" s="351">
        <v>1</v>
      </c>
    </row>
    <row r="116" spans="1:7" ht="12" customHeight="1">
      <c r="A116" s="348">
        <v>16061096</v>
      </c>
      <c r="B116" s="349"/>
      <c r="C116" s="350" t="s">
        <v>2011</v>
      </c>
      <c r="D116" s="351">
        <v>1</v>
      </c>
      <c r="E116" s="351">
        <v>1</v>
      </c>
      <c r="F116" s="351" t="s">
        <v>1474</v>
      </c>
      <c r="G116" s="351">
        <v>1</v>
      </c>
    </row>
    <row r="117" spans="1:7" ht="12" customHeight="1">
      <c r="A117" s="348">
        <v>16061097</v>
      </c>
      <c r="B117" s="349"/>
      <c r="C117" s="350" t="s">
        <v>2012</v>
      </c>
      <c r="D117" s="351">
        <v>5</v>
      </c>
      <c r="E117" s="351">
        <v>4</v>
      </c>
      <c r="F117" s="351">
        <v>1</v>
      </c>
      <c r="G117" s="351">
        <v>5</v>
      </c>
    </row>
    <row r="118" spans="1:7" ht="12" customHeight="1">
      <c r="A118" s="348">
        <v>16061111</v>
      </c>
      <c r="B118" s="349"/>
      <c r="C118" s="350" t="s">
        <v>2013</v>
      </c>
      <c r="D118" s="351">
        <v>16</v>
      </c>
      <c r="E118" s="351">
        <v>4</v>
      </c>
      <c r="F118" s="351">
        <v>12</v>
      </c>
      <c r="G118" s="351">
        <v>12</v>
      </c>
    </row>
    <row r="119" spans="1:7" ht="12" customHeight="1">
      <c r="A119" s="348">
        <v>1606113</v>
      </c>
      <c r="B119" s="349"/>
      <c r="C119" s="350" t="s">
        <v>2014</v>
      </c>
      <c r="D119" s="351">
        <v>36</v>
      </c>
      <c r="E119" s="351">
        <v>19</v>
      </c>
      <c r="F119" s="351">
        <v>17</v>
      </c>
      <c r="G119" s="351">
        <v>30</v>
      </c>
    </row>
    <row r="120" spans="1:7" ht="12" customHeight="1">
      <c r="A120" s="348">
        <v>16061913</v>
      </c>
      <c r="B120" s="349"/>
      <c r="C120" s="350" t="s">
        <v>2015</v>
      </c>
      <c r="D120" s="351">
        <v>19</v>
      </c>
      <c r="E120" s="351">
        <v>10</v>
      </c>
      <c r="F120" s="351">
        <v>9</v>
      </c>
      <c r="G120" s="351">
        <v>16</v>
      </c>
    </row>
    <row r="121" spans="1:6" s="532" customFormat="1" ht="12" customHeight="1">
      <c r="A121" s="327" t="s">
        <v>533</v>
      </c>
      <c r="B121" s="530"/>
      <c r="C121" s="531" t="s">
        <v>534</v>
      </c>
      <c r="D121" s="531"/>
      <c r="E121" s="531"/>
      <c r="F121" s="531"/>
    </row>
    <row r="122" spans="1:6" s="532" customFormat="1" ht="12" customHeight="1">
      <c r="A122" s="327" t="s">
        <v>535</v>
      </c>
      <c r="B122" s="530"/>
      <c r="C122" s="531"/>
      <c r="D122" s="531"/>
      <c r="E122" s="531"/>
      <c r="F122" s="531"/>
    </row>
    <row r="123" spans="1:6" s="532" customFormat="1" ht="11.25">
      <c r="A123" s="532" t="s">
        <v>536</v>
      </c>
      <c r="C123" s="531"/>
      <c r="D123" s="531"/>
      <c r="E123" s="531"/>
      <c r="F123" s="531"/>
    </row>
    <row r="124" spans="1:7" ht="12" customHeight="1">
      <c r="A124" s="348">
        <v>16061018</v>
      </c>
      <c r="B124" s="349"/>
      <c r="C124" s="350" t="s">
        <v>2016</v>
      </c>
      <c r="D124" s="351">
        <v>3</v>
      </c>
      <c r="E124" s="351">
        <v>3</v>
      </c>
      <c r="F124" s="351" t="s">
        <v>1474</v>
      </c>
      <c r="G124" s="351">
        <v>3</v>
      </c>
    </row>
    <row r="125" spans="1:7" ht="12" customHeight="1">
      <c r="A125" s="348">
        <v>16061027</v>
      </c>
      <c r="B125" s="349"/>
      <c r="C125" s="350" t="s">
        <v>2017</v>
      </c>
      <c r="D125" s="351">
        <v>2</v>
      </c>
      <c r="E125" s="351">
        <v>2</v>
      </c>
      <c r="F125" s="351" t="s">
        <v>1474</v>
      </c>
      <c r="G125" s="351">
        <v>2</v>
      </c>
    </row>
    <row r="126" spans="1:7" ht="12" customHeight="1">
      <c r="A126" s="348">
        <v>16061041</v>
      </c>
      <c r="B126" s="349"/>
      <c r="C126" s="350" t="s">
        <v>2018</v>
      </c>
      <c r="D126" s="351">
        <v>2</v>
      </c>
      <c r="E126" s="351">
        <v>1</v>
      </c>
      <c r="F126" s="351">
        <v>1</v>
      </c>
      <c r="G126" s="351">
        <v>1</v>
      </c>
    </row>
    <row r="127" spans="1:7" ht="12" customHeight="1">
      <c r="A127" s="348">
        <v>16061063</v>
      </c>
      <c r="B127" s="349"/>
      <c r="C127" s="350" t="s">
        <v>2019</v>
      </c>
      <c r="D127" s="351">
        <v>5</v>
      </c>
      <c r="E127" s="351">
        <v>2</v>
      </c>
      <c r="F127" s="351">
        <v>3</v>
      </c>
      <c r="G127" s="351">
        <v>4</v>
      </c>
    </row>
    <row r="128" spans="1:7" ht="12" customHeight="1">
      <c r="A128" s="348">
        <v>16061101</v>
      </c>
      <c r="B128" s="349"/>
      <c r="C128" s="350" t="s">
        <v>2020</v>
      </c>
      <c r="D128" s="351">
        <v>5</v>
      </c>
      <c r="E128" s="351">
        <v>1</v>
      </c>
      <c r="F128" s="351">
        <v>4</v>
      </c>
      <c r="G128" s="351">
        <v>3</v>
      </c>
    </row>
    <row r="129" spans="1:7" ht="12" customHeight="1">
      <c r="A129" s="348">
        <v>1606114</v>
      </c>
      <c r="B129" s="349"/>
      <c r="C129" s="350" t="s">
        <v>2021</v>
      </c>
      <c r="D129" s="351">
        <v>41</v>
      </c>
      <c r="E129" s="351">
        <v>18</v>
      </c>
      <c r="F129" s="351">
        <v>23</v>
      </c>
      <c r="G129" s="351">
        <v>31</v>
      </c>
    </row>
    <row r="130" spans="1:7" ht="12" customHeight="1">
      <c r="A130" s="348">
        <v>16061914</v>
      </c>
      <c r="B130" s="349"/>
      <c r="C130" s="350" t="s">
        <v>2022</v>
      </c>
      <c r="D130" s="351">
        <v>20</v>
      </c>
      <c r="E130" s="351">
        <v>6</v>
      </c>
      <c r="F130" s="351">
        <v>14</v>
      </c>
      <c r="G130" s="351">
        <v>14</v>
      </c>
    </row>
    <row r="131" spans="1:7" ht="12" customHeight="1">
      <c r="A131" s="348">
        <v>16061004</v>
      </c>
      <c r="B131" s="349"/>
      <c r="C131" s="350" t="s">
        <v>2023</v>
      </c>
      <c r="D131" s="351" t="s">
        <v>1474</v>
      </c>
      <c r="E131" s="351" t="s">
        <v>1474</v>
      </c>
      <c r="F131" s="351" t="s">
        <v>1474</v>
      </c>
      <c r="G131" s="351" t="s">
        <v>1474</v>
      </c>
    </row>
    <row r="132" spans="1:7" ht="12" customHeight="1">
      <c r="A132" s="348">
        <v>16061023</v>
      </c>
      <c r="B132" s="349"/>
      <c r="C132" s="350" t="s">
        <v>2024</v>
      </c>
      <c r="D132" s="351" t="s">
        <v>1474</v>
      </c>
      <c r="E132" s="351" t="s">
        <v>1474</v>
      </c>
      <c r="F132" s="351" t="s">
        <v>1474</v>
      </c>
      <c r="G132" s="351" t="s">
        <v>1474</v>
      </c>
    </row>
    <row r="133" spans="1:7" ht="12" customHeight="1">
      <c r="A133" s="348">
        <v>16061035</v>
      </c>
      <c r="B133" s="349"/>
      <c r="C133" s="350" t="s">
        <v>2025</v>
      </c>
      <c r="D133" s="351">
        <v>2</v>
      </c>
      <c r="E133" s="351">
        <v>2</v>
      </c>
      <c r="F133" s="351" t="s">
        <v>1474</v>
      </c>
      <c r="G133" s="351">
        <v>2</v>
      </c>
    </row>
    <row r="134" spans="1:7" ht="12" customHeight="1">
      <c r="A134" s="348">
        <v>16061056</v>
      </c>
      <c r="B134" s="349"/>
      <c r="C134" s="350" t="s">
        <v>2026</v>
      </c>
      <c r="D134" s="351">
        <v>3</v>
      </c>
      <c r="E134" s="351">
        <v>3</v>
      </c>
      <c r="F134" s="351" t="s">
        <v>1474</v>
      </c>
      <c r="G134" s="351">
        <v>3</v>
      </c>
    </row>
    <row r="135" spans="1:7" ht="12" customHeight="1">
      <c r="A135" s="348">
        <v>16061062</v>
      </c>
      <c r="B135" s="349"/>
      <c r="C135" s="350" t="s">
        <v>2027</v>
      </c>
      <c r="D135" s="351" t="s">
        <v>1474</v>
      </c>
      <c r="E135" s="351" t="s">
        <v>1474</v>
      </c>
      <c r="F135" s="351" t="s">
        <v>1474</v>
      </c>
      <c r="G135" s="351" t="s">
        <v>1474</v>
      </c>
    </row>
    <row r="136" spans="1:7" ht="12" customHeight="1">
      <c r="A136" s="348">
        <v>16061075</v>
      </c>
      <c r="B136" s="349"/>
      <c r="C136" s="350" t="s">
        <v>2028</v>
      </c>
      <c r="D136" s="351">
        <v>5</v>
      </c>
      <c r="E136" s="351">
        <v>1</v>
      </c>
      <c r="F136" s="351">
        <v>4</v>
      </c>
      <c r="G136" s="351">
        <v>3</v>
      </c>
    </row>
    <row r="137" spans="1:7" ht="12" customHeight="1">
      <c r="A137" s="348">
        <v>16061085</v>
      </c>
      <c r="B137" s="349"/>
      <c r="C137" s="350" t="s">
        <v>2029</v>
      </c>
      <c r="D137" s="351" t="s">
        <v>1474</v>
      </c>
      <c r="E137" s="351" t="s">
        <v>1474</v>
      </c>
      <c r="F137" s="351" t="s">
        <v>1474</v>
      </c>
      <c r="G137" s="351" t="s">
        <v>1474</v>
      </c>
    </row>
    <row r="138" spans="1:7" ht="12" customHeight="1">
      <c r="A138" s="348">
        <v>16061086</v>
      </c>
      <c r="B138" s="349"/>
      <c r="C138" s="350" t="s">
        <v>2030</v>
      </c>
      <c r="D138" s="351" t="s">
        <v>1474</v>
      </c>
      <c r="E138" s="351" t="s">
        <v>1474</v>
      </c>
      <c r="F138" s="351" t="s">
        <v>1474</v>
      </c>
      <c r="G138" s="351" t="s">
        <v>1474</v>
      </c>
    </row>
    <row r="139" spans="1:7" ht="12" customHeight="1">
      <c r="A139" s="348">
        <v>16061098</v>
      </c>
      <c r="B139" s="349"/>
      <c r="C139" s="350" t="s">
        <v>2031</v>
      </c>
      <c r="D139" s="351" t="s">
        <v>1474</v>
      </c>
      <c r="E139" s="351" t="s">
        <v>1474</v>
      </c>
      <c r="F139" s="351" t="s">
        <v>1474</v>
      </c>
      <c r="G139" s="351" t="s">
        <v>1474</v>
      </c>
    </row>
    <row r="140" spans="1:7" ht="12" customHeight="1">
      <c r="A140" s="348">
        <v>16061105</v>
      </c>
      <c r="B140" s="349"/>
      <c r="C140" s="350" t="s">
        <v>2032</v>
      </c>
      <c r="D140" s="351" t="s">
        <v>1474</v>
      </c>
      <c r="E140" s="351" t="s">
        <v>1474</v>
      </c>
      <c r="F140" s="351" t="s">
        <v>1474</v>
      </c>
      <c r="G140" s="351" t="s">
        <v>1474</v>
      </c>
    </row>
    <row r="141" spans="1:7" ht="12" customHeight="1">
      <c r="A141" s="348">
        <v>16061113</v>
      </c>
      <c r="B141" s="349"/>
      <c r="C141" s="350" t="s">
        <v>2033</v>
      </c>
      <c r="D141" s="351">
        <v>11</v>
      </c>
      <c r="E141" s="351">
        <v>6</v>
      </c>
      <c r="F141" s="351">
        <v>5</v>
      </c>
      <c r="G141" s="351">
        <v>9</v>
      </c>
    </row>
    <row r="142" spans="1:7" ht="12" customHeight="1">
      <c r="A142" s="348"/>
      <c r="B142" s="349"/>
      <c r="C142" s="350" t="s">
        <v>534</v>
      </c>
      <c r="D142" s="351"/>
      <c r="E142" s="351"/>
      <c r="F142" s="351"/>
      <c r="G142" s="351"/>
    </row>
    <row r="143" spans="1:7" s="169" customFormat="1" ht="12" customHeight="1">
      <c r="A143" s="534">
        <v>16062000</v>
      </c>
      <c r="B143" s="535"/>
      <c r="C143" s="536" t="s">
        <v>2034</v>
      </c>
      <c r="D143" s="537">
        <v>1180</v>
      </c>
      <c r="E143" s="537">
        <v>828</v>
      </c>
      <c r="F143" s="537">
        <v>352</v>
      </c>
      <c r="G143" s="537">
        <v>1067</v>
      </c>
    </row>
    <row r="144" spans="1:7" ht="12" customHeight="1">
      <c r="A144" s="348">
        <v>1606200</v>
      </c>
      <c r="B144" s="349"/>
      <c r="C144" s="350" t="s">
        <v>77</v>
      </c>
      <c r="D144" s="351">
        <v>426</v>
      </c>
      <c r="E144" s="351">
        <v>339</v>
      </c>
      <c r="F144" s="351">
        <v>87</v>
      </c>
      <c r="G144" s="351">
        <v>396</v>
      </c>
    </row>
    <row r="145" spans="1:7" ht="12" customHeight="1">
      <c r="A145" s="348">
        <v>16062005</v>
      </c>
      <c r="B145" s="349"/>
      <c r="C145" s="350" t="s">
        <v>2035</v>
      </c>
      <c r="D145" s="351">
        <v>34</v>
      </c>
      <c r="E145" s="351">
        <v>31</v>
      </c>
      <c r="F145" s="351">
        <v>3</v>
      </c>
      <c r="G145" s="351">
        <v>33</v>
      </c>
    </row>
    <row r="146" spans="1:7" ht="12" customHeight="1">
      <c r="A146" s="348">
        <v>16062041</v>
      </c>
      <c r="B146" s="349"/>
      <c r="C146" s="350" t="s">
        <v>2036</v>
      </c>
      <c r="D146" s="351">
        <v>373</v>
      </c>
      <c r="E146" s="351">
        <v>302</v>
      </c>
      <c r="F146" s="351">
        <v>71</v>
      </c>
      <c r="G146" s="351">
        <v>344</v>
      </c>
    </row>
    <row r="147" spans="1:7" ht="12" customHeight="1">
      <c r="A147" s="348">
        <v>16062062</v>
      </c>
      <c r="B147" s="349"/>
      <c r="C147" s="350" t="s">
        <v>2037</v>
      </c>
      <c r="D147" s="351">
        <v>24</v>
      </c>
      <c r="E147" s="351">
        <v>16</v>
      </c>
      <c r="F147" s="351">
        <v>8</v>
      </c>
      <c r="G147" s="351">
        <v>21</v>
      </c>
    </row>
    <row r="148" spans="1:7" ht="12" customHeight="1">
      <c r="A148" s="348">
        <v>16062063</v>
      </c>
      <c r="B148" s="349"/>
      <c r="C148" s="350" t="s">
        <v>2038</v>
      </c>
      <c r="D148" s="351">
        <v>39</v>
      </c>
      <c r="E148" s="351">
        <v>20</v>
      </c>
      <c r="F148" s="351">
        <v>19</v>
      </c>
      <c r="G148" s="351">
        <v>32</v>
      </c>
    </row>
    <row r="149" spans="1:7" ht="12" customHeight="1">
      <c r="A149" s="348">
        <v>1606251</v>
      </c>
      <c r="B149" s="349"/>
      <c r="C149" s="350" t="s">
        <v>2039</v>
      </c>
      <c r="D149" s="351">
        <v>26</v>
      </c>
      <c r="E149" s="351">
        <v>11</v>
      </c>
      <c r="F149" s="351">
        <v>15</v>
      </c>
      <c r="G149" s="351">
        <v>21</v>
      </c>
    </row>
    <row r="150" spans="1:7" ht="12" customHeight="1">
      <c r="A150" s="348">
        <v>16062049</v>
      </c>
      <c r="B150" s="349"/>
      <c r="C150" s="350" t="s">
        <v>2040</v>
      </c>
      <c r="D150" s="351">
        <v>23</v>
      </c>
      <c r="E150" s="351">
        <v>10</v>
      </c>
      <c r="F150" s="351">
        <v>13</v>
      </c>
      <c r="G150" s="351">
        <v>18</v>
      </c>
    </row>
    <row r="151" spans="1:7" ht="12" customHeight="1">
      <c r="A151" s="348">
        <v>16062046</v>
      </c>
      <c r="B151" s="349"/>
      <c r="C151" s="350" t="s">
        <v>2041</v>
      </c>
      <c r="D151" s="351">
        <v>3</v>
      </c>
      <c r="E151" s="351">
        <v>1</v>
      </c>
      <c r="F151" s="351">
        <v>2</v>
      </c>
      <c r="G151" s="351">
        <v>3</v>
      </c>
    </row>
    <row r="152" spans="1:7" ht="12" customHeight="1">
      <c r="A152" s="348">
        <v>1606252</v>
      </c>
      <c r="B152" s="349"/>
      <c r="C152" s="350" t="s">
        <v>2042</v>
      </c>
      <c r="D152" s="351">
        <v>58</v>
      </c>
      <c r="E152" s="351">
        <v>8</v>
      </c>
      <c r="F152" s="351">
        <v>50</v>
      </c>
      <c r="G152" s="351">
        <v>47</v>
      </c>
    </row>
    <row r="153" spans="1:7" ht="12" customHeight="1">
      <c r="A153" s="348">
        <v>16062002</v>
      </c>
      <c r="B153" s="349"/>
      <c r="C153" s="350" t="s">
        <v>2043</v>
      </c>
      <c r="D153" s="351">
        <v>49</v>
      </c>
      <c r="E153" s="351">
        <v>7</v>
      </c>
      <c r="F153" s="351">
        <v>42</v>
      </c>
      <c r="G153" s="351">
        <v>41</v>
      </c>
    </row>
    <row r="154" spans="1:7" ht="12" customHeight="1">
      <c r="A154" s="348">
        <v>16062006</v>
      </c>
      <c r="B154" s="349"/>
      <c r="C154" s="350" t="s">
        <v>2044</v>
      </c>
      <c r="D154" s="351" t="s">
        <v>1474</v>
      </c>
      <c r="E154" s="351" t="s">
        <v>1474</v>
      </c>
      <c r="F154" s="351" t="s">
        <v>1474</v>
      </c>
      <c r="G154" s="351" t="s">
        <v>1474</v>
      </c>
    </row>
    <row r="155" spans="1:7" ht="12" customHeight="1">
      <c r="A155" s="348">
        <v>16062007</v>
      </c>
      <c r="B155" s="349"/>
      <c r="C155" s="350" t="s">
        <v>1252</v>
      </c>
      <c r="D155" s="351" t="s">
        <v>1474</v>
      </c>
      <c r="E155" s="351" t="s">
        <v>1474</v>
      </c>
      <c r="F155" s="351" t="s">
        <v>1474</v>
      </c>
      <c r="G155" s="351" t="s">
        <v>1474</v>
      </c>
    </row>
    <row r="156" spans="1:7" ht="12" customHeight="1">
      <c r="A156" s="348">
        <v>16062024</v>
      </c>
      <c r="B156" s="349"/>
      <c r="C156" s="350" t="s">
        <v>1253</v>
      </c>
      <c r="D156" s="351">
        <v>3</v>
      </c>
      <c r="E156" s="351" t="s">
        <v>1474</v>
      </c>
      <c r="F156" s="351">
        <v>3</v>
      </c>
      <c r="G156" s="351">
        <v>2</v>
      </c>
    </row>
    <row r="157" spans="1:7" ht="12" customHeight="1">
      <c r="A157" s="348">
        <v>16062025</v>
      </c>
      <c r="B157" s="349"/>
      <c r="C157" s="350" t="s">
        <v>1254</v>
      </c>
      <c r="D157" s="351">
        <v>5</v>
      </c>
      <c r="E157" s="351">
        <v>1</v>
      </c>
      <c r="F157" s="351">
        <v>4</v>
      </c>
      <c r="G157" s="351">
        <v>4</v>
      </c>
    </row>
    <row r="158" spans="1:7" ht="12" customHeight="1">
      <c r="A158" s="348">
        <v>16062029</v>
      </c>
      <c r="B158" s="349"/>
      <c r="C158" s="350" t="s">
        <v>1255</v>
      </c>
      <c r="D158" s="351">
        <v>1</v>
      </c>
      <c r="E158" s="351" t="s">
        <v>1474</v>
      </c>
      <c r="F158" s="351">
        <v>1</v>
      </c>
      <c r="G158" s="351">
        <v>1</v>
      </c>
    </row>
    <row r="159" spans="1:7" ht="12" customHeight="1">
      <c r="A159" s="348">
        <v>16062033</v>
      </c>
      <c r="B159" s="349"/>
      <c r="C159" s="350" t="s">
        <v>1256</v>
      </c>
      <c r="D159" s="351" t="s">
        <v>1474</v>
      </c>
      <c r="E159" s="351" t="s">
        <v>1474</v>
      </c>
      <c r="F159" s="351" t="s">
        <v>1474</v>
      </c>
      <c r="G159" s="351" t="s">
        <v>1474</v>
      </c>
    </row>
    <row r="160" spans="1:7" ht="12" customHeight="1">
      <c r="A160" s="348">
        <v>16062037</v>
      </c>
      <c r="B160" s="349"/>
      <c r="C160" s="350" t="s">
        <v>1257</v>
      </c>
      <c r="D160" s="351" t="s">
        <v>1474</v>
      </c>
      <c r="E160" s="351" t="s">
        <v>1474</v>
      </c>
      <c r="F160" s="351" t="s">
        <v>1474</v>
      </c>
      <c r="G160" s="351" t="s">
        <v>1474</v>
      </c>
    </row>
    <row r="161" spans="1:7" ht="12" customHeight="1">
      <c r="A161" s="348">
        <v>16062042</v>
      </c>
      <c r="B161" s="349"/>
      <c r="C161" s="350" t="s">
        <v>1258</v>
      </c>
      <c r="D161" s="351" t="s">
        <v>1474</v>
      </c>
      <c r="E161" s="351" t="s">
        <v>1474</v>
      </c>
      <c r="F161" s="351" t="s">
        <v>1474</v>
      </c>
      <c r="G161" s="351" t="s">
        <v>1474</v>
      </c>
    </row>
    <row r="162" spans="1:7" ht="12" customHeight="1">
      <c r="A162" s="348">
        <v>1606202</v>
      </c>
      <c r="B162" s="349"/>
      <c r="C162" s="350" t="s">
        <v>1259</v>
      </c>
      <c r="D162" s="351">
        <v>85</v>
      </c>
      <c r="E162" s="351">
        <v>41</v>
      </c>
      <c r="F162" s="351">
        <v>44</v>
      </c>
      <c r="G162" s="351">
        <v>72</v>
      </c>
    </row>
    <row r="163" spans="1:7" ht="12" customHeight="1">
      <c r="A163" s="348">
        <v>16062902</v>
      </c>
      <c r="B163" s="349"/>
      <c r="C163" s="350" t="s">
        <v>1260</v>
      </c>
      <c r="D163" s="351">
        <v>27</v>
      </c>
      <c r="E163" s="351">
        <v>19</v>
      </c>
      <c r="F163" s="351">
        <v>8</v>
      </c>
      <c r="G163" s="351">
        <v>24</v>
      </c>
    </row>
    <row r="164" spans="1:7" ht="12" customHeight="1">
      <c r="A164" s="348">
        <v>16062001</v>
      </c>
      <c r="B164" s="349"/>
      <c r="C164" s="350" t="s">
        <v>1261</v>
      </c>
      <c r="D164" s="351">
        <v>9</v>
      </c>
      <c r="E164" s="351">
        <v>1</v>
      </c>
      <c r="F164" s="351">
        <v>8</v>
      </c>
      <c r="G164" s="351">
        <v>7</v>
      </c>
    </row>
    <row r="165" spans="1:7" ht="12" customHeight="1">
      <c r="A165" s="348">
        <v>16062008</v>
      </c>
      <c r="B165" s="349"/>
      <c r="C165" s="350" t="s">
        <v>1262</v>
      </c>
      <c r="D165" s="351">
        <v>7</v>
      </c>
      <c r="E165" s="351">
        <v>6</v>
      </c>
      <c r="F165" s="351">
        <v>1</v>
      </c>
      <c r="G165" s="351">
        <v>6</v>
      </c>
    </row>
    <row r="166" spans="1:7" ht="12" customHeight="1">
      <c r="A166" s="348">
        <v>16062015</v>
      </c>
      <c r="B166" s="349"/>
      <c r="C166" s="350" t="s">
        <v>1263</v>
      </c>
      <c r="D166" s="351">
        <v>3</v>
      </c>
      <c r="E166" s="351">
        <v>2</v>
      </c>
      <c r="F166" s="351">
        <v>1</v>
      </c>
      <c r="G166" s="351">
        <v>3</v>
      </c>
    </row>
    <row r="167" spans="1:7" ht="12" customHeight="1">
      <c r="A167" s="348">
        <v>16062017</v>
      </c>
      <c r="B167" s="349"/>
      <c r="C167" s="350" t="s">
        <v>1264</v>
      </c>
      <c r="D167" s="351">
        <v>21</v>
      </c>
      <c r="E167" s="351">
        <v>6</v>
      </c>
      <c r="F167" s="351">
        <v>15</v>
      </c>
      <c r="G167" s="351">
        <v>17</v>
      </c>
    </row>
    <row r="168" spans="1:7" ht="12" customHeight="1">
      <c r="A168" s="348">
        <v>16062054</v>
      </c>
      <c r="B168" s="349"/>
      <c r="C168" s="350" t="s">
        <v>1265</v>
      </c>
      <c r="D168" s="351">
        <v>4</v>
      </c>
      <c r="E168" s="351">
        <v>1</v>
      </c>
      <c r="F168" s="351">
        <v>3</v>
      </c>
      <c r="G168" s="351">
        <v>3</v>
      </c>
    </row>
    <row r="169" spans="1:7" ht="12" customHeight="1">
      <c r="A169" s="348">
        <v>16062055</v>
      </c>
      <c r="B169" s="349"/>
      <c r="C169" s="350" t="s">
        <v>1266</v>
      </c>
      <c r="D169" s="351">
        <v>10</v>
      </c>
      <c r="E169" s="351">
        <v>5</v>
      </c>
      <c r="F169" s="351">
        <v>5</v>
      </c>
      <c r="G169" s="351">
        <v>9</v>
      </c>
    </row>
    <row r="170" spans="1:7" ht="12" customHeight="1">
      <c r="A170" s="348">
        <v>16062057</v>
      </c>
      <c r="B170" s="349"/>
      <c r="C170" s="350" t="s">
        <v>1267</v>
      </c>
      <c r="D170" s="351">
        <v>4</v>
      </c>
      <c r="E170" s="351">
        <v>1</v>
      </c>
      <c r="F170" s="351">
        <v>3</v>
      </c>
      <c r="G170" s="351">
        <v>3</v>
      </c>
    </row>
    <row r="171" spans="1:7" ht="12" customHeight="1">
      <c r="A171" s="348">
        <v>1606204</v>
      </c>
      <c r="B171" s="349"/>
      <c r="C171" s="350" t="s">
        <v>1268</v>
      </c>
      <c r="D171" s="351">
        <v>54</v>
      </c>
      <c r="E171" s="351">
        <v>16</v>
      </c>
      <c r="F171" s="351">
        <v>38</v>
      </c>
      <c r="G171" s="351">
        <v>46</v>
      </c>
    </row>
    <row r="172" spans="1:7" ht="12" customHeight="1">
      <c r="A172" s="348">
        <v>16062904</v>
      </c>
      <c r="B172" s="349"/>
      <c r="C172" s="350" t="s">
        <v>1269</v>
      </c>
      <c r="D172" s="351">
        <v>34</v>
      </c>
      <c r="E172" s="351">
        <v>6</v>
      </c>
      <c r="F172" s="351">
        <v>28</v>
      </c>
      <c r="G172" s="351">
        <v>28</v>
      </c>
    </row>
    <row r="173" spans="1:7" ht="12" customHeight="1">
      <c r="A173" s="348">
        <v>16062009</v>
      </c>
      <c r="B173" s="349"/>
      <c r="C173" s="350" t="s">
        <v>1270</v>
      </c>
      <c r="D173" s="351">
        <v>5</v>
      </c>
      <c r="E173" s="351">
        <v>2</v>
      </c>
      <c r="F173" s="351">
        <v>3</v>
      </c>
      <c r="G173" s="351">
        <v>4</v>
      </c>
    </row>
    <row r="174" spans="1:7" ht="12" customHeight="1">
      <c r="A174" s="348">
        <v>16062014</v>
      </c>
      <c r="B174" s="349"/>
      <c r="C174" s="350" t="s">
        <v>1271</v>
      </c>
      <c r="D174" s="351">
        <v>1</v>
      </c>
      <c r="E174" s="351">
        <v>1</v>
      </c>
      <c r="F174" s="351" t="s">
        <v>1474</v>
      </c>
      <c r="G174" s="351">
        <v>1</v>
      </c>
    </row>
    <row r="175" spans="1:6" s="532" customFormat="1" ht="12" customHeight="1">
      <c r="A175" s="327" t="s">
        <v>533</v>
      </c>
      <c r="B175" s="530"/>
      <c r="C175" s="531" t="s">
        <v>534</v>
      </c>
      <c r="D175" s="531"/>
      <c r="E175" s="531"/>
      <c r="F175" s="531"/>
    </row>
    <row r="176" spans="1:6" s="532" customFormat="1" ht="12" customHeight="1">
      <c r="A176" s="327" t="s">
        <v>535</v>
      </c>
      <c r="B176" s="530"/>
      <c r="C176" s="531"/>
      <c r="D176" s="531"/>
      <c r="E176" s="531"/>
      <c r="F176" s="531"/>
    </row>
    <row r="177" spans="1:6" s="532" customFormat="1" ht="11.25">
      <c r="A177" s="532" t="s">
        <v>1272</v>
      </c>
      <c r="C177" s="531"/>
      <c r="D177" s="531"/>
      <c r="E177" s="531"/>
      <c r="F177" s="531"/>
    </row>
    <row r="178" spans="1:7" ht="12" customHeight="1">
      <c r="A178" s="348">
        <v>16062026</v>
      </c>
      <c r="B178" s="349"/>
      <c r="C178" s="350" t="s">
        <v>1273</v>
      </c>
      <c r="D178" s="351">
        <v>3</v>
      </c>
      <c r="E178" s="351">
        <v>2</v>
      </c>
      <c r="F178" s="351">
        <v>1</v>
      </c>
      <c r="G178" s="351">
        <v>3</v>
      </c>
    </row>
    <row r="179" spans="1:7" ht="12" customHeight="1">
      <c r="A179" s="348">
        <v>16062039</v>
      </c>
      <c r="B179" s="349"/>
      <c r="C179" s="350" t="s">
        <v>1274</v>
      </c>
      <c r="D179" s="351">
        <v>4</v>
      </c>
      <c r="E179" s="351">
        <v>4</v>
      </c>
      <c r="F179" s="351" t="s">
        <v>1474</v>
      </c>
      <c r="G179" s="351">
        <v>4</v>
      </c>
    </row>
    <row r="180" spans="1:7" ht="12" customHeight="1">
      <c r="A180" s="348">
        <v>16062058</v>
      </c>
      <c r="B180" s="349"/>
      <c r="C180" s="350" t="s">
        <v>1275</v>
      </c>
      <c r="D180" s="351">
        <v>4</v>
      </c>
      <c r="E180" s="351" t="s">
        <v>1474</v>
      </c>
      <c r="F180" s="351">
        <v>4</v>
      </c>
      <c r="G180" s="351">
        <v>3</v>
      </c>
    </row>
    <row r="181" spans="1:7" ht="12" customHeight="1">
      <c r="A181" s="348">
        <v>16062059</v>
      </c>
      <c r="B181" s="349"/>
      <c r="C181" s="350" t="s">
        <v>1276</v>
      </c>
      <c r="D181" s="351">
        <v>3</v>
      </c>
      <c r="E181" s="351">
        <v>1</v>
      </c>
      <c r="F181" s="351">
        <v>2</v>
      </c>
      <c r="G181" s="351">
        <v>3</v>
      </c>
    </row>
    <row r="182" spans="1:7" ht="12" customHeight="1">
      <c r="A182" s="348">
        <v>1606206</v>
      </c>
      <c r="B182" s="349"/>
      <c r="C182" s="350" t="s">
        <v>1277</v>
      </c>
      <c r="D182" s="351">
        <v>61</v>
      </c>
      <c r="E182" s="351">
        <v>44</v>
      </c>
      <c r="F182" s="351">
        <v>17</v>
      </c>
      <c r="G182" s="351">
        <v>55</v>
      </c>
    </row>
    <row r="183" spans="1:7" ht="12" customHeight="1">
      <c r="A183" s="348">
        <v>16062906</v>
      </c>
      <c r="B183" s="349"/>
      <c r="C183" s="350" t="s">
        <v>1278</v>
      </c>
      <c r="D183" s="351">
        <v>29</v>
      </c>
      <c r="E183" s="351">
        <v>24</v>
      </c>
      <c r="F183" s="351">
        <v>5</v>
      </c>
      <c r="G183" s="351">
        <v>27</v>
      </c>
    </row>
    <row r="184" spans="1:7" ht="12" customHeight="1">
      <c r="A184" s="348">
        <v>16062004</v>
      </c>
      <c r="B184" s="349"/>
      <c r="C184" s="350" t="s">
        <v>1279</v>
      </c>
      <c r="D184" s="351">
        <v>2</v>
      </c>
      <c r="E184" s="351">
        <v>1</v>
      </c>
      <c r="F184" s="351">
        <v>1</v>
      </c>
      <c r="G184" s="351">
        <v>1</v>
      </c>
    </row>
    <row r="185" spans="1:7" ht="12" customHeight="1">
      <c r="A185" s="348">
        <v>16062016</v>
      </c>
      <c r="B185" s="349"/>
      <c r="C185" s="350" t="s">
        <v>1280</v>
      </c>
      <c r="D185" s="351">
        <v>1</v>
      </c>
      <c r="E185" s="351">
        <v>1</v>
      </c>
      <c r="F185" s="351" t="s">
        <v>1474</v>
      </c>
      <c r="G185" s="351">
        <v>1</v>
      </c>
    </row>
    <row r="186" spans="1:7" ht="12" customHeight="1">
      <c r="A186" s="348">
        <v>16062018</v>
      </c>
      <c r="B186" s="349"/>
      <c r="C186" s="350" t="s">
        <v>1281</v>
      </c>
      <c r="D186" s="351">
        <v>4</v>
      </c>
      <c r="E186" s="351">
        <v>2</v>
      </c>
      <c r="F186" s="351">
        <v>2</v>
      </c>
      <c r="G186" s="351">
        <v>3</v>
      </c>
    </row>
    <row r="187" spans="1:7" ht="12" customHeight="1">
      <c r="A187" s="348">
        <v>16062022</v>
      </c>
      <c r="B187" s="349"/>
      <c r="C187" s="350" t="s">
        <v>1282</v>
      </c>
      <c r="D187" s="351">
        <v>3</v>
      </c>
      <c r="E187" s="351">
        <v>1</v>
      </c>
      <c r="F187" s="351">
        <v>2</v>
      </c>
      <c r="G187" s="351">
        <v>3</v>
      </c>
    </row>
    <row r="188" spans="1:7" ht="12" customHeight="1">
      <c r="A188" s="348">
        <v>16062036</v>
      </c>
      <c r="B188" s="349"/>
      <c r="C188" s="350" t="s">
        <v>1283</v>
      </c>
      <c r="D188" s="351">
        <v>6</v>
      </c>
      <c r="E188" s="351">
        <v>4</v>
      </c>
      <c r="F188" s="351">
        <v>2</v>
      </c>
      <c r="G188" s="351">
        <v>6</v>
      </c>
    </row>
    <row r="189" spans="1:7" ht="12" customHeight="1">
      <c r="A189" s="348">
        <v>16062038</v>
      </c>
      <c r="B189" s="349"/>
      <c r="C189" s="350" t="s">
        <v>1284</v>
      </c>
      <c r="D189" s="351">
        <v>10</v>
      </c>
      <c r="E189" s="351">
        <v>7</v>
      </c>
      <c r="F189" s="351">
        <v>3</v>
      </c>
      <c r="G189" s="351">
        <v>9</v>
      </c>
    </row>
    <row r="190" spans="1:7" ht="12" customHeight="1">
      <c r="A190" s="348">
        <v>16062044</v>
      </c>
      <c r="B190" s="349"/>
      <c r="C190" s="350" t="s">
        <v>1285</v>
      </c>
      <c r="D190" s="351">
        <v>4</v>
      </c>
      <c r="E190" s="351">
        <v>2</v>
      </c>
      <c r="F190" s="351">
        <v>2</v>
      </c>
      <c r="G190" s="351">
        <v>3</v>
      </c>
    </row>
    <row r="191" spans="1:7" ht="12" customHeight="1">
      <c r="A191" s="348">
        <v>16062047</v>
      </c>
      <c r="B191" s="349"/>
      <c r="C191" s="350" t="s">
        <v>1286</v>
      </c>
      <c r="D191" s="351">
        <v>1</v>
      </c>
      <c r="E191" s="351">
        <v>1</v>
      </c>
      <c r="F191" s="351" t="s">
        <v>1474</v>
      </c>
      <c r="G191" s="351">
        <v>1</v>
      </c>
    </row>
    <row r="192" spans="1:7" ht="12" customHeight="1">
      <c r="A192" s="348">
        <v>16062052</v>
      </c>
      <c r="B192" s="349"/>
      <c r="C192" s="350" t="s">
        <v>1287</v>
      </c>
      <c r="D192" s="351">
        <v>1</v>
      </c>
      <c r="E192" s="351">
        <v>1</v>
      </c>
      <c r="F192" s="351" t="s">
        <v>1474</v>
      </c>
      <c r="G192" s="351">
        <v>1</v>
      </c>
    </row>
    <row r="193" spans="1:7" ht="12" customHeight="1">
      <c r="A193" s="348"/>
      <c r="B193" s="349"/>
      <c r="C193" s="350" t="s">
        <v>534</v>
      </c>
      <c r="D193" s="351"/>
      <c r="E193" s="351"/>
      <c r="F193" s="351"/>
      <c r="G193" s="351"/>
    </row>
    <row r="194" spans="1:7" s="169" customFormat="1" ht="12" customHeight="1">
      <c r="A194" s="534">
        <v>16063000</v>
      </c>
      <c r="B194" s="535"/>
      <c r="C194" s="536" t="s">
        <v>1288</v>
      </c>
      <c r="D194" s="537">
        <v>1812</v>
      </c>
      <c r="E194" s="537">
        <v>1026</v>
      </c>
      <c r="F194" s="537">
        <v>786</v>
      </c>
      <c r="G194" s="537">
        <v>1569</v>
      </c>
    </row>
    <row r="195" spans="1:7" ht="12" customHeight="1">
      <c r="A195" s="348">
        <v>1606300</v>
      </c>
      <c r="B195" s="349"/>
      <c r="C195" s="350" t="s">
        <v>78</v>
      </c>
      <c r="D195" s="351">
        <v>669</v>
      </c>
      <c r="E195" s="351">
        <v>470</v>
      </c>
      <c r="F195" s="351">
        <v>199</v>
      </c>
      <c r="G195" s="351">
        <v>593</v>
      </c>
    </row>
    <row r="196" spans="1:7" ht="12" customHeight="1">
      <c r="A196" s="348">
        <v>16063002</v>
      </c>
      <c r="B196" s="349"/>
      <c r="C196" s="350" t="s">
        <v>1289</v>
      </c>
      <c r="D196" s="351">
        <v>54</v>
      </c>
      <c r="E196" s="351">
        <v>35</v>
      </c>
      <c r="F196" s="351">
        <v>19</v>
      </c>
      <c r="G196" s="351">
        <v>51</v>
      </c>
    </row>
    <row r="197" spans="1:7" ht="12" customHeight="1">
      <c r="A197" s="348">
        <v>16063018</v>
      </c>
      <c r="B197" s="349"/>
      <c r="C197" s="350" t="s">
        <v>1290</v>
      </c>
      <c r="D197" s="351">
        <v>33</v>
      </c>
      <c r="E197" s="351">
        <v>13</v>
      </c>
      <c r="F197" s="351">
        <v>20</v>
      </c>
      <c r="G197" s="351">
        <v>28</v>
      </c>
    </row>
    <row r="198" spans="1:7" ht="12" customHeight="1">
      <c r="A198" s="348">
        <v>16063054</v>
      </c>
      <c r="B198" s="349"/>
      <c r="C198" s="350" t="s">
        <v>1291</v>
      </c>
      <c r="D198" s="351">
        <v>41</v>
      </c>
      <c r="E198" s="351">
        <v>5</v>
      </c>
      <c r="F198" s="351">
        <v>36</v>
      </c>
      <c r="G198" s="351">
        <v>33</v>
      </c>
    </row>
    <row r="199" spans="1:7" ht="12" customHeight="1">
      <c r="A199" s="348">
        <v>16063072</v>
      </c>
      <c r="B199" s="349"/>
      <c r="C199" s="350" t="s">
        <v>1292</v>
      </c>
      <c r="D199" s="351">
        <v>14</v>
      </c>
      <c r="E199" s="351">
        <v>6</v>
      </c>
      <c r="F199" s="351">
        <v>8</v>
      </c>
      <c r="G199" s="351">
        <v>11</v>
      </c>
    </row>
    <row r="200" spans="1:7" ht="12" customHeight="1">
      <c r="A200" s="348">
        <v>16063076</v>
      </c>
      <c r="B200" s="349"/>
      <c r="C200" s="350" t="s">
        <v>1293</v>
      </c>
      <c r="D200" s="351">
        <v>49</v>
      </c>
      <c r="E200" s="351">
        <v>17</v>
      </c>
      <c r="F200" s="351">
        <v>32</v>
      </c>
      <c r="G200" s="351">
        <v>38</v>
      </c>
    </row>
    <row r="201" spans="1:7" ht="12" customHeight="1">
      <c r="A201" s="348">
        <v>16063078</v>
      </c>
      <c r="B201" s="349"/>
      <c r="C201" s="350" t="s">
        <v>1294</v>
      </c>
      <c r="D201" s="351">
        <v>29</v>
      </c>
      <c r="E201" s="351">
        <v>13</v>
      </c>
      <c r="F201" s="351">
        <v>16</v>
      </c>
      <c r="G201" s="351">
        <v>24</v>
      </c>
    </row>
    <row r="202" spans="1:7" ht="12" customHeight="1">
      <c r="A202" s="348">
        <v>16063092</v>
      </c>
      <c r="B202" s="349"/>
      <c r="C202" s="350" t="s">
        <v>1295</v>
      </c>
      <c r="D202" s="351">
        <v>78</v>
      </c>
      <c r="E202" s="351">
        <v>39</v>
      </c>
      <c r="F202" s="351">
        <v>39</v>
      </c>
      <c r="G202" s="351">
        <v>68</v>
      </c>
    </row>
    <row r="203" spans="1:7" ht="12" customHeight="1">
      <c r="A203" s="348">
        <v>16063094</v>
      </c>
      <c r="B203" s="349"/>
      <c r="C203" s="350" t="s">
        <v>1296</v>
      </c>
      <c r="D203" s="351">
        <v>32</v>
      </c>
      <c r="E203" s="351">
        <v>8</v>
      </c>
      <c r="F203" s="351">
        <v>24</v>
      </c>
      <c r="G203" s="351">
        <v>26</v>
      </c>
    </row>
    <row r="204" spans="1:7" ht="12" customHeight="1">
      <c r="A204" s="348">
        <v>16063095</v>
      </c>
      <c r="B204" s="349"/>
      <c r="C204" s="350" t="s">
        <v>1297</v>
      </c>
      <c r="D204" s="351">
        <v>19</v>
      </c>
      <c r="E204" s="351">
        <v>17</v>
      </c>
      <c r="F204" s="351">
        <v>2</v>
      </c>
      <c r="G204" s="351">
        <v>18</v>
      </c>
    </row>
    <row r="205" spans="1:7" ht="12" customHeight="1">
      <c r="A205" s="348">
        <v>16063096</v>
      </c>
      <c r="B205" s="349"/>
      <c r="C205" s="350" t="s">
        <v>1298</v>
      </c>
      <c r="D205" s="351">
        <v>18</v>
      </c>
      <c r="E205" s="351">
        <v>10</v>
      </c>
      <c r="F205" s="351">
        <v>8</v>
      </c>
      <c r="G205" s="351">
        <v>15</v>
      </c>
    </row>
    <row r="206" spans="1:7" ht="12" customHeight="1">
      <c r="A206" s="348">
        <v>16063097</v>
      </c>
      <c r="B206" s="349"/>
      <c r="C206" s="350" t="s">
        <v>1299</v>
      </c>
      <c r="D206" s="351">
        <v>25</v>
      </c>
      <c r="E206" s="351">
        <v>6</v>
      </c>
      <c r="F206" s="351">
        <v>19</v>
      </c>
      <c r="G206" s="351">
        <v>20</v>
      </c>
    </row>
    <row r="207" spans="1:7" ht="12" customHeight="1">
      <c r="A207" s="348">
        <v>1606350</v>
      </c>
      <c r="B207" s="349"/>
      <c r="C207" s="350" t="s">
        <v>1300</v>
      </c>
      <c r="D207" s="351">
        <v>43</v>
      </c>
      <c r="E207" s="351">
        <v>19</v>
      </c>
      <c r="F207" s="351">
        <v>24</v>
      </c>
      <c r="G207" s="351">
        <v>36</v>
      </c>
    </row>
    <row r="208" spans="1:7" ht="12" customHeight="1">
      <c r="A208" s="348">
        <v>16063069</v>
      </c>
      <c r="B208" s="349"/>
      <c r="C208" s="350" t="s">
        <v>1301</v>
      </c>
      <c r="D208" s="351">
        <v>34</v>
      </c>
      <c r="E208" s="351">
        <v>16</v>
      </c>
      <c r="F208" s="351">
        <v>18</v>
      </c>
      <c r="G208" s="351">
        <v>28</v>
      </c>
    </row>
    <row r="209" spans="1:7" ht="12" customHeight="1">
      <c r="A209" s="348">
        <v>16063073</v>
      </c>
      <c r="B209" s="349"/>
      <c r="C209" s="350" t="s">
        <v>1210</v>
      </c>
      <c r="D209" s="351">
        <v>9</v>
      </c>
      <c r="E209" s="351">
        <v>3</v>
      </c>
      <c r="F209" s="351">
        <v>6</v>
      </c>
      <c r="G209" s="351">
        <v>8</v>
      </c>
    </row>
    <row r="210" spans="1:7" ht="12" customHeight="1">
      <c r="A210" s="348">
        <v>1606351</v>
      </c>
      <c r="B210" s="349"/>
      <c r="C210" s="350" t="s">
        <v>1302</v>
      </c>
      <c r="D210" s="351">
        <v>117</v>
      </c>
      <c r="E210" s="351">
        <v>92</v>
      </c>
      <c r="F210" s="351">
        <v>25</v>
      </c>
      <c r="G210" s="351">
        <v>106</v>
      </c>
    </row>
    <row r="211" spans="1:7" ht="12" customHeight="1">
      <c r="A211" s="348">
        <v>16063003</v>
      </c>
      <c r="B211" s="349"/>
      <c r="C211" s="350" t="s">
        <v>1303</v>
      </c>
      <c r="D211" s="351">
        <v>107</v>
      </c>
      <c r="E211" s="351">
        <v>84</v>
      </c>
      <c r="F211" s="351">
        <v>23</v>
      </c>
      <c r="G211" s="351">
        <v>97</v>
      </c>
    </row>
    <row r="212" spans="1:7" ht="12" customHeight="1">
      <c r="A212" s="348">
        <v>16063051</v>
      </c>
      <c r="B212" s="349"/>
      <c r="C212" s="350" t="s">
        <v>1304</v>
      </c>
      <c r="D212" s="351">
        <v>10</v>
      </c>
      <c r="E212" s="351">
        <v>8</v>
      </c>
      <c r="F212" s="351">
        <v>2</v>
      </c>
      <c r="G212" s="351">
        <v>9</v>
      </c>
    </row>
    <row r="213" spans="1:7" ht="12" customHeight="1">
      <c r="A213" s="348">
        <v>1606354</v>
      </c>
      <c r="B213" s="349"/>
      <c r="C213" s="350" t="s">
        <v>1305</v>
      </c>
      <c r="D213" s="351">
        <v>48</v>
      </c>
      <c r="E213" s="351">
        <v>19</v>
      </c>
      <c r="F213" s="351">
        <v>29</v>
      </c>
      <c r="G213" s="351">
        <v>42</v>
      </c>
    </row>
    <row r="214" spans="1:7" ht="12" customHeight="1">
      <c r="A214" s="348">
        <v>16063075</v>
      </c>
      <c r="B214" s="349"/>
      <c r="C214" s="350" t="s">
        <v>1306</v>
      </c>
      <c r="D214" s="351">
        <v>41</v>
      </c>
      <c r="E214" s="351">
        <v>17</v>
      </c>
      <c r="F214" s="351">
        <v>24</v>
      </c>
      <c r="G214" s="351">
        <v>37</v>
      </c>
    </row>
    <row r="215" spans="1:7" ht="12" customHeight="1">
      <c r="A215" s="348">
        <v>16063029</v>
      </c>
      <c r="B215" s="349"/>
      <c r="C215" s="350" t="s">
        <v>1307</v>
      </c>
      <c r="D215" s="351">
        <v>7</v>
      </c>
      <c r="E215" s="351">
        <v>2</v>
      </c>
      <c r="F215" s="351">
        <v>5</v>
      </c>
      <c r="G215" s="351">
        <v>5</v>
      </c>
    </row>
    <row r="216" spans="1:7" ht="12" customHeight="1">
      <c r="A216" s="348">
        <v>1606355</v>
      </c>
      <c r="B216" s="349"/>
      <c r="C216" s="350" t="s">
        <v>1917</v>
      </c>
      <c r="D216" s="351">
        <v>51</v>
      </c>
      <c r="E216" s="351">
        <v>12</v>
      </c>
      <c r="F216" s="351">
        <v>39</v>
      </c>
      <c r="G216" s="351">
        <v>39</v>
      </c>
    </row>
    <row r="217" spans="1:7" ht="12" customHeight="1">
      <c r="A217" s="348">
        <v>16063052</v>
      </c>
      <c r="B217" s="349"/>
      <c r="C217" s="350" t="s">
        <v>2128</v>
      </c>
      <c r="D217" s="351">
        <v>42</v>
      </c>
      <c r="E217" s="351">
        <v>8</v>
      </c>
      <c r="F217" s="351">
        <v>34</v>
      </c>
      <c r="G217" s="351">
        <v>32</v>
      </c>
    </row>
    <row r="218" spans="1:7" ht="12" customHeight="1">
      <c r="A218" s="348">
        <v>16063024</v>
      </c>
      <c r="B218" s="349"/>
      <c r="C218" s="350" t="s">
        <v>2129</v>
      </c>
      <c r="D218" s="351">
        <v>1</v>
      </c>
      <c r="E218" s="351">
        <v>1</v>
      </c>
      <c r="F218" s="351" t="s">
        <v>1474</v>
      </c>
      <c r="G218" s="351">
        <v>1</v>
      </c>
    </row>
    <row r="219" spans="1:7" ht="12" customHeight="1">
      <c r="A219" s="348">
        <v>16063089</v>
      </c>
      <c r="B219" s="349"/>
      <c r="C219" s="350" t="s">
        <v>2130</v>
      </c>
      <c r="D219" s="351">
        <v>8</v>
      </c>
      <c r="E219" s="351">
        <v>3</v>
      </c>
      <c r="F219" s="351">
        <v>5</v>
      </c>
      <c r="G219" s="351">
        <v>6</v>
      </c>
    </row>
    <row r="220" spans="1:7" ht="12" customHeight="1">
      <c r="A220" s="348">
        <v>1606356</v>
      </c>
      <c r="B220" s="349"/>
      <c r="C220" s="350" t="s">
        <v>2131</v>
      </c>
      <c r="D220" s="351">
        <v>37</v>
      </c>
      <c r="E220" s="351">
        <v>19</v>
      </c>
      <c r="F220" s="351">
        <v>18</v>
      </c>
      <c r="G220" s="351">
        <v>30</v>
      </c>
    </row>
    <row r="221" spans="1:7" ht="12" customHeight="1">
      <c r="A221" s="348">
        <v>16063032</v>
      </c>
      <c r="B221" s="349"/>
      <c r="C221" s="350" t="s">
        <v>2132</v>
      </c>
      <c r="D221" s="351">
        <v>25</v>
      </c>
      <c r="E221" s="351">
        <v>15</v>
      </c>
      <c r="F221" s="351">
        <v>10</v>
      </c>
      <c r="G221" s="351">
        <v>21</v>
      </c>
    </row>
    <row r="222" spans="1:7" ht="12" customHeight="1">
      <c r="A222" s="348">
        <v>16063011</v>
      </c>
      <c r="B222" s="349"/>
      <c r="C222" s="350" t="s">
        <v>2133</v>
      </c>
      <c r="D222" s="351">
        <v>2</v>
      </c>
      <c r="E222" s="351">
        <v>1</v>
      </c>
      <c r="F222" s="351">
        <v>1</v>
      </c>
      <c r="G222" s="351">
        <v>2</v>
      </c>
    </row>
    <row r="223" spans="1:7" ht="12" customHeight="1">
      <c r="A223" s="348">
        <v>16063033</v>
      </c>
      <c r="B223" s="349"/>
      <c r="C223" s="350" t="s">
        <v>2134</v>
      </c>
      <c r="D223" s="351" t="s">
        <v>1474</v>
      </c>
      <c r="E223" s="351" t="s">
        <v>1474</v>
      </c>
      <c r="F223" s="351" t="s">
        <v>1474</v>
      </c>
      <c r="G223" s="351" t="s">
        <v>1474</v>
      </c>
    </row>
    <row r="224" spans="1:7" ht="12" customHeight="1">
      <c r="A224" s="348">
        <v>16063065</v>
      </c>
      <c r="B224" s="349"/>
      <c r="C224" s="350" t="s">
        <v>2135</v>
      </c>
      <c r="D224" s="351">
        <v>3</v>
      </c>
      <c r="E224" s="351">
        <v>1</v>
      </c>
      <c r="F224" s="351">
        <v>2</v>
      </c>
      <c r="G224" s="351">
        <v>3</v>
      </c>
    </row>
    <row r="225" spans="1:7" ht="12" customHeight="1">
      <c r="A225" s="348">
        <v>16063068</v>
      </c>
      <c r="B225" s="349"/>
      <c r="C225" s="350" t="s">
        <v>2136</v>
      </c>
      <c r="D225" s="351">
        <v>7</v>
      </c>
      <c r="E225" s="351">
        <v>2</v>
      </c>
      <c r="F225" s="351">
        <v>5</v>
      </c>
      <c r="G225" s="351">
        <v>5</v>
      </c>
    </row>
    <row r="226" spans="1:7" ht="12" customHeight="1">
      <c r="A226" s="348">
        <v>1606357</v>
      </c>
      <c r="B226" s="349"/>
      <c r="C226" s="350" t="s">
        <v>2137</v>
      </c>
      <c r="D226" s="351">
        <v>93</v>
      </c>
      <c r="E226" s="351">
        <v>48</v>
      </c>
      <c r="F226" s="351">
        <v>45</v>
      </c>
      <c r="G226" s="351">
        <v>79</v>
      </c>
    </row>
    <row r="227" spans="1:7" ht="12" customHeight="1">
      <c r="A227" s="348">
        <v>16063066</v>
      </c>
      <c r="B227" s="349"/>
      <c r="C227" s="350" t="s">
        <v>2138</v>
      </c>
      <c r="D227" s="351">
        <v>73</v>
      </c>
      <c r="E227" s="351">
        <v>39</v>
      </c>
      <c r="F227" s="351">
        <v>34</v>
      </c>
      <c r="G227" s="351">
        <v>63</v>
      </c>
    </row>
    <row r="228" spans="1:7" ht="12" customHeight="1">
      <c r="A228" s="348">
        <v>16063071</v>
      </c>
      <c r="B228" s="349"/>
      <c r="C228" s="350" t="s">
        <v>2139</v>
      </c>
      <c r="D228" s="351">
        <v>20</v>
      </c>
      <c r="E228" s="351">
        <v>9</v>
      </c>
      <c r="F228" s="351">
        <v>11</v>
      </c>
      <c r="G228" s="351">
        <v>16</v>
      </c>
    </row>
    <row r="229" spans="1:6" s="532" customFormat="1" ht="12" customHeight="1">
      <c r="A229" s="327" t="s">
        <v>533</v>
      </c>
      <c r="B229" s="530"/>
      <c r="C229" s="531" t="s">
        <v>534</v>
      </c>
      <c r="D229" s="531"/>
      <c r="E229" s="531"/>
      <c r="F229" s="531"/>
    </row>
    <row r="230" spans="1:6" s="532" customFormat="1" ht="12" customHeight="1">
      <c r="A230" s="327" t="s">
        <v>535</v>
      </c>
      <c r="B230" s="530"/>
      <c r="C230" s="531"/>
      <c r="D230" s="531"/>
      <c r="E230" s="531"/>
      <c r="F230" s="531"/>
    </row>
    <row r="231" spans="1:6" s="532" customFormat="1" ht="11.25">
      <c r="A231" s="532" t="s">
        <v>2140</v>
      </c>
      <c r="C231" s="531"/>
      <c r="D231" s="531"/>
      <c r="E231" s="531"/>
      <c r="F231" s="531"/>
    </row>
    <row r="232" spans="1:7" ht="12" customHeight="1">
      <c r="A232" s="348">
        <v>1606301</v>
      </c>
      <c r="B232" s="349"/>
      <c r="C232" s="350" t="s">
        <v>892</v>
      </c>
      <c r="D232" s="351">
        <v>38</v>
      </c>
      <c r="E232" s="351">
        <v>31</v>
      </c>
      <c r="F232" s="351">
        <v>7</v>
      </c>
      <c r="G232" s="351">
        <v>36</v>
      </c>
    </row>
    <row r="233" spans="1:7" ht="12" customHeight="1">
      <c r="A233" s="348">
        <v>16063901</v>
      </c>
      <c r="B233" s="349"/>
      <c r="C233" s="350" t="s">
        <v>893</v>
      </c>
      <c r="D233" s="351">
        <v>10</v>
      </c>
      <c r="E233" s="351">
        <v>10</v>
      </c>
      <c r="F233" s="351" t="s">
        <v>1474</v>
      </c>
      <c r="G233" s="351">
        <v>10</v>
      </c>
    </row>
    <row r="234" spans="1:7" ht="12" customHeight="1">
      <c r="A234" s="348">
        <v>16063004</v>
      </c>
      <c r="B234" s="349"/>
      <c r="C234" s="350" t="s">
        <v>894</v>
      </c>
      <c r="D234" s="351">
        <v>17</v>
      </c>
      <c r="E234" s="351">
        <v>12</v>
      </c>
      <c r="F234" s="351">
        <v>5</v>
      </c>
      <c r="G234" s="351">
        <v>16</v>
      </c>
    </row>
    <row r="235" spans="1:7" ht="12" customHeight="1">
      <c r="A235" s="348">
        <v>16063041</v>
      </c>
      <c r="B235" s="349"/>
      <c r="C235" s="350" t="s">
        <v>0</v>
      </c>
      <c r="D235" s="351">
        <v>11</v>
      </c>
      <c r="E235" s="351">
        <v>9</v>
      </c>
      <c r="F235" s="351">
        <v>2</v>
      </c>
      <c r="G235" s="351">
        <v>10</v>
      </c>
    </row>
    <row r="236" spans="1:7" ht="12" customHeight="1">
      <c r="A236" s="348">
        <v>1606303</v>
      </c>
      <c r="B236" s="349"/>
      <c r="C236" s="350" t="s">
        <v>1</v>
      </c>
      <c r="D236" s="351">
        <v>51</v>
      </c>
      <c r="E236" s="351">
        <v>25</v>
      </c>
      <c r="F236" s="351">
        <v>26</v>
      </c>
      <c r="G236" s="351">
        <v>43</v>
      </c>
    </row>
    <row r="237" spans="1:7" ht="12" customHeight="1">
      <c r="A237" s="348">
        <v>16063903</v>
      </c>
      <c r="B237" s="349"/>
      <c r="C237" s="350" t="s">
        <v>2</v>
      </c>
      <c r="D237" s="351">
        <v>23</v>
      </c>
      <c r="E237" s="351">
        <v>10</v>
      </c>
      <c r="F237" s="351">
        <v>13</v>
      </c>
      <c r="G237" s="351">
        <v>19</v>
      </c>
    </row>
    <row r="238" spans="1:7" ht="12" customHeight="1">
      <c r="A238" s="348">
        <v>16063007</v>
      </c>
      <c r="B238" s="349"/>
      <c r="C238" s="350" t="s">
        <v>3</v>
      </c>
      <c r="D238" s="351">
        <v>10</v>
      </c>
      <c r="E238" s="351">
        <v>8</v>
      </c>
      <c r="F238" s="351">
        <v>2</v>
      </c>
      <c r="G238" s="351">
        <v>9</v>
      </c>
    </row>
    <row r="239" spans="1:7" ht="12" customHeight="1">
      <c r="A239" s="348">
        <v>16063014</v>
      </c>
      <c r="B239" s="349"/>
      <c r="C239" s="350" t="s">
        <v>4</v>
      </c>
      <c r="D239" s="351">
        <v>10</v>
      </c>
      <c r="E239" s="351">
        <v>3</v>
      </c>
      <c r="F239" s="351">
        <v>7</v>
      </c>
      <c r="G239" s="351">
        <v>8</v>
      </c>
    </row>
    <row r="240" spans="1:7" ht="12" customHeight="1">
      <c r="A240" s="348">
        <v>16063017</v>
      </c>
      <c r="B240" s="349"/>
      <c r="C240" s="350" t="s">
        <v>5</v>
      </c>
      <c r="D240" s="351">
        <v>7</v>
      </c>
      <c r="E240" s="351">
        <v>3</v>
      </c>
      <c r="F240" s="351">
        <v>4</v>
      </c>
      <c r="G240" s="351">
        <v>6</v>
      </c>
    </row>
    <row r="241" spans="1:7" ht="12" customHeight="1">
      <c r="A241" s="348">
        <v>16063036</v>
      </c>
      <c r="B241" s="349"/>
      <c r="C241" s="350" t="s">
        <v>2113</v>
      </c>
      <c r="D241" s="351">
        <v>1</v>
      </c>
      <c r="E241" s="351">
        <v>1</v>
      </c>
      <c r="F241" s="351" t="s">
        <v>1474</v>
      </c>
      <c r="G241" s="351">
        <v>1</v>
      </c>
    </row>
    <row r="242" spans="1:7" ht="12" customHeight="1">
      <c r="A242" s="348">
        <v>1606304</v>
      </c>
      <c r="B242" s="349"/>
      <c r="C242" s="350" t="s">
        <v>2114</v>
      </c>
      <c r="D242" s="351">
        <v>73</v>
      </c>
      <c r="E242" s="351">
        <v>32</v>
      </c>
      <c r="F242" s="351">
        <v>41</v>
      </c>
      <c r="G242" s="351">
        <v>61</v>
      </c>
    </row>
    <row r="243" spans="1:7" ht="12" customHeight="1">
      <c r="A243" s="348">
        <v>16063904</v>
      </c>
      <c r="B243" s="349"/>
      <c r="C243" s="350" t="s">
        <v>2115</v>
      </c>
      <c r="D243" s="351">
        <v>19</v>
      </c>
      <c r="E243" s="351">
        <v>7</v>
      </c>
      <c r="F243" s="351">
        <v>12</v>
      </c>
      <c r="G243" s="351">
        <v>16</v>
      </c>
    </row>
    <row r="244" spans="1:7" ht="12" customHeight="1">
      <c r="A244" s="348">
        <v>16063009</v>
      </c>
      <c r="B244" s="349"/>
      <c r="C244" s="350" t="s">
        <v>2116</v>
      </c>
      <c r="D244" s="351">
        <v>1</v>
      </c>
      <c r="E244" s="351" t="s">
        <v>1474</v>
      </c>
      <c r="F244" s="351">
        <v>1</v>
      </c>
      <c r="G244" s="351">
        <v>1</v>
      </c>
    </row>
    <row r="245" spans="1:7" ht="12" customHeight="1">
      <c r="A245" s="348">
        <v>16063015</v>
      </c>
      <c r="B245" s="349"/>
      <c r="C245" s="350" t="s">
        <v>2117</v>
      </c>
      <c r="D245" s="351">
        <v>14</v>
      </c>
      <c r="E245" s="351">
        <v>8</v>
      </c>
      <c r="F245" s="351">
        <v>6</v>
      </c>
      <c r="G245" s="351">
        <v>12</v>
      </c>
    </row>
    <row r="246" spans="1:7" ht="12" customHeight="1">
      <c r="A246" s="348">
        <v>16063059</v>
      </c>
      <c r="B246" s="349"/>
      <c r="C246" s="350" t="s">
        <v>2118</v>
      </c>
      <c r="D246" s="351">
        <v>4</v>
      </c>
      <c r="E246" s="351">
        <v>2</v>
      </c>
      <c r="F246" s="351">
        <v>2</v>
      </c>
      <c r="G246" s="351">
        <v>4</v>
      </c>
    </row>
    <row r="247" spans="1:7" ht="12" customHeight="1">
      <c r="A247" s="348">
        <v>16063062</v>
      </c>
      <c r="B247" s="349"/>
      <c r="C247" s="350" t="s">
        <v>2119</v>
      </c>
      <c r="D247" s="351">
        <v>5</v>
      </c>
      <c r="E247" s="351">
        <v>2</v>
      </c>
      <c r="F247" s="351">
        <v>3</v>
      </c>
      <c r="G247" s="351">
        <v>4</v>
      </c>
    </row>
    <row r="248" spans="1:7" ht="12" customHeight="1">
      <c r="A248" s="348">
        <v>16063081</v>
      </c>
      <c r="B248" s="349"/>
      <c r="C248" s="350" t="s">
        <v>2120</v>
      </c>
      <c r="D248" s="351">
        <v>5</v>
      </c>
      <c r="E248" s="351">
        <v>2</v>
      </c>
      <c r="F248" s="351">
        <v>3</v>
      </c>
      <c r="G248" s="351">
        <v>4</v>
      </c>
    </row>
    <row r="249" spans="1:7" ht="12" customHeight="1">
      <c r="A249" s="348">
        <v>16063084</v>
      </c>
      <c r="B249" s="349"/>
      <c r="C249" s="350" t="s">
        <v>2121</v>
      </c>
      <c r="D249" s="351">
        <v>11</v>
      </c>
      <c r="E249" s="351">
        <v>3</v>
      </c>
      <c r="F249" s="351">
        <v>8</v>
      </c>
      <c r="G249" s="351">
        <v>8</v>
      </c>
    </row>
    <row r="250" spans="1:7" ht="12" customHeight="1">
      <c r="A250" s="348">
        <v>16063086</v>
      </c>
      <c r="B250" s="349"/>
      <c r="C250" s="350" t="s">
        <v>2122</v>
      </c>
      <c r="D250" s="351">
        <v>13</v>
      </c>
      <c r="E250" s="351">
        <v>7</v>
      </c>
      <c r="F250" s="351">
        <v>6</v>
      </c>
      <c r="G250" s="351">
        <v>12</v>
      </c>
    </row>
    <row r="251" spans="1:7" ht="12" customHeight="1">
      <c r="A251" s="348">
        <v>16063093</v>
      </c>
      <c r="B251" s="349"/>
      <c r="C251" s="350" t="s">
        <v>2123</v>
      </c>
      <c r="D251" s="351">
        <v>1</v>
      </c>
      <c r="E251" s="351">
        <v>1</v>
      </c>
      <c r="F251" s="351" t="s">
        <v>1474</v>
      </c>
      <c r="G251" s="351">
        <v>1</v>
      </c>
    </row>
    <row r="252" spans="1:7" ht="12" customHeight="1">
      <c r="A252" s="348">
        <v>1606306</v>
      </c>
      <c r="B252" s="349"/>
      <c r="C252" s="350" t="s">
        <v>2124</v>
      </c>
      <c r="D252" s="351">
        <v>37</v>
      </c>
      <c r="E252" s="351">
        <v>25</v>
      </c>
      <c r="F252" s="351">
        <v>12</v>
      </c>
      <c r="G252" s="351">
        <v>34</v>
      </c>
    </row>
    <row r="253" spans="1:7" ht="12" customHeight="1">
      <c r="A253" s="348">
        <v>16063906</v>
      </c>
      <c r="B253" s="349"/>
      <c r="C253" s="350" t="s">
        <v>2125</v>
      </c>
      <c r="D253" s="351">
        <v>18</v>
      </c>
      <c r="E253" s="351">
        <v>9</v>
      </c>
      <c r="F253" s="351">
        <v>9</v>
      </c>
      <c r="G253" s="351">
        <v>15</v>
      </c>
    </row>
    <row r="254" spans="1:7" ht="12" customHeight="1">
      <c r="A254" s="348">
        <v>16063006</v>
      </c>
      <c r="B254" s="349"/>
      <c r="C254" s="350" t="s">
        <v>2126</v>
      </c>
      <c r="D254" s="351">
        <v>2</v>
      </c>
      <c r="E254" s="351">
        <v>2</v>
      </c>
      <c r="F254" s="351" t="s">
        <v>1474</v>
      </c>
      <c r="G254" s="351">
        <v>2</v>
      </c>
    </row>
    <row r="255" spans="1:7" ht="12" customHeight="1">
      <c r="A255" s="348">
        <v>16063008</v>
      </c>
      <c r="B255" s="349"/>
      <c r="C255" s="350" t="s">
        <v>2127</v>
      </c>
      <c r="D255" s="351">
        <v>3</v>
      </c>
      <c r="E255" s="351">
        <v>3</v>
      </c>
      <c r="F255" s="351" t="s">
        <v>1474</v>
      </c>
      <c r="G255" s="351">
        <v>3</v>
      </c>
    </row>
    <row r="256" spans="1:7" ht="12" customHeight="1">
      <c r="A256" s="348">
        <v>16063019</v>
      </c>
      <c r="B256" s="349"/>
      <c r="C256" s="350" t="s">
        <v>452</v>
      </c>
      <c r="D256" s="351">
        <v>1</v>
      </c>
      <c r="E256" s="351" t="s">
        <v>1474</v>
      </c>
      <c r="F256" s="351">
        <v>1</v>
      </c>
      <c r="G256" s="351">
        <v>1</v>
      </c>
    </row>
    <row r="257" spans="1:7" ht="12" customHeight="1">
      <c r="A257" s="348">
        <v>16063028</v>
      </c>
      <c r="B257" s="349"/>
      <c r="C257" s="350" t="s">
        <v>453</v>
      </c>
      <c r="D257" s="351">
        <v>1</v>
      </c>
      <c r="E257" s="351" t="s">
        <v>1474</v>
      </c>
      <c r="F257" s="351">
        <v>1</v>
      </c>
      <c r="G257" s="351">
        <v>1</v>
      </c>
    </row>
    <row r="258" spans="1:7" ht="12" customHeight="1">
      <c r="A258" s="348">
        <v>16063037</v>
      </c>
      <c r="B258" s="349"/>
      <c r="C258" s="350" t="s">
        <v>454</v>
      </c>
      <c r="D258" s="351">
        <v>3</v>
      </c>
      <c r="E258" s="351">
        <v>2</v>
      </c>
      <c r="F258" s="351">
        <v>1</v>
      </c>
      <c r="G258" s="351">
        <v>3</v>
      </c>
    </row>
    <row r="259" spans="1:7" ht="12" customHeight="1">
      <c r="A259" s="348">
        <v>16063049</v>
      </c>
      <c r="B259" s="349"/>
      <c r="C259" s="350" t="s">
        <v>455</v>
      </c>
      <c r="D259" s="351">
        <v>1</v>
      </c>
      <c r="E259" s="351">
        <v>1</v>
      </c>
      <c r="F259" s="351" t="s">
        <v>1474</v>
      </c>
      <c r="G259" s="351">
        <v>1</v>
      </c>
    </row>
    <row r="260" spans="1:7" ht="12" customHeight="1">
      <c r="A260" s="348">
        <v>16063055</v>
      </c>
      <c r="B260" s="349"/>
      <c r="C260" s="350" t="s">
        <v>456</v>
      </c>
      <c r="D260" s="351">
        <v>5</v>
      </c>
      <c r="E260" s="351">
        <v>5</v>
      </c>
      <c r="F260" s="351" t="s">
        <v>1474</v>
      </c>
      <c r="G260" s="351">
        <v>5</v>
      </c>
    </row>
    <row r="261" spans="1:7" ht="12" customHeight="1">
      <c r="A261" s="348">
        <v>16063058</v>
      </c>
      <c r="B261" s="349"/>
      <c r="C261" s="350" t="s">
        <v>457</v>
      </c>
      <c r="D261" s="351">
        <v>3</v>
      </c>
      <c r="E261" s="351">
        <v>3</v>
      </c>
      <c r="F261" s="351" t="s">
        <v>1474</v>
      </c>
      <c r="G261" s="351">
        <v>3</v>
      </c>
    </row>
    <row r="262" spans="1:7" ht="12" customHeight="1">
      <c r="A262" s="348">
        <v>1606308</v>
      </c>
      <c r="B262" s="349"/>
      <c r="C262" s="350" t="s">
        <v>458</v>
      </c>
      <c r="D262" s="351">
        <v>44</v>
      </c>
      <c r="E262" s="351">
        <v>10</v>
      </c>
      <c r="F262" s="351">
        <v>34</v>
      </c>
      <c r="G262" s="351">
        <v>34</v>
      </c>
    </row>
    <row r="263" spans="1:7" ht="12" customHeight="1">
      <c r="A263" s="348">
        <v>16063908</v>
      </c>
      <c r="B263" s="349"/>
      <c r="C263" s="350" t="s">
        <v>1348</v>
      </c>
      <c r="D263" s="351">
        <v>16</v>
      </c>
      <c r="E263" s="351">
        <v>4</v>
      </c>
      <c r="F263" s="351">
        <v>12</v>
      </c>
      <c r="G263" s="351">
        <v>13</v>
      </c>
    </row>
    <row r="264" spans="1:7" ht="12" customHeight="1">
      <c r="A264" s="348">
        <v>16063001</v>
      </c>
      <c r="B264" s="349"/>
      <c r="C264" s="350" t="s">
        <v>1349</v>
      </c>
      <c r="D264" s="351">
        <v>1</v>
      </c>
      <c r="E264" s="351">
        <v>1</v>
      </c>
      <c r="F264" s="351" t="s">
        <v>1474</v>
      </c>
      <c r="G264" s="351">
        <v>1</v>
      </c>
    </row>
    <row r="265" spans="1:7" ht="12" customHeight="1">
      <c r="A265" s="348">
        <v>16063016</v>
      </c>
      <c r="B265" s="349"/>
      <c r="C265" s="350" t="s">
        <v>1350</v>
      </c>
      <c r="D265" s="351">
        <v>6</v>
      </c>
      <c r="E265" s="351">
        <v>1</v>
      </c>
      <c r="F265" s="351">
        <v>5</v>
      </c>
      <c r="G265" s="351">
        <v>5</v>
      </c>
    </row>
    <row r="266" spans="1:7" ht="12" customHeight="1">
      <c r="A266" s="348">
        <v>16063023</v>
      </c>
      <c r="B266" s="349"/>
      <c r="C266" s="350" t="s">
        <v>1351</v>
      </c>
      <c r="D266" s="351">
        <v>1</v>
      </c>
      <c r="E266" s="351">
        <v>1</v>
      </c>
      <c r="F266" s="351" t="s">
        <v>1474</v>
      </c>
      <c r="G266" s="351">
        <v>1</v>
      </c>
    </row>
    <row r="267" spans="1:7" ht="12" customHeight="1">
      <c r="A267" s="348">
        <v>16063026</v>
      </c>
      <c r="B267" s="349"/>
      <c r="C267" s="350" t="s">
        <v>1352</v>
      </c>
      <c r="D267" s="351">
        <v>1</v>
      </c>
      <c r="E267" s="351">
        <v>1</v>
      </c>
      <c r="F267" s="351" t="s">
        <v>1474</v>
      </c>
      <c r="G267" s="351">
        <v>1</v>
      </c>
    </row>
    <row r="268" spans="1:7" ht="12" customHeight="1">
      <c r="A268" s="348">
        <v>16063043</v>
      </c>
      <c r="B268" s="349"/>
      <c r="C268" s="350" t="s">
        <v>1353</v>
      </c>
      <c r="D268" s="351">
        <v>3</v>
      </c>
      <c r="E268" s="351">
        <v>1</v>
      </c>
      <c r="F268" s="351">
        <v>2</v>
      </c>
      <c r="G268" s="351">
        <v>2</v>
      </c>
    </row>
    <row r="269" spans="1:7" ht="12" customHeight="1">
      <c r="A269" s="348">
        <v>16063044</v>
      </c>
      <c r="B269" s="349"/>
      <c r="C269" s="350" t="s">
        <v>1354</v>
      </c>
      <c r="D269" s="351">
        <v>15</v>
      </c>
      <c r="E269" s="351" t="s">
        <v>1474</v>
      </c>
      <c r="F269" s="351">
        <v>15</v>
      </c>
      <c r="G269" s="351">
        <v>10</v>
      </c>
    </row>
    <row r="270" spans="1:7" ht="12" customHeight="1">
      <c r="A270" s="348">
        <v>16063045</v>
      </c>
      <c r="B270" s="349"/>
      <c r="C270" s="350" t="s">
        <v>1355</v>
      </c>
      <c r="D270" s="351">
        <v>1</v>
      </c>
      <c r="E270" s="351">
        <v>1</v>
      </c>
      <c r="F270" s="351" t="s">
        <v>1474</v>
      </c>
      <c r="G270" s="351">
        <v>1</v>
      </c>
    </row>
    <row r="271" spans="1:7" ht="12" customHeight="1">
      <c r="A271" s="348">
        <v>1606310</v>
      </c>
      <c r="B271" s="349"/>
      <c r="C271" s="350" t="s">
        <v>1356</v>
      </c>
      <c r="D271" s="351">
        <v>71</v>
      </c>
      <c r="E271" s="351">
        <v>25</v>
      </c>
      <c r="F271" s="351">
        <v>46</v>
      </c>
      <c r="G271" s="351">
        <v>59</v>
      </c>
    </row>
    <row r="272" spans="1:7" ht="12" customHeight="1">
      <c r="A272" s="348">
        <v>16063910</v>
      </c>
      <c r="B272" s="349"/>
      <c r="C272" s="350" t="s">
        <v>1357</v>
      </c>
      <c r="D272" s="351">
        <v>18</v>
      </c>
      <c r="E272" s="351">
        <v>2</v>
      </c>
      <c r="F272" s="351">
        <v>16</v>
      </c>
      <c r="G272" s="351">
        <v>15</v>
      </c>
    </row>
    <row r="273" spans="1:7" ht="12" customHeight="1">
      <c r="A273" s="348">
        <v>16063053</v>
      </c>
      <c r="B273" s="349"/>
      <c r="C273" s="350" t="s">
        <v>1358</v>
      </c>
      <c r="D273" s="351">
        <v>1</v>
      </c>
      <c r="E273" s="351" t="s">
        <v>1474</v>
      </c>
      <c r="F273" s="351">
        <v>1</v>
      </c>
      <c r="G273" s="351">
        <v>1</v>
      </c>
    </row>
    <row r="274" spans="1:7" ht="12" customHeight="1">
      <c r="A274" s="348">
        <v>16063082</v>
      </c>
      <c r="B274" s="349"/>
      <c r="C274" s="350" t="s">
        <v>1359</v>
      </c>
      <c r="D274" s="351">
        <v>35</v>
      </c>
      <c r="E274" s="351">
        <v>15</v>
      </c>
      <c r="F274" s="351">
        <v>20</v>
      </c>
      <c r="G274" s="351">
        <v>29</v>
      </c>
    </row>
    <row r="275" spans="1:7" ht="12" customHeight="1">
      <c r="A275" s="348">
        <v>16063083</v>
      </c>
      <c r="B275" s="349"/>
      <c r="C275" s="350" t="s">
        <v>1360</v>
      </c>
      <c r="D275" s="351">
        <v>15</v>
      </c>
      <c r="E275" s="351">
        <v>8</v>
      </c>
      <c r="F275" s="351">
        <v>7</v>
      </c>
      <c r="G275" s="351">
        <v>13</v>
      </c>
    </row>
    <row r="276" spans="1:7" ht="12" customHeight="1">
      <c r="A276" s="348">
        <v>16063087</v>
      </c>
      <c r="B276" s="349"/>
      <c r="C276" s="350" t="s">
        <v>1361</v>
      </c>
      <c r="D276" s="351">
        <v>2</v>
      </c>
      <c r="E276" s="351" t="s">
        <v>1474</v>
      </c>
      <c r="F276" s="351">
        <v>2</v>
      </c>
      <c r="G276" s="351">
        <v>2</v>
      </c>
    </row>
    <row r="277" spans="1:7" ht="12" customHeight="1">
      <c r="A277" s="348">
        <v>1606311</v>
      </c>
      <c r="B277" s="349"/>
      <c r="C277" s="350" t="s">
        <v>1362</v>
      </c>
      <c r="D277" s="351">
        <v>48</v>
      </c>
      <c r="E277" s="351">
        <v>30</v>
      </c>
      <c r="F277" s="351">
        <v>18</v>
      </c>
      <c r="G277" s="351">
        <v>43</v>
      </c>
    </row>
    <row r="278" spans="1:7" ht="12" customHeight="1">
      <c r="A278" s="348">
        <v>16063911</v>
      </c>
      <c r="B278" s="349"/>
      <c r="C278" s="350" t="s">
        <v>1363</v>
      </c>
      <c r="D278" s="351">
        <v>18</v>
      </c>
      <c r="E278" s="351">
        <v>11</v>
      </c>
      <c r="F278" s="351">
        <v>7</v>
      </c>
      <c r="G278" s="351">
        <v>16</v>
      </c>
    </row>
    <row r="279" spans="1:7" ht="12" customHeight="1">
      <c r="A279" s="348">
        <v>16063013</v>
      </c>
      <c r="B279" s="349"/>
      <c r="C279" s="350" t="s">
        <v>1364</v>
      </c>
      <c r="D279" s="351">
        <v>11</v>
      </c>
      <c r="E279" s="351">
        <v>8</v>
      </c>
      <c r="F279" s="351">
        <v>3</v>
      </c>
      <c r="G279" s="351">
        <v>10</v>
      </c>
    </row>
    <row r="280" spans="1:7" ht="12" customHeight="1">
      <c r="A280" s="348">
        <v>16063039</v>
      </c>
      <c r="B280" s="349"/>
      <c r="C280" s="350" t="s">
        <v>1365</v>
      </c>
      <c r="D280" s="351">
        <v>3</v>
      </c>
      <c r="E280" s="351">
        <v>3</v>
      </c>
      <c r="F280" s="351" t="s">
        <v>1474</v>
      </c>
      <c r="G280" s="351">
        <v>3</v>
      </c>
    </row>
    <row r="281" spans="1:7" ht="12" customHeight="1">
      <c r="A281" s="348">
        <v>16063046</v>
      </c>
      <c r="B281" s="349"/>
      <c r="C281" s="350" t="s">
        <v>1366</v>
      </c>
      <c r="D281" s="351">
        <v>16</v>
      </c>
      <c r="E281" s="351">
        <v>8</v>
      </c>
      <c r="F281" s="351">
        <v>8</v>
      </c>
      <c r="G281" s="351">
        <v>14</v>
      </c>
    </row>
    <row r="282" spans="1:7" ht="12" customHeight="1">
      <c r="A282" s="348"/>
      <c r="B282" s="349"/>
      <c r="C282" s="350"/>
      <c r="D282" s="351"/>
      <c r="E282" s="351"/>
      <c r="F282" s="351"/>
      <c r="G282" s="351"/>
    </row>
    <row r="283" spans="1:6" s="532" customFormat="1" ht="12" customHeight="1">
      <c r="A283" s="327" t="s">
        <v>533</v>
      </c>
      <c r="B283" s="530"/>
      <c r="C283" s="531" t="s">
        <v>534</v>
      </c>
      <c r="D283" s="531"/>
      <c r="E283" s="531"/>
      <c r="F283" s="531"/>
    </row>
    <row r="284" spans="1:6" s="532" customFormat="1" ht="12" customHeight="1">
      <c r="A284" s="327" t="s">
        <v>535</v>
      </c>
      <c r="B284" s="530"/>
      <c r="C284" s="531"/>
      <c r="D284" s="531"/>
      <c r="E284" s="531"/>
      <c r="F284" s="531"/>
    </row>
    <row r="285" spans="1:7" s="169" customFormat="1" ht="12" customHeight="1">
      <c r="A285" s="534">
        <v>16064000</v>
      </c>
      <c r="B285" s="535"/>
      <c r="C285" s="536" t="s">
        <v>1367</v>
      </c>
      <c r="D285" s="537">
        <v>1421</v>
      </c>
      <c r="E285" s="537">
        <v>614</v>
      </c>
      <c r="F285" s="537">
        <v>807</v>
      </c>
      <c r="G285" s="537">
        <v>1205</v>
      </c>
    </row>
    <row r="286" spans="1:7" ht="12" customHeight="1">
      <c r="A286" s="348">
        <v>1606400</v>
      </c>
      <c r="B286" s="349"/>
      <c r="C286" s="350" t="s">
        <v>79</v>
      </c>
      <c r="D286" s="351">
        <v>657</v>
      </c>
      <c r="E286" s="351">
        <v>156</v>
      </c>
      <c r="F286" s="351">
        <v>501</v>
      </c>
      <c r="G286" s="351">
        <v>535</v>
      </c>
    </row>
    <row r="287" spans="1:7" ht="12" customHeight="1">
      <c r="A287" s="348">
        <v>16064003</v>
      </c>
      <c r="B287" s="349"/>
      <c r="C287" s="350" t="s">
        <v>1368</v>
      </c>
      <c r="D287" s="351">
        <v>117</v>
      </c>
      <c r="E287" s="351">
        <v>68</v>
      </c>
      <c r="F287" s="351">
        <v>49</v>
      </c>
      <c r="G287" s="351">
        <v>103</v>
      </c>
    </row>
    <row r="288" spans="1:7" ht="12" customHeight="1">
      <c r="A288" s="348">
        <v>16064014</v>
      </c>
      <c r="B288" s="349"/>
      <c r="C288" s="350" t="s">
        <v>1369</v>
      </c>
      <c r="D288" s="351">
        <v>15</v>
      </c>
      <c r="E288" s="351">
        <v>6</v>
      </c>
      <c r="F288" s="351">
        <v>9</v>
      </c>
      <c r="G288" s="351">
        <v>12</v>
      </c>
    </row>
    <row r="289" spans="1:7" ht="12" customHeight="1">
      <c r="A289" s="348">
        <v>16064024</v>
      </c>
      <c r="B289" s="349"/>
      <c r="C289" s="350" t="s">
        <v>1370</v>
      </c>
      <c r="D289" s="351">
        <v>13</v>
      </c>
      <c r="E289" s="351">
        <v>7</v>
      </c>
      <c r="F289" s="351">
        <v>6</v>
      </c>
      <c r="G289" s="351">
        <v>11</v>
      </c>
    </row>
    <row r="290" spans="1:7" ht="12" customHeight="1">
      <c r="A290" s="348">
        <v>16064046</v>
      </c>
      <c r="B290" s="349"/>
      <c r="C290" s="350" t="s">
        <v>1371</v>
      </c>
      <c r="D290" s="351">
        <v>299</v>
      </c>
      <c r="E290" s="351">
        <v>226</v>
      </c>
      <c r="F290" s="351">
        <v>73</v>
      </c>
      <c r="G290" s="351">
        <v>271</v>
      </c>
    </row>
    <row r="291" spans="1:7" ht="12" customHeight="1">
      <c r="A291" s="348">
        <v>16064066</v>
      </c>
      <c r="B291" s="349"/>
      <c r="C291" s="350" t="s">
        <v>1372</v>
      </c>
      <c r="D291" s="351">
        <v>16</v>
      </c>
      <c r="E291" s="351">
        <v>14</v>
      </c>
      <c r="F291" s="351">
        <v>2</v>
      </c>
      <c r="G291" s="351">
        <v>15</v>
      </c>
    </row>
    <row r="292" spans="1:7" ht="12" customHeight="1">
      <c r="A292" s="348">
        <v>16064069</v>
      </c>
      <c r="B292" s="349"/>
      <c r="C292" s="350" t="s">
        <v>1373</v>
      </c>
      <c r="D292" s="351">
        <v>14</v>
      </c>
      <c r="E292" s="351">
        <v>8</v>
      </c>
      <c r="F292" s="351">
        <v>6</v>
      </c>
      <c r="G292" s="351">
        <v>12</v>
      </c>
    </row>
    <row r="293" spans="1:7" ht="12" customHeight="1">
      <c r="A293" s="348">
        <v>16064071</v>
      </c>
      <c r="B293" s="349"/>
      <c r="C293" s="350" t="s">
        <v>1374</v>
      </c>
      <c r="D293" s="351">
        <v>15</v>
      </c>
      <c r="E293" s="351">
        <v>13</v>
      </c>
      <c r="F293" s="351">
        <v>2</v>
      </c>
      <c r="G293" s="351">
        <v>15</v>
      </c>
    </row>
    <row r="294" spans="1:7" ht="12" customHeight="1">
      <c r="A294" s="348">
        <v>16064072</v>
      </c>
      <c r="B294" s="349"/>
      <c r="C294" s="350" t="s">
        <v>1375</v>
      </c>
      <c r="D294" s="351">
        <v>18</v>
      </c>
      <c r="E294" s="351">
        <v>12</v>
      </c>
      <c r="F294" s="351">
        <v>6</v>
      </c>
      <c r="G294" s="351">
        <v>16</v>
      </c>
    </row>
    <row r="295" spans="1:7" ht="12" customHeight="1">
      <c r="A295" s="348">
        <v>16064073</v>
      </c>
      <c r="B295" s="349"/>
      <c r="C295" s="350" t="s">
        <v>1376</v>
      </c>
      <c r="D295" s="351">
        <v>26</v>
      </c>
      <c r="E295" s="351">
        <v>15</v>
      </c>
      <c r="F295" s="351">
        <v>11</v>
      </c>
      <c r="G295" s="351">
        <v>23</v>
      </c>
    </row>
    <row r="296" spans="1:7" ht="12" customHeight="1">
      <c r="A296" s="348">
        <v>1606451</v>
      </c>
      <c r="B296" s="349"/>
      <c r="C296" s="350" t="s">
        <v>1377</v>
      </c>
      <c r="D296" s="351">
        <v>26</v>
      </c>
      <c r="E296" s="351">
        <v>5</v>
      </c>
      <c r="F296" s="351">
        <v>21</v>
      </c>
      <c r="G296" s="351">
        <v>21</v>
      </c>
    </row>
    <row r="297" spans="1:7" ht="12" customHeight="1">
      <c r="A297" s="348">
        <v>16064022</v>
      </c>
      <c r="B297" s="349"/>
      <c r="C297" s="350" t="s">
        <v>1378</v>
      </c>
      <c r="D297" s="351">
        <v>20</v>
      </c>
      <c r="E297" s="351">
        <v>5</v>
      </c>
      <c r="F297" s="351">
        <v>15</v>
      </c>
      <c r="G297" s="351">
        <v>16</v>
      </c>
    </row>
    <row r="298" spans="1:7" ht="12" customHeight="1">
      <c r="A298" s="348">
        <v>16064019</v>
      </c>
      <c r="B298" s="349"/>
      <c r="C298" s="350" t="s">
        <v>1379</v>
      </c>
      <c r="D298" s="351">
        <v>6</v>
      </c>
      <c r="E298" s="351" t="s">
        <v>1474</v>
      </c>
      <c r="F298" s="351">
        <v>6</v>
      </c>
      <c r="G298" s="351">
        <v>5</v>
      </c>
    </row>
    <row r="299" spans="1:7" ht="12" customHeight="1">
      <c r="A299" s="348">
        <v>1606401</v>
      </c>
      <c r="B299" s="349"/>
      <c r="C299" s="350" t="s">
        <v>65</v>
      </c>
      <c r="D299" s="351">
        <v>46</v>
      </c>
      <c r="E299" s="351">
        <v>9</v>
      </c>
      <c r="F299" s="351">
        <v>37</v>
      </c>
      <c r="G299" s="351">
        <v>41</v>
      </c>
    </row>
    <row r="300" spans="1:7" ht="12" customHeight="1">
      <c r="A300" s="348">
        <v>16064901</v>
      </c>
      <c r="B300" s="349"/>
      <c r="C300" s="350" t="s">
        <v>66</v>
      </c>
      <c r="D300" s="351">
        <v>28</v>
      </c>
      <c r="E300" s="351">
        <v>2</v>
      </c>
      <c r="F300" s="351">
        <v>26</v>
      </c>
      <c r="G300" s="351">
        <v>25</v>
      </c>
    </row>
    <row r="301" spans="1:7" ht="12" customHeight="1">
      <c r="A301" s="348">
        <v>16064004</v>
      </c>
      <c r="B301" s="349"/>
      <c r="C301" s="350" t="s">
        <v>67</v>
      </c>
      <c r="D301" s="351">
        <v>7</v>
      </c>
      <c r="E301" s="351">
        <v>5</v>
      </c>
      <c r="F301" s="351">
        <v>2</v>
      </c>
      <c r="G301" s="351">
        <v>6</v>
      </c>
    </row>
    <row r="302" spans="1:7" ht="12" customHeight="1">
      <c r="A302" s="348">
        <v>16064005</v>
      </c>
      <c r="B302" s="349"/>
      <c r="C302" s="350" t="s">
        <v>68</v>
      </c>
      <c r="D302" s="351">
        <v>1</v>
      </c>
      <c r="E302" s="351">
        <v>1</v>
      </c>
      <c r="F302" s="351" t="s">
        <v>1474</v>
      </c>
      <c r="G302" s="351">
        <v>1</v>
      </c>
    </row>
    <row r="303" spans="1:7" ht="12" customHeight="1">
      <c r="A303" s="348">
        <v>16064007</v>
      </c>
      <c r="B303" s="349"/>
      <c r="C303" s="350" t="s">
        <v>69</v>
      </c>
      <c r="D303" s="351" t="s">
        <v>1474</v>
      </c>
      <c r="E303" s="351" t="s">
        <v>1474</v>
      </c>
      <c r="F303" s="351" t="s">
        <v>1474</v>
      </c>
      <c r="G303" s="351" t="s">
        <v>1474</v>
      </c>
    </row>
    <row r="304" spans="1:7" ht="12" customHeight="1">
      <c r="A304" s="348">
        <v>16064009</v>
      </c>
      <c r="B304" s="349"/>
      <c r="C304" s="350" t="s">
        <v>70</v>
      </c>
      <c r="D304" s="351">
        <v>1</v>
      </c>
      <c r="E304" s="351" t="s">
        <v>1474</v>
      </c>
      <c r="F304" s="351">
        <v>1</v>
      </c>
      <c r="G304" s="351">
        <v>1</v>
      </c>
    </row>
    <row r="305" spans="1:7" ht="12" customHeight="1">
      <c r="A305" s="348">
        <v>16064021</v>
      </c>
      <c r="B305" s="349"/>
      <c r="C305" s="350" t="s">
        <v>71</v>
      </c>
      <c r="D305" s="351">
        <v>1</v>
      </c>
      <c r="E305" s="351" t="s">
        <v>1474</v>
      </c>
      <c r="F305" s="351">
        <v>1</v>
      </c>
      <c r="G305" s="351">
        <v>1</v>
      </c>
    </row>
    <row r="306" spans="1:7" ht="12" customHeight="1">
      <c r="A306" s="348">
        <v>16064027</v>
      </c>
      <c r="B306" s="349"/>
      <c r="C306" s="350" t="s">
        <v>72</v>
      </c>
      <c r="D306" s="351" t="s">
        <v>1474</v>
      </c>
      <c r="E306" s="351" t="s">
        <v>1474</v>
      </c>
      <c r="F306" s="351" t="s">
        <v>1474</v>
      </c>
      <c r="G306" s="351" t="s">
        <v>1474</v>
      </c>
    </row>
    <row r="307" spans="1:7" ht="12" customHeight="1">
      <c r="A307" s="348">
        <v>16064033</v>
      </c>
      <c r="B307" s="349"/>
      <c r="C307" s="350" t="s">
        <v>73</v>
      </c>
      <c r="D307" s="351">
        <v>3</v>
      </c>
      <c r="E307" s="351" t="s">
        <v>1474</v>
      </c>
      <c r="F307" s="351">
        <v>3</v>
      </c>
      <c r="G307" s="351">
        <v>2</v>
      </c>
    </row>
    <row r="308" spans="1:7" ht="12" customHeight="1">
      <c r="A308" s="348">
        <v>16064036</v>
      </c>
      <c r="B308" s="349"/>
      <c r="C308" s="350" t="s">
        <v>74</v>
      </c>
      <c r="D308" s="351">
        <v>1</v>
      </c>
      <c r="E308" s="351" t="s">
        <v>1474</v>
      </c>
      <c r="F308" s="351">
        <v>1</v>
      </c>
      <c r="G308" s="351">
        <v>1</v>
      </c>
    </row>
    <row r="309" spans="1:7" ht="12" customHeight="1">
      <c r="A309" s="348">
        <v>16064038</v>
      </c>
      <c r="B309" s="349"/>
      <c r="C309" s="350" t="s">
        <v>75</v>
      </c>
      <c r="D309" s="351">
        <v>1</v>
      </c>
      <c r="E309" s="351">
        <v>1</v>
      </c>
      <c r="F309" s="351" t="s">
        <v>1474</v>
      </c>
      <c r="G309" s="351">
        <v>1</v>
      </c>
    </row>
    <row r="310" spans="1:7" ht="12" customHeight="1">
      <c r="A310" s="348">
        <v>16064045</v>
      </c>
      <c r="B310" s="349"/>
      <c r="C310" s="350" t="s">
        <v>1392</v>
      </c>
      <c r="D310" s="351" t="s">
        <v>1474</v>
      </c>
      <c r="E310" s="351" t="s">
        <v>1474</v>
      </c>
      <c r="F310" s="351" t="s">
        <v>1474</v>
      </c>
      <c r="G310" s="351" t="s">
        <v>1474</v>
      </c>
    </row>
    <row r="311" spans="1:7" ht="12" customHeight="1">
      <c r="A311" s="348">
        <v>16064061</v>
      </c>
      <c r="B311" s="349"/>
      <c r="C311" s="350" t="s">
        <v>1393</v>
      </c>
      <c r="D311" s="351" t="s">
        <v>1474</v>
      </c>
      <c r="E311" s="351" t="s">
        <v>1474</v>
      </c>
      <c r="F311" s="351" t="s">
        <v>1474</v>
      </c>
      <c r="G311" s="351" t="s">
        <v>1474</v>
      </c>
    </row>
    <row r="312" spans="1:7" ht="12" customHeight="1">
      <c r="A312" s="348">
        <v>16064062</v>
      </c>
      <c r="B312" s="349"/>
      <c r="C312" s="350" t="s">
        <v>1394</v>
      </c>
      <c r="D312" s="351">
        <v>2</v>
      </c>
      <c r="E312" s="351" t="s">
        <v>1474</v>
      </c>
      <c r="F312" s="351">
        <v>2</v>
      </c>
      <c r="G312" s="351">
        <v>2</v>
      </c>
    </row>
    <row r="313" spans="1:7" ht="12" customHeight="1">
      <c r="A313" s="348">
        <v>16064064</v>
      </c>
      <c r="B313" s="349"/>
      <c r="C313" s="350" t="s">
        <v>1395</v>
      </c>
      <c r="D313" s="351">
        <v>1</v>
      </c>
      <c r="E313" s="351" t="s">
        <v>1474</v>
      </c>
      <c r="F313" s="351">
        <v>1</v>
      </c>
      <c r="G313" s="351">
        <v>1</v>
      </c>
    </row>
    <row r="314" spans="1:7" ht="12" customHeight="1">
      <c r="A314" s="348">
        <v>1606404</v>
      </c>
      <c r="B314" s="349"/>
      <c r="C314" s="350" t="s">
        <v>1396</v>
      </c>
      <c r="D314" s="351">
        <v>19</v>
      </c>
      <c r="E314" s="351">
        <v>11</v>
      </c>
      <c r="F314" s="351">
        <v>8</v>
      </c>
      <c r="G314" s="351">
        <v>16</v>
      </c>
    </row>
    <row r="315" spans="1:7" s="589" customFormat="1" ht="22.5">
      <c r="A315" s="590">
        <v>16064904</v>
      </c>
      <c r="B315" s="587"/>
      <c r="C315" s="348" t="s">
        <v>93</v>
      </c>
      <c r="D315" s="588">
        <v>10</v>
      </c>
      <c r="E315" s="588">
        <v>4</v>
      </c>
      <c r="F315" s="588">
        <v>6</v>
      </c>
      <c r="G315" s="588">
        <v>8</v>
      </c>
    </row>
    <row r="316" spans="1:7" ht="12" customHeight="1">
      <c r="A316" s="348">
        <v>16064025</v>
      </c>
      <c r="B316" s="349"/>
      <c r="C316" s="350" t="s">
        <v>1397</v>
      </c>
      <c r="D316" s="351">
        <v>1</v>
      </c>
      <c r="E316" s="351">
        <v>1</v>
      </c>
      <c r="F316" s="351" t="s">
        <v>1474</v>
      </c>
      <c r="G316" s="351">
        <v>1</v>
      </c>
    </row>
    <row r="317" spans="1:7" ht="12" customHeight="1">
      <c r="A317" s="348">
        <v>16064042</v>
      </c>
      <c r="B317" s="349"/>
      <c r="C317" s="350" t="s">
        <v>1398</v>
      </c>
      <c r="D317" s="351">
        <v>3</v>
      </c>
      <c r="E317" s="351">
        <v>3</v>
      </c>
      <c r="F317" s="351" t="s">
        <v>1474</v>
      </c>
      <c r="G317" s="351">
        <v>3</v>
      </c>
    </row>
    <row r="318" spans="1:7" ht="12" customHeight="1">
      <c r="A318" s="348">
        <v>16064055</v>
      </c>
      <c r="B318" s="349"/>
      <c r="C318" s="350" t="s">
        <v>1399</v>
      </c>
      <c r="D318" s="351">
        <v>5</v>
      </c>
      <c r="E318" s="351">
        <v>3</v>
      </c>
      <c r="F318" s="351">
        <v>2</v>
      </c>
      <c r="G318" s="351">
        <v>4</v>
      </c>
    </row>
    <row r="319" spans="1:7" ht="12" customHeight="1">
      <c r="A319" s="348">
        <v>1606406</v>
      </c>
      <c r="B319" s="349"/>
      <c r="C319" s="350" t="s">
        <v>1400</v>
      </c>
      <c r="D319" s="351">
        <v>59</v>
      </c>
      <c r="E319" s="351">
        <v>34</v>
      </c>
      <c r="F319" s="351">
        <v>25</v>
      </c>
      <c r="G319" s="351">
        <v>50</v>
      </c>
    </row>
    <row r="320" spans="1:7" ht="12" customHeight="1">
      <c r="A320" s="348">
        <v>16064906</v>
      </c>
      <c r="B320" s="349"/>
      <c r="C320" s="350" t="s">
        <v>1401</v>
      </c>
      <c r="D320" s="351">
        <v>23</v>
      </c>
      <c r="E320" s="351">
        <v>15</v>
      </c>
      <c r="F320" s="351">
        <v>8</v>
      </c>
      <c r="G320" s="351">
        <v>20</v>
      </c>
    </row>
    <row r="321" spans="1:7" ht="12" customHeight="1">
      <c r="A321" s="348">
        <v>16064001</v>
      </c>
      <c r="B321" s="349"/>
      <c r="C321" s="350" t="s">
        <v>1402</v>
      </c>
      <c r="D321" s="351">
        <v>10</v>
      </c>
      <c r="E321" s="351">
        <v>3</v>
      </c>
      <c r="F321" s="351">
        <v>7</v>
      </c>
      <c r="G321" s="351">
        <v>7</v>
      </c>
    </row>
    <row r="322" spans="1:7" ht="12" customHeight="1">
      <c r="A322" s="348">
        <v>16064017</v>
      </c>
      <c r="B322" s="349"/>
      <c r="C322" s="350" t="s">
        <v>1403</v>
      </c>
      <c r="D322" s="351">
        <v>3</v>
      </c>
      <c r="E322" s="351">
        <v>1</v>
      </c>
      <c r="F322" s="351">
        <v>2</v>
      </c>
      <c r="G322" s="351">
        <v>2</v>
      </c>
    </row>
    <row r="323" spans="1:7" ht="12" customHeight="1">
      <c r="A323" s="348">
        <v>16064018</v>
      </c>
      <c r="B323" s="349"/>
      <c r="C323" s="350" t="s">
        <v>1404</v>
      </c>
      <c r="D323" s="351">
        <v>9</v>
      </c>
      <c r="E323" s="351">
        <v>7</v>
      </c>
      <c r="F323" s="351">
        <v>2</v>
      </c>
      <c r="G323" s="351">
        <v>8</v>
      </c>
    </row>
    <row r="324" spans="1:7" ht="12" customHeight="1">
      <c r="A324" s="348">
        <v>16064023</v>
      </c>
      <c r="B324" s="349"/>
      <c r="C324" s="350" t="s">
        <v>1405</v>
      </c>
      <c r="D324" s="351">
        <v>1</v>
      </c>
      <c r="E324" s="351" t="s">
        <v>1474</v>
      </c>
      <c r="F324" s="351">
        <v>1</v>
      </c>
      <c r="G324" s="351">
        <v>1</v>
      </c>
    </row>
    <row r="325" spans="1:7" ht="12" customHeight="1">
      <c r="A325" s="348">
        <v>16064047</v>
      </c>
      <c r="B325" s="349"/>
      <c r="C325" s="350" t="s">
        <v>1406</v>
      </c>
      <c r="D325" s="351">
        <v>7</v>
      </c>
      <c r="E325" s="351">
        <v>5</v>
      </c>
      <c r="F325" s="351">
        <v>2</v>
      </c>
      <c r="G325" s="351">
        <v>6</v>
      </c>
    </row>
    <row r="326" spans="1:7" ht="12" customHeight="1">
      <c r="A326" s="348">
        <v>16064058</v>
      </c>
      <c r="B326" s="349"/>
      <c r="C326" s="350" t="s">
        <v>1407</v>
      </c>
      <c r="D326" s="351">
        <v>3</v>
      </c>
      <c r="E326" s="351" t="s">
        <v>1474</v>
      </c>
      <c r="F326" s="351">
        <v>3</v>
      </c>
      <c r="G326" s="351">
        <v>3</v>
      </c>
    </row>
    <row r="327" spans="1:7" ht="12" customHeight="1">
      <c r="A327" s="348">
        <v>16064065</v>
      </c>
      <c r="B327" s="349"/>
      <c r="C327" s="350" t="s">
        <v>1408</v>
      </c>
      <c r="D327" s="351">
        <v>3</v>
      </c>
      <c r="E327" s="351">
        <v>3</v>
      </c>
      <c r="F327" s="351" t="s">
        <v>1474</v>
      </c>
      <c r="G327" s="351">
        <v>3</v>
      </c>
    </row>
    <row r="328" spans="1:7" ht="12" customHeight="1">
      <c r="A328" s="348">
        <v>1606408</v>
      </c>
      <c r="B328" s="349"/>
      <c r="C328" s="350" t="s">
        <v>1409</v>
      </c>
      <c r="D328" s="351">
        <v>31</v>
      </c>
      <c r="E328" s="351">
        <v>9</v>
      </c>
      <c r="F328" s="351">
        <v>22</v>
      </c>
      <c r="G328" s="351">
        <v>22</v>
      </c>
    </row>
    <row r="329" spans="1:7" ht="12" customHeight="1">
      <c r="A329" s="348">
        <v>16064908</v>
      </c>
      <c r="B329" s="349"/>
      <c r="C329" s="350" t="s">
        <v>1410</v>
      </c>
      <c r="D329" s="351">
        <v>18</v>
      </c>
      <c r="E329" s="351">
        <v>3</v>
      </c>
      <c r="F329" s="351">
        <v>15</v>
      </c>
      <c r="G329" s="351">
        <v>11</v>
      </c>
    </row>
    <row r="330" spans="1:7" ht="12" customHeight="1">
      <c r="A330" s="348">
        <v>16064032</v>
      </c>
      <c r="B330" s="349"/>
      <c r="C330" s="350" t="s">
        <v>1411</v>
      </c>
      <c r="D330" s="351">
        <v>2</v>
      </c>
      <c r="E330" s="351">
        <v>2</v>
      </c>
      <c r="F330" s="351" t="s">
        <v>1474</v>
      </c>
      <c r="G330" s="351">
        <v>2</v>
      </c>
    </row>
    <row r="331" spans="1:7" ht="12" customHeight="1">
      <c r="A331" s="348">
        <v>16064039</v>
      </c>
      <c r="B331" s="349"/>
      <c r="C331" s="350" t="s">
        <v>1412</v>
      </c>
      <c r="D331" s="351">
        <v>3</v>
      </c>
      <c r="E331" s="351" t="s">
        <v>1474</v>
      </c>
      <c r="F331" s="351">
        <v>3</v>
      </c>
      <c r="G331" s="351">
        <v>3</v>
      </c>
    </row>
    <row r="332" spans="1:7" ht="12" customHeight="1">
      <c r="A332" s="348">
        <v>16064049</v>
      </c>
      <c r="B332" s="349"/>
      <c r="C332" s="350" t="s">
        <v>1413</v>
      </c>
      <c r="D332" s="351">
        <v>3</v>
      </c>
      <c r="E332" s="351">
        <v>3</v>
      </c>
      <c r="F332" s="351" t="s">
        <v>1474</v>
      </c>
      <c r="G332" s="351">
        <v>3</v>
      </c>
    </row>
    <row r="333" spans="1:7" ht="12" customHeight="1">
      <c r="A333" s="348">
        <v>16064051</v>
      </c>
      <c r="B333" s="349"/>
      <c r="C333" s="350" t="s">
        <v>1414</v>
      </c>
      <c r="D333" s="351">
        <v>4</v>
      </c>
      <c r="E333" s="351" t="s">
        <v>1474</v>
      </c>
      <c r="F333" s="351">
        <v>4</v>
      </c>
      <c r="G333" s="351">
        <v>3</v>
      </c>
    </row>
    <row r="334" spans="1:7" ht="12" customHeight="1">
      <c r="A334" s="348">
        <v>16064053</v>
      </c>
      <c r="B334" s="349"/>
      <c r="C334" s="350" t="s">
        <v>1905</v>
      </c>
      <c r="D334" s="351">
        <v>1</v>
      </c>
      <c r="E334" s="351">
        <v>1</v>
      </c>
      <c r="F334" s="351" t="s">
        <v>1474</v>
      </c>
      <c r="G334" s="351">
        <v>1</v>
      </c>
    </row>
    <row r="335" spans="1:7" ht="12" customHeight="1">
      <c r="A335" s="348"/>
      <c r="B335" s="349"/>
      <c r="C335" s="350" t="s">
        <v>534</v>
      </c>
      <c r="D335" s="351"/>
      <c r="E335" s="351"/>
      <c r="F335" s="351"/>
      <c r="G335" s="351"/>
    </row>
    <row r="336" spans="1:6" s="532" customFormat="1" ht="12" customHeight="1">
      <c r="A336" s="327" t="s">
        <v>533</v>
      </c>
      <c r="B336" s="530"/>
      <c r="C336" s="531" t="s">
        <v>534</v>
      </c>
      <c r="D336" s="531"/>
      <c r="E336" s="531"/>
      <c r="F336" s="531"/>
    </row>
    <row r="337" spans="1:6" s="532" customFormat="1" ht="12" customHeight="1">
      <c r="A337" s="327" t="s">
        <v>535</v>
      </c>
      <c r="B337" s="530"/>
      <c r="C337" s="531"/>
      <c r="D337" s="531"/>
      <c r="E337" s="531"/>
      <c r="F337" s="531"/>
    </row>
    <row r="338" spans="1:6" s="532" customFormat="1" ht="12" customHeight="1">
      <c r="A338" s="327" t="s">
        <v>1906</v>
      </c>
      <c r="B338" s="530"/>
      <c r="C338" s="531"/>
      <c r="D338" s="531"/>
      <c r="E338" s="531"/>
      <c r="F338" s="531"/>
    </row>
    <row r="339" spans="1:7" ht="12" customHeight="1">
      <c r="A339" s="348">
        <v>1606409</v>
      </c>
      <c r="B339" s="349"/>
      <c r="C339" s="350" t="s">
        <v>1907</v>
      </c>
      <c r="D339" s="351">
        <v>50</v>
      </c>
      <c r="E339" s="351">
        <v>21</v>
      </c>
      <c r="F339" s="351">
        <v>29</v>
      </c>
      <c r="G339" s="351">
        <v>44</v>
      </c>
    </row>
    <row r="340" spans="1:7" ht="12" customHeight="1">
      <c r="A340" s="348">
        <v>16064909</v>
      </c>
      <c r="B340" s="349"/>
      <c r="C340" s="350" t="s">
        <v>1908</v>
      </c>
      <c r="D340" s="351">
        <v>25</v>
      </c>
      <c r="E340" s="351">
        <v>5</v>
      </c>
      <c r="F340" s="351">
        <v>20</v>
      </c>
      <c r="G340" s="351">
        <v>22</v>
      </c>
    </row>
    <row r="341" spans="1:7" ht="12" customHeight="1">
      <c r="A341" s="348">
        <v>16064008</v>
      </c>
      <c r="B341" s="349"/>
      <c r="C341" s="350" t="s">
        <v>1909</v>
      </c>
      <c r="D341" s="351">
        <v>1</v>
      </c>
      <c r="E341" s="351">
        <v>1</v>
      </c>
      <c r="F341" s="351" t="s">
        <v>1474</v>
      </c>
      <c r="G341" s="351">
        <v>1</v>
      </c>
    </row>
    <row r="342" spans="1:7" ht="12" customHeight="1">
      <c r="A342" s="348">
        <v>16064029</v>
      </c>
      <c r="B342" s="349"/>
      <c r="C342" s="350" t="s">
        <v>1910</v>
      </c>
      <c r="D342" s="351" t="s">
        <v>1474</v>
      </c>
      <c r="E342" s="351" t="s">
        <v>1474</v>
      </c>
      <c r="F342" s="351" t="s">
        <v>1474</v>
      </c>
      <c r="G342" s="351" t="s">
        <v>1474</v>
      </c>
    </row>
    <row r="343" spans="1:7" ht="12" customHeight="1">
      <c r="A343" s="348">
        <v>16064035</v>
      </c>
      <c r="B343" s="349"/>
      <c r="C343" s="350" t="s">
        <v>1911</v>
      </c>
      <c r="D343" s="351" t="s">
        <v>1474</v>
      </c>
      <c r="E343" s="351" t="s">
        <v>1474</v>
      </c>
      <c r="F343" s="351" t="s">
        <v>1474</v>
      </c>
      <c r="G343" s="351" t="s">
        <v>1474</v>
      </c>
    </row>
    <row r="344" spans="1:7" ht="12" customHeight="1">
      <c r="A344" s="348">
        <v>16064037</v>
      </c>
      <c r="B344" s="349"/>
      <c r="C344" s="350" t="s">
        <v>1912</v>
      </c>
      <c r="D344" s="351">
        <v>4</v>
      </c>
      <c r="E344" s="351">
        <v>2</v>
      </c>
      <c r="F344" s="351">
        <v>2</v>
      </c>
      <c r="G344" s="351">
        <v>3</v>
      </c>
    </row>
    <row r="345" spans="1:7" ht="12" customHeight="1">
      <c r="A345" s="348">
        <v>16064043</v>
      </c>
      <c r="B345" s="349"/>
      <c r="C345" s="350" t="s">
        <v>1913</v>
      </c>
      <c r="D345" s="351">
        <v>1</v>
      </c>
      <c r="E345" s="351" t="s">
        <v>1474</v>
      </c>
      <c r="F345" s="351">
        <v>1</v>
      </c>
      <c r="G345" s="351">
        <v>1</v>
      </c>
    </row>
    <row r="346" spans="1:7" ht="12" customHeight="1">
      <c r="A346" s="348">
        <v>16064048</v>
      </c>
      <c r="B346" s="349"/>
      <c r="C346" s="350" t="s">
        <v>1914</v>
      </c>
      <c r="D346" s="351">
        <v>1</v>
      </c>
      <c r="E346" s="351" t="s">
        <v>1474</v>
      </c>
      <c r="F346" s="351">
        <v>1</v>
      </c>
      <c r="G346" s="351">
        <v>1</v>
      </c>
    </row>
    <row r="347" spans="1:7" ht="12" customHeight="1">
      <c r="A347" s="348">
        <v>16064052</v>
      </c>
      <c r="B347" s="349"/>
      <c r="C347" s="350" t="s">
        <v>1915</v>
      </c>
      <c r="D347" s="351">
        <v>6</v>
      </c>
      <c r="E347" s="351">
        <v>2</v>
      </c>
      <c r="F347" s="351">
        <v>4</v>
      </c>
      <c r="G347" s="351">
        <v>5</v>
      </c>
    </row>
    <row r="348" spans="1:7" ht="12" customHeight="1">
      <c r="A348" s="348">
        <v>16064057</v>
      </c>
      <c r="B348" s="349"/>
      <c r="C348" s="350" t="s">
        <v>1916</v>
      </c>
      <c r="D348" s="351">
        <v>12</v>
      </c>
      <c r="E348" s="351">
        <v>11</v>
      </c>
      <c r="F348" s="351">
        <v>1</v>
      </c>
      <c r="G348" s="351">
        <v>12</v>
      </c>
    </row>
    <row r="349" spans="1:7" ht="12" customHeight="1">
      <c r="A349" s="348"/>
      <c r="B349" s="349"/>
      <c r="C349" s="350" t="s">
        <v>534</v>
      </c>
      <c r="D349" s="351"/>
      <c r="E349" s="351"/>
      <c r="F349" s="351"/>
      <c r="G349" s="351"/>
    </row>
    <row r="350" spans="1:7" s="169" customFormat="1" ht="12" customHeight="1">
      <c r="A350" s="534">
        <v>16065000</v>
      </c>
      <c r="B350" s="535"/>
      <c r="C350" s="536" t="s">
        <v>1380</v>
      </c>
      <c r="D350" s="537">
        <v>1186</v>
      </c>
      <c r="E350" s="537">
        <v>688</v>
      </c>
      <c r="F350" s="537">
        <v>498</v>
      </c>
      <c r="G350" s="537">
        <v>1023</v>
      </c>
    </row>
    <row r="351" spans="1:7" ht="12" customHeight="1">
      <c r="A351" s="348">
        <v>1606500</v>
      </c>
      <c r="B351" s="349"/>
      <c r="C351" s="350" t="s">
        <v>80</v>
      </c>
      <c r="D351" s="351">
        <v>487</v>
      </c>
      <c r="E351" s="351">
        <v>344</v>
      </c>
      <c r="F351" s="351">
        <v>143</v>
      </c>
      <c r="G351" s="351">
        <v>436</v>
      </c>
    </row>
    <row r="352" spans="1:7" ht="12" customHeight="1">
      <c r="A352" s="348">
        <v>16065002</v>
      </c>
      <c r="B352" s="349"/>
      <c r="C352" s="350" t="s">
        <v>1381</v>
      </c>
      <c r="D352" s="351">
        <v>34</v>
      </c>
      <c r="E352" s="351">
        <v>29</v>
      </c>
      <c r="F352" s="351">
        <v>5</v>
      </c>
      <c r="G352" s="351">
        <v>32</v>
      </c>
    </row>
    <row r="353" spans="1:7" ht="12" customHeight="1">
      <c r="A353" s="348">
        <v>16065032</v>
      </c>
      <c r="B353" s="349"/>
      <c r="C353" s="350" t="s">
        <v>1382</v>
      </c>
      <c r="D353" s="351">
        <v>6</v>
      </c>
      <c r="E353" s="351">
        <v>2</v>
      </c>
      <c r="F353" s="351">
        <v>4</v>
      </c>
      <c r="G353" s="351">
        <v>4</v>
      </c>
    </row>
    <row r="354" spans="1:7" ht="12" customHeight="1">
      <c r="A354" s="348">
        <v>16065061</v>
      </c>
      <c r="B354" s="349"/>
      <c r="C354" s="350" t="s">
        <v>1383</v>
      </c>
      <c r="D354" s="351">
        <v>42</v>
      </c>
      <c r="E354" s="351">
        <v>31</v>
      </c>
      <c r="F354" s="351">
        <v>11</v>
      </c>
      <c r="G354" s="351">
        <v>36</v>
      </c>
    </row>
    <row r="355" spans="1:7" ht="12" customHeight="1">
      <c r="A355" s="348">
        <v>16065067</v>
      </c>
      <c r="B355" s="349"/>
      <c r="C355" s="350" t="s">
        <v>1384</v>
      </c>
      <c r="D355" s="351">
        <v>199</v>
      </c>
      <c r="E355" s="351">
        <v>93</v>
      </c>
      <c r="F355" s="351">
        <v>106</v>
      </c>
      <c r="G355" s="351">
        <v>167</v>
      </c>
    </row>
    <row r="356" spans="1:7" ht="12" customHeight="1">
      <c r="A356" s="348">
        <v>16065083</v>
      </c>
      <c r="B356" s="349"/>
      <c r="C356" s="350" t="s">
        <v>1385</v>
      </c>
      <c r="D356" s="351">
        <v>38</v>
      </c>
      <c r="E356" s="351">
        <v>28</v>
      </c>
      <c r="F356" s="351">
        <v>10</v>
      </c>
      <c r="G356" s="351">
        <v>35</v>
      </c>
    </row>
    <row r="357" spans="1:7" ht="12" customHeight="1">
      <c r="A357" s="348">
        <v>16065084</v>
      </c>
      <c r="B357" s="349"/>
      <c r="C357" s="350" t="s">
        <v>1386</v>
      </c>
      <c r="D357" s="351">
        <v>33</v>
      </c>
      <c r="E357" s="351">
        <v>11</v>
      </c>
      <c r="F357" s="351">
        <v>22</v>
      </c>
      <c r="G357" s="351">
        <v>26</v>
      </c>
    </row>
    <row r="358" spans="1:7" ht="12" customHeight="1">
      <c r="A358" s="348">
        <v>1606552</v>
      </c>
      <c r="B358" s="349"/>
      <c r="C358" s="350" t="s">
        <v>1387</v>
      </c>
      <c r="D358" s="351">
        <v>43</v>
      </c>
      <c r="E358" s="351">
        <v>20</v>
      </c>
      <c r="F358" s="351">
        <v>23</v>
      </c>
      <c r="G358" s="351">
        <v>32</v>
      </c>
    </row>
    <row r="359" spans="1:7" ht="12" customHeight="1">
      <c r="A359" s="348">
        <v>16065014</v>
      </c>
      <c r="B359" s="349"/>
      <c r="C359" s="350" t="s">
        <v>1388</v>
      </c>
      <c r="D359" s="351">
        <v>32</v>
      </c>
      <c r="E359" s="351">
        <v>15</v>
      </c>
      <c r="F359" s="351">
        <v>17</v>
      </c>
      <c r="G359" s="351">
        <v>24</v>
      </c>
    </row>
    <row r="360" spans="1:7" ht="12" customHeight="1">
      <c r="A360" s="348">
        <v>16065001</v>
      </c>
      <c r="B360" s="349"/>
      <c r="C360" s="350" t="s">
        <v>1389</v>
      </c>
      <c r="D360" s="351">
        <v>5</v>
      </c>
      <c r="E360" s="351">
        <v>2</v>
      </c>
      <c r="F360" s="351">
        <v>3</v>
      </c>
      <c r="G360" s="351">
        <v>3</v>
      </c>
    </row>
    <row r="361" spans="1:7" ht="12" customHeight="1">
      <c r="A361" s="348">
        <v>16065005</v>
      </c>
      <c r="B361" s="349"/>
      <c r="C361" s="350" t="s">
        <v>1390</v>
      </c>
      <c r="D361" s="351" t="s">
        <v>1474</v>
      </c>
      <c r="E361" s="351" t="s">
        <v>1474</v>
      </c>
      <c r="F361" s="351" t="s">
        <v>1474</v>
      </c>
      <c r="G361" s="351" t="s">
        <v>1474</v>
      </c>
    </row>
    <row r="362" spans="1:7" ht="12" customHeight="1">
      <c r="A362" s="348">
        <v>16065018</v>
      </c>
      <c r="B362" s="349"/>
      <c r="C362" s="350" t="s">
        <v>1391</v>
      </c>
      <c r="D362" s="351">
        <v>3</v>
      </c>
      <c r="E362" s="351">
        <v>3</v>
      </c>
      <c r="F362" s="351" t="s">
        <v>1474</v>
      </c>
      <c r="G362" s="351">
        <v>3</v>
      </c>
    </row>
    <row r="363" spans="1:7" ht="12" customHeight="1">
      <c r="A363" s="348">
        <v>16065038</v>
      </c>
      <c r="B363" s="349"/>
      <c r="C363" s="350" t="s">
        <v>6</v>
      </c>
      <c r="D363" s="351">
        <v>1</v>
      </c>
      <c r="E363" s="351" t="s">
        <v>1474</v>
      </c>
      <c r="F363" s="351">
        <v>1</v>
      </c>
      <c r="G363" s="351">
        <v>0</v>
      </c>
    </row>
    <row r="364" spans="1:7" ht="12" customHeight="1">
      <c r="A364" s="348">
        <v>16065058</v>
      </c>
      <c r="B364" s="349"/>
      <c r="C364" s="350" t="s">
        <v>7</v>
      </c>
      <c r="D364" s="351">
        <v>2</v>
      </c>
      <c r="E364" s="351" t="s">
        <v>1474</v>
      </c>
      <c r="F364" s="351">
        <v>2</v>
      </c>
      <c r="G364" s="351">
        <v>2</v>
      </c>
    </row>
    <row r="365" spans="1:7" ht="12" customHeight="1">
      <c r="A365" s="348">
        <v>16065072</v>
      </c>
      <c r="B365" s="349"/>
      <c r="C365" s="350" t="s">
        <v>8</v>
      </c>
      <c r="D365" s="351" t="s">
        <v>1474</v>
      </c>
      <c r="E365" s="351" t="s">
        <v>1474</v>
      </c>
      <c r="F365" s="351" t="s">
        <v>1474</v>
      </c>
      <c r="G365" s="351" t="s">
        <v>1474</v>
      </c>
    </row>
    <row r="366" spans="1:7" ht="12" customHeight="1">
      <c r="A366" s="348">
        <v>16065082</v>
      </c>
      <c r="B366" s="349"/>
      <c r="C366" s="350" t="s">
        <v>9</v>
      </c>
      <c r="D366" s="351" t="s">
        <v>1474</v>
      </c>
      <c r="E366" s="351" t="s">
        <v>1474</v>
      </c>
      <c r="F366" s="351" t="s">
        <v>1474</v>
      </c>
      <c r="G366" s="351" t="s">
        <v>1474</v>
      </c>
    </row>
    <row r="367" spans="1:7" ht="12" customHeight="1">
      <c r="A367" s="348">
        <v>1606553</v>
      </c>
      <c r="B367" s="349"/>
      <c r="C367" s="350" t="s">
        <v>10</v>
      </c>
      <c r="D367" s="351">
        <v>52</v>
      </c>
      <c r="E367" s="351">
        <v>22</v>
      </c>
      <c r="F367" s="351">
        <v>30</v>
      </c>
      <c r="G367" s="351">
        <v>44</v>
      </c>
    </row>
    <row r="368" spans="1:7" ht="12" customHeight="1">
      <c r="A368" s="348">
        <v>16065003</v>
      </c>
      <c r="B368" s="349"/>
      <c r="C368" s="350" t="s">
        <v>11</v>
      </c>
      <c r="D368" s="351">
        <v>50</v>
      </c>
      <c r="E368" s="351">
        <v>21</v>
      </c>
      <c r="F368" s="351">
        <v>29</v>
      </c>
      <c r="G368" s="351">
        <v>42</v>
      </c>
    </row>
    <row r="369" spans="1:7" ht="12" customHeight="1">
      <c r="A369" s="348">
        <v>16065015</v>
      </c>
      <c r="B369" s="349"/>
      <c r="C369" s="350" t="s">
        <v>12</v>
      </c>
      <c r="D369" s="351">
        <v>2</v>
      </c>
      <c r="E369" s="351">
        <v>1</v>
      </c>
      <c r="F369" s="351">
        <v>1</v>
      </c>
      <c r="G369" s="351">
        <v>2</v>
      </c>
    </row>
    <row r="370" spans="1:7" ht="12" customHeight="1">
      <c r="A370" s="348">
        <v>1606554</v>
      </c>
      <c r="B370" s="349"/>
      <c r="C370" s="350" t="s">
        <v>13</v>
      </c>
      <c r="D370" s="351">
        <v>23</v>
      </c>
      <c r="E370" s="351">
        <v>14</v>
      </c>
      <c r="F370" s="351">
        <v>9</v>
      </c>
      <c r="G370" s="351">
        <v>20</v>
      </c>
    </row>
    <row r="371" spans="1:7" ht="12" customHeight="1">
      <c r="A371" s="348">
        <v>16065081</v>
      </c>
      <c r="B371" s="349"/>
      <c r="C371" s="350" t="s">
        <v>14</v>
      </c>
      <c r="D371" s="351">
        <v>18</v>
      </c>
      <c r="E371" s="351">
        <v>12</v>
      </c>
      <c r="F371" s="351">
        <v>6</v>
      </c>
      <c r="G371" s="351">
        <v>16</v>
      </c>
    </row>
    <row r="372" spans="1:7" ht="12" customHeight="1">
      <c r="A372" s="348">
        <v>16065013</v>
      </c>
      <c r="B372" s="349"/>
      <c r="C372" s="350" t="s">
        <v>15</v>
      </c>
      <c r="D372" s="351">
        <v>5</v>
      </c>
      <c r="E372" s="351">
        <v>2</v>
      </c>
      <c r="F372" s="351">
        <v>3</v>
      </c>
      <c r="G372" s="351">
        <v>4</v>
      </c>
    </row>
    <row r="373" spans="1:7" ht="12" customHeight="1">
      <c r="A373" s="348">
        <v>1606501</v>
      </c>
      <c r="B373" s="349"/>
      <c r="C373" s="350" t="s">
        <v>16</v>
      </c>
      <c r="D373" s="351">
        <v>43</v>
      </c>
      <c r="E373" s="351">
        <v>23</v>
      </c>
      <c r="F373" s="351">
        <v>20</v>
      </c>
      <c r="G373" s="351">
        <v>34</v>
      </c>
    </row>
    <row r="374" spans="1:7" ht="12" customHeight="1">
      <c r="A374" s="348">
        <v>16065901</v>
      </c>
      <c r="B374" s="349"/>
      <c r="C374" s="350" t="s">
        <v>17</v>
      </c>
      <c r="D374" s="351">
        <v>29</v>
      </c>
      <c r="E374" s="351">
        <v>15</v>
      </c>
      <c r="F374" s="351">
        <v>14</v>
      </c>
      <c r="G374" s="351">
        <v>23</v>
      </c>
    </row>
    <row r="375" spans="1:7" ht="12" customHeight="1">
      <c r="A375" s="348">
        <v>16065011</v>
      </c>
      <c r="B375" s="349"/>
      <c r="C375" s="350" t="s">
        <v>18</v>
      </c>
      <c r="D375" s="351">
        <v>1</v>
      </c>
      <c r="E375" s="351" t="s">
        <v>1474</v>
      </c>
      <c r="F375" s="351">
        <v>1</v>
      </c>
      <c r="G375" s="351">
        <v>1</v>
      </c>
    </row>
    <row r="376" spans="1:7" ht="12" customHeight="1">
      <c r="A376" s="348">
        <v>16065016</v>
      </c>
      <c r="B376" s="349"/>
      <c r="C376" s="350" t="s">
        <v>19</v>
      </c>
      <c r="D376" s="351">
        <v>1</v>
      </c>
      <c r="E376" s="351" t="s">
        <v>1474</v>
      </c>
      <c r="F376" s="351">
        <v>1</v>
      </c>
      <c r="G376" s="351">
        <v>1</v>
      </c>
    </row>
    <row r="377" spans="1:7" ht="12" customHeight="1">
      <c r="A377" s="348">
        <v>16065022</v>
      </c>
      <c r="B377" s="349"/>
      <c r="C377" s="350" t="s">
        <v>20</v>
      </c>
      <c r="D377" s="351">
        <v>2</v>
      </c>
      <c r="E377" s="351">
        <v>1</v>
      </c>
      <c r="F377" s="351">
        <v>1</v>
      </c>
      <c r="G377" s="351">
        <v>2</v>
      </c>
    </row>
    <row r="378" spans="1:7" ht="12" customHeight="1">
      <c r="A378" s="348">
        <v>16065031</v>
      </c>
      <c r="B378" s="349"/>
      <c r="C378" s="350" t="s">
        <v>21</v>
      </c>
      <c r="D378" s="351">
        <v>1</v>
      </c>
      <c r="E378" s="351" t="s">
        <v>1474</v>
      </c>
      <c r="F378" s="351">
        <v>1</v>
      </c>
      <c r="G378" s="351">
        <v>1</v>
      </c>
    </row>
    <row r="379" spans="1:7" ht="12" customHeight="1">
      <c r="A379" s="348">
        <v>16065033</v>
      </c>
      <c r="B379" s="349"/>
      <c r="C379" s="350" t="s">
        <v>22</v>
      </c>
      <c r="D379" s="351">
        <v>4</v>
      </c>
      <c r="E379" s="351">
        <v>3</v>
      </c>
      <c r="F379" s="351">
        <v>1</v>
      </c>
      <c r="G379" s="351">
        <v>3</v>
      </c>
    </row>
    <row r="380" spans="1:7" ht="12" customHeight="1">
      <c r="A380" s="348">
        <v>16065034</v>
      </c>
      <c r="B380" s="349"/>
      <c r="C380" s="350" t="s">
        <v>23</v>
      </c>
      <c r="D380" s="351" t="s">
        <v>1474</v>
      </c>
      <c r="E380" s="351" t="s">
        <v>1474</v>
      </c>
      <c r="F380" s="351" t="s">
        <v>1474</v>
      </c>
      <c r="G380" s="351" t="s">
        <v>1474</v>
      </c>
    </row>
    <row r="381" spans="1:7" ht="12" customHeight="1">
      <c r="A381" s="348">
        <v>16065052</v>
      </c>
      <c r="B381" s="349"/>
      <c r="C381" s="350" t="s">
        <v>24</v>
      </c>
      <c r="D381" s="351">
        <v>1</v>
      </c>
      <c r="E381" s="351">
        <v>1</v>
      </c>
      <c r="F381" s="351" t="s">
        <v>1474</v>
      </c>
      <c r="G381" s="351">
        <v>1</v>
      </c>
    </row>
    <row r="382" spans="1:7" ht="12" customHeight="1">
      <c r="A382" s="348">
        <v>16065054</v>
      </c>
      <c r="B382" s="349"/>
      <c r="C382" s="350" t="s">
        <v>25</v>
      </c>
      <c r="D382" s="351">
        <v>4</v>
      </c>
      <c r="E382" s="351">
        <v>3</v>
      </c>
      <c r="F382" s="351">
        <v>1</v>
      </c>
      <c r="G382" s="351">
        <v>4</v>
      </c>
    </row>
    <row r="383" spans="1:7" ht="12" customHeight="1">
      <c r="A383" s="348">
        <v>1606502</v>
      </c>
      <c r="B383" s="349"/>
      <c r="C383" s="350" t="s">
        <v>26</v>
      </c>
      <c r="D383" s="351">
        <v>76</v>
      </c>
      <c r="E383" s="351">
        <v>16</v>
      </c>
      <c r="F383" s="351">
        <v>60</v>
      </c>
      <c r="G383" s="351">
        <v>62</v>
      </c>
    </row>
    <row r="384" spans="1:7" ht="12" customHeight="1">
      <c r="A384" s="348">
        <v>16065902</v>
      </c>
      <c r="B384" s="349"/>
      <c r="C384" s="350" t="s">
        <v>27</v>
      </c>
      <c r="D384" s="351">
        <v>26</v>
      </c>
      <c r="E384" s="351">
        <v>5</v>
      </c>
      <c r="F384" s="351">
        <v>21</v>
      </c>
      <c r="G384" s="351">
        <v>22</v>
      </c>
    </row>
    <row r="385" spans="1:7" ht="12" customHeight="1">
      <c r="A385" s="348">
        <v>16065012</v>
      </c>
      <c r="B385" s="349"/>
      <c r="C385" s="350" t="s">
        <v>28</v>
      </c>
      <c r="D385" s="351">
        <v>3</v>
      </c>
      <c r="E385" s="351">
        <v>1</v>
      </c>
      <c r="F385" s="351">
        <v>2</v>
      </c>
      <c r="G385" s="351">
        <v>3</v>
      </c>
    </row>
    <row r="386" spans="1:7" ht="12" customHeight="1">
      <c r="A386" s="348">
        <v>16065023</v>
      </c>
      <c r="B386" s="349"/>
      <c r="C386" s="350" t="s">
        <v>29</v>
      </c>
      <c r="D386" s="351">
        <v>34</v>
      </c>
      <c r="E386" s="351">
        <v>3</v>
      </c>
      <c r="F386" s="351">
        <v>31</v>
      </c>
      <c r="G386" s="351">
        <v>26</v>
      </c>
    </row>
    <row r="387" spans="1:7" ht="12" customHeight="1">
      <c r="A387" s="348">
        <v>16065048</v>
      </c>
      <c r="B387" s="349"/>
      <c r="C387" s="350" t="s">
        <v>30</v>
      </c>
      <c r="D387" s="351" t="s">
        <v>1474</v>
      </c>
      <c r="E387" s="351" t="s">
        <v>1474</v>
      </c>
      <c r="F387" s="351" t="s">
        <v>1474</v>
      </c>
      <c r="G387" s="351" t="s">
        <v>1474</v>
      </c>
    </row>
    <row r="388" spans="1:7" ht="12" customHeight="1">
      <c r="A388" s="348">
        <v>16065074</v>
      </c>
      <c r="B388" s="349"/>
      <c r="C388" s="350" t="s">
        <v>31</v>
      </c>
      <c r="D388" s="351">
        <v>3</v>
      </c>
      <c r="E388" s="351">
        <v>1</v>
      </c>
      <c r="F388" s="351">
        <v>2</v>
      </c>
      <c r="G388" s="351">
        <v>2</v>
      </c>
    </row>
    <row r="389" spans="1:7" ht="12" customHeight="1">
      <c r="A389" s="348">
        <v>16065075</v>
      </c>
      <c r="B389" s="349"/>
      <c r="C389" s="350" t="s">
        <v>32</v>
      </c>
      <c r="D389" s="351">
        <v>2</v>
      </c>
      <c r="E389" s="351">
        <v>1</v>
      </c>
      <c r="F389" s="351">
        <v>1</v>
      </c>
      <c r="G389" s="351">
        <v>2</v>
      </c>
    </row>
    <row r="390" spans="1:6" s="532" customFormat="1" ht="12" customHeight="1">
      <c r="A390" s="327" t="s">
        <v>533</v>
      </c>
      <c r="B390" s="530"/>
      <c r="C390" s="531" t="s">
        <v>534</v>
      </c>
      <c r="D390" s="531"/>
      <c r="E390" s="531"/>
      <c r="F390" s="531"/>
    </row>
    <row r="391" spans="1:6" s="532" customFormat="1" ht="12" customHeight="1">
      <c r="A391" s="327" t="s">
        <v>535</v>
      </c>
      <c r="B391" s="530"/>
      <c r="C391" s="531"/>
      <c r="D391" s="531"/>
      <c r="E391" s="531"/>
      <c r="F391" s="531"/>
    </row>
    <row r="392" spans="1:6" s="532" customFormat="1" ht="12" customHeight="1">
      <c r="A392" s="327" t="s">
        <v>33</v>
      </c>
      <c r="B392" s="530"/>
      <c r="C392" s="531"/>
      <c r="D392" s="531"/>
      <c r="E392" s="531"/>
      <c r="F392" s="531"/>
    </row>
    <row r="393" spans="1:7" ht="12" customHeight="1">
      <c r="A393" s="348">
        <v>16065077</v>
      </c>
      <c r="B393" s="349"/>
      <c r="C393" s="350" t="s">
        <v>34</v>
      </c>
      <c r="D393" s="351">
        <v>4</v>
      </c>
      <c r="E393" s="351">
        <v>1</v>
      </c>
      <c r="F393" s="351">
        <v>3</v>
      </c>
      <c r="G393" s="351">
        <v>3</v>
      </c>
    </row>
    <row r="394" spans="1:7" ht="12" customHeight="1">
      <c r="A394" s="348">
        <v>16065079</v>
      </c>
      <c r="B394" s="349"/>
      <c r="C394" s="350" t="s">
        <v>35</v>
      </c>
      <c r="D394" s="351">
        <v>4</v>
      </c>
      <c r="E394" s="351">
        <v>4</v>
      </c>
      <c r="F394" s="351" t="s">
        <v>1474</v>
      </c>
      <c r="G394" s="351">
        <v>4</v>
      </c>
    </row>
    <row r="395" spans="1:7" ht="12" customHeight="1">
      <c r="A395" s="348">
        <v>1606505</v>
      </c>
      <c r="B395" s="349"/>
      <c r="C395" s="350" t="s">
        <v>36</v>
      </c>
      <c r="D395" s="351">
        <v>50</v>
      </c>
      <c r="E395" s="351">
        <v>33</v>
      </c>
      <c r="F395" s="351">
        <v>17</v>
      </c>
      <c r="G395" s="351">
        <v>44</v>
      </c>
    </row>
    <row r="396" spans="1:7" ht="12" customHeight="1">
      <c r="A396" s="348">
        <v>16065905</v>
      </c>
      <c r="B396" s="349"/>
      <c r="C396" s="350" t="s">
        <v>37</v>
      </c>
      <c r="D396" s="351">
        <v>14</v>
      </c>
      <c r="E396" s="351">
        <v>12</v>
      </c>
      <c r="F396" s="351">
        <v>2</v>
      </c>
      <c r="G396" s="351">
        <v>14</v>
      </c>
    </row>
    <row r="397" spans="1:7" ht="12" customHeight="1">
      <c r="A397" s="348">
        <v>16065004</v>
      </c>
      <c r="B397" s="349"/>
      <c r="C397" s="350" t="s">
        <v>38</v>
      </c>
      <c r="D397" s="351">
        <v>5</v>
      </c>
      <c r="E397" s="351">
        <v>4</v>
      </c>
      <c r="F397" s="351">
        <v>1</v>
      </c>
      <c r="G397" s="351">
        <v>4</v>
      </c>
    </row>
    <row r="398" spans="1:7" ht="12" customHeight="1">
      <c r="A398" s="348">
        <v>16065006</v>
      </c>
      <c r="B398" s="349"/>
      <c r="C398" s="350" t="s">
        <v>39</v>
      </c>
      <c r="D398" s="351">
        <v>4</v>
      </c>
      <c r="E398" s="351">
        <v>3</v>
      </c>
      <c r="F398" s="351">
        <v>1</v>
      </c>
      <c r="G398" s="351">
        <v>4</v>
      </c>
    </row>
    <row r="399" spans="1:7" ht="12" customHeight="1">
      <c r="A399" s="348">
        <v>16065021</v>
      </c>
      <c r="B399" s="349"/>
      <c r="C399" s="350" t="s">
        <v>40</v>
      </c>
      <c r="D399" s="351">
        <v>5</v>
      </c>
      <c r="E399" s="351">
        <v>2</v>
      </c>
      <c r="F399" s="351">
        <v>3</v>
      </c>
      <c r="G399" s="351">
        <v>4</v>
      </c>
    </row>
    <row r="400" spans="1:7" ht="12" customHeight="1">
      <c r="A400" s="348">
        <v>16065027</v>
      </c>
      <c r="B400" s="349"/>
      <c r="C400" s="350" t="s">
        <v>41</v>
      </c>
      <c r="D400" s="351" t="s">
        <v>1474</v>
      </c>
      <c r="E400" s="351" t="s">
        <v>1474</v>
      </c>
      <c r="F400" s="351" t="s">
        <v>1474</v>
      </c>
      <c r="G400" s="351" t="s">
        <v>1474</v>
      </c>
    </row>
    <row r="401" spans="1:7" ht="12" customHeight="1">
      <c r="A401" s="348">
        <v>16065029</v>
      </c>
      <c r="B401" s="349"/>
      <c r="C401" s="350" t="s">
        <v>42</v>
      </c>
      <c r="D401" s="351">
        <v>4</v>
      </c>
      <c r="E401" s="351">
        <v>2</v>
      </c>
      <c r="F401" s="351">
        <v>2</v>
      </c>
      <c r="G401" s="351">
        <v>3</v>
      </c>
    </row>
    <row r="402" spans="1:7" ht="12" customHeight="1">
      <c r="A402" s="348">
        <v>16065051</v>
      </c>
      <c r="B402" s="349"/>
      <c r="C402" s="350" t="s">
        <v>43</v>
      </c>
      <c r="D402" s="351">
        <v>4</v>
      </c>
      <c r="E402" s="351">
        <v>1</v>
      </c>
      <c r="F402" s="351">
        <v>3</v>
      </c>
      <c r="G402" s="351">
        <v>3</v>
      </c>
    </row>
    <row r="403" spans="1:7" ht="12" customHeight="1">
      <c r="A403" s="348">
        <v>16065062</v>
      </c>
      <c r="B403" s="349"/>
      <c r="C403" s="350" t="s">
        <v>44</v>
      </c>
      <c r="D403" s="351">
        <v>2</v>
      </c>
      <c r="E403" s="351">
        <v>2</v>
      </c>
      <c r="F403" s="351" t="s">
        <v>1474</v>
      </c>
      <c r="G403" s="351">
        <v>2</v>
      </c>
    </row>
    <row r="404" spans="1:7" ht="12" customHeight="1">
      <c r="A404" s="348">
        <v>16065066</v>
      </c>
      <c r="B404" s="349"/>
      <c r="C404" s="350" t="s">
        <v>45</v>
      </c>
      <c r="D404" s="351">
        <v>5</v>
      </c>
      <c r="E404" s="351">
        <v>2</v>
      </c>
      <c r="F404" s="351">
        <v>3</v>
      </c>
      <c r="G404" s="351">
        <v>4</v>
      </c>
    </row>
    <row r="405" spans="1:7" ht="12" customHeight="1">
      <c r="A405" s="348">
        <v>16065068</v>
      </c>
      <c r="B405" s="349"/>
      <c r="C405" s="350" t="s">
        <v>46</v>
      </c>
      <c r="D405" s="351">
        <v>7</v>
      </c>
      <c r="E405" s="351">
        <v>5</v>
      </c>
      <c r="F405" s="351">
        <v>2</v>
      </c>
      <c r="G405" s="351">
        <v>6</v>
      </c>
    </row>
    <row r="406" spans="1:7" ht="12" customHeight="1">
      <c r="A406" s="348">
        <v>1606506</v>
      </c>
      <c r="B406" s="349"/>
      <c r="C406" s="350" t="s">
        <v>47</v>
      </c>
      <c r="D406" s="351">
        <v>60</v>
      </c>
      <c r="E406" s="351">
        <v>22</v>
      </c>
      <c r="F406" s="351">
        <v>38</v>
      </c>
      <c r="G406" s="351">
        <v>49</v>
      </c>
    </row>
    <row r="407" spans="1:7" ht="12" customHeight="1">
      <c r="A407" s="348">
        <v>16065906</v>
      </c>
      <c r="B407" s="349"/>
      <c r="C407" s="350" t="s">
        <v>48</v>
      </c>
      <c r="D407" s="351">
        <v>23</v>
      </c>
      <c r="E407" s="351">
        <v>13</v>
      </c>
      <c r="F407" s="351">
        <v>10</v>
      </c>
      <c r="G407" s="351">
        <v>19</v>
      </c>
    </row>
    <row r="408" spans="1:7" ht="12" customHeight="1">
      <c r="A408" s="348">
        <v>16065008</v>
      </c>
      <c r="B408" s="349"/>
      <c r="C408" s="350" t="s">
        <v>49</v>
      </c>
      <c r="D408" s="351">
        <v>1</v>
      </c>
      <c r="E408" s="351" t="s">
        <v>1474</v>
      </c>
      <c r="F408" s="351">
        <v>1</v>
      </c>
      <c r="G408" s="351">
        <v>1</v>
      </c>
    </row>
    <row r="409" spans="1:7" ht="12" customHeight="1">
      <c r="A409" s="348">
        <v>16065019</v>
      </c>
      <c r="B409" s="349"/>
      <c r="C409" s="350" t="s">
        <v>50</v>
      </c>
      <c r="D409" s="351">
        <v>2</v>
      </c>
      <c r="E409" s="351" t="s">
        <v>1474</v>
      </c>
      <c r="F409" s="351">
        <v>2</v>
      </c>
      <c r="G409" s="351">
        <v>1</v>
      </c>
    </row>
    <row r="410" spans="1:7" ht="12" customHeight="1">
      <c r="A410" s="348">
        <v>16065035</v>
      </c>
      <c r="B410" s="349"/>
      <c r="C410" s="350" t="s">
        <v>51</v>
      </c>
      <c r="D410" s="351">
        <v>5</v>
      </c>
      <c r="E410" s="351">
        <v>1</v>
      </c>
      <c r="F410" s="351">
        <v>4</v>
      </c>
      <c r="G410" s="351">
        <v>4</v>
      </c>
    </row>
    <row r="411" spans="1:7" ht="12" customHeight="1">
      <c r="A411" s="348">
        <v>16065039</v>
      </c>
      <c r="B411" s="349"/>
      <c r="C411" s="350" t="s">
        <v>52</v>
      </c>
      <c r="D411" s="351">
        <v>5</v>
      </c>
      <c r="E411" s="351">
        <v>2</v>
      </c>
      <c r="F411" s="351">
        <v>3</v>
      </c>
      <c r="G411" s="351">
        <v>4</v>
      </c>
    </row>
    <row r="412" spans="1:7" ht="12" customHeight="1">
      <c r="A412" s="348">
        <v>16065042</v>
      </c>
      <c r="B412" s="349"/>
      <c r="C412" s="350" t="s">
        <v>53</v>
      </c>
      <c r="D412" s="351">
        <v>2</v>
      </c>
      <c r="E412" s="351" t="s">
        <v>1474</v>
      </c>
      <c r="F412" s="351">
        <v>2</v>
      </c>
      <c r="G412" s="351">
        <v>2</v>
      </c>
    </row>
    <row r="413" spans="1:7" ht="12" customHeight="1">
      <c r="A413" s="348">
        <v>16065046</v>
      </c>
      <c r="B413" s="349"/>
      <c r="C413" s="350" t="s">
        <v>54</v>
      </c>
      <c r="D413" s="351">
        <v>2</v>
      </c>
      <c r="E413" s="351">
        <v>1</v>
      </c>
      <c r="F413" s="351">
        <v>1</v>
      </c>
      <c r="G413" s="351">
        <v>2</v>
      </c>
    </row>
    <row r="414" spans="1:7" ht="12" customHeight="1">
      <c r="A414" s="348">
        <v>16065047</v>
      </c>
      <c r="B414" s="349"/>
      <c r="C414" s="350" t="s">
        <v>55</v>
      </c>
      <c r="D414" s="351" t="s">
        <v>1474</v>
      </c>
      <c r="E414" s="351" t="s">
        <v>1474</v>
      </c>
      <c r="F414" s="351" t="s">
        <v>1474</v>
      </c>
      <c r="G414" s="351" t="s">
        <v>1474</v>
      </c>
    </row>
    <row r="415" spans="1:7" ht="12" customHeight="1">
      <c r="A415" s="348">
        <v>16065056</v>
      </c>
      <c r="B415" s="349"/>
      <c r="C415" s="350" t="s">
        <v>56</v>
      </c>
      <c r="D415" s="351">
        <v>6</v>
      </c>
      <c r="E415" s="351" t="s">
        <v>1474</v>
      </c>
      <c r="F415" s="351">
        <v>6</v>
      </c>
      <c r="G415" s="351">
        <v>5</v>
      </c>
    </row>
    <row r="416" spans="1:7" ht="12" customHeight="1">
      <c r="A416" s="348">
        <v>16065057</v>
      </c>
      <c r="B416" s="349"/>
      <c r="C416" s="350" t="s">
        <v>57</v>
      </c>
      <c r="D416" s="351">
        <v>9</v>
      </c>
      <c r="E416" s="351">
        <v>2</v>
      </c>
      <c r="F416" s="351">
        <v>7</v>
      </c>
      <c r="G416" s="351">
        <v>8</v>
      </c>
    </row>
    <row r="417" spans="1:7" ht="12" customHeight="1">
      <c r="A417" s="348">
        <v>16065076</v>
      </c>
      <c r="B417" s="349"/>
      <c r="C417" s="350" t="s">
        <v>58</v>
      </c>
      <c r="D417" s="351">
        <v>5</v>
      </c>
      <c r="E417" s="351">
        <v>3</v>
      </c>
      <c r="F417" s="351">
        <v>2</v>
      </c>
      <c r="G417" s="351">
        <v>4</v>
      </c>
    </row>
    <row r="418" spans="1:7" ht="12" customHeight="1">
      <c r="A418" s="348"/>
      <c r="B418" s="349"/>
      <c r="C418" s="350" t="s">
        <v>534</v>
      </c>
      <c r="D418" s="351"/>
      <c r="E418" s="351"/>
      <c r="F418" s="351"/>
      <c r="G418" s="351"/>
    </row>
    <row r="419" spans="1:7" s="169" customFormat="1" ht="12" customHeight="1">
      <c r="A419" s="534">
        <v>16066000</v>
      </c>
      <c r="B419" s="535"/>
      <c r="C419" s="536" t="s">
        <v>59</v>
      </c>
      <c r="D419" s="537">
        <v>1687</v>
      </c>
      <c r="E419" s="537">
        <v>1029</v>
      </c>
      <c r="F419" s="537">
        <v>658</v>
      </c>
      <c r="G419" s="537">
        <v>1473</v>
      </c>
    </row>
    <row r="420" spans="1:7" ht="12" customHeight="1">
      <c r="A420" s="348">
        <v>1606600</v>
      </c>
      <c r="B420" s="349"/>
      <c r="C420" s="350" t="s">
        <v>81</v>
      </c>
      <c r="D420" s="351">
        <v>561</v>
      </c>
      <c r="E420" s="351">
        <v>397</v>
      </c>
      <c r="F420" s="351">
        <v>164</v>
      </c>
      <c r="G420" s="351">
        <v>505</v>
      </c>
    </row>
    <row r="421" spans="1:7" ht="12" customHeight="1">
      <c r="A421" s="348">
        <v>16066006</v>
      </c>
      <c r="B421" s="349"/>
      <c r="C421" s="350" t="s">
        <v>1451</v>
      </c>
      <c r="D421" s="351">
        <v>28</v>
      </c>
      <c r="E421" s="351">
        <v>17</v>
      </c>
      <c r="F421" s="351">
        <v>11</v>
      </c>
      <c r="G421" s="351">
        <v>25</v>
      </c>
    </row>
    <row r="422" spans="1:7" ht="12" customHeight="1">
      <c r="A422" s="348">
        <v>16066014</v>
      </c>
      <c r="B422" s="349"/>
      <c r="C422" s="350" t="s">
        <v>1452</v>
      </c>
      <c r="D422" s="351">
        <v>20</v>
      </c>
      <c r="E422" s="351">
        <v>16</v>
      </c>
      <c r="F422" s="351">
        <v>4</v>
      </c>
      <c r="G422" s="351">
        <v>18</v>
      </c>
    </row>
    <row r="423" spans="1:7" ht="12" customHeight="1">
      <c r="A423" s="348">
        <v>16066023</v>
      </c>
      <c r="B423" s="349"/>
      <c r="C423" s="350" t="s">
        <v>1453</v>
      </c>
      <c r="D423" s="351">
        <v>61</v>
      </c>
      <c r="E423" s="351">
        <v>15</v>
      </c>
      <c r="F423" s="351">
        <v>46</v>
      </c>
      <c r="G423" s="351">
        <v>48</v>
      </c>
    </row>
    <row r="424" spans="1:7" ht="12" customHeight="1">
      <c r="A424" s="348">
        <v>16066047</v>
      </c>
      <c r="B424" s="349"/>
      <c r="C424" s="350" t="s">
        <v>1454</v>
      </c>
      <c r="D424" s="351">
        <v>37</v>
      </c>
      <c r="E424" s="351">
        <v>33</v>
      </c>
      <c r="F424" s="351">
        <v>4</v>
      </c>
      <c r="G424" s="351">
        <v>35</v>
      </c>
    </row>
    <row r="425" spans="1:7" ht="12" customHeight="1">
      <c r="A425" s="348">
        <v>16066063</v>
      </c>
      <c r="B425" s="349"/>
      <c r="C425" s="350" t="s">
        <v>1455</v>
      </c>
      <c r="D425" s="351">
        <v>168</v>
      </c>
      <c r="E425" s="351">
        <v>107</v>
      </c>
      <c r="F425" s="351">
        <v>61</v>
      </c>
      <c r="G425" s="351">
        <v>151</v>
      </c>
    </row>
    <row r="426" spans="1:7" ht="12" customHeight="1">
      <c r="A426" s="348">
        <v>16066064</v>
      </c>
      <c r="B426" s="349"/>
      <c r="C426" s="350" t="s">
        <v>143</v>
      </c>
      <c r="D426" s="351">
        <v>30</v>
      </c>
      <c r="E426" s="351">
        <v>10</v>
      </c>
      <c r="F426" s="351">
        <v>20</v>
      </c>
      <c r="G426" s="351">
        <v>20</v>
      </c>
    </row>
    <row r="427" spans="1:7" ht="12" customHeight="1">
      <c r="A427" s="348">
        <v>16066069</v>
      </c>
      <c r="B427" s="349"/>
      <c r="C427" s="350" t="s">
        <v>144</v>
      </c>
      <c r="D427" s="351">
        <v>59</v>
      </c>
      <c r="E427" s="351">
        <v>25</v>
      </c>
      <c r="F427" s="351">
        <v>34</v>
      </c>
      <c r="G427" s="351">
        <v>48</v>
      </c>
    </row>
    <row r="428" spans="1:7" ht="12" customHeight="1">
      <c r="A428" s="348">
        <v>16066074</v>
      </c>
      <c r="B428" s="349"/>
      <c r="C428" s="350" t="s">
        <v>145</v>
      </c>
      <c r="D428" s="351">
        <v>28</v>
      </c>
      <c r="E428" s="351">
        <v>19</v>
      </c>
      <c r="F428" s="351">
        <v>9</v>
      </c>
      <c r="G428" s="351">
        <v>24</v>
      </c>
    </row>
    <row r="429" spans="1:7" ht="12" customHeight="1">
      <c r="A429" s="348">
        <v>16066087</v>
      </c>
      <c r="B429" s="349"/>
      <c r="C429" s="350" t="s">
        <v>146</v>
      </c>
      <c r="D429" s="351">
        <v>20</v>
      </c>
      <c r="E429" s="351">
        <v>16</v>
      </c>
      <c r="F429" s="351">
        <v>4</v>
      </c>
      <c r="G429" s="351">
        <v>18</v>
      </c>
    </row>
    <row r="430" spans="1:7" ht="12" customHeight="1">
      <c r="A430" s="348">
        <v>16066092</v>
      </c>
      <c r="B430" s="349"/>
      <c r="C430" s="350" t="s">
        <v>147</v>
      </c>
      <c r="D430" s="351">
        <v>111</v>
      </c>
      <c r="E430" s="351">
        <v>79</v>
      </c>
      <c r="F430" s="351">
        <v>32</v>
      </c>
      <c r="G430" s="351">
        <v>101</v>
      </c>
    </row>
    <row r="431" spans="1:7" ht="12" customHeight="1">
      <c r="A431" s="348">
        <v>16066093</v>
      </c>
      <c r="B431" s="349"/>
      <c r="C431" s="350" t="s">
        <v>148</v>
      </c>
      <c r="D431" s="351">
        <v>14</v>
      </c>
      <c r="E431" s="351">
        <v>7</v>
      </c>
      <c r="F431" s="351">
        <v>7</v>
      </c>
      <c r="G431" s="351">
        <v>13</v>
      </c>
    </row>
    <row r="432" spans="1:7" ht="12" customHeight="1">
      <c r="A432" s="348">
        <v>1606650</v>
      </c>
      <c r="B432" s="349"/>
      <c r="C432" s="350" t="s">
        <v>149</v>
      </c>
      <c r="D432" s="351">
        <v>166</v>
      </c>
      <c r="E432" s="351">
        <v>121</v>
      </c>
      <c r="F432" s="351">
        <v>45</v>
      </c>
      <c r="G432" s="351">
        <v>150</v>
      </c>
    </row>
    <row r="433" spans="1:7" ht="12" customHeight="1">
      <c r="A433" s="348">
        <v>16066042</v>
      </c>
      <c r="B433" s="349"/>
      <c r="C433" s="350" t="s">
        <v>150</v>
      </c>
      <c r="D433" s="351">
        <v>140</v>
      </c>
      <c r="E433" s="351">
        <v>112</v>
      </c>
      <c r="F433" s="351">
        <v>28</v>
      </c>
      <c r="G433" s="351">
        <v>129</v>
      </c>
    </row>
    <row r="434" spans="1:7" ht="12" customHeight="1">
      <c r="A434" s="348">
        <v>16066028</v>
      </c>
      <c r="B434" s="349"/>
      <c r="C434" s="350" t="s">
        <v>151</v>
      </c>
      <c r="D434" s="351">
        <v>5</v>
      </c>
      <c r="E434" s="351">
        <v>1</v>
      </c>
      <c r="F434" s="351">
        <v>4</v>
      </c>
      <c r="G434" s="351">
        <v>4</v>
      </c>
    </row>
    <row r="435" spans="1:7" ht="12" customHeight="1">
      <c r="A435" s="348">
        <v>16066031</v>
      </c>
      <c r="B435" s="349"/>
      <c r="C435" s="350" t="s">
        <v>152</v>
      </c>
      <c r="D435" s="351">
        <v>3</v>
      </c>
      <c r="E435" s="351">
        <v>2</v>
      </c>
      <c r="F435" s="351">
        <v>1</v>
      </c>
      <c r="G435" s="351">
        <v>3</v>
      </c>
    </row>
    <row r="436" spans="1:7" ht="12" customHeight="1">
      <c r="A436" s="348">
        <v>16066056</v>
      </c>
      <c r="B436" s="349"/>
      <c r="C436" s="350" t="s">
        <v>153</v>
      </c>
      <c r="D436" s="351">
        <v>6</v>
      </c>
      <c r="E436" s="351">
        <v>3</v>
      </c>
      <c r="F436" s="351">
        <v>3</v>
      </c>
      <c r="G436" s="351">
        <v>5</v>
      </c>
    </row>
    <row r="437" spans="1:7" ht="12" customHeight="1">
      <c r="A437" s="348">
        <v>16066071</v>
      </c>
      <c r="B437" s="349"/>
      <c r="C437" s="350" t="s">
        <v>154</v>
      </c>
      <c r="D437" s="351">
        <v>2</v>
      </c>
      <c r="E437" s="351" t="s">
        <v>1474</v>
      </c>
      <c r="F437" s="351">
        <v>2</v>
      </c>
      <c r="G437" s="351">
        <v>2</v>
      </c>
    </row>
    <row r="438" spans="1:7" ht="12" customHeight="1">
      <c r="A438" s="348">
        <v>16066073</v>
      </c>
      <c r="B438" s="349"/>
      <c r="C438" s="350" t="s">
        <v>155</v>
      </c>
      <c r="D438" s="351">
        <v>2</v>
      </c>
      <c r="E438" s="351" t="s">
        <v>1474</v>
      </c>
      <c r="F438" s="351">
        <v>2</v>
      </c>
      <c r="G438" s="351">
        <v>1</v>
      </c>
    </row>
    <row r="439" spans="1:7" ht="12" customHeight="1">
      <c r="A439" s="348">
        <v>16066076</v>
      </c>
      <c r="B439" s="349"/>
      <c r="C439" s="350" t="s">
        <v>156</v>
      </c>
      <c r="D439" s="351">
        <v>8</v>
      </c>
      <c r="E439" s="351">
        <v>3</v>
      </c>
      <c r="F439" s="351">
        <v>5</v>
      </c>
      <c r="G439" s="351">
        <v>7</v>
      </c>
    </row>
    <row r="440" spans="1:7" ht="12" customHeight="1">
      <c r="A440" s="348">
        <v>1606651</v>
      </c>
      <c r="B440" s="349"/>
      <c r="C440" s="350" t="s">
        <v>157</v>
      </c>
      <c r="D440" s="351">
        <v>59</v>
      </c>
      <c r="E440" s="351">
        <v>41</v>
      </c>
      <c r="F440" s="351">
        <v>18</v>
      </c>
      <c r="G440" s="351">
        <v>52</v>
      </c>
    </row>
    <row r="441" spans="1:7" ht="12" customHeight="1">
      <c r="A441" s="348">
        <v>16066013</v>
      </c>
      <c r="B441" s="349"/>
      <c r="C441" s="350" t="s">
        <v>1038</v>
      </c>
      <c r="D441" s="351">
        <v>43</v>
      </c>
      <c r="E441" s="351">
        <v>33</v>
      </c>
      <c r="F441" s="351">
        <v>10</v>
      </c>
      <c r="G441" s="351">
        <v>39</v>
      </c>
    </row>
    <row r="442" spans="1:7" ht="12" customHeight="1">
      <c r="A442" s="348">
        <v>16066022</v>
      </c>
      <c r="B442" s="349"/>
      <c r="C442" s="350" t="s">
        <v>1039</v>
      </c>
      <c r="D442" s="351">
        <v>9</v>
      </c>
      <c r="E442" s="351">
        <v>5</v>
      </c>
      <c r="F442" s="351">
        <v>4</v>
      </c>
      <c r="G442" s="351">
        <v>8</v>
      </c>
    </row>
    <row r="443" spans="1:7" ht="12" customHeight="1">
      <c r="A443" s="348">
        <v>16066032</v>
      </c>
      <c r="B443" s="349"/>
      <c r="C443" s="350" t="s">
        <v>1040</v>
      </c>
      <c r="D443" s="351">
        <v>4</v>
      </c>
      <c r="E443" s="351" t="s">
        <v>1474</v>
      </c>
      <c r="F443" s="351">
        <v>4</v>
      </c>
      <c r="G443" s="351">
        <v>3</v>
      </c>
    </row>
    <row r="444" spans="1:6" s="532" customFormat="1" ht="12" customHeight="1">
      <c r="A444" s="327" t="s">
        <v>533</v>
      </c>
      <c r="B444" s="530"/>
      <c r="C444" s="531" t="s">
        <v>534</v>
      </c>
      <c r="D444" s="531"/>
      <c r="E444" s="531"/>
      <c r="F444" s="531"/>
    </row>
    <row r="445" spans="1:6" s="532" customFormat="1" ht="12" customHeight="1">
      <c r="A445" s="327" t="s">
        <v>535</v>
      </c>
      <c r="B445" s="530"/>
      <c r="C445" s="531"/>
      <c r="D445" s="531"/>
      <c r="E445" s="531"/>
      <c r="F445" s="531"/>
    </row>
    <row r="446" spans="1:6" s="532" customFormat="1" ht="12" customHeight="1">
      <c r="A446" s="327" t="s">
        <v>1041</v>
      </c>
      <c r="B446" s="530"/>
      <c r="C446" s="531"/>
      <c r="D446" s="531"/>
      <c r="E446" s="531"/>
      <c r="F446" s="531"/>
    </row>
    <row r="447" spans="1:7" ht="12" customHeight="1">
      <c r="A447" s="348">
        <v>16066059</v>
      </c>
      <c r="B447" s="349"/>
      <c r="C447" s="350" t="s">
        <v>1042</v>
      </c>
      <c r="D447" s="351">
        <v>1</v>
      </c>
      <c r="E447" s="351">
        <v>1</v>
      </c>
      <c r="F447" s="351" t="s">
        <v>1474</v>
      </c>
      <c r="G447" s="351">
        <v>1</v>
      </c>
    </row>
    <row r="448" spans="1:7" ht="12" customHeight="1">
      <c r="A448" s="348">
        <v>16066061</v>
      </c>
      <c r="B448" s="349"/>
      <c r="C448" s="350" t="s">
        <v>1043</v>
      </c>
      <c r="D448" s="351">
        <v>2</v>
      </c>
      <c r="E448" s="351">
        <v>2</v>
      </c>
      <c r="F448" s="351" t="s">
        <v>1474</v>
      </c>
      <c r="G448" s="351">
        <v>2</v>
      </c>
    </row>
    <row r="449" spans="1:7" ht="12" customHeight="1">
      <c r="A449" s="348">
        <v>1606602</v>
      </c>
      <c r="B449" s="349"/>
      <c r="C449" s="350" t="s">
        <v>1044</v>
      </c>
      <c r="D449" s="351">
        <v>42</v>
      </c>
      <c r="E449" s="351">
        <v>12</v>
      </c>
      <c r="F449" s="351">
        <v>30</v>
      </c>
      <c r="G449" s="351">
        <v>36</v>
      </c>
    </row>
    <row r="450" spans="1:7" ht="12" customHeight="1">
      <c r="A450" s="348">
        <v>16066902</v>
      </c>
      <c r="B450" s="349"/>
      <c r="C450" s="350" t="s">
        <v>1045</v>
      </c>
      <c r="D450" s="351">
        <v>26</v>
      </c>
      <c r="E450" s="351">
        <v>11</v>
      </c>
      <c r="F450" s="351">
        <v>15</v>
      </c>
      <c r="G450" s="351">
        <v>23</v>
      </c>
    </row>
    <row r="451" spans="1:7" ht="12" customHeight="1">
      <c r="A451" s="348">
        <v>16066015</v>
      </c>
      <c r="B451" s="349"/>
      <c r="C451" s="350" t="s">
        <v>1046</v>
      </c>
      <c r="D451" s="351" t="s">
        <v>1474</v>
      </c>
      <c r="E451" s="351" t="s">
        <v>1474</v>
      </c>
      <c r="F451" s="351" t="s">
        <v>1474</v>
      </c>
      <c r="G451" s="351" t="s">
        <v>1474</v>
      </c>
    </row>
    <row r="452" spans="1:7" ht="12" customHeight="1">
      <c r="A452" s="348">
        <v>16066016</v>
      </c>
      <c r="B452" s="349"/>
      <c r="C452" s="350" t="s">
        <v>1047</v>
      </c>
      <c r="D452" s="351">
        <v>5</v>
      </c>
      <c r="E452" s="351" t="s">
        <v>1474</v>
      </c>
      <c r="F452" s="351">
        <v>5</v>
      </c>
      <c r="G452" s="351">
        <v>4</v>
      </c>
    </row>
    <row r="453" spans="1:7" ht="12" customHeight="1">
      <c r="A453" s="348">
        <v>16066038</v>
      </c>
      <c r="B453" s="349"/>
      <c r="C453" s="350" t="s">
        <v>1048</v>
      </c>
      <c r="D453" s="351">
        <v>5</v>
      </c>
      <c r="E453" s="351">
        <v>1</v>
      </c>
      <c r="F453" s="351">
        <v>4</v>
      </c>
      <c r="G453" s="351">
        <v>4</v>
      </c>
    </row>
    <row r="454" spans="1:7" ht="12" customHeight="1">
      <c r="A454" s="348">
        <v>16066058</v>
      </c>
      <c r="B454" s="349"/>
      <c r="C454" s="350" t="s">
        <v>1049</v>
      </c>
      <c r="D454" s="351">
        <v>5</v>
      </c>
      <c r="E454" s="351" t="s">
        <v>1474</v>
      </c>
      <c r="F454" s="351">
        <v>5</v>
      </c>
      <c r="G454" s="351">
        <v>4</v>
      </c>
    </row>
    <row r="455" spans="1:7" ht="12" customHeight="1">
      <c r="A455" s="348">
        <v>16066065</v>
      </c>
      <c r="B455" s="349"/>
      <c r="C455" s="350" t="s">
        <v>1050</v>
      </c>
      <c r="D455" s="351">
        <v>1</v>
      </c>
      <c r="E455" s="351" t="s">
        <v>1474</v>
      </c>
      <c r="F455" s="351">
        <v>1</v>
      </c>
      <c r="G455" s="351">
        <v>1</v>
      </c>
    </row>
    <row r="456" spans="1:7" ht="12" customHeight="1">
      <c r="A456" s="348">
        <v>16066079</v>
      </c>
      <c r="B456" s="349"/>
      <c r="C456" s="350" t="s">
        <v>1051</v>
      </c>
      <c r="D456" s="351" t="s">
        <v>1474</v>
      </c>
      <c r="E456" s="351" t="s">
        <v>1474</v>
      </c>
      <c r="F456" s="351" t="s">
        <v>1474</v>
      </c>
      <c r="G456" s="351" t="s">
        <v>1474</v>
      </c>
    </row>
    <row r="457" spans="1:7" ht="12" customHeight="1">
      <c r="A457" s="348">
        <v>1606603</v>
      </c>
      <c r="B457" s="349"/>
      <c r="C457" s="350" t="s">
        <v>1052</v>
      </c>
      <c r="D457" s="351">
        <v>46</v>
      </c>
      <c r="E457" s="351">
        <v>18</v>
      </c>
      <c r="F457" s="351">
        <v>28</v>
      </c>
      <c r="G457" s="351">
        <v>36</v>
      </c>
    </row>
    <row r="458" spans="1:7" ht="12" customHeight="1">
      <c r="A458" s="348">
        <v>16066903</v>
      </c>
      <c r="B458" s="349"/>
      <c r="C458" s="350" t="s">
        <v>1542</v>
      </c>
      <c r="D458" s="351">
        <v>17</v>
      </c>
      <c r="E458" s="351">
        <v>10</v>
      </c>
      <c r="F458" s="351">
        <v>7</v>
      </c>
      <c r="G458" s="351">
        <v>15</v>
      </c>
    </row>
    <row r="459" spans="1:7" ht="12" customHeight="1">
      <c r="A459" s="348">
        <v>16066004</v>
      </c>
      <c r="B459" s="349"/>
      <c r="C459" s="350" t="s">
        <v>1543</v>
      </c>
      <c r="D459" s="351">
        <v>8</v>
      </c>
      <c r="E459" s="351">
        <v>1</v>
      </c>
      <c r="F459" s="351">
        <v>7</v>
      </c>
      <c r="G459" s="351">
        <v>6</v>
      </c>
    </row>
    <row r="460" spans="1:7" ht="12" customHeight="1">
      <c r="A460" s="348">
        <v>16066007</v>
      </c>
      <c r="B460" s="349"/>
      <c r="C460" s="350" t="s">
        <v>1544</v>
      </c>
      <c r="D460" s="351">
        <v>1</v>
      </c>
      <c r="E460" s="351">
        <v>1</v>
      </c>
      <c r="F460" s="351" t="s">
        <v>1474</v>
      </c>
      <c r="G460" s="351">
        <v>1</v>
      </c>
    </row>
    <row r="461" spans="1:7" ht="12" customHeight="1">
      <c r="A461" s="348">
        <v>16066011</v>
      </c>
      <c r="B461" s="349"/>
      <c r="C461" s="350" t="s">
        <v>1545</v>
      </c>
      <c r="D461" s="351">
        <v>3</v>
      </c>
      <c r="E461" s="351">
        <v>1</v>
      </c>
      <c r="F461" s="351">
        <v>2</v>
      </c>
      <c r="G461" s="351">
        <v>2</v>
      </c>
    </row>
    <row r="462" spans="1:7" ht="12" customHeight="1">
      <c r="A462" s="348">
        <v>16066021</v>
      </c>
      <c r="B462" s="349"/>
      <c r="C462" s="350" t="s">
        <v>1546</v>
      </c>
      <c r="D462" s="351">
        <v>4</v>
      </c>
      <c r="E462" s="351">
        <v>1</v>
      </c>
      <c r="F462" s="351">
        <v>3</v>
      </c>
      <c r="G462" s="351">
        <v>3</v>
      </c>
    </row>
    <row r="463" spans="1:7" ht="12" customHeight="1">
      <c r="A463" s="348">
        <v>16066034</v>
      </c>
      <c r="B463" s="349"/>
      <c r="C463" s="350" t="s">
        <v>1547</v>
      </c>
      <c r="D463" s="351">
        <v>4</v>
      </c>
      <c r="E463" s="351" t="s">
        <v>1474</v>
      </c>
      <c r="F463" s="351">
        <v>4</v>
      </c>
      <c r="G463" s="351">
        <v>2</v>
      </c>
    </row>
    <row r="464" spans="1:7" ht="12" customHeight="1">
      <c r="A464" s="348">
        <v>16066046</v>
      </c>
      <c r="B464" s="349"/>
      <c r="C464" s="350" t="s">
        <v>1548</v>
      </c>
      <c r="D464" s="351">
        <v>1</v>
      </c>
      <c r="E464" s="351" t="s">
        <v>1474</v>
      </c>
      <c r="F464" s="351">
        <v>1</v>
      </c>
      <c r="G464" s="351">
        <v>1</v>
      </c>
    </row>
    <row r="465" spans="1:7" ht="12" customHeight="1">
      <c r="A465" s="348">
        <v>16066054</v>
      </c>
      <c r="B465" s="349"/>
      <c r="C465" s="350" t="s">
        <v>1549</v>
      </c>
      <c r="D465" s="351">
        <v>4</v>
      </c>
      <c r="E465" s="351" t="s">
        <v>1474</v>
      </c>
      <c r="F465" s="351">
        <v>4</v>
      </c>
      <c r="G465" s="351">
        <v>3</v>
      </c>
    </row>
    <row r="466" spans="1:7" ht="12" customHeight="1">
      <c r="A466" s="348">
        <v>16066055</v>
      </c>
      <c r="B466" s="349"/>
      <c r="C466" s="350" t="s">
        <v>1550</v>
      </c>
      <c r="D466" s="351">
        <v>1</v>
      </c>
      <c r="E466" s="351">
        <v>1</v>
      </c>
      <c r="F466" s="351" t="s">
        <v>1474</v>
      </c>
      <c r="G466" s="351">
        <v>1</v>
      </c>
    </row>
    <row r="467" spans="1:7" ht="12" customHeight="1">
      <c r="A467" s="348">
        <v>16066066</v>
      </c>
      <c r="B467" s="349"/>
      <c r="C467" s="350" t="s">
        <v>1551</v>
      </c>
      <c r="D467" s="351">
        <v>1</v>
      </c>
      <c r="E467" s="351">
        <v>1</v>
      </c>
      <c r="F467" s="351" t="s">
        <v>1474</v>
      </c>
      <c r="G467" s="351">
        <v>1</v>
      </c>
    </row>
    <row r="468" spans="1:7" ht="12" customHeight="1">
      <c r="A468" s="348">
        <v>16066091</v>
      </c>
      <c r="B468" s="349"/>
      <c r="C468" s="350" t="s">
        <v>1552</v>
      </c>
      <c r="D468" s="351">
        <v>2</v>
      </c>
      <c r="E468" s="351">
        <v>2</v>
      </c>
      <c r="F468" s="351" t="s">
        <v>1474</v>
      </c>
      <c r="G468" s="351">
        <v>2</v>
      </c>
    </row>
    <row r="469" spans="1:7" ht="12" customHeight="1">
      <c r="A469" s="348">
        <v>1606604</v>
      </c>
      <c r="B469" s="349"/>
      <c r="C469" s="350" t="s">
        <v>1553</v>
      </c>
      <c r="D469" s="351">
        <v>62</v>
      </c>
      <c r="E469" s="351">
        <v>29</v>
      </c>
      <c r="F469" s="351">
        <v>33</v>
      </c>
      <c r="G469" s="351">
        <v>53</v>
      </c>
    </row>
    <row r="470" spans="1:7" ht="12" customHeight="1">
      <c r="A470" s="348">
        <v>16066904</v>
      </c>
      <c r="B470" s="349"/>
      <c r="C470" s="350" t="s">
        <v>1554</v>
      </c>
      <c r="D470" s="351">
        <v>16</v>
      </c>
      <c r="E470" s="351">
        <v>12</v>
      </c>
      <c r="F470" s="351">
        <v>4</v>
      </c>
      <c r="G470" s="351">
        <v>15</v>
      </c>
    </row>
    <row r="471" spans="1:7" ht="12" customHeight="1">
      <c r="A471" s="348">
        <v>16066001</v>
      </c>
      <c r="B471" s="349"/>
      <c r="C471" s="350" t="s">
        <v>1555</v>
      </c>
      <c r="D471" s="351">
        <v>1</v>
      </c>
      <c r="E471" s="351">
        <v>1</v>
      </c>
      <c r="F471" s="351" t="s">
        <v>1474</v>
      </c>
      <c r="G471" s="351">
        <v>1</v>
      </c>
    </row>
    <row r="472" spans="1:7" ht="12" customHeight="1">
      <c r="A472" s="348">
        <v>16066008</v>
      </c>
      <c r="B472" s="349"/>
      <c r="C472" s="350" t="s">
        <v>1556</v>
      </c>
      <c r="D472" s="351">
        <v>5</v>
      </c>
      <c r="E472" s="351">
        <v>2</v>
      </c>
      <c r="F472" s="351">
        <v>3</v>
      </c>
      <c r="G472" s="351">
        <v>4</v>
      </c>
    </row>
    <row r="473" spans="1:7" ht="12" customHeight="1">
      <c r="A473" s="348">
        <v>16066051</v>
      </c>
      <c r="B473" s="349"/>
      <c r="C473" s="350" t="s">
        <v>1557</v>
      </c>
      <c r="D473" s="351">
        <v>10</v>
      </c>
      <c r="E473" s="351">
        <v>2</v>
      </c>
      <c r="F473" s="351">
        <v>8</v>
      </c>
      <c r="G473" s="351">
        <v>8</v>
      </c>
    </row>
    <row r="474" spans="1:7" ht="12" customHeight="1">
      <c r="A474" s="348">
        <v>16066062</v>
      </c>
      <c r="B474" s="349"/>
      <c r="C474" s="350" t="s">
        <v>1558</v>
      </c>
      <c r="D474" s="351">
        <v>6</v>
      </c>
      <c r="E474" s="351">
        <v>3</v>
      </c>
      <c r="F474" s="351">
        <v>3</v>
      </c>
      <c r="G474" s="351">
        <v>6</v>
      </c>
    </row>
    <row r="475" spans="1:7" ht="12" customHeight="1">
      <c r="A475" s="348">
        <v>16066067</v>
      </c>
      <c r="B475" s="349"/>
      <c r="C475" s="350" t="s">
        <v>1559</v>
      </c>
      <c r="D475" s="351">
        <v>5</v>
      </c>
      <c r="E475" s="351">
        <v>1</v>
      </c>
      <c r="F475" s="351">
        <v>4</v>
      </c>
      <c r="G475" s="351">
        <v>4</v>
      </c>
    </row>
    <row r="476" spans="1:7" ht="12" customHeight="1">
      <c r="A476" s="348">
        <v>16066077</v>
      </c>
      <c r="B476" s="349"/>
      <c r="C476" s="350" t="s">
        <v>1560</v>
      </c>
      <c r="D476" s="351">
        <v>4</v>
      </c>
      <c r="E476" s="351">
        <v>1</v>
      </c>
      <c r="F476" s="351">
        <v>3</v>
      </c>
      <c r="G476" s="351">
        <v>3</v>
      </c>
    </row>
    <row r="477" spans="1:7" ht="12" customHeight="1">
      <c r="A477" s="348">
        <v>16066082</v>
      </c>
      <c r="B477" s="349"/>
      <c r="C477" s="350" t="s">
        <v>1561</v>
      </c>
      <c r="D477" s="351">
        <v>15</v>
      </c>
      <c r="E477" s="351">
        <v>7</v>
      </c>
      <c r="F477" s="351">
        <v>8</v>
      </c>
      <c r="G477" s="351">
        <v>12</v>
      </c>
    </row>
    <row r="478" spans="1:7" ht="12" customHeight="1">
      <c r="A478" s="348">
        <v>1606605</v>
      </c>
      <c r="B478" s="349"/>
      <c r="C478" s="350" t="s">
        <v>1562</v>
      </c>
      <c r="D478" s="351">
        <v>35</v>
      </c>
      <c r="E478" s="351">
        <v>20</v>
      </c>
      <c r="F478" s="351">
        <v>15</v>
      </c>
      <c r="G478" s="351">
        <v>29</v>
      </c>
    </row>
    <row r="479" spans="1:7" ht="12" customHeight="1">
      <c r="A479" s="348">
        <v>16066905</v>
      </c>
      <c r="B479" s="349"/>
      <c r="C479" s="350" t="s">
        <v>1563</v>
      </c>
      <c r="D479" s="351">
        <v>17</v>
      </c>
      <c r="E479" s="351">
        <v>11</v>
      </c>
      <c r="F479" s="351">
        <v>6</v>
      </c>
      <c r="G479" s="351">
        <v>14</v>
      </c>
    </row>
    <row r="480" spans="1:7" ht="12" customHeight="1">
      <c r="A480" s="348">
        <v>16066002</v>
      </c>
      <c r="B480" s="349"/>
      <c r="C480" s="350" t="s">
        <v>1564</v>
      </c>
      <c r="D480" s="351" t="s">
        <v>1474</v>
      </c>
      <c r="E480" s="351" t="s">
        <v>1474</v>
      </c>
      <c r="F480" s="351" t="s">
        <v>1474</v>
      </c>
      <c r="G480" s="351" t="s">
        <v>1474</v>
      </c>
    </row>
    <row r="481" spans="1:7" ht="12" customHeight="1">
      <c r="A481" s="348">
        <v>16066012</v>
      </c>
      <c r="B481" s="349"/>
      <c r="C481" s="350" t="s">
        <v>1565</v>
      </c>
      <c r="D481" s="351">
        <v>1</v>
      </c>
      <c r="E481" s="351" t="s">
        <v>1474</v>
      </c>
      <c r="F481" s="351">
        <v>1</v>
      </c>
      <c r="G481" s="351">
        <v>1</v>
      </c>
    </row>
    <row r="482" spans="1:7" ht="12" customHeight="1">
      <c r="A482" s="348">
        <v>16066019</v>
      </c>
      <c r="B482" s="349"/>
      <c r="C482" s="350" t="s">
        <v>1566</v>
      </c>
      <c r="D482" s="351">
        <v>1</v>
      </c>
      <c r="E482" s="351">
        <v>1</v>
      </c>
      <c r="F482" s="351" t="s">
        <v>1474</v>
      </c>
      <c r="G482" s="351">
        <v>1</v>
      </c>
    </row>
    <row r="483" spans="1:7" ht="12" customHeight="1">
      <c r="A483" s="348">
        <v>16066024</v>
      </c>
      <c r="B483" s="349"/>
      <c r="C483" s="350" t="s">
        <v>1567</v>
      </c>
      <c r="D483" s="351">
        <v>7</v>
      </c>
      <c r="E483" s="351">
        <v>3</v>
      </c>
      <c r="F483" s="351">
        <v>4</v>
      </c>
      <c r="G483" s="351">
        <v>6</v>
      </c>
    </row>
    <row r="484" spans="1:7" ht="12" customHeight="1">
      <c r="A484" s="348">
        <v>16066035</v>
      </c>
      <c r="B484" s="349"/>
      <c r="C484" s="350" t="s">
        <v>1568</v>
      </c>
      <c r="D484" s="351">
        <v>1</v>
      </c>
      <c r="E484" s="351">
        <v>1</v>
      </c>
      <c r="F484" s="351" t="s">
        <v>1474</v>
      </c>
      <c r="G484" s="351">
        <v>1</v>
      </c>
    </row>
    <row r="485" spans="1:7" ht="12" customHeight="1">
      <c r="A485" s="348">
        <v>16066036</v>
      </c>
      <c r="B485" s="349"/>
      <c r="C485" s="350" t="s">
        <v>1569</v>
      </c>
      <c r="D485" s="351">
        <v>2</v>
      </c>
      <c r="E485" s="351">
        <v>2</v>
      </c>
      <c r="F485" s="351" t="s">
        <v>1474</v>
      </c>
      <c r="G485" s="351">
        <v>2</v>
      </c>
    </row>
    <row r="486" spans="1:7" ht="12" customHeight="1">
      <c r="A486" s="348">
        <v>16066043</v>
      </c>
      <c r="B486" s="349"/>
      <c r="C486" s="350" t="s">
        <v>1570</v>
      </c>
      <c r="D486" s="351" t="s">
        <v>1474</v>
      </c>
      <c r="E486" s="351" t="s">
        <v>1474</v>
      </c>
      <c r="F486" s="351" t="s">
        <v>1474</v>
      </c>
      <c r="G486" s="351" t="s">
        <v>1474</v>
      </c>
    </row>
    <row r="487" spans="1:7" ht="12" customHeight="1">
      <c r="A487" s="348">
        <v>16066048</v>
      </c>
      <c r="B487" s="349"/>
      <c r="C487" s="350" t="s">
        <v>1571</v>
      </c>
      <c r="D487" s="351" t="s">
        <v>1474</v>
      </c>
      <c r="E487" s="351" t="s">
        <v>1474</v>
      </c>
      <c r="F487" s="351" t="s">
        <v>1474</v>
      </c>
      <c r="G487" s="351" t="s">
        <v>1474</v>
      </c>
    </row>
    <row r="488" spans="1:7" ht="12" customHeight="1">
      <c r="A488" s="348">
        <v>16066052</v>
      </c>
      <c r="B488" s="349"/>
      <c r="C488" s="350" t="s">
        <v>1572</v>
      </c>
      <c r="D488" s="351">
        <v>1</v>
      </c>
      <c r="E488" s="351">
        <v>1</v>
      </c>
      <c r="F488" s="351" t="s">
        <v>1474</v>
      </c>
      <c r="G488" s="351">
        <v>1</v>
      </c>
    </row>
    <row r="489" spans="1:7" ht="12" customHeight="1">
      <c r="A489" s="348">
        <v>16066078</v>
      </c>
      <c r="B489" s="349"/>
      <c r="C489" s="350" t="s">
        <v>1573</v>
      </c>
      <c r="D489" s="351">
        <v>5</v>
      </c>
      <c r="E489" s="351">
        <v>1</v>
      </c>
      <c r="F489" s="351">
        <v>4</v>
      </c>
      <c r="G489" s="351">
        <v>3</v>
      </c>
    </row>
    <row r="490" spans="1:7" ht="12" customHeight="1">
      <c r="A490" s="348">
        <v>1606608</v>
      </c>
      <c r="B490" s="349"/>
      <c r="C490" s="350" t="s">
        <v>1574</v>
      </c>
      <c r="D490" s="351">
        <v>50</v>
      </c>
      <c r="E490" s="351">
        <v>29</v>
      </c>
      <c r="F490" s="351">
        <v>21</v>
      </c>
      <c r="G490" s="351">
        <v>43</v>
      </c>
    </row>
    <row r="491" spans="1:7" ht="12" customHeight="1">
      <c r="A491" s="348">
        <v>16066908</v>
      </c>
      <c r="B491" s="349"/>
      <c r="C491" s="350" t="s">
        <v>1420</v>
      </c>
      <c r="D491" s="351">
        <v>13</v>
      </c>
      <c r="E491" s="351">
        <v>11</v>
      </c>
      <c r="F491" s="351">
        <v>2</v>
      </c>
      <c r="G491" s="351">
        <v>12</v>
      </c>
    </row>
    <row r="492" spans="1:7" ht="12" customHeight="1">
      <c r="A492" s="348">
        <v>16066003</v>
      </c>
      <c r="B492" s="349"/>
      <c r="C492" s="350" t="s">
        <v>1421</v>
      </c>
      <c r="D492" s="351">
        <v>9</v>
      </c>
      <c r="E492" s="351">
        <v>6</v>
      </c>
      <c r="F492" s="351">
        <v>3</v>
      </c>
      <c r="G492" s="351">
        <v>8</v>
      </c>
    </row>
    <row r="493" spans="1:7" ht="12" customHeight="1">
      <c r="A493" s="348">
        <v>16066005</v>
      </c>
      <c r="B493" s="349"/>
      <c r="C493" s="350" t="s">
        <v>1422</v>
      </c>
      <c r="D493" s="351">
        <v>1</v>
      </c>
      <c r="E493" s="351" t="s">
        <v>1474</v>
      </c>
      <c r="F493" s="351">
        <v>1</v>
      </c>
      <c r="G493" s="351">
        <v>1</v>
      </c>
    </row>
    <row r="494" spans="1:7" ht="12" customHeight="1">
      <c r="A494" s="348">
        <v>16066017</v>
      </c>
      <c r="B494" s="349"/>
      <c r="C494" s="350" t="s">
        <v>1423</v>
      </c>
      <c r="D494" s="351">
        <v>2</v>
      </c>
      <c r="E494" s="351" t="s">
        <v>1474</v>
      </c>
      <c r="F494" s="351">
        <v>2</v>
      </c>
      <c r="G494" s="351">
        <v>1</v>
      </c>
    </row>
    <row r="495" spans="1:7" ht="12" customHeight="1">
      <c r="A495" s="348">
        <v>16066018</v>
      </c>
      <c r="B495" s="349"/>
      <c r="C495" s="350" t="s">
        <v>1424</v>
      </c>
      <c r="D495" s="351">
        <v>1</v>
      </c>
      <c r="E495" s="351">
        <v>1</v>
      </c>
      <c r="F495" s="351" t="s">
        <v>1474</v>
      </c>
      <c r="G495" s="351">
        <v>1</v>
      </c>
    </row>
    <row r="496" spans="1:7" ht="12" customHeight="1">
      <c r="A496" s="348">
        <v>16066039</v>
      </c>
      <c r="B496" s="349"/>
      <c r="C496" s="350" t="s">
        <v>1425</v>
      </c>
      <c r="D496" s="351">
        <v>1</v>
      </c>
      <c r="E496" s="351" t="s">
        <v>1474</v>
      </c>
      <c r="F496" s="351">
        <v>1</v>
      </c>
      <c r="G496" s="351">
        <v>1</v>
      </c>
    </row>
    <row r="497" spans="1:7" ht="12" customHeight="1">
      <c r="A497" s="348">
        <v>16066045</v>
      </c>
      <c r="B497" s="349"/>
      <c r="C497" s="350" t="s">
        <v>1426</v>
      </c>
      <c r="D497" s="351">
        <v>6</v>
      </c>
      <c r="E497" s="351">
        <v>3</v>
      </c>
      <c r="F497" s="351">
        <v>3</v>
      </c>
      <c r="G497" s="351">
        <v>5</v>
      </c>
    </row>
    <row r="498" spans="1:6" s="532" customFormat="1" ht="12" customHeight="1">
      <c r="A498" s="327" t="s">
        <v>533</v>
      </c>
      <c r="B498" s="530"/>
      <c r="C498" s="531" t="s">
        <v>534</v>
      </c>
      <c r="D498" s="531"/>
      <c r="E498" s="531"/>
      <c r="F498" s="531"/>
    </row>
    <row r="499" spans="1:6" s="532" customFormat="1" ht="12" customHeight="1">
      <c r="A499" s="327" t="s">
        <v>535</v>
      </c>
      <c r="B499" s="530"/>
      <c r="C499" s="531"/>
      <c r="D499" s="531"/>
      <c r="E499" s="531"/>
      <c r="F499" s="531"/>
    </row>
    <row r="500" spans="1:6" s="532" customFormat="1" ht="12" customHeight="1">
      <c r="A500" s="327" t="s">
        <v>1041</v>
      </c>
      <c r="B500" s="530"/>
      <c r="C500" s="531"/>
      <c r="D500" s="531"/>
      <c r="E500" s="531"/>
      <c r="F500" s="531"/>
    </row>
    <row r="501" spans="1:7" ht="12" customHeight="1">
      <c r="A501" s="348">
        <v>16066049</v>
      </c>
      <c r="B501" s="349"/>
      <c r="C501" s="350" t="s">
        <v>1427</v>
      </c>
      <c r="D501" s="351">
        <v>2</v>
      </c>
      <c r="E501" s="351">
        <v>2</v>
      </c>
      <c r="F501" s="351" t="s">
        <v>1474</v>
      </c>
      <c r="G501" s="351">
        <v>2</v>
      </c>
    </row>
    <row r="502" spans="1:7" ht="12" customHeight="1">
      <c r="A502" s="348">
        <v>16066057</v>
      </c>
      <c r="B502" s="349"/>
      <c r="C502" s="350" t="s">
        <v>1428</v>
      </c>
      <c r="D502" s="351">
        <v>3</v>
      </c>
      <c r="E502" s="351">
        <v>1</v>
      </c>
      <c r="F502" s="351">
        <v>2</v>
      </c>
      <c r="G502" s="351">
        <v>3</v>
      </c>
    </row>
    <row r="503" spans="1:7" ht="12" customHeight="1">
      <c r="A503" s="348">
        <v>16066081</v>
      </c>
      <c r="B503" s="349"/>
      <c r="C503" s="350" t="s">
        <v>1429</v>
      </c>
      <c r="D503" s="351">
        <v>9</v>
      </c>
      <c r="E503" s="351">
        <v>2</v>
      </c>
      <c r="F503" s="351">
        <v>7</v>
      </c>
      <c r="G503" s="351">
        <v>7</v>
      </c>
    </row>
    <row r="504" spans="1:7" ht="12" customHeight="1">
      <c r="A504" s="348">
        <v>16066088</v>
      </c>
      <c r="B504" s="349"/>
      <c r="C504" s="350" t="s">
        <v>1430</v>
      </c>
      <c r="D504" s="351">
        <v>3</v>
      </c>
      <c r="E504" s="351">
        <v>3</v>
      </c>
      <c r="F504" s="351" t="s">
        <v>1474</v>
      </c>
      <c r="G504" s="351">
        <v>3</v>
      </c>
    </row>
    <row r="505" spans="1:7" ht="12" customHeight="1">
      <c r="A505" s="348">
        <v>1606613</v>
      </c>
      <c r="B505" s="349"/>
      <c r="C505" s="350" t="s">
        <v>1431</v>
      </c>
      <c r="D505" s="351">
        <v>90</v>
      </c>
      <c r="E505" s="351">
        <v>18</v>
      </c>
      <c r="F505" s="351">
        <v>72</v>
      </c>
      <c r="G505" s="351">
        <v>68</v>
      </c>
    </row>
    <row r="506" spans="1:7" ht="12" customHeight="1">
      <c r="A506" s="348">
        <v>16066913</v>
      </c>
      <c r="B506" s="349"/>
      <c r="C506" s="350" t="s">
        <v>1432</v>
      </c>
      <c r="D506" s="351">
        <v>33</v>
      </c>
      <c r="E506" s="351">
        <v>5</v>
      </c>
      <c r="F506" s="351">
        <v>28</v>
      </c>
      <c r="G506" s="351">
        <v>24</v>
      </c>
    </row>
    <row r="507" spans="1:7" ht="12" customHeight="1">
      <c r="A507" s="348">
        <v>16066025</v>
      </c>
      <c r="B507" s="349"/>
      <c r="C507" s="350" t="s">
        <v>1433</v>
      </c>
      <c r="D507" s="351">
        <v>1</v>
      </c>
      <c r="E507" s="351">
        <v>1</v>
      </c>
      <c r="F507" s="351" t="s">
        <v>1474</v>
      </c>
      <c r="G507" s="351">
        <v>1</v>
      </c>
    </row>
    <row r="508" spans="1:7" ht="12" customHeight="1">
      <c r="A508" s="348">
        <v>16066033</v>
      </c>
      <c r="B508" s="349"/>
      <c r="C508" s="350" t="s">
        <v>1434</v>
      </c>
      <c r="D508" s="351">
        <v>1</v>
      </c>
      <c r="E508" s="351" t="s">
        <v>1474</v>
      </c>
      <c r="F508" s="351">
        <v>1</v>
      </c>
      <c r="G508" s="351">
        <v>1</v>
      </c>
    </row>
    <row r="509" spans="1:7" ht="12" customHeight="1">
      <c r="A509" s="348">
        <v>16066041</v>
      </c>
      <c r="B509" s="349"/>
      <c r="C509" s="350" t="s">
        <v>1435</v>
      </c>
      <c r="D509" s="351">
        <v>2</v>
      </c>
      <c r="E509" s="351" t="s">
        <v>1474</v>
      </c>
      <c r="F509" s="351">
        <v>2</v>
      </c>
      <c r="G509" s="351">
        <v>1</v>
      </c>
    </row>
    <row r="510" spans="1:7" ht="12" customHeight="1">
      <c r="A510" s="348">
        <v>16066044</v>
      </c>
      <c r="B510" s="349"/>
      <c r="C510" s="350" t="s">
        <v>1436</v>
      </c>
      <c r="D510" s="351">
        <v>5</v>
      </c>
      <c r="E510" s="351">
        <v>1</v>
      </c>
      <c r="F510" s="351">
        <v>4</v>
      </c>
      <c r="G510" s="351">
        <v>4</v>
      </c>
    </row>
    <row r="511" spans="1:7" ht="12" customHeight="1">
      <c r="A511" s="348">
        <v>16066053</v>
      </c>
      <c r="B511" s="349"/>
      <c r="C511" s="350" t="s">
        <v>1437</v>
      </c>
      <c r="D511" s="351">
        <v>3</v>
      </c>
      <c r="E511" s="351" t="s">
        <v>1474</v>
      </c>
      <c r="F511" s="351">
        <v>3</v>
      </c>
      <c r="G511" s="351">
        <v>3</v>
      </c>
    </row>
    <row r="512" spans="1:7" ht="12" customHeight="1">
      <c r="A512" s="348">
        <v>16066075</v>
      </c>
      <c r="B512" s="349"/>
      <c r="C512" s="350" t="s">
        <v>1438</v>
      </c>
      <c r="D512" s="351">
        <v>1</v>
      </c>
      <c r="E512" s="351">
        <v>1</v>
      </c>
      <c r="F512" s="351" t="s">
        <v>1474</v>
      </c>
      <c r="G512" s="351">
        <v>1</v>
      </c>
    </row>
    <row r="513" spans="1:7" ht="12" customHeight="1">
      <c r="A513" s="348">
        <v>16066083</v>
      </c>
      <c r="B513" s="349"/>
      <c r="C513" s="350" t="s">
        <v>1439</v>
      </c>
      <c r="D513" s="351">
        <v>5</v>
      </c>
      <c r="E513" s="351">
        <v>1</v>
      </c>
      <c r="F513" s="351">
        <v>4</v>
      </c>
      <c r="G513" s="351">
        <v>3</v>
      </c>
    </row>
    <row r="514" spans="1:7" ht="12" customHeight="1">
      <c r="A514" s="348">
        <v>16066084</v>
      </c>
      <c r="B514" s="349"/>
      <c r="C514" s="350" t="s">
        <v>1440</v>
      </c>
      <c r="D514" s="351">
        <v>1</v>
      </c>
      <c r="E514" s="351">
        <v>1</v>
      </c>
      <c r="F514" s="351" t="s">
        <v>1474</v>
      </c>
      <c r="G514" s="351">
        <v>1</v>
      </c>
    </row>
    <row r="515" spans="1:7" ht="12" customHeight="1">
      <c r="A515" s="348">
        <v>16066085</v>
      </c>
      <c r="B515" s="349"/>
      <c r="C515" s="350" t="s">
        <v>1441</v>
      </c>
      <c r="D515" s="351">
        <v>25</v>
      </c>
      <c r="E515" s="351">
        <v>6</v>
      </c>
      <c r="F515" s="351">
        <v>19</v>
      </c>
      <c r="G515" s="351">
        <v>18</v>
      </c>
    </row>
    <row r="516" spans="1:7" ht="12" customHeight="1">
      <c r="A516" s="348">
        <v>16066086</v>
      </c>
      <c r="B516" s="349"/>
      <c r="C516" s="350" t="s">
        <v>1442</v>
      </c>
      <c r="D516" s="351">
        <v>13</v>
      </c>
      <c r="E516" s="351">
        <v>2</v>
      </c>
      <c r="F516" s="351">
        <v>11</v>
      </c>
      <c r="G516" s="351">
        <v>10</v>
      </c>
    </row>
    <row r="517" spans="1:7" ht="12" customHeight="1">
      <c r="A517" s="348"/>
      <c r="B517" s="349"/>
      <c r="C517" s="350" t="s">
        <v>534</v>
      </c>
      <c r="D517" s="351"/>
      <c r="E517" s="351"/>
      <c r="F517" s="351"/>
      <c r="G517" s="351"/>
    </row>
    <row r="518" spans="1:7" s="169" customFormat="1" ht="12" customHeight="1">
      <c r="A518" s="534">
        <v>16067000</v>
      </c>
      <c r="B518" s="535"/>
      <c r="C518" s="536" t="s">
        <v>1443</v>
      </c>
      <c r="D518" s="537">
        <v>1827</v>
      </c>
      <c r="E518" s="537">
        <v>1185</v>
      </c>
      <c r="F518" s="537">
        <v>642</v>
      </c>
      <c r="G518" s="537">
        <v>1617</v>
      </c>
    </row>
    <row r="519" spans="1:7" ht="12" customHeight="1">
      <c r="A519" s="348">
        <v>1606700</v>
      </c>
      <c r="B519" s="349"/>
      <c r="C519" s="350" t="s">
        <v>82</v>
      </c>
      <c r="D519" s="351">
        <v>592</v>
      </c>
      <c r="E519" s="351">
        <v>446</v>
      </c>
      <c r="F519" s="351">
        <v>146</v>
      </c>
      <c r="G519" s="351">
        <v>535</v>
      </c>
    </row>
    <row r="520" spans="1:7" ht="12" customHeight="1">
      <c r="A520" s="348">
        <v>16067029</v>
      </c>
      <c r="B520" s="349"/>
      <c r="C520" s="350" t="s">
        <v>1444</v>
      </c>
      <c r="D520" s="351">
        <v>553</v>
      </c>
      <c r="E520" s="351">
        <v>364</v>
      </c>
      <c r="F520" s="351">
        <v>189</v>
      </c>
      <c r="G520" s="351">
        <v>487</v>
      </c>
    </row>
    <row r="521" spans="1:7" ht="12" customHeight="1">
      <c r="A521" s="348">
        <v>16067064</v>
      </c>
      <c r="B521" s="349"/>
      <c r="C521" s="350" t="s">
        <v>1445</v>
      </c>
      <c r="D521" s="351">
        <v>22</v>
      </c>
      <c r="E521" s="351">
        <v>13</v>
      </c>
      <c r="F521" s="351">
        <v>9</v>
      </c>
      <c r="G521" s="351">
        <v>20</v>
      </c>
    </row>
    <row r="522" spans="1:7" ht="12" customHeight="1">
      <c r="A522" s="348">
        <v>16067065</v>
      </c>
      <c r="B522" s="349"/>
      <c r="C522" s="350" t="s">
        <v>1446</v>
      </c>
      <c r="D522" s="351">
        <v>33</v>
      </c>
      <c r="E522" s="351">
        <v>13</v>
      </c>
      <c r="F522" s="351">
        <v>20</v>
      </c>
      <c r="G522" s="351">
        <v>28</v>
      </c>
    </row>
    <row r="523" spans="1:7" ht="12" customHeight="1">
      <c r="A523" s="348">
        <v>16067072</v>
      </c>
      <c r="B523" s="349"/>
      <c r="C523" s="350" t="s">
        <v>1447</v>
      </c>
      <c r="D523" s="351">
        <v>85</v>
      </c>
      <c r="E523" s="351">
        <v>50</v>
      </c>
      <c r="F523" s="351">
        <v>35</v>
      </c>
      <c r="G523" s="351">
        <v>75</v>
      </c>
    </row>
    <row r="524" spans="1:7" ht="12" customHeight="1">
      <c r="A524" s="348">
        <v>16067083</v>
      </c>
      <c r="B524" s="349"/>
      <c r="C524" s="350" t="s">
        <v>1448</v>
      </c>
      <c r="D524" s="351">
        <v>20</v>
      </c>
      <c r="E524" s="351">
        <v>12</v>
      </c>
      <c r="F524" s="351">
        <v>8</v>
      </c>
      <c r="G524" s="351">
        <v>18</v>
      </c>
    </row>
    <row r="525" spans="1:7" ht="12" customHeight="1">
      <c r="A525" s="348">
        <v>16067084</v>
      </c>
      <c r="B525" s="349"/>
      <c r="C525" s="350" t="s">
        <v>1449</v>
      </c>
      <c r="D525" s="351">
        <v>13</v>
      </c>
      <c r="E525" s="351">
        <v>12</v>
      </c>
      <c r="F525" s="351">
        <v>1</v>
      </c>
      <c r="G525" s="351">
        <v>13</v>
      </c>
    </row>
    <row r="526" spans="1:7" ht="12" customHeight="1">
      <c r="A526" s="348">
        <v>1606750</v>
      </c>
      <c r="B526" s="349"/>
      <c r="C526" s="350" t="s">
        <v>1450</v>
      </c>
      <c r="D526" s="351">
        <v>82</v>
      </c>
      <c r="E526" s="351">
        <v>49</v>
      </c>
      <c r="F526" s="351">
        <v>33</v>
      </c>
      <c r="G526" s="351">
        <v>72</v>
      </c>
    </row>
    <row r="527" spans="1:7" ht="12" customHeight="1">
      <c r="A527" s="348">
        <v>16067053</v>
      </c>
      <c r="B527" s="349"/>
      <c r="C527" s="350" t="s">
        <v>1581</v>
      </c>
      <c r="D527" s="351">
        <v>44</v>
      </c>
      <c r="E527" s="351">
        <v>34</v>
      </c>
      <c r="F527" s="351">
        <v>10</v>
      </c>
      <c r="G527" s="351">
        <v>40</v>
      </c>
    </row>
    <row r="528" spans="1:7" ht="12" customHeight="1">
      <c r="A528" s="348">
        <v>16067008</v>
      </c>
      <c r="B528" s="349"/>
      <c r="C528" s="350" t="s">
        <v>1582</v>
      </c>
      <c r="D528" s="351">
        <v>10</v>
      </c>
      <c r="E528" s="351">
        <v>2</v>
      </c>
      <c r="F528" s="351">
        <v>8</v>
      </c>
      <c r="G528" s="351">
        <v>8</v>
      </c>
    </row>
    <row r="529" spans="1:7" ht="12" customHeight="1">
      <c r="A529" s="348">
        <v>16067032</v>
      </c>
      <c r="B529" s="349"/>
      <c r="C529" s="350" t="s">
        <v>1583</v>
      </c>
      <c r="D529" s="351">
        <v>7</v>
      </c>
      <c r="E529" s="351">
        <v>2</v>
      </c>
      <c r="F529" s="351">
        <v>5</v>
      </c>
      <c r="G529" s="351">
        <v>6</v>
      </c>
    </row>
    <row r="530" spans="1:7" ht="12" customHeight="1">
      <c r="A530" s="348">
        <v>16067044</v>
      </c>
      <c r="B530" s="349"/>
      <c r="C530" s="350" t="s">
        <v>1584</v>
      </c>
      <c r="D530" s="351">
        <v>8</v>
      </c>
      <c r="E530" s="351">
        <v>6</v>
      </c>
      <c r="F530" s="351">
        <v>2</v>
      </c>
      <c r="G530" s="351">
        <v>8</v>
      </c>
    </row>
    <row r="531" spans="1:7" ht="12" customHeight="1">
      <c r="A531" s="348">
        <v>16067081</v>
      </c>
      <c r="B531" s="349"/>
      <c r="C531" s="350" t="s">
        <v>1585</v>
      </c>
      <c r="D531" s="351">
        <v>13</v>
      </c>
      <c r="E531" s="351">
        <v>5</v>
      </c>
      <c r="F531" s="351">
        <v>8</v>
      </c>
      <c r="G531" s="351">
        <v>11</v>
      </c>
    </row>
    <row r="532" spans="1:7" ht="12" customHeight="1">
      <c r="A532" s="348">
        <v>1606751</v>
      </c>
      <c r="B532" s="349"/>
      <c r="C532" s="350" t="s">
        <v>1586</v>
      </c>
      <c r="D532" s="351">
        <v>50</v>
      </c>
      <c r="E532" s="351">
        <v>26</v>
      </c>
      <c r="F532" s="351">
        <v>24</v>
      </c>
      <c r="G532" s="351">
        <v>42</v>
      </c>
    </row>
    <row r="533" spans="1:7" ht="12" customHeight="1">
      <c r="A533" s="348">
        <v>16067085</v>
      </c>
      <c r="B533" s="349"/>
      <c r="C533" s="350" t="s">
        <v>1587</v>
      </c>
      <c r="D533" s="351">
        <v>41</v>
      </c>
      <c r="E533" s="351">
        <v>23</v>
      </c>
      <c r="F533" s="351">
        <v>18</v>
      </c>
      <c r="G533" s="351">
        <v>35</v>
      </c>
    </row>
    <row r="534" spans="1:7" ht="12" customHeight="1">
      <c r="A534" s="348">
        <v>16067059</v>
      </c>
      <c r="B534" s="349"/>
      <c r="C534" s="350" t="s">
        <v>1588</v>
      </c>
      <c r="D534" s="351">
        <v>9</v>
      </c>
      <c r="E534" s="351">
        <v>3</v>
      </c>
      <c r="F534" s="351">
        <v>6</v>
      </c>
      <c r="G534" s="351">
        <v>7</v>
      </c>
    </row>
    <row r="535" spans="1:7" ht="12" customHeight="1">
      <c r="A535" s="348">
        <v>1606701</v>
      </c>
      <c r="B535" s="349"/>
      <c r="C535" s="350" t="s">
        <v>1589</v>
      </c>
      <c r="D535" s="351">
        <v>45</v>
      </c>
      <c r="E535" s="351">
        <v>19</v>
      </c>
      <c r="F535" s="351">
        <v>26</v>
      </c>
      <c r="G535" s="351">
        <v>39</v>
      </c>
    </row>
    <row r="536" spans="1:7" ht="12" customHeight="1">
      <c r="A536" s="348">
        <v>16067901</v>
      </c>
      <c r="B536" s="349"/>
      <c r="C536" s="350" t="s">
        <v>1590</v>
      </c>
      <c r="D536" s="351">
        <v>18</v>
      </c>
      <c r="E536" s="351">
        <v>4</v>
      </c>
      <c r="F536" s="351">
        <v>14</v>
      </c>
      <c r="G536" s="351">
        <v>14</v>
      </c>
    </row>
    <row r="537" spans="1:7" ht="12" customHeight="1">
      <c r="A537" s="348">
        <v>16067013</v>
      </c>
      <c r="B537" s="349"/>
      <c r="C537" s="350" t="s">
        <v>1591</v>
      </c>
      <c r="D537" s="351">
        <v>4</v>
      </c>
      <c r="E537" s="351">
        <v>1</v>
      </c>
      <c r="F537" s="351">
        <v>3</v>
      </c>
      <c r="G537" s="351">
        <v>3</v>
      </c>
    </row>
    <row r="538" spans="1:7" ht="12" customHeight="1">
      <c r="A538" s="348">
        <v>16067025</v>
      </c>
      <c r="B538" s="349"/>
      <c r="C538" s="350" t="s">
        <v>1592</v>
      </c>
      <c r="D538" s="351">
        <v>11</v>
      </c>
      <c r="E538" s="351">
        <v>11</v>
      </c>
      <c r="F538" s="351" t="s">
        <v>1474</v>
      </c>
      <c r="G538" s="351">
        <v>11</v>
      </c>
    </row>
    <row r="539" spans="1:7" ht="12" customHeight="1">
      <c r="A539" s="348">
        <v>16067036</v>
      </c>
      <c r="B539" s="349"/>
      <c r="C539" s="350" t="s">
        <v>1593</v>
      </c>
      <c r="D539" s="351">
        <v>10</v>
      </c>
      <c r="E539" s="351">
        <v>2</v>
      </c>
      <c r="F539" s="351">
        <v>8</v>
      </c>
      <c r="G539" s="351">
        <v>9</v>
      </c>
    </row>
    <row r="540" spans="1:7" ht="12" customHeight="1">
      <c r="A540" s="348">
        <v>16067039</v>
      </c>
      <c r="B540" s="349"/>
      <c r="C540" s="350" t="s">
        <v>1594</v>
      </c>
      <c r="D540" s="351">
        <v>1</v>
      </c>
      <c r="E540" s="351">
        <v>1</v>
      </c>
      <c r="F540" s="351" t="s">
        <v>1474</v>
      </c>
      <c r="G540" s="351">
        <v>1</v>
      </c>
    </row>
    <row r="541" spans="1:7" ht="12" customHeight="1">
      <c r="A541" s="348">
        <v>16067054</v>
      </c>
      <c r="B541" s="349"/>
      <c r="C541" s="350" t="s">
        <v>1595</v>
      </c>
      <c r="D541" s="351">
        <v>1</v>
      </c>
      <c r="E541" s="351" t="s">
        <v>1474</v>
      </c>
      <c r="F541" s="351">
        <v>1</v>
      </c>
      <c r="G541" s="351">
        <v>1</v>
      </c>
    </row>
    <row r="542" spans="1:7" ht="12" customHeight="1">
      <c r="A542" s="348">
        <v>1606703</v>
      </c>
      <c r="B542" s="349"/>
      <c r="C542" s="350" t="s">
        <v>1596</v>
      </c>
      <c r="D542" s="351">
        <v>34</v>
      </c>
      <c r="E542" s="351">
        <v>20</v>
      </c>
      <c r="F542" s="351">
        <v>14</v>
      </c>
      <c r="G542" s="351">
        <v>31</v>
      </c>
    </row>
    <row r="543" spans="1:7" ht="12" customHeight="1">
      <c r="A543" s="348">
        <v>16067903</v>
      </c>
      <c r="B543" s="349"/>
      <c r="C543" s="350" t="s">
        <v>1597</v>
      </c>
      <c r="D543" s="351">
        <v>14</v>
      </c>
      <c r="E543" s="351">
        <v>11</v>
      </c>
      <c r="F543" s="351">
        <v>3</v>
      </c>
      <c r="G543" s="351">
        <v>13</v>
      </c>
    </row>
    <row r="544" spans="1:7" ht="12" customHeight="1">
      <c r="A544" s="348">
        <v>16067002</v>
      </c>
      <c r="B544" s="349"/>
      <c r="C544" s="350" t="s">
        <v>1598</v>
      </c>
      <c r="D544" s="351">
        <v>1</v>
      </c>
      <c r="E544" s="351">
        <v>1</v>
      </c>
      <c r="F544" s="351" t="s">
        <v>1474</v>
      </c>
      <c r="G544" s="351">
        <v>1</v>
      </c>
    </row>
    <row r="545" spans="1:7" ht="12" customHeight="1">
      <c r="A545" s="348">
        <v>16067012</v>
      </c>
      <c r="B545" s="349"/>
      <c r="C545" s="350" t="s">
        <v>1599</v>
      </c>
      <c r="D545" s="351" t="s">
        <v>1474</v>
      </c>
      <c r="E545" s="351" t="s">
        <v>1474</v>
      </c>
      <c r="F545" s="351" t="s">
        <v>1474</v>
      </c>
      <c r="G545" s="351" t="s">
        <v>1474</v>
      </c>
    </row>
    <row r="546" spans="1:7" ht="12" customHeight="1">
      <c r="A546" s="348">
        <v>16067023</v>
      </c>
      <c r="B546" s="349"/>
      <c r="C546" s="350" t="s">
        <v>1600</v>
      </c>
      <c r="D546" s="351">
        <v>1</v>
      </c>
      <c r="E546" s="351">
        <v>1</v>
      </c>
      <c r="F546" s="351" t="s">
        <v>1474</v>
      </c>
      <c r="G546" s="351">
        <v>1</v>
      </c>
    </row>
    <row r="547" spans="1:7" ht="12" customHeight="1">
      <c r="A547" s="348">
        <v>16067038</v>
      </c>
      <c r="B547" s="349"/>
      <c r="C547" s="350" t="s">
        <v>1601</v>
      </c>
      <c r="D547" s="351">
        <v>2</v>
      </c>
      <c r="E547" s="351">
        <v>2</v>
      </c>
      <c r="F547" s="351" t="s">
        <v>1474</v>
      </c>
      <c r="G547" s="351">
        <v>2</v>
      </c>
    </row>
    <row r="548" spans="1:7" ht="12" customHeight="1">
      <c r="A548" s="348">
        <v>16067042</v>
      </c>
      <c r="B548" s="349"/>
      <c r="C548" s="350" t="s">
        <v>1602</v>
      </c>
      <c r="D548" s="351">
        <v>1</v>
      </c>
      <c r="E548" s="351">
        <v>1</v>
      </c>
      <c r="F548" s="351" t="s">
        <v>1474</v>
      </c>
      <c r="G548" s="351">
        <v>1</v>
      </c>
    </row>
    <row r="549" spans="1:7" ht="12" customHeight="1">
      <c r="A549" s="348">
        <v>16067045</v>
      </c>
      <c r="B549" s="349"/>
      <c r="C549" s="350" t="s">
        <v>1603</v>
      </c>
      <c r="D549" s="351">
        <v>8</v>
      </c>
      <c r="E549" s="351">
        <v>2</v>
      </c>
      <c r="F549" s="351">
        <v>6</v>
      </c>
      <c r="G549" s="351">
        <v>7</v>
      </c>
    </row>
    <row r="550" spans="1:7" ht="12" customHeight="1">
      <c r="A550" s="348">
        <v>16067046</v>
      </c>
      <c r="B550" s="349"/>
      <c r="C550" s="350" t="s">
        <v>1604</v>
      </c>
      <c r="D550" s="351" t="s">
        <v>1474</v>
      </c>
      <c r="E550" s="351" t="s">
        <v>1474</v>
      </c>
      <c r="F550" s="351" t="s">
        <v>1474</v>
      </c>
      <c r="G550" s="351" t="s">
        <v>1474</v>
      </c>
    </row>
    <row r="551" spans="1:7" ht="12" customHeight="1">
      <c r="A551" s="348">
        <v>16067066</v>
      </c>
      <c r="B551" s="349"/>
      <c r="C551" s="350" t="s">
        <v>1605</v>
      </c>
      <c r="D551" s="351">
        <v>6</v>
      </c>
      <c r="E551" s="351">
        <v>1</v>
      </c>
      <c r="F551" s="351">
        <v>5</v>
      </c>
      <c r="G551" s="351">
        <v>5</v>
      </c>
    </row>
    <row r="552" spans="1:6" s="532" customFormat="1" ht="12" customHeight="1">
      <c r="A552" s="327" t="s">
        <v>533</v>
      </c>
      <c r="B552" s="530"/>
      <c r="C552" s="531" t="s">
        <v>534</v>
      </c>
      <c r="D552" s="531"/>
      <c r="E552" s="531"/>
      <c r="F552" s="531"/>
    </row>
    <row r="553" spans="1:6" s="532" customFormat="1" ht="12" customHeight="1">
      <c r="A553" s="327" t="s">
        <v>535</v>
      </c>
      <c r="B553" s="530"/>
      <c r="C553" s="531"/>
      <c r="D553" s="531"/>
      <c r="E553" s="531"/>
      <c r="F553" s="531"/>
    </row>
    <row r="554" spans="1:6" s="532" customFormat="1" ht="12" customHeight="1">
      <c r="A554" s="327" t="s">
        <v>1606</v>
      </c>
      <c r="B554" s="530"/>
      <c r="C554" s="531"/>
      <c r="D554" s="531"/>
      <c r="E554" s="531"/>
      <c r="F554" s="531"/>
    </row>
    <row r="555" spans="1:7" ht="12" customHeight="1">
      <c r="A555" s="348">
        <v>16067069</v>
      </c>
      <c r="B555" s="349"/>
      <c r="C555" s="350" t="s">
        <v>1607</v>
      </c>
      <c r="D555" s="351">
        <v>1</v>
      </c>
      <c r="E555" s="351">
        <v>1</v>
      </c>
      <c r="F555" s="351" t="s">
        <v>1474</v>
      </c>
      <c r="G555" s="351">
        <v>1</v>
      </c>
    </row>
    <row r="556" spans="1:7" ht="12" customHeight="1">
      <c r="A556" s="348">
        <v>16067077</v>
      </c>
      <c r="B556" s="349"/>
      <c r="C556" s="350" t="s">
        <v>1608</v>
      </c>
      <c r="D556" s="351" t="s">
        <v>1474</v>
      </c>
      <c r="E556" s="351" t="s">
        <v>1474</v>
      </c>
      <c r="F556" s="351" t="s">
        <v>1474</v>
      </c>
      <c r="G556" s="351" t="s">
        <v>1474</v>
      </c>
    </row>
    <row r="557" spans="1:7" ht="12" customHeight="1">
      <c r="A557" s="348">
        <v>1606705</v>
      </c>
      <c r="B557" s="349"/>
      <c r="C557" s="350" t="s">
        <v>1609</v>
      </c>
      <c r="D557" s="351">
        <v>37</v>
      </c>
      <c r="E557" s="351">
        <v>22</v>
      </c>
      <c r="F557" s="351">
        <v>15</v>
      </c>
      <c r="G557" s="351">
        <v>33</v>
      </c>
    </row>
    <row r="558" spans="1:7" ht="12" customHeight="1">
      <c r="A558" s="348">
        <v>16067905</v>
      </c>
      <c r="B558" s="349"/>
      <c r="C558" s="350" t="s">
        <v>1610</v>
      </c>
      <c r="D558" s="351">
        <v>19</v>
      </c>
      <c r="E558" s="351">
        <v>12</v>
      </c>
      <c r="F558" s="351">
        <v>7</v>
      </c>
      <c r="G558" s="351">
        <v>18</v>
      </c>
    </row>
    <row r="559" spans="1:7" ht="12" customHeight="1">
      <c r="A559" s="348">
        <v>16067031</v>
      </c>
      <c r="B559" s="349"/>
      <c r="C559" s="350" t="s">
        <v>1611</v>
      </c>
      <c r="D559" s="351">
        <v>3</v>
      </c>
      <c r="E559" s="351">
        <v>1</v>
      </c>
      <c r="F559" s="351">
        <v>2</v>
      </c>
      <c r="G559" s="351">
        <v>2</v>
      </c>
    </row>
    <row r="560" spans="1:7" ht="12" customHeight="1">
      <c r="A560" s="348">
        <v>16067048</v>
      </c>
      <c r="B560" s="349"/>
      <c r="C560" s="350" t="s">
        <v>1612</v>
      </c>
      <c r="D560" s="351">
        <v>3</v>
      </c>
      <c r="E560" s="351">
        <v>1</v>
      </c>
      <c r="F560" s="351">
        <v>2</v>
      </c>
      <c r="G560" s="351">
        <v>2</v>
      </c>
    </row>
    <row r="561" spans="1:7" ht="12" customHeight="1">
      <c r="A561" s="348">
        <v>16067062</v>
      </c>
      <c r="B561" s="349"/>
      <c r="C561" s="350" t="s">
        <v>1613</v>
      </c>
      <c r="D561" s="351">
        <v>9</v>
      </c>
      <c r="E561" s="351">
        <v>6</v>
      </c>
      <c r="F561" s="351">
        <v>3</v>
      </c>
      <c r="G561" s="351">
        <v>8</v>
      </c>
    </row>
    <row r="562" spans="1:7" ht="12" customHeight="1">
      <c r="A562" s="348">
        <v>16067073</v>
      </c>
      <c r="B562" s="349"/>
      <c r="C562" s="350" t="s">
        <v>1614</v>
      </c>
      <c r="D562" s="351">
        <v>3</v>
      </c>
      <c r="E562" s="351">
        <v>2</v>
      </c>
      <c r="F562" s="351">
        <v>1</v>
      </c>
      <c r="G562" s="351">
        <v>3</v>
      </c>
    </row>
    <row r="563" spans="1:7" ht="12" customHeight="1">
      <c r="A563" s="348">
        <v>1606706</v>
      </c>
      <c r="B563" s="349"/>
      <c r="C563" s="350" t="s">
        <v>1615</v>
      </c>
      <c r="D563" s="351">
        <v>83</v>
      </c>
      <c r="E563" s="351">
        <v>36</v>
      </c>
      <c r="F563" s="351">
        <v>47</v>
      </c>
      <c r="G563" s="351">
        <v>69</v>
      </c>
    </row>
    <row r="564" spans="1:7" ht="12" customHeight="1">
      <c r="A564" s="348">
        <v>16067906</v>
      </c>
      <c r="B564" s="349"/>
      <c r="C564" s="350" t="s">
        <v>1616</v>
      </c>
      <c r="D564" s="351">
        <v>24</v>
      </c>
      <c r="E564" s="351">
        <v>16</v>
      </c>
      <c r="F564" s="351">
        <v>8</v>
      </c>
      <c r="G564" s="351">
        <v>22</v>
      </c>
    </row>
    <row r="565" spans="1:7" ht="12" customHeight="1">
      <c r="A565" s="348">
        <v>16067003</v>
      </c>
      <c r="B565" s="349"/>
      <c r="C565" s="350" t="s">
        <v>1617</v>
      </c>
      <c r="D565" s="351">
        <v>5</v>
      </c>
      <c r="E565" s="351">
        <v>1</v>
      </c>
      <c r="F565" s="351">
        <v>4</v>
      </c>
      <c r="G565" s="351">
        <v>3</v>
      </c>
    </row>
    <row r="566" spans="1:7" ht="12" customHeight="1">
      <c r="A566" s="348">
        <v>16067005</v>
      </c>
      <c r="B566" s="349"/>
      <c r="C566" s="350" t="s">
        <v>1618</v>
      </c>
      <c r="D566" s="351">
        <v>1</v>
      </c>
      <c r="E566" s="351">
        <v>1</v>
      </c>
      <c r="F566" s="351" t="s">
        <v>1474</v>
      </c>
      <c r="G566" s="351">
        <v>1</v>
      </c>
    </row>
    <row r="567" spans="1:7" ht="12" customHeight="1">
      <c r="A567" s="348">
        <v>16067006</v>
      </c>
      <c r="B567" s="349"/>
      <c r="C567" s="350" t="s">
        <v>1619</v>
      </c>
      <c r="D567" s="351">
        <v>7</v>
      </c>
      <c r="E567" s="351">
        <v>4</v>
      </c>
      <c r="F567" s="351">
        <v>3</v>
      </c>
      <c r="G567" s="351">
        <v>6</v>
      </c>
    </row>
    <row r="568" spans="1:7" ht="12" customHeight="1">
      <c r="A568" s="348">
        <v>16067021</v>
      </c>
      <c r="B568" s="349"/>
      <c r="C568" s="350" t="s">
        <v>1620</v>
      </c>
      <c r="D568" s="351">
        <v>2</v>
      </c>
      <c r="E568" s="351" t="s">
        <v>1474</v>
      </c>
      <c r="F568" s="351">
        <v>2</v>
      </c>
      <c r="G568" s="351">
        <v>1</v>
      </c>
    </row>
    <row r="569" spans="1:7" ht="12" customHeight="1">
      <c r="A569" s="348">
        <v>16067027</v>
      </c>
      <c r="B569" s="349"/>
      <c r="C569" s="350" t="s">
        <v>1621</v>
      </c>
      <c r="D569" s="351">
        <v>14</v>
      </c>
      <c r="E569" s="351" t="s">
        <v>1474</v>
      </c>
      <c r="F569" s="351">
        <v>14</v>
      </c>
      <c r="G569" s="351">
        <v>11</v>
      </c>
    </row>
    <row r="570" spans="1:7" ht="12" customHeight="1">
      <c r="A570" s="348">
        <v>16067035</v>
      </c>
      <c r="B570" s="349"/>
      <c r="C570" s="350" t="s">
        <v>1622</v>
      </c>
      <c r="D570" s="351" t="s">
        <v>1474</v>
      </c>
      <c r="E570" s="351" t="s">
        <v>1474</v>
      </c>
      <c r="F570" s="351" t="s">
        <v>1474</v>
      </c>
      <c r="G570" s="351" t="s">
        <v>1474</v>
      </c>
    </row>
    <row r="571" spans="1:7" ht="12" customHeight="1">
      <c r="A571" s="348">
        <v>16067037</v>
      </c>
      <c r="B571" s="349"/>
      <c r="C571" s="350" t="s">
        <v>1623</v>
      </c>
      <c r="D571" s="351">
        <v>2</v>
      </c>
      <c r="E571" s="351">
        <v>1</v>
      </c>
      <c r="F571" s="351">
        <v>1</v>
      </c>
      <c r="G571" s="351">
        <v>1</v>
      </c>
    </row>
    <row r="572" spans="1:7" ht="12" customHeight="1">
      <c r="A572" s="348">
        <v>16067056</v>
      </c>
      <c r="B572" s="349"/>
      <c r="C572" s="350" t="s">
        <v>1624</v>
      </c>
      <c r="D572" s="351">
        <v>1</v>
      </c>
      <c r="E572" s="351">
        <v>1</v>
      </c>
      <c r="F572" s="351" t="s">
        <v>1474</v>
      </c>
      <c r="G572" s="351">
        <v>1</v>
      </c>
    </row>
    <row r="573" spans="1:7" ht="12" customHeight="1">
      <c r="A573" s="348">
        <v>16067063</v>
      </c>
      <c r="B573" s="349"/>
      <c r="C573" s="350" t="s">
        <v>1625</v>
      </c>
      <c r="D573" s="351">
        <v>10</v>
      </c>
      <c r="E573" s="351">
        <v>8</v>
      </c>
      <c r="F573" s="351">
        <v>2</v>
      </c>
      <c r="G573" s="351">
        <v>9</v>
      </c>
    </row>
    <row r="574" spans="1:7" ht="12" customHeight="1">
      <c r="A574" s="348">
        <v>16067074</v>
      </c>
      <c r="B574" s="349"/>
      <c r="C574" s="350" t="s">
        <v>1626</v>
      </c>
      <c r="D574" s="351">
        <v>7</v>
      </c>
      <c r="E574" s="351" t="s">
        <v>1474</v>
      </c>
      <c r="F574" s="351">
        <v>7</v>
      </c>
      <c r="G574" s="351">
        <v>4</v>
      </c>
    </row>
    <row r="575" spans="1:7" ht="12" customHeight="1">
      <c r="A575" s="348">
        <v>16067075</v>
      </c>
      <c r="B575" s="349"/>
      <c r="C575" s="350" t="s">
        <v>1627</v>
      </c>
      <c r="D575" s="351">
        <v>7</v>
      </c>
      <c r="E575" s="351">
        <v>4</v>
      </c>
      <c r="F575" s="351">
        <v>3</v>
      </c>
      <c r="G575" s="351">
        <v>6</v>
      </c>
    </row>
    <row r="576" spans="1:7" ht="12" customHeight="1">
      <c r="A576" s="348">
        <v>16067078</v>
      </c>
      <c r="B576" s="349"/>
      <c r="C576" s="350" t="s">
        <v>1628</v>
      </c>
      <c r="D576" s="351">
        <v>3</v>
      </c>
      <c r="E576" s="351" t="s">
        <v>1474</v>
      </c>
      <c r="F576" s="351">
        <v>3</v>
      </c>
      <c r="G576" s="351">
        <v>2</v>
      </c>
    </row>
    <row r="577" spans="1:7" ht="12" customHeight="1">
      <c r="A577" s="348">
        <v>1606707</v>
      </c>
      <c r="B577" s="349"/>
      <c r="C577" s="350" t="s">
        <v>1629</v>
      </c>
      <c r="D577" s="351">
        <v>32</v>
      </c>
      <c r="E577" s="351">
        <v>20</v>
      </c>
      <c r="F577" s="351">
        <v>12</v>
      </c>
      <c r="G577" s="351">
        <v>29</v>
      </c>
    </row>
    <row r="578" spans="1:7" ht="12" customHeight="1">
      <c r="A578" s="348">
        <v>16067907</v>
      </c>
      <c r="B578" s="349"/>
      <c r="C578" s="350" t="s">
        <v>1630</v>
      </c>
      <c r="D578" s="351">
        <v>16</v>
      </c>
      <c r="E578" s="351">
        <v>14</v>
      </c>
      <c r="F578" s="351">
        <v>2</v>
      </c>
      <c r="G578" s="351">
        <v>15</v>
      </c>
    </row>
    <row r="579" spans="1:7" ht="12" customHeight="1">
      <c r="A579" s="348">
        <v>16067004</v>
      </c>
      <c r="B579" s="349"/>
      <c r="C579" s="350" t="s">
        <v>1631</v>
      </c>
      <c r="D579" s="351">
        <v>1</v>
      </c>
      <c r="E579" s="351">
        <v>1</v>
      </c>
      <c r="F579" s="351" t="s">
        <v>1474</v>
      </c>
      <c r="G579" s="351">
        <v>1</v>
      </c>
    </row>
    <row r="580" spans="1:7" ht="12" customHeight="1">
      <c r="A580" s="348">
        <v>16067016</v>
      </c>
      <c r="B580" s="349"/>
      <c r="C580" s="350" t="s">
        <v>1632</v>
      </c>
      <c r="D580" s="351" t="s">
        <v>1474</v>
      </c>
      <c r="E580" s="351" t="s">
        <v>1474</v>
      </c>
      <c r="F580" s="351" t="s">
        <v>1474</v>
      </c>
      <c r="G580" s="351" t="s">
        <v>1474</v>
      </c>
    </row>
    <row r="581" spans="1:7" ht="12" customHeight="1">
      <c r="A581" s="348">
        <v>16067022</v>
      </c>
      <c r="B581" s="349"/>
      <c r="C581" s="350" t="s">
        <v>1633</v>
      </c>
      <c r="D581" s="351">
        <v>2</v>
      </c>
      <c r="E581" s="351" t="s">
        <v>1474</v>
      </c>
      <c r="F581" s="351">
        <v>2</v>
      </c>
      <c r="G581" s="351">
        <v>2</v>
      </c>
    </row>
    <row r="582" spans="1:7" ht="12" customHeight="1">
      <c r="A582" s="348">
        <v>16067047</v>
      </c>
      <c r="B582" s="349"/>
      <c r="C582" s="350" t="s">
        <v>1634</v>
      </c>
      <c r="D582" s="351">
        <v>7</v>
      </c>
      <c r="E582" s="351">
        <v>2</v>
      </c>
      <c r="F582" s="351">
        <v>5</v>
      </c>
      <c r="G582" s="351">
        <v>6</v>
      </c>
    </row>
    <row r="583" spans="1:7" ht="12" customHeight="1">
      <c r="A583" s="348">
        <v>16067052</v>
      </c>
      <c r="B583" s="349"/>
      <c r="C583" s="350" t="s">
        <v>1635</v>
      </c>
      <c r="D583" s="351">
        <v>1</v>
      </c>
      <c r="E583" s="351">
        <v>1</v>
      </c>
      <c r="F583" s="351" t="s">
        <v>1474</v>
      </c>
      <c r="G583" s="351">
        <v>1</v>
      </c>
    </row>
    <row r="584" spans="1:7" ht="12" customHeight="1">
      <c r="A584" s="348">
        <v>16067055</v>
      </c>
      <c r="B584" s="349"/>
      <c r="C584" s="350" t="s">
        <v>1214</v>
      </c>
      <c r="D584" s="351">
        <v>2</v>
      </c>
      <c r="E584" s="351" t="s">
        <v>1474</v>
      </c>
      <c r="F584" s="351">
        <v>2</v>
      </c>
      <c r="G584" s="351">
        <v>1</v>
      </c>
    </row>
    <row r="585" spans="1:7" ht="12" customHeight="1">
      <c r="A585" s="348">
        <v>16067068</v>
      </c>
      <c r="B585" s="349"/>
      <c r="C585" s="350" t="s">
        <v>1215</v>
      </c>
      <c r="D585" s="351">
        <v>1</v>
      </c>
      <c r="E585" s="351" t="s">
        <v>1474</v>
      </c>
      <c r="F585" s="351">
        <v>1</v>
      </c>
      <c r="G585" s="351">
        <v>1</v>
      </c>
    </row>
    <row r="586" spans="1:7" ht="12" customHeight="1">
      <c r="A586" s="348">
        <v>16067071</v>
      </c>
      <c r="B586" s="349"/>
      <c r="C586" s="350" t="s">
        <v>1216</v>
      </c>
      <c r="D586" s="351">
        <v>1</v>
      </c>
      <c r="E586" s="351">
        <v>1</v>
      </c>
      <c r="F586" s="351" t="s">
        <v>1474</v>
      </c>
      <c r="G586" s="351">
        <v>1</v>
      </c>
    </row>
    <row r="587" spans="1:7" ht="12" customHeight="1">
      <c r="A587" s="348">
        <v>16067082</v>
      </c>
      <c r="B587" s="349"/>
      <c r="C587" s="350" t="s">
        <v>1217</v>
      </c>
      <c r="D587" s="351">
        <v>1</v>
      </c>
      <c r="E587" s="351">
        <v>1</v>
      </c>
      <c r="F587" s="351" t="s">
        <v>1474</v>
      </c>
      <c r="G587" s="351">
        <v>1</v>
      </c>
    </row>
    <row r="588" spans="1:7" ht="12" customHeight="1">
      <c r="A588" s="348">
        <v>1606709</v>
      </c>
      <c r="B588" s="349"/>
      <c r="C588" s="350" t="s">
        <v>1218</v>
      </c>
      <c r="D588" s="351">
        <v>53</v>
      </c>
      <c r="E588" s="351">
        <v>18</v>
      </c>
      <c r="F588" s="351">
        <v>35</v>
      </c>
      <c r="G588" s="351">
        <v>43</v>
      </c>
    </row>
    <row r="589" spans="1:7" ht="12" customHeight="1">
      <c r="A589" s="348">
        <v>16067909</v>
      </c>
      <c r="B589" s="349"/>
      <c r="C589" s="350" t="s">
        <v>1219</v>
      </c>
      <c r="D589" s="351">
        <v>20</v>
      </c>
      <c r="E589" s="351">
        <v>11</v>
      </c>
      <c r="F589" s="351">
        <v>9</v>
      </c>
      <c r="G589" s="351">
        <v>16</v>
      </c>
    </row>
    <row r="590" spans="1:7" ht="12" customHeight="1">
      <c r="A590" s="348">
        <v>16067001</v>
      </c>
      <c r="B590" s="349"/>
      <c r="C590" s="350" t="s">
        <v>1220</v>
      </c>
      <c r="D590" s="351">
        <v>9</v>
      </c>
      <c r="E590" s="351">
        <v>3</v>
      </c>
      <c r="F590" s="351">
        <v>6</v>
      </c>
      <c r="G590" s="351">
        <v>7</v>
      </c>
    </row>
    <row r="591" spans="1:7" ht="12" customHeight="1">
      <c r="A591" s="348">
        <v>16067024</v>
      </c>
      <c r="B591" s="349"/>
      <c r="C591" s="350" t="s">
        <v>1221</v>
      </c>
      <c r="D591" s="351">
        <v>6</v>
      </c>
      <c r="E591" s="351">
        <v>1</v>
      </c>
      <c r="F591" s="351">
        <v>5</v>
      </c>
      <c r="G591" s="351">
        <v>5</v>
      </c>
    </row>
    <row r="592" spans="1:7" ht="12" customHeight="1">
      <c r="A592" s="348">
        <v>16067041</v>
      </c>
      <c r="B592" s="349"/>
      <c r="C592" s="350" t="s">
        <v>1222</v>
      </c>
      <c r="D592" s="351">
        <v>6</v>
      </c>
      <c r="E592" s="351">
        <v>2</v>
      </c>
      <c r="F592" s="351">
        <v>4</v>
      </c>
      <c r="G592" s="351">
        <v>5</v>
      </c>
    </row>
    <row r="593" spans="1:7" ht="12" customHeight="1">
      <c r="A593" s="348">
        <v>16067051</v>
      </c>
      <c r="B593" s="349"/>
      <c r="C593" s="350" t="s">
        <v>1223</v>
      </c>
      <c r="D593" s="351">
        <v>12</v>
      </c>
      <c r="E593" s="351">
        <v>1</v>
      </c>
      <c r="F593" s="351">
        <v>11</v>
      </c>
      <c r="G593" s="351">
        <v>10</v>
      </c>
    </row>
    <row r="594" spans="1:7" ht="12" customHeight="1">
      <c r="A594" s="348">
        <v>1606711</v>
      </c>
      <c r="B594" s="349"/>
      <c r="C594" s="350" t="s">
        <v>1224</v>
      </c>
      <c r="D594" s="351">
        <v>40</v>
      </c>
      <c r="E594" s="351">
        <v>28</v>
      </c>
      <c r="F594" s="351">
        <v>12</v>
      </c>
      <c r="G594" s="351">
        <v>36</v>
      </c>
    </row>
    <row r="595" spans="1:7" ht="12" customHeight="1">
      <c r="A595" s="348">
        <v>16067911</v>
      </c>
      <c r="B595" s="349"/>
      <c r="C595" s="350" t="s">
        <v>1225</v>
      </c>
      <c r="D595" s="351">
        <v>26</v>
      </c>
      <c r="E595" s="351">
        <v>16</v>
      </c>
      <c r="F595" s="351">
        <v>10</v>
      </c>
      <c r="G595" s="351">
        <v>22</v>
      </c>
    </row>
    <row r="596" spans="1:7" ht="12" customHeight="1">
      <c r="A596" s="348">
        <v>16067015</v>
      </c>
      <c r="B596" s="349"/>
      <c r="C596" s="350" t="s">
        <v>1226</v>
      </c>
      <c r="D596" s="351">
        <v>1</v>
      </c>
      <c r="E596" s="351">
        <v>1</v>
      </c>
      <c r="F596" s="351" t="s">
        <v>1474</v>
      </c>
      <c r="G596" s="351">
        <v>1</v>
      </c>
    </row>
    <row r="597" spans="1:7" ht="12" customHeight="1">
      <c r="A597" s="348">
        <v>16067017</v>
      </c>
      <c r="B597" s="349"/>
      <c r="C597" s="350" t="s">
        <v>1227</v>
      </c>
      <c r="D597" s="351">
        <v>9</v>
      </c>
      <c r="E597" s="351">
        <v>8</v>
      </c>
      <c r="F597" s="351">
        <v>1</v>
      </c>
      <c r="G597" s="351">
        <v>9</v>
      </c>
    </row>
    <row r="598" spans="1:7" ht="12" customHeight="1">
      <c r="A598" s="348">
        <v>16067019</v>
      </c>
      <c r="B598" s="349"/>
      <c r="C598" s="350" t="s">
        <v>363</v>
      </c>
      <c r="D598" s="351">
        <v>4</v>
      </c>
      <c r="E598" s="351">
        <v>3</v>
      </c>
      <c r="F598" s="351">
        <v>1</v>
      </c>
      <c r="G598" s="351">
        <v>4</v>
      </c>
    </row>
    <row r="599" spans="1:7" ht="12" customHeight="1">
      <c r="A599" s="348">
        <v>1606712</v>
      </c>
      <c r="B599" s="349"/>
      <c r="C599" s="350" t="s">
        <v>364</v>
      </c>
      <c r="D599" s="351">
        <v>53</v>
      </c>
      <c r="E599" s="351">
        <v>37</v>
      </c>
      <c r="F599" s="351">
        <v>16</v>
      </c>
      <c r="G599" s="351">
        <v>48</v>
      </c>
    </row>
    <row r="600" spans="1:7" ht="12" customHeight="1">
      <c r="A600" s="348">
        <v>16067912</v>
      </c>
      <c r="B600" s="349"/>
      <c r="C600" s="350" t="s">
        <v>365</v>
      </c>
      <c r="D600" s="351">
        <v>23</v>
      </c>
      <c r="E600" s="351">
        <v>17</v>
      </c>
      <c r="F600" s="351">
        <v>6</v>
      </c>
      <c r="G600" s="351">
        <v>21</v>
      </c>
    </row>
    <row r="601" spans="1:7" ht="12" customHeight="1">
      <c r="A601" s="348">
        <v>16067009</v>
      </c>
      <c r="B601" s="349"/>
      <c r="C601" s="350" t="s">
        <v>366</v>
      </c>
      <c r="D601" s="351">
        <v>3</v>
      </c>
      <c r="E601" s="351">
        <v>3</v>
      </c>
      <c r="F601" s="351" t="s">
        <v>1474</v>
      </c>
      <c r="G601" s="351">
        <v>3</v>
      </c>
    </row>
    <row r="602" spans="1:7" ht="12" customHeight="1">
      <c r="A602" s="348">
        <v>16067011</v>
      </c>
      <c r="B602" s="349"/>
      <c r="C602" s="350" t="s">
        <v>367</v>
      </c>
      <c r="D602" s="351">
        <v>7</v>
      </c>
      <c r="E602" s="351">
        <v>6</v>
      </c>
      <c r="F602" s="351">
        <v>1</v>
      </c>
      <c r="G602" s="351">
        <v>7</v>
      </c>
    </row>
    <row r="603" spans="1:7" ht="12" customHeight="1">
      <c r="A603" s="348">
        <v>16067026</v>
      </c>
      <c r="B603" s="349"/>
      <c r="C603" s="350" t="s">
        <v>368</v>
      </c>
      <c r="D603" s="351">
        <v>8</v>
      </c>
      <c r="E603" s="351">
        <v>3</v>
      </c>
      <c r="F603" s="351">
        <v>5</v>
      </c>
      <c r="G603" s="351">
        <v>7</v>
      </c>
    </row>
    <row r="604" spans="1:7" ht="12" customHeight="1">
      <c r="A604" s="348">
        <v>16067033</v>
      </c>
      <c r="B604" s="349"/>
      <c r="C604" s="350" t="s">
        <v>369</v>
      </c>
      <c r="D604" s="351">
        <v>8</v>
      </c>
      <c r="E604" s="351">
        <v>4</v>
      </c>
      <c r="F604" s="351">
        <v>4</v>
      </c>
      <c r="G604" s="351">
        <v>7</v>
      </c>
    </row>
    <row r="605" spans="1:7" ht="12" customHeight="1">
      <c r="A605" s="348">
        <v>16067067</v>
      </c>
      <c r="B605" s="349"/>
      <c r="C605" s="350" t="s">
        <v>370</v>
      </c>
      <c r="D605" s="351">
        <v>4</v>
      </c>
      <c r="E605" s="351">
        <v>4</v>
      </c>
      <c r="F605" s="351" t="s">
        <v>1474</v>
      </c>
      <c r="G605" s="351">
        <v>4</v>
      </c>
    </row>
    <row r="606" spans="1:6" s="532" customFormat="1" ht="12" customHeight="1">
      <c r="A606" s="327" t="s">
        <v>533</v>
      </c>
      <c r="B606" s="530"/>
      <c r="C606" s="531" t="s">
        <v>534</v>
      </c>
      <c r="D606" s="531"/>
      <c r="E606" s="531"/>
      <c r="F606" s="531"/>
    </row>
    <row r="607" spans="1:6" s="532" customFormat="1" ht="12" customHeight="1">
      <c r="A607" s="327" t="s">
        <v>535</v>
      </c>
      <c r="B607" s="530"/>
      <c r="C607" s="531"/>
      <c r="D607" s="531"/>
      <c r="E607" s="531"/>
      <c r="F607" s="531"/>
    </row>
    <row r="608" spans="1:7" s="169" customFormat="1" ht="12" customHeight="1">
      <c r="A608" s="534">
        <v>16068000</v>
      </c>
      <c r="B608" s="535"/>
      <c r="C608" s="536" t="s">
        <v>371</v>
      </c>
      <c r="D608" s="537">
        <v>1236</v>
      </c>
      <c r="E608" s="537">
        <v>720</v>
      </c>
      <c r="F608" s="537">
        <v>516</v>
      </c>
      <c r="G608" s="537">
        <v>1072</v>
      </c>
    </row>
    <row r="609" spans="1:7" ht="12" customHeight="1">
      <c r="A609" s="348">
        <v>1606800</v>
      </c>
      <c r="B609" s="349"/>
      <c r="C609" s="350" t="s">
        <v>83</v>
      </c>
      <c r="D609" s="351">
        <v>443</v>
      </c>
      <c r="E609" s="351">
        <v>307</v>
      </c>
      <c r="F609" s="351">
        <v>136</v>
      </c>
      <c r="G609" s="351">
        <v>392</v>
      </c>
    </row>
    <row r="610" spans="1:7" ht="12" customHeight="1">
      <c r="A610" s="348">
        <v>16068051</v>
      </c>
      <c r="B610" s="349"/>
      <c r="C610" s="350" t="s">
        <v>372</v>
      </c>
      <c r="D610" s="351">
        <v>256</v>
      </c>
      <c r="E610" s="351">
        <v>141</v>
      </c>
      <c r="F610" s="351">
        <v>115</v>
      </c>
      <c r="G610" s="351">
        <v>222</v>
      </c>
    </row>
    <row r="611" spans="1:7" ht="12" customHeight="1">
      <c r="A611" s="348">
        <v>16068058</v>
      </c>
      <c r="B611" s="349"/>
      <c r="C611" s="350" t="s">
        <v>373</v>
      </c>
      <c r="D611" s="351">
        <v>34</v>
      </c>
      <c r="E611" s="351">
        <v>20</v>
      </c>
      <c r="F611" s="351">
        <v>14</v>
      </c>
      <c r="G611" s="351">
        <v>29</v>
      </c>
    </row>
    <row r="612" spans="1:7" ht="12" customHeight="1">
      <c r="A612" s="348">
        <v>1606850</v>
      </c>
      <c r="B612" s="349"/>
      <c r="C612" s="350" t="s">
        <v>374</v>
      </c>
      <c r="D612" s="351">
        <v>37</v>
      </c>
      <c r="E612" s="351">
        <v>26</v>
      </c>
      <c r="F612" s="351">
        <v>11</v>
      </c>
      <c r="G612" s="351">
        <v>34</v>
      </c>
    </row>
    <row r="613" spans="1:7" ht="12" customHeight="1">
      <c r="A613" s="348">
        <v>16068009</v>
      </c>
      <c r="B613" s="349"/>
      <c r="C613" s="350" t="s">
        <v>375</v>
      </c>
      <c r="D613" s="351">
        <v>35</v>
      </c>
      <c r="E613" s="351">
        <v>24</v>
      </c>
      <c r="F613" s="351">
        <v>11</v>
      </c>
      <c r="G613" s="351">
        <v>32</v>
      </c>
    </row>
    <row r="614" spans="1:7" ht="12" customHeight="1">
      <c r="A614" s="348">
        <v>16068061</v>
      </c>
      <c r="B614" s="349"/>
      <c r="C614" s="350" t="s">
        <v>376</v>
      </c>
      <c r="D614" s="351">
        <v>2</v>
      </c>
      <c r="E614" s="351">
        <v>2</v>
      </c>
      <c r="F614" s="351" t="s">
        <v>1474</v>
      </c>
      <c r="G614" s="351">
        <v>2</v>
      </c>
    </row>
    <row r="615" spans="1:7" ht="12" customHeight="1">
      <c r="A615" s="348">
        <v>1606801</v>
      </c>
      <c r="B615" s="349"/>
      <c r="C615" s="350" t="s">
        <v>377</v>
      </c>
      <c r="D615" s="351">
        <v>85</v>
      </c>
      <c r="E615" s="351">
        <v>18</v>
      </c>
      <c r="F615" s="351">
        <v>67</v>
      </c>
      <c r="G615" s="351">
        <v>68</v>
      </c>
    </row>
    <row r="616" spans="1:7" ht="12" customHeight="1">
      <c r="A616" s="348">
        <v>16068901</v>
      </c>
      <c r="B616" s="349"/>
      <c r="C616" s="350" t="s">
        <v>378</v>
      </c>
      <c r="D616" s="351">
        <v>28</v>
      </c>
      <c r="E616" s="351">
        <v>15</v>
      </c>
      <c r="F616" s="351">
        <v>13</v>
      </c>
      <c r="G616" s="351">
        <v>24</v>
      </c>
    </row>
    <row r="617" spans="1:7" ht="12" customHeight="1">
      <c r="A617" s="348">
        <v>16068006</v>
      </c>
      <c r="B617" s="349"/>
      <c r="C617" s="350" t="s">
        <v>379</v>
      </c>
      <c r="D617" s="351">
        <v>32</v>
      </c>
      <c r="E617" s="351" t="s">
        <v>1474</v>
      </c>
      <c r="F617" s="351">
        <v>32</v>
      </c>
      <c r="G617" s="351">
        <v>25</v>
      </c>
    </row>
    <row r="618" spans="1:7" ht="12" customHeight="1">
      <c r="A618" s="348">
        <v>16068008</v>
      </c>
      <c r="B618" s="349"/>
      <c r="C618" s="350" t="s">
        <v>380</v>
      </c>
      <c r="D618" s="351">
        <v>1</v>
      </c>
      <c r="E618" s="351" t="s">
        <v>1474</v>
      </c>
      <c r="F618" s="351">
        <v>1</v>
      </c>
      <c r="G618" s="351">
        <v>1</v>
      </c>
    </row>
    <row r="619" spans="1:7" ht="12" customHeight="1">
      <c r="A619" s="348">
        <v>16068011</v>
      </c>
      <c r="B619" s="349"/>
      <c r="C619" s="350" t="s">
        <v>381</v>
      </c>
      <c r="D619" s="351">
        <v>3</v>
      </c>
      <c r="E619" s="351">
        <v>1</v>
      </c>
      <c r="F619" s="351">
        <v>2</v>
      </c>
      <c r="G619" s="351">
        <v>3</v>
      </c>
    </row>
    <row r="620" spans="1:7" ht="12" customHeight="1">
      <c r="A620" s="348">
        <v>16068016</v>
      </c>
      <c r="B620" s="349"/>
      <c r="C620" s="350" t="s">
        <v>382</v>
      </c>
      <c r="D620" s="351">
        <v>9</v>
      </c>
      <c r="E620" s="351">
        <v>1</v>
      </c>
      <c r="F620" s="351">
        <v>8</v>
      </c>
      <c r="G620" s="351">
        <v>7</v>
      </c>
    </row>
    <row r="621" spans="1:7" ht="12" customHeight="1">
      <c r="A621" s="348">
        <v>16068023</v>
      </c>
      <c r="B621" s="349"/>
      <c r="C621" s="350" t="s">
        <v>383</v>
      </c>
      <c r="D621" s="351">
        <v>1</v>
      </c>
      <c r="E621" s="351" t="s">
        <v>1474</v>
      </c>
      <c r="F621" s="351">
        <v>1</v>
      </c>
      <c r="G621" s="351">
        <v>1</v>
      </c>
    </row>
    <row r="622" spans="1:7" ht="12" customHeight="1">
      <c r="A622" s="348">
        <v>16068024</v>
      </c>
      <c r="B622" s="349"/>
      <c r="C622" s="350" t="s">
        <v>384</v>
      </c>
      <c r="D622" s="351">
        <v>5</v>
      </c>
      <c r="E622" s="351" t="s">
        <v>1474</v>
      </c>
      <c r="F622" s="351">
        <v>5</v>
      </c>
      <c r="G622" s="351">
        <v>3</v>
      </c>
    </row>
    <row r="623" spans="1:7" ht="12" customHeight="1">
      <c r="A623" s="348">
        <v>16068031</v>
      </c>
      <c r="B623" s="349"/>
      <c r="C623" s="350" t="s">
        <v>385</v>
      </c>
      <c r="D623" s="351">
        <v>1</v>
      </c>
      <c r="E623" s="351" t="s">
        <v>1474</v>
      </c>
      <c r="F623" s="351">
        <v>1</v>
      </c>
      <c r="G623" s="351">
        <v>1</v>
      </c>
    </row>
    <row r="624" spans="1:7" ht="12" customHeight="1">
      <c r="A624" s="348">
        <v>16068035</v>
      </c>
      <c r="B624" s="349"/>
      <c r="C624" s="350" t="s">
        <v>386</v>
      </c>
      <c r="D624" s="351" t="s">
        <v>1474</v>
      </c>
      <c r="E624" s="351" t="s">
        <v>1474</v>
      </c>
      <c r="F624" s="351" t="s">
        <v>1474</v>
      </c>
      <c r="G624" s="351" t="s">
        <v>1474</v>
      </c>
    </row>
    <row r="625" spans="1:7" ht="12" customHeight="1">
      <c r="A625" s="348">
        <v>16068038</v>
      </c>
      <c r="B625" s="349"/>
      <c r="C625" s="350" t="s">
        <v>387</v>
      </c>
      <c r="D625" s="351">
        <v>4</v>
      </c>
      <c r="E625" s="351">
        <v>1</v>
      </c>
      <c r="F625" s="351">
        <v>3</v>
      </c>
      <c r="G625" s="351">
        <v>3</v>
      </c>
    </row>
    <row r="626" spans="1:7" ht="12" customHeight="1">
      <c r="A626" s="348">
        <v>16068046</v>
      </c>
      <c r="B626" s="349"/>
      <c r="C626" s="350" t="s">
        <v>388</v>
      </c>
      <c r="D626" s="351">
        <v>1</v>
      </c>
      <c r="E626" s="351" t="s">
        <v>1474</v>
      </c>
      <c r="F626" s="351">
        <v>1</v>
      </c>
      <c r="G626" s="351">
        <v>1</v>
      </c>
    </row>
    <row r="627" spans="1:7" ht="12" customHeight="1">
      <c r="A627" s="348">
        <v>1606802</v>
      </c>
      <c r="B627" s="349"/>
      <c r="C627" s="350" t="s">
        <v>389</v>
      </c>
      <c r="D627" s="351">
        <v>60</v>
      </c>
      <c r="E627" s="351">
        <v>42</v>
      </c>
      <c r="F627" s="351">
        <v>18</v>
      </c>
      <c r="G627" s="351">
        <v>55</v>
      </c>
    </row>
    <row r="628" spans="1:7" ht="12" customHeight="1">
      <c r="A628" s="348">
        <v>16068902</v>
      </c>
      <c r="B628" s="349"/>
      <c r="C628" s="350" t="s">
        <v>390</v>
      </c>
      <c r="D628" s="351">
        <v>20</v>
      </c>
      <c r="E628" s="351">
        <v>16</v>
      </c>
      <c r="F628" s="351">
        <v>4</v>
      </c>
      <c r="G628" s="351">
        <v>18</v>
      </c>
    </row>
    <row r="629" spans="1:7" ht="12" customHeight="1">
      <c r="A629" s="348">
        <v>16068002</v>
      </c>
      <c r="B629" s="349"/>
      <c r="C629" s="350" t="s">
        <v>391</v>
      </c>
      <c r="D629" s="351">
        <v>4</v>
      </c>
      <c r="E629" s="351">
        <v>1</v>
      </c>
      <c r="F629" s="351">
        <v>3</v>
      </c>
      <c r="G629" s="351">
        <v>4</v>
      </c>
    </row>
    <row r="630" spans="1:7" ht="12" customHeight="1">
      <c r="A630" s="348">
        <v>16068014</v>
      </c>
      <c r="B630" s="349"/>
      <c r="C630" s="350" t="s">
        <v>392</v>
      </c>
      <c r="D630" s="351">
        <v>18</v>
      </c>
      <c r="E630" s="351">
        <v>13</v>
      </c>
      <c r="F630" s="351">
        <v>5</v>
      </c>
      <c r="G630" s="351">
        <v>17</v>
      </c>
    </row>
    <row r="631" spans="1:7" ht="12" customHeight="1">
      <c r="A631" s="348">
        <v>16068045</v>
      </c>
      <c r="B631" s="349"/>
      <c r="C631" s="350" t="s">
        <v>57</v>
      </c>
      <c r="D631" s="351">
        <v>1</v>
      </c>
      <c r="E631" s="351">
        <v>1</v>
      </c>
      <c r="F631" s="351" t="s">
        <v>1474</v>
      </c>
      <c r="G631" s="351">
        <v>1</v>
      </c>
    </row>
    <row r="632" spans="1:7" ht="12" customHeight="1">
      <c r="A632" s="348">
        <v>16068057</v>
      </c>
      <c r="B632" s="349"/>
      <c r="C632" s="350" t="s">
        <v>393</v>
      </c>
      <c r="D632" s="351">
        <v>17</v>
      </c>
      <c r="E632" s="351">
        <v>11</v>
      </c>
      <c r="F632" s="351">
        <v>6</v>
      </c>
      <c r="G632" s="351">
        <v>15</v>
      </c>
    </row>
    <row r="633" spans="1:7" ht="12" customHeight="1">
      <c r="A633" s="348">
        <v>1606805</v>
      </c>
      <c r="B633" s="349"/>
      <c r="C633" s="350" t="s">
        <v>394</v>
      </c>
      <c r="D633" s="351">
        <v>44</v>
      </c>
      <c r="E633" s="351">
        <v>26</v>
      </c>
      <c r="F633" s="351">
        <v>18</v>
      </c>
      <c r="G633" s="351">
        <v>38</v>
      </c>
    </row>
    <row r="634" spans="1:7" ht="12" customHeight="1">
      <c r="A634" s="348">
        <v>16068905</v>
      </c>
      <c r="B634" s="349"/>
      <c r="C634" s="350" t="s">
        <v>395</v>
      </c>
      <c r="D634" s="351">
        <v>32</v>
      </c>
      <c r="E634" s="351">
        <v>19</v>
      </c>
      <c r="F634" s="351">
        <v>13</v>
      </c>
      <c r="G634" s="351">
        <v>28</v>
      </c>
    </row>
    <row r="635" spans="1:7" ht="12" customHeight="1">
      <c r="A635" s="348">
        <v>16068004</v>
      </c>
      <c r="B635" s="349"/>
      <c r="C635" s="350" t="s">
        <v>396</v>
      </c>
      <c r="D635" s="351">
        <v>2</v>
      </c>
      <c r="E635" s="351" t="s">
        <v>1474</v>
      </c>
      <c r="F635" s="351">
        <v>2</v>
      </c>
      <c r="G635" s="351">
        <v>1</v>
      </c>
    </row>
    <row r="636" spans="1:7" ht="12" customHeight="1">
      <c r="A636" s="348">
        <v>16068005</v>
      </c>
      <c r="B636" s="349"/>
      <c r="C636" s="350" t="s">
        <v>397</v>
      </c>
      <c r="D636" s="351" t="s">
        <v>1474</v>
      </c>
      <c r="E636" s="351" t="s">
        <v>1474</v>
      </c>
      <c r="F636" s="351" t="s">
        <v>1474</v>
      </c>
      <c r="G636" s="351" t="s">
        <v>1474</v>
      </c>
    </row>
    <row r="637" spans="1:7" ht="12" customHeight="1">
      <c r="A637" s="348">
        <v>16068012</v>
      </c>
      <c r="B637" s="349"/>
      <c r="C637" s="350" t="s">
        <v>398</v>
      </c>
      <c r="D637" s="351">
        <v>1</v>
      </c>
      <c r="E637" s="351" t="s">
        <v>1474</v>
      </c>
      <c r="F637" s="351">
        <v>1</v>
      </c>
      <c r="G637" s="351">
        <v>1</v>
      </c>
    </row>
    <row r="638" spans="1:7" ht="12" customHeight="1">
      <c r="A638" s="348">
        <v>16068015</v>
      </c>
      <c r="B638" s="349"/>
      <c r="C638" s="350" t="s">
        <v>399</v>
      </c>
      <c r="D638" s="351">
        <v>1</v>
      </c>
      <c r="E638" s="351" t="s">
        <v>1474</v>
      </c>
      <c r="F638" s="351">
        <v>1</v>
      </c>
      <c r="G638" s="351">
        <v>1</v>
      </c>
    </row>
    <row r="639" spans="1:7" ht="12" customHeight="1">
      <c r="A639" s="348">
        <v>16068022</v>
      </c>
      <c r="B639" s="349"/>
      <c r="C639" s="350" t="s">
        <v>400</v>
      </c>
      <c r="D639" s="351">
        <v>1</v>
      </c>
      <c r="E639" s="351">
        <v>1</v>
      </c>
      <c r="F639" s="351" t="s">
        <v>1474</v>
      </c>
      <c r="G639" s="351">
        <v>1</v>
      </c>
    </row>
    <row r="640" spans="1:7" ht="12" customHeight="1">
      <c r="A640" s="348">
        <v>16068027</v>
      </c>
      <c r="B640" s="349"/>
      <c r="C640" s="350" t="s">
        <v>401</v>
      </c>
      <c r="D640" s="351">
        <v>1</v>
      </c>
      <c r="E640" s="351" t="s">
        <v>1474</v>
      </c>
      <c r="F640" s="351">
        <v>1</v>
      </c>
      <c r="G640" s="351">
        <v>1</v>
      </c>
    </row>
    <row r="641" spans="1:7" ht="12" customHeight="1">
      <c r="A641" s="348">
        <v>16068028</v>
      </c>
      <c r="B641" s="349"/>
      <c r="C641" s="350" t="s">
        <v>402</v>
      </c>
      <c r="D641" s="351">
        <v>1</v>
      </c>
      <c r="E641" s="351">
        <v>1</v>
      </c>
      <c r="F641" s="351" t="s">
        <v>1474</v>
      </c>
      <c r="G641" s="351">
        <v>1</v>
      </c>
    </row>
    <row r="642" spans="1:7" ht="12" customHeight="1">
      <c r="A642" s="348">
        <v>16068029</v>
      </c>
      <c r="B642" s="349"/>
      <c r="C642" s="350" t="s">
        <v>403</v>
      </c>
      <c r="D642" s="351">
        <v>5</v>
      </c>
      <c r="E642" s="351">
        <v>5</v>
      </c>
      <c r="F642" s="351" t="s">
        <v>1474</v>
      </c>
      <c r="G642" s="351">
        <v>5</v>
      </c>
    </row>
    <row r="643" spans="1:7" ht="12" customHeight="1">
      <c r="A643" s="348">
        <v>16068043</v>
      </c>
      <c r="B643" s="349"/>
      <c r="C643" s="350" t="s">
        <v>404</v>
      </c>
      <c r="D643" s="351" t="s">
        <v>1474</v>
      </c>
      <c r="E643" s="351" t="s">
        <v>1474</v>
      </c>
      <c r="F643" s="351" t="s">
        <v>1474</v>
      </c>
      <c r="G643" s="351" t="s">
        <v>1474</v>
      </c>
    </row>
    <row r="644" spans="1:7" ht="12" customHeight="1">
      <c r="A644" s="348">
        <v>1606806</v>
      </c>
      <c r="B644" s="349"/>
      <c r="C644" s="350" t="s">
        <v>1575</v>
      </c>
      <c r="D644" s="351">
        <v>119</v>
      </c>
      <c r="E644" s="351">
        <v>49</v>
      </c>
      <c r="F644" s="351">
        <v>70</v>
      </c>
      <c r="G644" s="351">
        <v>99</v>
      </c>
    </row>
    <row r="645" spans="1:7" ht="12" customHeight="1">
      <c r="A645" s="348">
        <v>16068906</v>
      </c>
      <c r="B645" s="349"/>
      <c r="C645" s="350" t="s">
        <v>1576</v>
      </c>
      <c r="D645" s="351">
        <v>41</v>
      </c>
      <c r="E645" s="351">
        <v>17</v>
      </c>
      <c r="F645" s="351">
        <v>24</v>
      </c>
      <c r="G645" s="351">
        <v>33</v>
      </c>
    </row>
    <row r="646" spans="1:7" ht="12" customHeight="1">
      <c r="A646" s="348">
        <v>16068003</v>
      </c>
      <c r="B646" s="349"/>
      <c r="C646" s="350" t="s">
        <v>1577</v>
      </c>
      <c r="D646" s="351">
        <v>1</v>
      </c>
      <c r="E646" s="351">
        <v>1</v>
      </c>
      <c r="F646" s="351" t="s">
        <v>1474</v>
      </c>
      <c r="G646" s="351">
        <v>1</v>
      </c>
    </row>
    <row r="647" spans="1:7" ht="12" customHeight="1">
      <c r="A647" s="348">
        <v>16068018</v>
      </c>
      <c r="B647" s="349"/>
      <c r="C647" s="350" t="s">
        <v>1578</v>
      </c>
      <c r="D647" s="351">
        <v>5</v>
      </c>
      <c r="E647" s="351">
        <v>1</v>
      </c>
      <c r="F647" s="351">
        <v>4</v>
      </c>
      <c r="G647" s="351">
        <v>4</v>
      </c>
    </row>
    <row r="648" spans="1:7" ht="12" customHeight="1">
      <c r="A648" s="348">
        <v>16068019</v>
      </c>
      <c r="B648" s="349"/>
      <c r="C648" s="350" t="s">
        <v>1579</v>
      </c>
      <c r="D648" s="351">
        <v>5</v>
      </c>
      <c r="E648" s="351">
        <v>2</v>
      </c>
      <c r="F648" s="351">
        <v>3</v>
      </c>
      <c r="G648" s="351">
        <v>4</v>
      </c>
    </row>
    <row r="649" spans="1:7" ht="12" customHeight="1">
      <c r="A649" s="348">
        <v>16068033</v>
      </c>
      <c r="B649" s="349"/>
      <c r="C649" s="350" t="s">
        <v>1580</v>
      </c>
      <c r="D649" s="351">
        <v>1</v>
      </c>
      <c r="E649" s="351">
        <v>1</v>
      </c>
      <c r="F649" s="351" t="s">
        <v>1474</v>
      </c>
      <c r="G649" s="351">
        <v>1</v>
      </c>
    </row>
    <row r="650" spans="1:7" ht="12" customHeight="1">
      <c r="A650" s="348">
        <v>16068034</v>
      </c>
      <c r="B650" s="349"/>
      <c r="C650" s="350" t="s">
        <v>1228</v>
      </c>
      <c r="D650" s="351">
        <v>52</v>
      </c>
      <c r="E650" s="351">
        <v>17</v>
      </c>
      <c r="F650" s="351">
        <v>35</v>
      </c>
      <c r="G650" s="351">
        <v>43</v>
      </c>
    </row>
    <row r="651" spans="1:7" ht="12" customHeight="1">
      <c r="A651" s="348">
        <v>16068041</v>
      </c>
      <c r="B651" s="349"/>
      <c r="C651" s="350" t="s">
        <v>1229</v>
      </c>
      <c r="D651" s="351">
        <v>5</v>
      </c>
      <c r="E651" s="351">
        <v>2</v>
      </c>
      <c r="F651" s="351">
        <v>3</v>
      </c>
      <c r="G651" s="351">
        <v>4</v>
      </c>
    </row>
    <row r="652" spans="1:7" ht="12" customHeight="1">
      <c r="A652" s="348">
        <v>16068042</v>
      </c>
      <c r="B652" s="349"/>
      <c r="C652" s="350" t="s">
        <v>1230</v>
      </c>
      <c r="D652" s="351">
        <v>8</v>
      </c>
      <c r="E652" s="351">
        <v>7</v>
      </c>
      <c r="F652" s="351">
        <v>1</v>
      </c>
      <c r="G652" s="351">
        <v>8</v>
      </c>
    </row>
    <row r="653" spans="1:7" ht="12" customHeight="1">
      <c r="A653" s="348">
        <v>16068047</v>
      </c>
      <c r="B653" s="349"/>
      <c r="C653" s="350" t="s">
        <v>1231</v>
      </c>
      <c r="D653" s="351">
        <v>1</v>
      </c>
      <c r="E653" s="351">
        <v>1</v>
      </c>
      <c r="F653" s="351" t="s">
        <v>1474</v>
      </c>
      <c r="G653" s="351">
        <v>1</v>
      </c>
    </row>
    <row r="654" spans="1:7" ht="12" customHeight="1">
      <c r="A654" s="348">
        <v>1606809</v>
      </c>
      <c r="B654" s="349"/>
      <c r="C654" s="350" t="s">
        <v>1232</v>
      </c>
      <c r="D654" s="351">
        <v>58</v>
      </c>
      <c r="E654" s="351">
        <v>33</v>
      </c>
      <c r="F654" s="351">
        <v>25</v>
      </c>
      <c r="G654" s="351">
        <v>49</v>
      </c>
    </row>
    <row r="655" spans="1:7" ht="12" customHeight="1">
      <c r="A655" s="348">
        <v>16068909</v>
      </c>
      <c r="B655" s="349"/>
      <c r="C655" s="350" t="s">
        <v>1233</v>
      </c>
      <c r="D655" s="351">
        <v>24</v>
      </c>
      <c r="E655" s="351">
        <v>16</v>
      </c>
      <c r="F655" s="351">
        <v>8</v>
      </c>
      <c r="G655" s="351">
        <v>20</v>
      </c>
    </row>
    <row r="656" spans="1:7" ht="12" customHeight="1">
      <c r="A656" s="348">
        <v>16068013</v>
      </c>
      <c r="B656" s="349"/>
      <c r="C656" s="350" t="s">
        <v>1234</v>
      </c>
      <c r="D656" s="351">
        <v>10</v>
      </c>
      <c r="E656" s="351">
        <v>4</v>
      </c>
      <c r="F656" s="351">
        <v>6</v>
      </c>
      <c r="G656" s="351">
        <v>8</v>
      </c>
    </row>
    <row r="657" spans="1:7" ht="12" customHeight="1">
      <c r="A657" s="348">
        <v>16068025</v>
      </c>
      <c r="B657" s="349"/>
      <c r="C657" s="350" t="s">
        <v>1235</v>
      </c>
      <c r="D657" s="351">
        <v>9</v>
      </c>
      <c r="E657" s="351">
        <v>6</v>
      </c>
      <c r="F657" s="351">
        <v>3</v>
      </c>
      <c r="G657" s="351">
        <v>8</v>
      </c>
    </row>
    <row r="658" spans="1:7" ht="12" customHeight="1">
      <c r="A658" s="348">
        <v>16068026</v>
      </c>
      <c r="B658" s="349"/>
      <c r="C658" s="350" t="s">
        <v>1236</v>
      </c>
      <c r="D658" s="351">
        <v>1</v>
      </c>
      <c r="E658" s="351">
        <v>1</v>
      </c>
      <c r="F658" s="351" t="s">
        <v>1474</v>
      </c>
      <c r="G658" s="351">
        <v>1</v>
      </c>
    </row>
    <row r="659" spans="1:7" ht="12" customHeight="1">
      <c r="A659" s="348">
        <v>16068044</v>
      </c>
      <c r="B659" s="349"/>
      <c r="C659" s="350" t="s">
        <v>1237</v>
      </c>
      <c r="D659" s="351">
        <v>5</v>
      </c>
      <c r="E659" s="351">
        <v>5</v>
      </c>
      <c r="F659" s="351" t="s">
        <v>1474</v>
      </c>
      <c r="G659" s="351">
        <v>5</v>
      </c>
    </row>
    <row r="660" spans="1:6" s="532" customFormat="1" ht="12" customHeight="1">
      <c r="A660" s="327" t="s">
        <v>533</v>
      </c>
      <c r="B660" s="530"/>
      <c r="C660" s="531" t="s">
        <v>534</v>
      </c>
      <c r="D660" s="531"/>
      <c r="E660" s="531"/>
      <c r="F660" s="531"/>
    </row>
    <row r="661" spans="1:6" s="532" customFormat="1" ht="12" customHeight="1">
      <c r="A661" s="327" t="s">
        <v>535</v>
      </c>
      <c r="B661" s="530"/>
      <c r="C661" s="531"/>
      <c r="D661" s="531"/>
      <c r="E661" s="531"/>
      <c r="F661" s="531"/>
    </row>
    <row r="662" spans="1:6" s="532" customFormat="1" ht="12" customHeight="1">
      <c r="A662" s="327" t="s">
        <v>1238</v>
      </c>
      <c r="B662" s="530"/>
      <c r="C662" s="531"/>
      <c r="D662" s="531"/>
      <c r="E662" s="531"/>
      <c r="F662" s="531"/>
    </row>
    <row r="663" spans="1:7" ht="12" customHeight="1">
      <c r="A663" s="348">
        <v>16068049</v>
      </c>
      <c r="B663" s="349"/>
      <c r="C663" s="350" t="s">
        <v>1239</v>
      </c>
      <c r="D663" s="351">
        <v>1</v>
      </c>
      <c r="E663" s="351">
        <v>1</v>
      </c>
      <c r="F663" s="351" t="s">
        <v>1474</v>
      </c>
      <c r="G663" s="351">
        <v>1</v>
      </c>
    </row>
    <row r="664" spans="1:7" ht="12" customHeight="1">
      <c r="A664" s="348">
        <v>16068053</v>
      </c>
      <c r="B664" s="349"/>
      <c r="C664" s="350" t="s">
        <v>1240</v>
      </c>
      <c r="D664" s="351">
        <v>4</v>
      </c>
      <c r="E664" s="351" t="s">
        <v>1474</v>
      </c>
      <c r="F664" s="351">
        <v>4</v>
      </c>
      <c r="G664" s="351">
        <v>3</v>
      </c>
    </row>
    <row r="665" spans="1:7" ht="12" customHeight="1">
      <c r="A665" s="348">
        <v>16068059</v>
      </c>
      <c r="B665" s="349"/>
      <c r="C665" s="350" t="s">
        <v>1241</v>
      </c>
      <c r="D665" s="351">
        <v>3</v>
      </c>
      <c r="E665" s="351" t="s">
        <v>1474</v>
      </c>
      <c r="F665" s="351">
        <v>3</v>
      </c>
      <c r="G665" s="351">
        <v>2</v>
      </c>
    </row>
    <row r="666" spans="1:7" ht="12" customHeight="1">
      <c r="A666" s="348">
        <v>16068062</v>
      </c>
      <c r="B666" s="349"/>
      <c r="C666" s="350" t="s">
        <v>1242</v>
      </c>
      <c r="D666" s="351">
        <v>1</v>
      </c>
      <c r="E666" s="351" t="s">
        <v>1474</v>
      </c>
      <c r="F666" s="351">
        <v>1</v>
      </c>
      <c r="G666" s="351">
        <v>1</v>
      </c>
    </row>
    <row r="667" spans="1:7" ht="12" customHeight="1">
      <c r="A667" s="348">
        <v>1606810</v>
      </c>
      <c r="B667" s="349"/>
      <c r="C667" s="350" t="s">
        <v>1243</v>
      </c>
      <c r="D667" s="351">
        <v>53</v>
      </c>
      <c r="E667" s="351">
        <v>38</v>
      </c>
      <c r="F667" s="351">
        <v>15</v>
      </c>
      <c r="G667" s="351">
        <v>48</v>
      </c>
    </row>
    <row r="668" spans="1:7" ht="12" customHeight="1">
      <c r="A668" s="348">
        <v>16068910</v>
      </c>
      <c r="B668" s="349"/>
      <c r="C668" s="350" t="s">
        <v>1244</v>
      </c>
      <c r="D668" s="351">
        <v>15</v>
      </c>
      <c r="E668" s="351">
        <v>11</v>
      </c>
      <c r="F668" s="351">
        <v>4</v>
      </c>
      <c r="G668" s="351">
        <v>14</v>
      </c>
    </row>
    <row r="669" spans="1:7" ht="12" customHeight="1">
      <c r="A669" s="348">
        <v>16068001</v>
      </c>
      <c r="B669" s="349"/>
      <c r="C669" s="350" t="s">
        <v>1245</v>
      </c>
      <c r="D669" s="351">
        <v>6</v>
      </c>
      <c r="E669" s="351">
        <v>6</v>
      </c>
      <c r="F669" s="351" t="s">
        <v>1474</v>
      </c>
      <c r="G669" s="351">
        <v>6</v>
      </c>
    </row>
    <row r="670" spans="1:7" ht="12" customHeight="1">
      <c r="A670" s="348">
        <v>16068017</v>
      </c>
      <c r="B670" s="349"/>
      <c r="C670" s="350" t="s">
        <v>1246</v>
      </c>
      <c r="D670" s="351">
        <v>4</v>
      </c>
      <c r="E670" s="351">
        <v>1</v>
      </c>
      <c r="F670" s="351">
        <v>3</v>
      </c>
      <c r="G670" s="351">
        <v>3</v>
      </c>
    </row>
    <row r="671" spans="1:7" ht="12" customHeight="1">
      <c r="A671" s="348">
        <v>16068021</v>
      </c>
      <c r="B671" s="349"/>
      <c r="C671" s="350" t="s">
        <v>1247</v>
      </c>
      <c r="D671" s="351">
        <v>11</v>
      </c>
      <c r="E671" s="351">
        <v>11</v>
      </c>
      <c r="F671" s="351" t="s">
        <v>1474</v>
      </c>
      <c r="G671" s="351">
        <v>11</v>
      </c>
    </row>
    <row r="672" spans="1:7" ht="12" customHeight="1">
      <c r="A672" s="348">
        <v>16068032</v>
      </c>
      <c r="B672" s="349"/>
      <c r="C672" s="350" t="s">
        <v>1248</v>
      </c>
      <c r="D672" s="351">
        <v>1</v>
      </c>
      <c r="E672" s="351">
        <v>1</v>
      </c>
      <c r="F672" s="351" t="s">
        <v>1474</v>
      </c>
      <c r="G672" s="351">
        <v>1</v>
      </c>
    </row>
    <row r="673" spans="1:7" ht="12" customHeight="1">
      <c r="A673" s="348">
        <v>16068037</v>
      </c>
      <c r="B673" s="349"/>
      <c r="C673" s="350" t="s">
        <v>1249</v>
      </c>
      <c r="D673" s="351">
        <v>8</v>
      </c>
      <c r="E673" s="351">
        <v>3</v>
      </c>
      <c r="F673" s="351">
        <v>5</v>
      </c>
      <c r="G673" s="351">
        <v>6</v>
      </c>
    </row>
    <row r="674" spans="1:7" ht="12" customHeight="1">
      <c r="A674" s="348">
        <v>16068039</v>
      </c>
      <c r="B674" s="349"/>
      <c r="C674" s="350" t="s">
        <v>1250</v>
      </c>
      <c r="D674" s="351">
        <v>3</v>
      </c>
      <c r="E674" s="351">
        <v>1</v>
      </c>
      <c r="F674" s="351">
        <v>2</v>
      </c>
      <c r="G674" s="351">
        <v>3</v>
      </c>
    </row>
    <row r="675" spans="1:7" ht="12" customHeight="1">
      <c r="A675" s="348">
        <v>16068055</v>
      </c>
      <c r="B675" s="349"/>
      <c r="C675" s="350" t="s">
        <v>1251</v>
      </c>
      <c r="D675" s="351">
        <v>5</v>
      </c>
      <c r="E675" s="351">
        <v>4</v>
      </c>
      <c r="F675" s="351">
        <v>1</v>
      </c>
      <c r="G675" s="351">
        <v>4</v>
      </c>
    </row>
    <row r="676" spans="1:7" ht="12" customHeight="1">
      <c r="A676" s="348">
        <v>1606811</v>
      </c>
      <c r="B676" s="349"/>
      <c r="C676" s="350" t="s">
        <v>319</v>
      </c>
      <c r="D676" s="351">
        <v>47</v>
      </c>
      <c r="E676" s="351">
        <v>20</v>
      </c>
      <c r="F676" s="351">
        <v>27</v>
      </c>
      <c r="G676" s="351">
        <v>39</v>
      </c>
    </row>
    <row r="677" spans="1:7" ht="12" customHeight="1">
      <c r="A677" s="348">
        <v>16068911</v>
      </c>
      <c r="B677" s="349"/>
      <c r="C677" s="350" t="s">
        <v>320</v>
      </c>
      <c r="D677" s="351">
        <v>14</v>
      </c>
      <c r="E677" s="351">
        <v>7</v>
      </c>
      <c r="F677" s="351">
        <v>7</v>
      </c>
      <c r="G677" s="351">
        <v>12</v>
      </c>
    </row>
    <row r="678" spans="1:7" ht="12" customHeight="1">
      <c r="A678" s="348">
        <v>16068007</v>
      </c>
      <c r="B678" s="349"/>
      <c r="C678" s="350" t="s">
        <v>321</v>
      </c>
      <c r="D678" s="351">
        <v>3</v>
      </c>
      <c r="E678" s="351" t="s">
        <v>1474</v>
      </c>
      <c r="F678" s="351">
        <v>3</v>
      </c>
      <c r="G678" s="351">
        <v>2</v>
      </c>
    </row>
    <row r="679" spans="1:7" ht="12" customHeight="1">
      <c r="A679" s="348">
        <v>16068036</v>
      </c>
      <c r="B679" s="349"/>
      <c r="C679" s="350" t="s">
        <v>322</v>
      </c>
      <c r="D679" s="351">
        <v>7</v>
      </c>
      <c r="E679" s="351">
        <v>3</v>
      </c>
      <c r="F679" s="351">
        <v>4</v>
      </c>
      <c r="G679" s="351">
        <v>6</v>
      </c>
    </row>
    <row r="680" spans="1:7" ht="12" customHeight="1">
      <c r="A680" s="348">
        <v>16068048</v>
      </c>
      <c r="B680" s="349"/>
      <c r="C680" s="350" t="s">
        <v>323</v>
      </c>
      <c r="D680" s="351">
        <v>8</v>
      </c>
      <c r="E680" s="351">
        <v>5</v>
      </c>
      <c r="F680" s="351">
        <v>3</v>
      </c>
      <c r="G680" s="351">
        <v>7</v>
      </c>
    </row>
    <row r="681" spans="1:7" ht="12" customHeight="1">
      <c r="A681" s="348">
        <v>16068052</v>
      </c>
      <c r="B681" s="349"/>
      <c r="C681" s="350" t="s">
        <v>324</v>
      </c>
      <c r="D681" s="351">
        <v>8</v>
      </c>
      <c r="E681" s="351">
        <v>1</v>
      </c>
      <c r="F681" s="351">
        <v>7</v>
      </c>
      <c r="G681" s="351">
        <v>7</v>
      </c>
    </row>
    <row r="682" spans="1:7" ht="12" customHeight="1">
      <c r="A682" s="348">
        <v>16068056</v>
      </c>
      <c r="B682" s="349"/>
      <c r="C682" s="350" t="s">
        <v>325</v>
      </c>
      <c r="D682" s="351">
        <v>7</v>
      </c>
      <c r="E682" s="351">
        <v>4</v>
      </c>
      <c r="F682" s="351">
        <v>3</v>
      </c>
      <c r="G682" s="351">
        <v>6</v>
      </c>
    </row>
    <row r="683" spans="1:7" ht="12" customHeight="1">
      <c r="A683" s="348"/>
      <c r="B683" s="349"/>
      <c r="C683" s="350" t="s">
        <v>534</v>
      </c>
      <c r="D683" s="351"/>
      <c r="E683" s="351"/>
      <c r="F683" s="351"/>
      <c r="G683" s="351"/>
    </row>
    <row r="684" spans="1:7" s="169" customFormat="1" ht="12" customHeight="1">
      <c r="A684" s="534">
        <v>16069000</v>
      </c>
      <c r="B684" s="535"/>
      <c r="C684" s="536" t="s">
        <v>326</v>
      </c>
      <c r="D684" s="537">
        <v>949</v>
      </c>
      <c r="E684" s="537">
        <v>597</v>
      </c>
      <c r="F684" s="537">
        <v>352</v>
      </c>
      <c r="G684" s="537">
        <v>849</v>
      </c>
    </row>
    <row r="685" spans="1:7" ht="12" customHeight="1">
      <c r="A685" s="348">
        <v>1606900</v>
      </c>
      <c r="B685" s="349"/>
      <c r="C685" s="350" t="s">
        <v>84</v>
      </c>
      <c r="D685" s="351">
        <v>359</v>
      </c>
      <c r="E685" s="351">
        <v>283</v>
      </c>
      <c r="F685" s="351">
        <v>76</v>
      </c>
      <c r="G685" s="351">
        <v>335</v>
      </c>
    </row>
    <row r="686" spans="1:7" ht="12" customHeight="1">
      <c r="A686" s="348">
        <v>16069014</v>
      </c>
      <c r="B686" s="349"/>
      <c r="C686" s="350" t="s">
        <v>327</v>
      </c>
      <c r="D686" s="351">
        <v>26</v>
      </c>
      <c r="E686" s="351">
        <v>21</v>
      </c>
      <c r="F686" s="351">
        <v>5</v>
      </c>
      <c r="G686" s="351">
        <v>25</v>
      </c>
    </row>
    <row r="687" spans="1:7" ht="12" customHeight="1">
      <c r="A687" s="348">
        <v>16069024</v>
      </c>
      <c r="B687" s="349"/>
      <c r="C687" s="350" t="s">
        <v>328</v>
      </c>
      <c r="D687" s="351">
        <v>111</v>
      </c>
      <c r="E687" s="351">
        <v>81</v>
      </c>
      <c r="F687" s="351">
        <v>30</v>
      </c>
      <c r="G687" s="351">
        <v>104</v>
      </c>
    </row>
    <row r="688" spans="1:7" ht="12" customHeight="1">
      <c r="A688" s="348">
        <v>16069039</v>
      </c>
      <c r="B688" s="349"/>
      <c r="C688" s="350" t="s">
        <v>329</v>
      </c>
      <c r="D688" s="351">
        <v>22</v>
      </c>
      <c r="E688" s="351">
        <v>11</v>
      </c>
      <c r="F688" s="351">
        <v>11</v>
      </c>
      <c r="G688" s="351">
        <v>19</v>
      </c>
    </row>
    <row r="689" spans="1:7" ht="12" customHeight="1">
      <c r="A689" s="348">
        <v>16069042</v>
      </c>
      <c r="B689" s="349"/>
      <c r="C689" s="350" t="s">
        <v>330</v>
      </c>
      <c r="D689" s="351">
        <v>27</v>
      </c>
      <c r="E689" s="351">
        <v>12</v>
      </c>
      <c r="F689" s="351">
        <v>15</v>
      </c>
      <c r="G689" s="351">
        <v>24</v>
      </c>
    </row>
    <row r="690" spans="1:7" ht="12" customHeight="1">
      <c r="A690" s="348">
        <v>16069043</v>
      </c>
      <c r="B690" s="349"/>
      <c r="C690" s="350" t="s">
        <v>331</v>
      </c>
      <c r="D690" s="351">
        <v>35</v>
      </c>
      <c r="E690" s="351">
        <v>16</v>
      </c>
      <c r="F690" s="351">
        <v>19</v>
      </c>
      <c r="G690" s="351">
        <v>29</v>
      </c>
    </row>
    <row r="691" spans="1:7" ht="12" customHeight="1">
      <c r="A691" s="348">
        <v>16069048</v>
      </c>
      <c r="B691" s="349"/>
      <c r="C691" s="350" t="s">
        <v>332</v>
      </c>
      <c r="D691" s="351">
        <v>28</v>
      </c>
      <c r="E691" s="351">
        <v>15</v>
      </c>
      <c r="F691" s="351">
        <v>13</v>
      </c>
      <c r="G691" s="351">
        <v>23</v>
      </c>
    </row>
    <row r="692" spans="1:7" ht="12" customHeight="1">
      <c r="A692" s="348">
        <v>16069049</v>
      </c>
      <c r="B692" s="349"/>
      <c r="C692" s="350" t="s">
        <v>333</v>
      </c>
      <c r="D692" s="351">
        <v>16</v>
      </c>
      <c r="E692" s="351">
        <v>8</v>
      </c>
      <c r="F692" s="351">
        <v>8</v>
      </c>
      <c r="G692" s="351">
        <v>13</v>
      </c>
    </row>
    <row r="693" spans="1:7" ht="12" customHeight="1">
      <c r="A693" s="348">
        <v>16069051</v>
      </c>
      <c r="B693" s="349"/>
      <c r="C693" s="350" t="s">
        <v>334</v>
      </c>
      <c r="D693" s="351">
        <v>40</v>
      </c>
      <c r="E693" s="351">
        <v>27</v>
      </c>
      <c r="F693" s="351">
        <v>13</v>
      </c>
      <c r="G693" s="351">
        <v>36</v>
      </c>
    </row>
    <row r="694" spans="1:7" ht="12" customHeight="1">
      <c r="A694" s="348">
        <v>16069053</v>
      </c>
      <c r="B694" s="349"/>
      <c r="C694" s="350" t="s">
        <v>335</v>
      </c>
      <c r="D694" s="351">
        <v>31</v>
      </c>
      <c r="E694" s="351">
        <v>19</v>
      </c>
      <c r="F694" s="351">
        <v>12</v>
      </c>
      <c r="G694" s="351">
        <v>28</v>
      </c>
    </row>
    <row r="695" spans="1:7" ht="12" customHeight="1">
      <c r="A695" s="348">
        <v>16069059</v>
      </c>
      <c r="B695" s="349"/>
      <c r="C695" s="350" t="s">
        <v>336</v>
      </c>
      <c r="D695" s="351">
        <v>27</v>
      </c>
      <c r="E695" s="351">
        <v>5</v>
      </c>
      <c r="F695" s="351">
        <v>22</v>
      </c>
      <c r="G695" s="351">
        <v>21</v>
      </c>
    </row>
    <row r="696" spans="1:7" ht="12" customHeight="1">
      <c r="A696" s="348">
        <v>16069061</v>
      </c>
      <c r="B696" s="349"/>
      <c r="C696" s="350" t="s">
        <v>337</v>
      </c>
      <c r="D696" s="351">
        <v>16</v>
      </c>
      <c r="E696" s="351">
        <v>11</v>
      </c>
      <c r="F696" s="351">
        <v>5</v>
      </c>
      <c r="G696" s="351">
        <v>15</v>
      </c>
    </row>
    <row r="697" spans="1:7" ht="12" customHeight="1">
      <c r="A697" s="348">
        <v>1606950</v>
      </c>
      <c r="B697" s="349"/>
      <c r="C697" s="350" t="s">
        <v>338</v>
      </c>
      <c r="D697" s="351">
        <v>36</v>
      </c>
      <c r="E697" s="351">
        <v>13</v>
      </c>
      <c r="F697" s="351">
        <v>23</v>
      </c>
      <c r="G697" s="351">
        <v>32</v>
      </c>
    </row>
    <row r="698" spans="1:7" ht="12" customHeight="1">
      <c r="A698" s="348">
        <v>16069012</v>
      </c>
      <c r="B698" s="349"/>
      <c r="C698" s="350" t="s">
        <v>339</v>
      </c>
      <c r="D698" s="351">
        <v>35</v>
      </c>
      <c r="E698" s="351">
        <v>13</v>
      </c>
      <c r="F698" s="351">
        <v>22</v>
      </c>
      <c r="G698" s="351">
        <v>31</v>
      </c>
    </row>
    <row r="699" spans="1:7" ht="12" customHeight="1">
      <c r="A699" s="348">
        <v>16069005</v>
      </c>
      <c r="B699" s="349"/>
      <c r="C699" s="350" t="s">
        <v>340</v>
      </c>
      <c r="D699" s="351">
        <v>1</v>
      </c>
      <c r="E699" s="351" t="s">
        <v>1474</v>
      </c>
      <c r="F699" s="351">
        <v>1</v>
      </c>
      <c r="G699" s="351">
        <v>1</v>
      </c>
    </row>
    <row r="700" spans="1:7" ht="12" customHeight="1">
      <c r="A700" s="348">
        <v>1606951</v>
      </c>
      <c r="B700" s="349"/>
      <c r="C700" s="350" t="s">
        <v>341</v>
      </c>
      <c r="D700" s="351">
        <v>40</v>
      </c>
      <c r="E700" s="351">
        <v>29</v>
      </c>
      <c r="F700" s="351">
        <v>11</v>
      </c>
      <c r="G700" s="351">
        <v>35</v>
      </c>
    </row>
    <row r="701" spans="1:7" ht="12" customHeight="1">
      <c r="A701" s="348">
        <v>16069058</v>
      </c>
      <c r="B701" s="349"/>
      <c r="C701" s="350" t="s">
        <v>342</v>
      </c>
      <c r="D701" s="351">
        <v>39</v>
      </c>
      <c r="E701" s="351">
        <v>28</v>
      </c>
      <c r="F701" s="351">
        <v>11</v>
      </c>
      <c r="G701" s="351">
        <v>34</v>
      </c>
    </row>
    <row r="702" spans="1:7" ht="12" customHeight="1">
      <c r="A702" s="348">
        <v>16069006</v>
      </c>
      <c r="B702" s="349"/>
      <c r="C702" s="350" t="s">
        <v>343</v>
      </c>
      <c r="D702" s="351">
        <v>1</v>
      </c>
      <c r="E702" s="351">
        <v>1</v>
      </c>
      <c r="F702" s="351" t="s">
        <v>1474</v>
      </c>
      <c r="G702" s="351">
        <v>1</v>
      </c>
    </row>
    <row r="703" spans="1:7" ht="12" customHeight="1">
      <c r="A703" s="348">
        <v>1606902</v>
      </c>
      <c r="B703" s="349"/>
      <c r="C703" s="350" t="s">
        <v>344</v>
      </c>
      <c r="D703" s="351">
        <v>51</v>
      </c>
      <c r="E703" s="351">
        <v>16</v>
      </c>
      <c r="F703" s="351">
        <v>35</v>
      </c>
      <c r="G703" s="351">
        <v>41</v>
      </c>
    </row>
    <row r="704" spans="1:7" ht="12" customHeight="1">
      <c r="A704" s="348">
        <v>16069902</v>
      </c>
      <c r="B704" s="349"/>
      <c r="C704" s="350" t="s">
        <v>345</v>
      </c>
      <c r="D704" s="351">
        <v>20</v>
      </c>
      <c r="E704" s="351">
        <v>7</v>
      </c>
      <c r="F704" s="351">
        <v>13</v>
      </c>
      <c r="G704" s="351">
        <v>16</v>
      </c>
    </row>
    <row r="705" spans="1:7" ht="12" customHeight="1">
      <c r="A705" s="348">
        <v>16069001</v>
      </c>
      <c r="B705" s="349"/>
      <c r="C705" s="350" t="s">
        <v>346</v>
      </c>
      <c r="D705" s="351" t="s">
        <v>1474</v>
      </c>
      <c r="E705" s="351" t="s">
        <v>1474</v>
      </c>
      <c r="F705" s="351" t="s">
        <v>1474</v>
      </c>
      <c r="G705" s="351" t="s">
        <v>1474</v>
      </c>
    </row>
    <row r="706" spans="1:7" ht="12" customHeight="1">
      <c r="A706" s="348">
        <v>16069003</v>
      </c>
      <c r="B706" s="349"/>
      <c r="C706" s="350" t="s">
        <v>347</v>
      </c>
      <c r="D706" s="351" t="s">
        <v>1474</v>
      </c>
      <c r="E706" s="351" t="s">
        <v>1474</v>
      </c>
      <c r="F706" s="351" t="s">
        <v>1474</v>
      </c>
      <c r="G706" s="351" t="s">
        <v>1474</v>
      </c>
    </row>
    <row r="707" spans="1:7" ht="12" customHeight="1">
      <c r="A707" s="348">
        <v>16069004</v>
      </c>
      <c r="B707" s="349"/>
      <c r="C707" s="350" t="s">
        <v>348</v>
      </c>
      <c r="D707" s="351">
        <v>1</v>
      </c>
      <c r="E707" s="351" t="s">
        <v>1474</v>
      </c>
      <c r="F707" s="351">
        <v>1</v>
      </c>
      <c r="G707" s="351">
        <v>1</v>
      </c>
    </row>
    <row r="708" spans="1:7" ht="12" customHeight="1">
      <c r="A708" s="348">
        <v>16069008</v>
      </c>
      <c r="B708" s="349"/>
      <c r="C708" s="350" t="s">
        <v>349</v>
      </c>
      <c r="D708" s="351">
        <v>1</v>
      </c>
      <c r="E708" s="351" t="s">
        <v>1474</v>
      </c>
      <c r="F708" s="351">
        <v>1</v>
      </c>
      <c r="G708" s="351">
        <v>1</v>
      </c>
    </row>
    <row r="709" spans="1:7" ht="12" customHeight="1">
      <c r="A709" s="348">
        <v>16069009</v>
      </c>
      <c r="B709" s="349"/>
      <c r="C709" s="350" t="s">
        <v>350</v>
      </c>
      <c r="D709" s="351">
        <v>1</v>
      </c>
      <c r="E709" s="351" t="s">
        <v>1474</v>
      </c>
      <c r="F709" s="351">
        <v>1</v>
      </c>
      <c r="G709" s="351">
        <v>1</v>
      </c>
    </row>
    <row r="710" spans="1:7" ht="12" customHeight="1">
      <c r="A710" s="348">
        <v>16069011</v>
      </c>
      <c r="B710" s="349"/>
      <c r="C710" s="350" t="s">
        <v>351</v>
      </c>
      <c r="D710" s="351" t="s">
        <v>1474</v>
      </c>
      <c r="E710" s="351" t="s">
        <v>1474</v>
      </c>
      <c r="F710" s="351" t="s">
        <v>1474</v>
      </c>
      <c r="G710" s="351" t="s">
        <v>1474</v>
      </c>
    </row>
    <row r="711" spans="1:7" ht="12" customHeight="1">
      <c r="A711" s="348">
        <v>16069016</v>
      </c>
      <c r="B711" s="349"/>
      <c r="C711" s="350" t="s">
        <v>352</v>
      </c>
      <c r="D711" s="351" t="s">
        <v>1474</v>
      </c>
      <c r="E711" s="351" t="s">
        <v>1474</v>
      </c>
      <c r="F711" s="351" t="s">
        <v>1474</v>
      </c>
      <c r="G711" s="351" t="s">
        <v>1474</v>
      </c>
    </row>
    <row r="712" spans="1:7" ht="12" customHeight="1">
      <c r="A712" s="348">
        <v>16069017</v>
      </c>
      <c r="B712" s="349"/>
      <c r="C712" s="350" t="s">
        <v>353</v>
      </c>
      <c r="D712" s="351">
        <v>1</v>
      </c>
      <c r="E712" s="351" t="s">
        <v>1474</v>
      </c>
      <c r="F712" s="351">
        <v>1</v>
      </c>
      <c r="G712" s="351">
        <v>1</v>
      </c>
    </row>
    <row r="713" spans="1:7" ht="12" customHeight="1">
      <c r="A713" s="348">
        <v>16069021</v>
      </c>
      <c r="B713" s="349"/>
      <c r="C713" s="350" t="s">
        <v>354</v>
      </c>
      <c r="D713" s="351">
        <v>1</v>
      </c>
      <c r="E713" s="351" t="s">
        <v>1474</v>
      </c>
      <c r="F713" s="351">
        <v>1</v>
      </c>
      <c r="G713" s="351">
        <v>1</v>
      </c>
    </row>
    <row r="714" spans="1:6" s="532" customFormat="1" ht="12" customHeight="1">
      <c r="A714" s="327" t="s">
        <v>533</v>
      </c>
      <c r="B714" s="530"/>
      <c r="C714" s="531" t="s">
        <v>534</v>
      </c>
      <c r="D714" s="531"/>
      <c r="E714" s="531"/>
      <c r="F714" s="531"/>
    </row>
    <row r="715" spans="1:6" s="532" customFormat="1" ht="12" customHeight="1">
      <c r="A715" s="327" t="s">
        <v>535</v>
      </c>
      <c r="B715" s="530"/>
      <c r="C715" s="531"/>
      <c r="D715" s="531"/>
      <c r="E715" s="531"/>
      <c r="F715" s="531"/>
    </row>
    <row r="716" spans="1:6" s="532" customFormat="1" ht="12" customHeight="1">
      <c r="A716" s="327" t="s">
        <v>355</v>
      </c>
      <c r="B716" s="530"/>
      <c r="C716" s="531"/>
      <c r="D716" s="531"/>
      <c r="E716" s="531"/>
      <c r="F716" s="531"/>
    </row>
    <row r="717" spans="1:7" ht="12" customHeight="1">
      <c r="A717" s="348">
        <v>16069025</v>
      </c>
      <c r="B717" s="349"/>
      <c r="C717" s="350" t="s">
        <v>356</v>
      </c>
      <c r="D717" s="351" t="s">
        <v>1474</v>
      </c>
      <c r="E717" s="351" t="s">
        <v>1474</v>
      </c>
      <c r="F717" s="351" t="s">
        <v>1474</v>
      </c>
      <c r="G717" s="351" t="s">
        <v>1474</v>
      </c>
    </row>
    <row r="718" spans="1:7" ht="12" customHeight="1">
      <c r="A718" s="348">
        <v>16069026</v>
      </c>
      <c r="B718" s="349"/>
      <c r="C718" s="350" t="s">
        <v>357</v>
      </c>
      <c r="D718" s="351">
        <v>4</v>
      </c>
      <c r="E718" s="351">
        <v>2</v>
      </c>
      <c r="F718" s="351">
        <v>2</v>
      </c>
      <c r="G718" s="351">
        <v>4</v>
      </c>
    </row>
    <row r="719" spans="1:7" ht="12" customHeight="1">
      <c r="A719" s="348">
        <v>16069028</v>
      </c>
      <c r="B719" s="349"/>
      <c r="C719" s="350" t="s">
        <v>358</v>
      </c>
      <c r="D719" s="351" t="s">
        <v>1474</v>
      </c>
      <c r="E719" s="351" t="s">
        <v>1474</v>
      </c>
      <c r="F719" s="351" t="s">
        <v>1474</v>
      </c>
      <c r="G719" s="351" t="s">
        <v>1474</v>
      </c>
    </row>
    <row r="720" spans="1:7" ht="12" customHeight="1">
      <c r="A720" s="348">
        <v>16069035</v>
      </c>
      <c r="B720" s="349"/>
      <c r="C720" s="350" t="s">
        <v>359</v>
      </c>
      <c r="D720" s="351">
        <v>8</v>
      </c>
      <c r="E720" s="351">
        <v>2</v>
      </c>
      <c r="F720" s="351">
        <v>6</v>
      </c>
      <c r="G720" s="351">
        <v>6</v>
      </c>
    </row>
    <row r="721" spans="1:7" ht="12" customHeight="1">
      <c r="A721" s="348">
        <v>16069037</v>
      </c>
      <c r="B721" s="349"/>
      <c r="C721" s="350" t="s">
        <v>360</v>
      </c>
      <c r="D721" s="351">
        <v>11</v>
      </c>
      <c r="E721" s="351">
        <v>4</v>
      </c>
      <c r="F721" s="351">
        <v>7</v>
      </c>
      <c r="G721" s="351">
        <v>9</v>
      </c>
    </row>
    <row r="722" spans="1:7" ht="12" customHeight="1">
      <c r="A722" s="348">
        <v>16069044</v>
      </c>
      <c r="B722" s="349"/>
      <c r="C722" s="350" t="s">
        <v>361</v>
      </c>
      <c r="D722" s="351">
        <v>1</v>
      </c>
      <c r="E722" s="351">
        <v>1</v>
      </c>
      <c r="F722" s="351" t="s">
        <v>1474</v>
      </c>
      <c r="G722" s="351">
        <v>1</v>
      </c>
    </row>
    <row r="723" spans="1:7" ht="12" customHeight="1">
      <c r="A723" s="348">
        <v>16069047</v>
      </c>
      <c r="B723" s="349"/>
      <c r="C723" s="350" t="s">
        <v>362</v>
      </c>
      <c r="D723" s="351">
        <v>2</v>
      </c>
      <c r="E723" s="351" t="s">
        <v>1474</v>
      </c>
      <c r="F723" s="351">
        <v>2</v>
      </c>
      <c r="G723" s="351">
        <v>2</v>
      </c>
    </row>
    <row r="724" spans="1:7" ht="12" customHeight="1">
      <c r="A724" s="348">
        <v>1606903</v>
      </c>
      <c r="B724" s="349"/>
      <c r="C724" s="350" t="s">
        <v>433</v>
      </c>
      <c r="D724" s="351">
        <v>42</v>
      </c>
      <c r="E724" s="351">
        <v>17</v>
      </c>
      <c r="F724" s="351">
        <v>25</v>
      </c>
      <c r="G724" s="351">
        <v>33</v>
      </c>
    </row>
    <row r="725" spans="1:7" ht="12" customHeight="1">
      <c r="A725" s="348">
        <v>16069903</v>
      </c>
      <c r="B725" s="349"/>
      <c r="C725" s="350" t="s">
        <v>434</v>
      </c>
      <c r="D725" s="351">
        <v>9</v>
      </c>
      <c r="E725" s="351">
        <v>7</v>
      </c>
      <c r="F725" s="351">
        <v>2</v>
      </c>
      <c r="G725" s="351">
        <v>8</v>
      </c>
    </row>
    <row r="726" spans="1:7" ht="12" customHeight="1">
      <c r="A726" s="348">
        <v>16069018</v>
      </c>
      <c r="B726" s="349"/>
      <c r="C726" s="350" t="s">
        <v>1622</v>
      </c>
      <c r="D726" s="351">
        <v>9</v>
      </c>
      <c r="E726" s="351">
        <v>2</v>
      </c>
      <c r="F726" s="351">
        <v>7</v>
      </c>
      <c r="G726" s="351">
        <v>8</v>
      </c>
    </row>
    <row r="727" spans="1:7" ht="12" customHeight="1">
      <c r="A727" s="348">
        <v>16069031</v>
      </c>
      <c r="B727" s="349"/>
      <c r="C727" s="350" t="s">
        <v>435</v>
      </c>
      <c r="D727" s="351">
        <v>1</v>
      </c>
      <c r="E727" s="351">
        <v>1</v>
      </c>
      <c r="F727" s="351" t="s">
        <v>1474</v>
      </c>
      <c r="G727" s="351">
        <v>1</v>
      </c>
    </row>
    <row r="728" spans="1:7" ht="12" customHeight="1">
      <c r="A728" s="348">
        <v>16069032</v>
      </c>
      <c r="B728" s="349"/>
      <c r="C728" s="350" t="s">
        <v>436</v>
      </c>
      <c r="D728" s="351">
        <v>8</v>
      </c>
      <c r="E728" s="351">
        <v>2</v>
      </c>
      <c r="F728" s="351">
        <v>6</v>
      </c>
      <c r="G728" s="351">
        <v>6</v>
      </c>
    </row>
    <row r="729" spans="1:7" ht="12" customHeight="1">
      <c r="A729" s="348">
        <v>16069038</v>
      </c>
      <c r="B729" s="349"/>
      <c r="C729" s="350" t="s">
        <v>437</v>
      </c>
      <c r="D729" s="351">
        <v>12</v>
      </c>
      <c r="E729" s="351">
        <v>5</v>
      </c>
      <c r="F729" s="351">
        <v>7</v>
      </c>
      <c r="G729" s="351">
        <v>9</v>
      </c>
    </row>
    <row r="730" spans="1:7" ht="12" customHeight="1">
      <c r="A730" s="348">
        <v>16069055</v>
      </c>
      <c r="B730" s="349"/>
      <c r="C730" s="350" t="s">
        <v>438</v>
      </c>
      <c r="D730" s="351">
        <v>3</v>
      </c>
      <c r="E730" s="351" t="s">
        <v>1474</v>
      </c>
      <c r="F730" s="351">
        <v>3</v>
      </c>
      <c r="G730" s="351">
        <v>2</v>
      </c>
    </row>
    <row r="731" spans="1:7" ht="12" customHeight="1">
      <c r="A731" s="348">
        <v>1606904</v>
      </c>
      <c r="B731" s="349"/>
      <c r="C731" s="350" t="s">
        <v>439</v>
      </c>
      <c r="D731" s="351">
        <v>42</v>
      </c>
      <c r="E731" s="351">
        <v>13</v>
      </c>
      <c r="F731" s="351">
        <v>29</v>
      </c>
      <c r="G731" s="351">
        <v>35</v>
      </c>
    </row>
    <row r="732" spans="1:7" ht="12" customHeight="1">
      <c r="A732" s="348">
        <v>16069904</v>
      </c>
      <c r="B732" s="349"/>
      <c r="C732" s="350" t="s">
        <v>440</v>
      </c>
      <c r="D732" s="351">
        <v>16</v>
      </c>
      <c r="E732" s="351">
        <v>3</v>
      </c>
      <c r="F732" s="351">
        <v>13</v>
      </c>
      <c r="G732" s="351">
        <v>14</v>
      </c>
    </row>
    <row r="733" spans="1:7" ht="12" customHeight="1">
      <c r="A733" s="348">
        <v>16069002</v>
      </c>
      <c r="B733" s="349"/>
      <c r="C733" s="350" t="s">
        <v>441</v>
      </c>
      <c r="D733" s="351">
        <v>17</v>
      </c>
      <c r="E733" s="351">
        <v>4</v>
      </c>
      <c r="F733" s="351">
        <v>13</v>
      </c>
      <c r="G733" s="351">
        <v>13</v>
      </c>
    </row>
    <row r="734" spans="1:7" ht="12" customHeight="1">
      <c r="A734" s="348">
        <v>16069015</v>
      </c>
      <c r="B734" s="349"/>
      <c r="C734" s="350" t="s">
        <v>442</v>
      </c>
      <c r="D734" s="351">
        <v>1</v>
      </c>
      <c r="E734" s="351">
        <v>1</v>
      </c>
      <c r="F734" s="351" t="s">
        <v>1474</v>
      </c>
      <c r="G734" s="351">
        <v>1</v>
      </c>
    </row>
    <row r="735" spans="1:7" ht="12" customHeight="1">
      <c r="A735" s="348">
        <v>16069019</v>
      </c>
      <c r="B735" s="349"/>
      <c r="C735" s="350" t="s">
        <v>443</v>
      </c>
      <c r="D735" s="351">
        <v>2</v>
      </c>
      <c r="E735" s="351">
        <v>2</v>
      </c>
      <c r="F735" s="351" t="s">
        <v>1474</v>
      </c>
      <c r="G735" s="351">
        <v>2</v>
      </c>
    </row>
    <row r="736" spans="1:7" ht="12" customHeight="1">
      <c r="A736" s="348">
        <v>16069041</v>
      </c>
      <c r="B736" s="349"/>
      <c r="C736" s="350" t="s">
        <v>444</v>
      </c>
      <c r="D736" s="351" t="s">
        <v>1474</v>
      </c>
      <c r="E736" s="351" t="s">
        <v>1474</v>
      </c>
      <c r="F736" s="351" t="s">
        <v>1474</v>
      </c>
      <c r="G736" s="351" t="s">
        <v>1474</v>
      </c>
    </row>
    <row r="737" spans="1:7" ht="12" customHeight="1">
      <c r="A737" s="348">
        <v>16069046</v>
      </c>
      <c r="B737" s="349"/>
      <c r="C737" s="350" t="s">
        <v>445</v>
      </c>
      <c r="D737" s="351" t="s">
        <v>1474</v>
      </c>
      <c r="E737" s="351" t="s">
        <v>1474</v>
      </c>
      <c r="F737" s="351" t="s">
        <v>1474</v>
      </c>
      <c r="G737" s="351" t="s">
        <v>1474</v>
      </c>
    </row>
    <row r="738" spans="1:7" ht="12" customHeight="1">
      <c r="A738" s="348">
        <v>16069052</v>
      </c>
      <c r="B738" s="349"/>
      <c r="C738" s="350" t="s">
        <v>446</v>
      </c>
      <c r="D738" s="351">
        <v>4</v>
      </c>
      <c r="E738" s="351">
        <v>1</v>
      </c>
      <c r="F738" s="351">
        <v>3</v>
      </c>
      <c r="G738" s="351">
        <v>3</v>
      </c>
    </row>
    <row r="739" spans="1:7" ht="12" customHeight="1">
      <c r="A739" s="348">
        <v>16069056</v>
      </c>
      <c r="B739" s="349"/>
      <c r="C739" s="350" t="s">
        <v>1628</v>
      </c>
      <c r="D739" s="351">
        <v>2</v>
      </c>
      <c r="E739" s="351">
        <v>2</v>
      </c>
      <c r="F739" s="351" t="s">
        <v>1474</v>
      </c>
      <c r="G739" s="351">
        <v>2</v>
      </c>
    </row>
    <row r="740" spans="1:7" ht="12" customHeight="1">
      <c r="A740" s="348"/>
      <c r="B740" s="349"/>
      <c r="C740" s="350" t="s">
        <v>534</v>
      </c>
      <c r="D740" s="351"/>
      <c r="E740" s="351"/>
      <c r="F740" s="351"/>
      <c r="G740" s="351"/>
    </row>
    <row r="741" spans="1:7" s="169" customFormat="1" ht="12" customHeight="1">
      <c r="A741" s="534">
        <v>16070000</v>
      </c>
      <c r="B741" s="535"/>
      <c r="C741" s="536" t="s">
        <v>447</v>
      </c>
      <c r="D741" s="537">
        <v>1641</v>
      </c>
      <c r="E741" s="537">
        <v>863</v>
      </c>
      <c r="F741" s="537">
        <v>778</v>
      </c>
      <c r="G741" s="537">
        <v>1390</v>
      </c>
    </row>
    <row r="742" spans="1:7" ht="12" customHeight="1">
      <c r="A742" s="348">
        <v>1607000</v>
      </c>
      <c r="B742" s="349"/>
      <c r="C742" s="350" t="s">
        <v>85</v>
      </c>
      <c r="D742" s="351">
        <v>543</v>
      </c>
      <c r="E742" s="351">
        <v>362</v>
      </c>
      <c r="F742" s="351">
        <v>181</v>
      </c>
      <c r="G742" s="351">
        <v>472</v>
      </c>
    </row>
    <row r="743" spans="1:7" ht="12" customHeight="1">
      <c r="A743" s="348">
        <v>16070028</v>
      </c>
      <c r="B743" s="349"/>
      <c r="C743" s="350" t="s">
        <v>448</v>
      </c>
      <c r="D743" s="351">
        <v>50</v>
      </c>
      <c r="E743" s="351">
        <v>29</v>
      </c>
      <c r="F743" s="351">
        <v>21</v>
      </c>
      <c r="G743" s="351">
        <v>45</v>
      </c>
    </row>
    <row r="744" spans="1:7" ht="12" customHeight="1">
      <c r="A744" s="348">
        <v>16070029</v>
      </c>
      <c r="B744" s="349"/>
      <c r="C744" s="350" t="s">
        <v>449</v>
      </c>
      <c r="D744" s="351">
        <v>239</v>
      </c>
      <c r="E744" s="351">
        <v>140</v>
      </c>
      <c r="F744" s="351">
        <v>99</v>
      </c>
      <c r="G744" s="351">
        <v>206</v>
      </c>
    </row>
    <row r="745" spans="1:7" ht="12" customHeight="1">
      <c r="A745" s="348">
        <v>16070032</v>
      </c>
      <c r="B745" s="349"/>
      <c r="C745" s="350" t="s">
        <v>450</v>
      </c>
      <c r="D745" s="351">
        <v>39</v>
      </c>
      <c r="E745" s="351">
        <v>20</v>
      </c>
      <c r="F745" s="351">
        <v>19</v>
      </c>
      <c r="G745" s="351">
        <v>33</v>
      </c>
    </row>
    <row r="746" spans="1:7" ht="12" customHeight="1">
      <c r="A746" s="348">
        <v>16070048</v>
      </c>
      <c r="B746" s="349"/>
      <c r="C746" s="350" t="s">
        <v>451</v>
      </c>
      <c r="D746" s="351">
        <v>31</v>
      </c>
      <c r="E746" s="351">
        <v>21</v>
      </c>
      <c r="F746" s="351">
        <v>10</v>
      </c>
      <c r="G746" s="351">
        <v>29</v>
      </c>
    </row>
    <row r="747" spans="1:7" ht="12" customHeight="1">
      <c r="A747" s="348">
        <v>16070055</v>
      </c>
      <c r="B747" s="349"/>
      <c r="C747" s="350" t="s">
        <v>1925</v>
      </c>
      <c r="D747" s="351">
        <v>32</v>
      </c>
      <c r="E747" s="351">
        <v>12</v>
      </c>
      <c r="F747" s="351">
        <v>20</v>
      </c>
      <c r="G747" s="351">
        <v>26</v>
      </c>
    </row>
    <row r="748" spans="1:7" ht="12" customHeight="1">
      <c r="A748" s="348">
        <v>16070056</v>
      </c>
      <c r="B748" s="349"/>
      <c r="C748" s="350" t="s">
        <v>1926</v>
      </c>
      <c r="D748" s="351">
        <v>43</v>
      </c>
      <c r="E748" s="351">
        <v>15</v>
      </c>
      <c r="F748" s="351">
        <v>28</v>
      </c>
      <c r="G748" s="351">
        <v>33</v>
      </c>
    </row>
    <row r="749" spans="1:7" ht="12" customHeight="1">
      <c r="A749" s="348">
        <v>1607050</v>
      </c>
      <c r="B749" s="349"/>
      <c r="C749" s="350" t="s">
        <v>1927</v>
      </c>
      <c r="D749" s="351">
        <v>319</v>
      </c>
      <c r="E749" s="351">
        <v>148</v>
      </c>
      <c r="F749" s="351">
        <v>171</v>
      </c>
      <c r="G749" s="351">
        <v>274</v>
      </c>
    </row>
    <row r="750" spans="1:7" ht="12" customHeight="1">
      <c r="A750" s="348">
        <v>16070004</v>
      </c>
      <c r="B750" s="349"/>
      <c r="C750" s="350" t="s">
        <v>1928</v>
      </c>
      <c r="D750" s="351">
        <v>273</v>
      </c>
      <c r="E750" s="351">
        <v>132</v>
      </c>
      <c r="F750" s="351">
        <v>141</v>
      </c>
      <c r="G750" s="351">
        <v>236</v>
      </c>
    </row>
    <row r="751" spans="1:7" ht="12" customHeight="1">
      <c r="A751" s="348">
        <v>16070051</v>
      </c>
      <c r="B751" s="349"/>
      <c r="C751" s="350" t="s">
        <v>1929</v>
      </c>
      <c r="D751" s="351">
        <v>20</v>
      </c>
      <c r="E751" s="351">
        <v>8</v>
      </c>
      <c r="F751" s="351">
        <v>12</v>
      </c>
      <c r="G751" s="351">
        <v>17</v>
      </c>
    </row>
    <row r="752" spans="1:7" ht="12" customHeight="1">
      <c r="A752" s="348">
        <v>16070053</v>
      </c>
      <c r="B752" s="349"/>
      <c r="C752" s="350" t="s">
        <v>1930</v>
      </c>
      <c r="D752" s="351">
        <v>26</v>
      </c>
      <c r="E752" s="351">
        <v>8</v>
      </c>
      <c r="F752" s="351">
        <v>18</v>
      </c>
      <c r="G752" s="351">
        <v>22</v>
      </c>
    </row>
    <row r="753" spans="1:7" ht="12" customHeight="1">
      <c r="A753" s="348">
        <v>1607002</v>
      </c>
      <c r="B753" s="349"/>
      <c r="C753" s="350" t="s">
        <v>1931</v>
      </c>
      <c r="D753" s="351">
        <v>50</v>
      </c>
      <c r="E753" s="351">
        <v>24</v>
      </c>
      <c r="F753" s="351">
        <v>26</v>
      </c>
      <c r="G753" s="351">
        <v>41</v>
      </c>
    </row>
    <row r="754" spans="1:7" ht="12" customHeight="1">
      <c r="A754" s="348">
        <v>16070902</v>
      </c>
      <c r="B754" s="349"/>
      <c r="C754" s="350" t="s">
        <v>1932</v>
      </c>
      <c r="D754" s="351">
        <v>21</v>
      </c>
      <c r="E754" s="351">
        <v>8</v>
      </c>
      <c r="F754" s="351">
        <v>13</v>
      </c>
      <c r="G754" s="351">
        <v>18</v>
      </c>
    </row>
    <row r="755" spans="1:7" ht="12" customHeight="1">
      <c r="A755" s="348">
        <v>16070003</v>
      </c>
      <c r="B755" s="349"/>
      <c r="C755" s="350" t="s">
        <v>1933</v>
      </c>
      <c r="D755" s="351" t="s">
        <v>1474</v>
      </c>
      <c r="E755" s="351" t="s">
        <v>1474</v>
      </c>
      <c r="F755" s="351" t="s">
        <v>1474</v>
      </c>
      <c r="G755" s="351" t="s">
        <v>1474</v>
      </c>
    </row>
    <row r="756" spans="1:7" ht="12" customHeight="1">
      <c r="A756" s="348">
        <v>16070011</v>
      </c>
      <c r="B756" s="349"/>
      <c r="C756" s="350" t="s">
        <v>1934</v>
      </c>
      <c r="D756" s="351">
        <v>6</v>
      </c>
      <c r="E756" s="351">
        <v>2</v>
      </c>
      <c r="F756" s="351">
        <v>4</v>
      </c>
      <c r="G756" s="351">
        <v>4</v>
      </c>
    </row>
    <row r="757" spans="1:7" ht="12" customHeight="1">
      <c r="A757" s="348">
        <v>16070019</v>
      </c>
      <c r="B757" s="349"/>
      <c r="C757" s="350" t="s">
        <v>1935</v>
      </c>
      <c r="D757" s="351">
        <v>16</v>
      </c>
      <c r="E757" s="351">
        <v>12</v>
      </c>
      <c r="F757" s="351">
        <v>4</v>
      </c>
      <c r="G757" s="351">
        <v>14</v>
      </c>
    </row>
    <row r="758" spans="1:7" ht="12" customHeight="1">
      <c r="A758" s="348">
        <v>16070034</v>
      </c>
      <c r="B758" s="349"/>
      <c r="C758" s="350" t="s">
        <v>1358</v>
      </c>
      <c r="D758" s="351">
        <v>5</v>
      </c>
      <c r="E758" s="351" t="s">
        <v>1474</v>
      </c>
      <c r="F758" s="351">
        <v>5</v>
      </c>
      <c r="G758" s="351">
        <v>3</v>
      </c>
    </row>
    <row r="759" spans="1:7" ht="12" customHeight="1">
      <c r="A759" s="348">
        <v>16070037</v>
      </c>
      <c r="B759" s="349"/>
      <c r="C759" s="350" t="s">
        <v>1936</v>
      </c>
      <c r="D759" s="351">
        <v>2</v>
      </c>
      <c r="E759" s="351">
        <v>2</v>
      </c>
      <c r="F759" s="351" t="s">
        <v>1474</v>
      </c>
      <c r="G759" s="351">
        <v>2</v>
      </c>
    </row>
    <row r="760" spans="1:7" ht="12" customHeight="1">
      <c r="A760" s="348">
        <v>1607003</v>
      </c>
      <c r="B760" s="349"/>
      <c r="C760" s="350" t="s">
        <v>1937</v>
      </c>
      <c r="D760" s="351">
        <v>40</v>
      </c>
      <c r="E760" s="351">
        <v>7</v>
      </c>
      <c r="F760" s="351">
        <v>33</v>
      </c>
      <c r="G760" s="351">
        <v>31</v>
      </c>
    </row>
    <row r="761" spans="1:7" ht="12" customHeight="1">
      <c r="A761" s="348">
        <v>16070903</v>
      </c>
      <c r="B761" s="349"/>
      <c r="C761" s="350" t="s">
        <v>1938</v>
      </c>
      <c r="D761" s="351">
        <v>20</v>
      </c>
      <c r="E761" s="351">
        <v>1</v>
      </c>
      <c r="F761" s="351">
        <v>19</v>
      </c>
      <c r="G761" s="351">
        <v>16</v>
      </c>
    </row>
    <row r="762" spans="1:7" ht="12" customHeight="1">
      <c r="A762" s="348">
        <v>16070002</v>
      </c>
      <c r="B762" s="349"/>
      <c r="C762" s="350" t="s">
        <v>1939</v>
      </c>
      <c r="D762" s="351">
        <v>6</v>
      </c>
      <c r="E762" s="351" t="s">
        <v>1474</v>
      </c>
      <c r="F762" s="351">
        <v>6</v>
      </c>
      <c r="G762" s="351">
        <v>4</v>
      </c>
    </row>
    <row r="763" spans="1:7" ht="12" customHeight="1">
      <c r="A763" s="348">
        <v>16070005</v>
      </c>
      <c r="B763" s="349"/>
      <c r="C763" s="350" t="s">
        <v>1940</v>
      </c>
      <c r="D763" s="351">
        <v>2</v>
      </c>
      <c r="E763" s="351" t="s">
        <v>1474</v>
      </c>
      <c r="F763" s="351">
        <v>2</v>
      </c>
      <c r="G763" s="351">
        <v>1</v>
      </c>
    </row>
    <row r="764" spans="1:7" ht="12" customHeight="1">
      <c r="A764" s="348">
        <v>16070016</v>
      </c>
      <c r="B764" s="349"/>
      <c r="C764" s="350" t="s">
        <v>1941</v>
      </c>
      <c r="D764" s="351" t="s">
        <v>1474</v>
      </c>
      <c r="E764" s="351" t="s">
        <v>1474</v>
      </c>
      <c r="F764" s="351" t="s">
        <v>1474</v>
      </c>
      <c r="G764" s="351" t="s">
        <v>1474</v>
      </c>
    </row>
    <row r="765" spans="1:7" ht="12" customHeight="1">
      <c r="A765" s="348">
        <v>16070022</v>
      </c>
      <c r="B765" s="349"/>
      <c r="C765" s="350" t="s">
        <v>1942</v>
      </c>
      <c r="D765" s="351">
        <v>1</v>
      </c>
      <c r="E765" s="351" t="s">
        <v>1474</v>
      </c>
      <c r="F765" s="351">
        <v>1</v>
      </c>
      <c r="G765" s="351">
        <v>1</v>
      </c>
    </row>
    <row r="766" spans="1:7" ht="12" customHeight="1">
      <c r="A766" s="348">
        <v>16070025</v>
      </c>
      <c r="B766" s="349"/>
      <c r="C766" s="350" t="s">
        <v>1943</v>
      </c>
      <c r="D766" s="351">
        <v>11</v>
      </c>
      <c r="E766" s="351">
        <v>6</v>
      </c>
      <c r="F766" s="351">
        <v>5</v>
      </c>
      <c r="G766" s="351">
        <v>9</v>
      </c>
    </row>
    <row r="767" spans="1:7" ht="12" customHeight="1">
      <c r="A767" s="348">
        <v>16070052</v>
      </c>
      <c r="B767" s="349"/>
      <c r="C767" s="350" t="s">
        <v>1944</v>
      </c>
      <c r="D767" s="351" t="s">
        <v>1474</v>
      </c>
      <c r="E767" s="351" t="s">
        <v>1474</v>
      </c>
      <c r="F767" s="351" t="s">
        <v>1474</v>
      </c>
      <c r="G767" s="351" t="s">
        <v>1474</v>
      </c>
    </row>
    <row r="768" spans="1:6" s="532" customFormat="1" ht="12" customHeight="1">
      <c r="A768" s="327" t="s">
        <v>533</v>
      </c>
      <c r="B768" s="530"/>
      <c r="C768" s="531" t="s">
        <v>534</v>
      </c>
      <c r="D768" s="531"/>
      <c r="E768" s="531"/>
      <c r="F768" s="531"/>
    </row>
    <row r="769" spans="1:6" s="532" customFormat="1" ht="12" customHeight="1">
      <c r="A769" s="327" t="s">
        <v>535</v>
      </c>
      <c r="B769" s="530"/>
      <c r="C769" s="531"/>
      <c r="D769" s="531"/>
      <c r="E769" s="531"/>
      <c r="F769" s="531"/>
    </row>
    <row r="770" spans="1:6" s="532" customFormat="1" ht="12" customHeight="1">
      <c r="A770" s="327" t="s">
        <v>1945</v>
      </c>
      <c r="B770" s="530"/>
      <c r="C770" s="531"/>
      <c r="D770" s="531"/>
      <c r="E770" s="531"/>
      <c r="F770" s="531"/>
    </row>
    <row r="771" spans="1:7" ht="12" customHeight="1">
      <c r="A771" s="348">
        <v>1607006</v>
      </c>
      <c r="B771" s="349"/>
      <c r="C771" s="350" t="s">
        <v>1946</v>
      </c>
      <c r="D771" s="351">
        <v>67</v>
      </c>
      <c r="E771" s="351">
        <v>24</v>
      </c>
      <c r="F771" s="351">
        <v>43</v>
      </c>
      <c r="G771" s="351">
        <v>52</v>
      </c>
    </row>
    <row r="772" spans="1:7" ht="12" customHeight="1">
      <c r="A772" s="348">
        <v>16070906</v>
      </c>
      <c r="B772" s="349"/>
      <c r="C772" s="350" t="s">
        <v>1947</v>
      </c>
      <c r="D772" s="351">
        <v>26</v>
      </c>
      <c r="E772" s="351">
        <v>14</v>
      </c>
      <c r="F772" s="351">
        <v>12</v>
      </c>
      <c r="G772" s="351">
        <v>21</v>
      </c>
    </row>
    <row r="773" spans="1:7" ht="12" customHeight="1">
      <c r="A773" s="348">
        <v>16070018</v>
      </c>
      <c r="B773" s="349"/>
      <c r="C773" s="350" t="s">
        <v>1948</v>
      </c>
      <c r="D773" s="351">
        <v>29</v>
      </c>
      <c r="E773" s="351">
        <v>8</v>
      </c>
      <c r="F773" s="351">
        <v>21</v>
      </c>
      <c r="G773" s="351">
        <v>22</v>
      </c>
    </row>
    <row r="774" spans="1:7" ht="12" customHeight="1">
      <c r="A774" s="348">
        <v>16070027</v>
      </c>
      <c r="B774" s="349"/>
      <c r="C774" s="350" t="s">
        <v>1949</v>
      </c>
      <c r="D774" s="351">
        <v>1</v>
      </c>
      <c r="E774" s="351">
        <v>1</v>
      </c>
      <c r="F774" s="351" t="s">
        <v>1474</v>
      </c>
      <c r="G774" s="351">
        <v>1</v>
      </c>
    </row>
    <row r="775" spans="1:7" ht="12" customHeight="1">
      <c r="A775" s="348">
        <v>16070035</v>
      </c>
      <c r="B775" s="349"/>
      <c r="C775" s="350" t="s">
        <v>1950</v>
      </c>
      <c r="D775" s="351">
        <v>5</v>
      </c>
      <c r="E775" s="351" t="s">
        <v>1474</v>
      </c>
      <c r="F775" s="351">
        <v>5</v>
      </c>
      <c r="G775" s="351">
        <v>4</v>
      </c>
    </row>
    <row r="776" spans="1:7" ht="12" customHeight="1">
      <c r="A776" s="348">
        <v>16070038</v>
      </c>
      <c r="B776" s="349"/>
      <c r="C776" s="350" t="s">
        <v>1951</v>
      </c>
      <c r="D776" s="351">
        <v>1</v>
      </c>
      <c r="E776" s="351">
        <v>1</v>
      </c>
      <c r="F776" s="351" t="s">
        <v>1474</v>
      </c>
      <c r="G776" s="351">
        <v>1</v>
      </c>
    </row>
    <row r="777" spans="1:7" ht="12" customHeight="1">
      <c r="A777" s="348">
        <v>16070042</v>
      </c>
      <c r="B777" s="349"/>
      <c r="C777" s="350" t="s">
        <v>1952</v>
      </c>
      <c r="D777" s="351">
        <v>5</v>
      </c>
      <c r="E777" s="351" t="s">
        <v>1474</v>
      </c>
      <c r="F777" s="351">
        <v>5</v>
      </c>
      <c r="G777" s="351">
        <v>3</v>
      </c>
    </row>
    <row r="778" spans="1:7" ht="12" customHeight="1">
      <c r="A778" s="348">
        <v>1607007</v>
      </c>
      <c r="B778" s="349"/>
      <c r="C778" s="350" t="s">
        <v>1953</v>
      </c>
      <c r="D778" s="351">
        <v>96</v>
      </c>
      <c r="E778" s="351">
        <v>33</v>
      </c>
      <c r="F778" s="351">
        <v>63</v>
      </c>
      <c r="G778" s="351">
        <v>76</v>
      </c>
    </row>
    <row r="779" spans="1:7" ht="12" customHeight="1">
      <c r="A779" s="348">
        <v>16070907</v>
      </c>
      <c r="B779" s="349"/>
      <c r="C779" s="350" t="s">
        <v>1954</v>
      </c>
      <c r="D779" s="351">
        <v>31</v>
      </c>
      <c r="E779" s="351">
        <v>26</v>
      </c>
      <c r="F779" s="351">
        <v>5</v>
      </c>
      <c r="G779" s="351">
        <v>29</v>
      </c>
    </row>
    <row r="780" spans="1:7" ht="12" customHeight="1">
      <c r="A780" s="348">
        <v>16070014</v>
      </c>
      <c r="B780" s="349"/>
      <c r="C780" s="350" t="s">
        <v>1955</v>
      </c>
      <c r="D780" s="351">
        <v>5</v>
      </c>
      <c r="E780" s="351" t="s">
        <v>1474</v>
      </c>
      <c r="F780" s="351">
        <v>5</v>
      </c>
      <c r="G780" s="351">
        <v>3</v>
      </c>
    </row>
    <row r="781" spans="1:7" ht="12" customHeight="1">
      <c r="A781" s="348">
        <v>16070017</v>
      </c>
      <c r="B781" s="349"/>
      <c r="C781" s="350" t="s">
        <v>1956</v>
      </c>
      <c r="D781" s="351">
        <v>3</v>
      </c>
      <c r="E781" s="351" t="s">
        <v>1474</v>
      </c>
      <c r="F781" s="351">
        <v>3</v>
      </c>
      <c r="G781" s="351">
        <v>2</v>
      </c>
    </row>
    <row r="782" spans="1:7" ht="12" customHeight="1">
      <c r="A782" s="348">
        <v>16070021</v>
      </c>
      <c r="B782" s="349"/>
      <c r="C782" s="350" t="s">
        <v>1957</v>
      </c>
      <c r="D782" s="351">
        <v>16</v>
      </c>
      <c r="E782" s="351">
        <v>1</v>
      </c>
      <c r="F782" s="351">
        <v>15</v>
      </c>
      <c r="G782" s="351">
        <v>11</v>
      </c>
    </row>
    <row r="783" spans="1:7" ht="12" customHeight="1">
      <c r="A783" s="348">
        <v>16070023</v>
      </c>
      <c r="B783" s="349"/>
      <c r="C783" s="350" t="s">
        <v>1958</v>
      </c>
      <c r="D783" s="351">
        <v>1</v>
      </c>
      <c r="E783" s="351" t="s">
        <v>1474</v>
      </c>
      <c r="F783" s="351">
        <v>1</v>
      </c>
      <c r="G783" s="351">
        <v>1</v>
      </c>
    </row>
    <row r="784" spans="1:7" ht="12" customHeight="1">
      <c r="A784" s="348">
        <v>16070024</v>
      </c>
      <c r="B784" s="349"/>
      <c r="C784" s="350" t="s">
        <v>1959</v>
      </c>
      <c r="D784" s="351">
        <v>25</v>
      </c>
      <c r="E784" s="351">
        <v>6</v>
      </c>
      <c r="F784" s="351">
        <v>19</v>
      </c>
      <c r="G784" s="351">
        <v>19</v>
      </c>
    </row>
    <row r="785" spans="1:7" ht="12" customHeight="1">
      <c r="A785" s="348">
        <v>16070033</v>
      </c>
      <c r="B785" s="349"/>
      <c r="C785" s="350" t="s">
        <v>1960</v>
      </c>
      <c r="D785" s="351">
        <v>1</v>
      </c>
      <c r="E785" s="351" t="s">
        <v>1474</v>
      </c>
      <c r="F785" s="351">
        <v>1</v>
      </c>
      <c r="G785" s="351">
        <v>1</v>
      </c>
    </row>
    <row r="786" spans="1:7" ht="12" customHeight="1">
      <c r="A786" s="348">
        <v>16070043</v>
      </c>
      <c r="B786" s="349"/>
      <c r="C786" s="350" t="s">
        <v>1961</v>
      </c>
      <c r="D786" s="351">
        <v>14</v>
      </c>
      <c r="E786" s="351" t="s">
        <v>1474</v>
      </c>
      <c r="F786" s="351">
        <v>14</v>
      </c>
      <c r="G786" s="351">
        <v>11</v>
      </c>
    </row>
    <row r="787" spans="1:7" ht="12" customHeight="1">
      <c r="A787" s="348">
        <v>1607008</v>
      </c>
      <c r="B787" s="349"/>
      <c r="C787" s="350" t="s">
        <v>1962</v>
      </c>
      <c r="D787" s="351">
        <v>36</v>
      </c>
      <c r="E787" s="351">
        <v>13</v>
      </c>
      <c r="F787" s="351">
        <v>23</v>
      </c>
      <c r="G787" s="351">
        <v>29</v>
      </c>
    </row>
    <row r="788" spans="1:7" ht="12" customHeight="1">
      <c r="A788" s="348">
        <v>16070908</v>
      </c>
      <c r="B788" s="349"/>
      <c r="C788" s="350" t="s">
        <v>1963</v>
      </c>
      <c r="D788" s="351">
        <v>25</v>
      </c>
      <c r="E788" s="351">
        <v>5</v>
      </c>
      <c r="F788" s="351">
        <v>20</v>
      </c>
      <c r="G788" s="351">
        <v>19</v>
      </c>
    </row>
    <row r="789" spans="1:7" ht="12" customHeight="1">
      <c r="A789" s="348">
        <v>16070015</v>
      </c>
      <c r="B789" s="349"/>
      <c r="C789" s="350" t="s">
        <v>1964</v>
      </c>
      <c r="D789" s="351">
        <v>3</v>
      </c>
      <c r="E789" s="351">
        <v>2</v>
      </c>
      <c r="F789" s="351">
        <v>1</v>
      </c>
      <c r="G789" s="351">
        <v>3</v>
      </c>
    </row>
    <row r="790" spans="1:7" ht="12" customHeight="1">
      <c r="A790" s="348">
        <v>16070046</v>
      </c>
      <c r="B790" s="349"/>
      <c r="C790" s="350" t="s">
        <v>1965</v>
      </c>
      <c r="D790" s="351">
        <v>5</v>
      </c>
      <c r="E790" s="351">
        <v>3</v>
      </c>
      <c r="F790" s="351">
        <v>2</v>
      </c>
      <c r="G790" s="351">
        <v>4</v>
      </c>
    </row>
    <row r="791" spans="1:7" ht="12" customHeight="1">
      <c r="A791" s="348">
        <v>16070049</v>
      </c>
      <c r="B791" s="349"/>
      <c r="C791" s="350" t="s">
        <v>1966</v>
      </c>
      <c r="D791" s="351">
        <v>3</v>
      </c>
      <c r="E791" s="351">
        <v>3</v>
      </c>
      <c r="F791" s="351" t="s">
        <v>1474</v>
      </c>
      <c r="G791" s="351">
        <v>3</v>
      </c>
    </row>
    <row r="792" spans="1:7" ht="12" customHeight="1">
      <c r="A792" s="348">
        <v>1607009</v>
      </c>
      <c r="B792" s="349"/>
      <c r="C792" s="350" t="s">
        <v>1967</v>
      </c>
      <c r="D792" s="351">
        <v>56</v>
      </c>
      <c r="E792" s="351">
        <v>15</v>
      </c>
      <c r="F792" s="351">
        <v>41</v>
      </c>
      <c r="G792" s="351">
        <v>42</v>
      </c>
    </row>
    <row r="793" spans="1:7" ht="12" customHeight="1">
      <c r="A793" s="348">
        <v>16070909</v>
      </c>
      <c r="B793" s="349"/>
      <c r="C793" s="350" t="s">
        <v>1968</v>
      </c>
      <c r="D793" s="351">
        <v>42</v>
      </c>
      <c r="E793" s="351">
        <v>9</v>
      </c>
      <c r="F793" s="351">
        <v>33</v>
      </c>
      <c r="G793" s="351">
        <v>32</v>
      </c>
    </row>
    <row r="794" spans="1:7" ht="12" customHeight="1">
      <c r="A794" s="348">
        <v>16070001</v>
      </c>
      <c r="B794" s="349"/>
      <c r="C794" s="350" t="s">
        <v>1969</v>
      </c>
      <c r="D794" s="351">
        <v>1</v>
      </c>
      <c r="E794" s="351" t="s">
        <v>1474</v>
      </c>
      <c r="F794" s="351">
        <v>1</v>
      </c>
      <c r="G794" s="351">
        <v>1</v>
      </c>
    </row>
    <row r="795" spans="1:7" ht="12" customHeight="1">
      <c r="A795" s="348">
        <v>16070006</v>
      </c>
      <c r="B795" s="349"/>
      <c r="C795" s="350" t="s">
        <v>1970</v>
      </c>
      <c r="D795" s="351">
        <v>1</v>
      </c>
      <c r="E795" s="351" t="s">
        <v>1474</v>
      </c>
      <c r="F795" s="351">
        <v>1</v>
      </c>
      <c r="G795" s="351">
        <v>1</v>
      </c>
    </row>
    <row r="796" spans="1:7" ht="12" customHeight="1">
      <c r="A796" s="348">
        <v>16070008</v>
      </c>
      <c r="B796" s="349"/>
      <c r="C796" s="350" t="s">
        <v>1971</v>
      </c>
      <c r="D796" s="351">
        <v>2</v>
      </c>
      <c r="E796" s="351">
        <v>2</v>
      </c>
      <c r="F796" s="351" t="s">
        <v>1474</v>
      </c>
      <c r="G796" s="351">
        <v>2</v>
      </c>
    </row>
    <row r="797" spans="1:7" ht="12" customHeight="1">
      <c r="A797" s="348">
        <v>16070012</v>
      </c>
      <c r="B797" s="349"/>
      <c r="C797" s="350" t="s">
        <v>1972</v>
      </c>
      <c r="D797" s="351">
        <v>2</v>
      </c>
      <c r="E797" s="351">
        <v>1</v>
      </c>
      <c r="F797" s="351">
        <v>1</v>
      </c>
      <c r="G797" s="351">
        <v>2</v>
      </c>
    </row>
    <row r="798" spans="1:7" ht="12" customHeight="1">
      <c r="A798" s="348">
        <v>16070013</v>
      </c>
      <c r="B798" s="349"/>
      <c r="C798" s="350" t="s">
        <v>375</v>
      </c>
      <c r="D798" s="351">
        <v>3</v>
      </c>
      <c r="E798" s="351" t="s">
        <v>1474</v>
      </c>
      <c r="F798" s="351">
        <v>3</v>
      </c>
      <c r="G798" s="351">
        <v>2</v>
      </c>
    </row>
    <row r="799" spans="1:7" ht="12" customHeight="1">
      <c r="A799" s="348">
        <v>16070031</v>
      </c>
      <c r="B799" s="349"/>
      <c r="C799" s="350" t="s">
        <v>227</v>
      </c>
      <c r="D799" s="351">
        <v>2</v>
      </c>
      <c r="E799" s="351">
        <v>1</v>
      </c>
      <c r="F799" s="351">
        <v>1</v>
      </c>
      <c r="G799" s="351">
        <v>2</v>
      </c>
    </row>
    <row r="800" spans="1:7" ht="12" customHeight="1">
      <c r="A800" s="348">
        <v>16070041</v>
      </c>
      <c r="B800" s="349"/>
      <c r="C800" s="350" t="s">
        <v>228</v>
      </c>
      <c r="D800" s="351">
        <v>2</v>
      </c>
      <c r="E800" s="351">
        <v>1</v>
      </c>
      <c r="F800" s="351">
        <v>1</v>
      </c>
      <c r="G800" s="351">
        <v>2</v>
      </c>
    </row>
    <row r="801" spans="1:7" ht="12" customHeight="1">
      <c r="A801" s="348">
        <v>16070044</v>
      </c>
      <c r="B801" s="349"/>
      <c r="C801" s="350" t="s">
        <v>229</v>
      </c>
      <c r="D801" s="351" t="s">
        <v>1474</v>
      </c>
      <c r="E801" s="351" t="s">
        <v>1474</v>
      </c>
      <c r="F801" s="351" t="s">
        <v>1474</v>
      </c>
      <c r="G801" s="351" t="s">
        <v>1474</v>
      </c>
    </row>
    <row r="802" spans="1:7" ht="12" customHeight="1">
      <c r="A802" s="348">
        <v>16070054</v>
      </c>
      <c r="B802" s="349"/>
      <c r="C802" s="350" t="s">
        <v>230</v>
      </c>
      <c r="D802" s="351">
        <v>1</v>
      </c>
      <c r="E802" s="351">
        <v>1</v>
      </c>
      <c r="F802" s="351" t="s">
        <v>1474</v>
      </c>
      <c r="G802" s="351">
        <v>1</v>
      </c>
    </row>
    <row r="803" spans="1:7" ht="12" customHeight="1">
      <c r="A803" s="348"/>
      <c r="B803" s="349"/>
      <c r="C803" s="350" t="s">
        <v>534</v>
      </c>
      <c r="D803" s="351"/>
      <c r="E803" s="351"/>
      <c r="F803" s="351"/>
      <c r="G803" s="351"/>
    </row>
    <row r="804" spans="1:7" s="169" customFormat="1" ht="12" customHeight="1">
      <c r="A804" s="534">
        <v>16071000</v>
      </c>
      <c r="B804" s="535"/>
      <c r="C804" s="536" t="s">
        <v>414</v>
      </c>
      <c r="D804" s="537">
        <v>1311</v>
      </c>
      <c r="E804" s="537">
        <v>797</v>
      </c>
      <c r="F804" s="537">
        <v>514</v>
      </c>
      <c r="G804" s="537">
        <v>1124</v>
      </c>
    </row>
    <row r="805" spans="1:7" ht="12" customHeight="1">
      <c r="A805" s="348">
        <v>1607100</v>
      </c>
      <c r="B805" s="349"/>
      <c r="C805" s="350" t="s">
        <v>86</v>
      </c>
      <c r="D805" s="351">
        <v>469</v>
      </c>
      <c r="E805" s="351">
        <v>367</v>
      </c>
      <c r="F805" s="351">
        <v>102</v>
      </c>
      <c r="G805" s="351">
        <v>409</v>
      </c>
    </row>
    <row r="806" spans="1:7" ht="12" customHeight="1">
      <c r="A806" s="348">
        <v>16071001</v>
      </c>
      <c r="B806" s="349"/>
      <c r="C806" s="350" t="s">
        <v>415</v>
      </c>
      <c r="D806" s="351">
        <v>372</v>
      </c>
      <c r="E806" s="351">
        <v>138</v>
      </c>
      <c r="F806" s="351">
        <v>234</v>
      </c>
      <c r="G806" s="351">
        <v>298</v>
      </c>
    </row>
    <row r="807" spans="1:7" ht="12" customHeight="1">
      <c r="A807" s="348">
        <v>16071003</v>
      </c>
      <c r="B807" s="349"/>
      <c r="C807" s="350" t="s">
        <v>416</v>
      </c>
      <c r="D807" s="351">
        <v>59</v>
      </c>
      <c r="E807" s="351">
        <v>43</v>
      </c>
      <c r="F807" s="351">
        <v>16</v>
      </c>
      <c r="G807" s="351">
        <v>53</v>
      </c>
    </row>
    <row r="808" spans="1:7" ht="12" customHeight="1">
      <c r="A808" s="348">
        <v>16071008</v>
      </c>
      <c r="B808" s="349"/>
      <c r="C808" s="350" t="s">
        <v>417</v>
      </c>
      <c r="D808" s="351">
        <v>56</v>
      </c>
      <c r="E808" s="351">
        <v>29</v>
      </c>
      <c r="F808" s="351">
        <v>27</v>
      </c>
      <c r="G808" s="351">
        <v>48</v>
      </c>
    </row>
    <row r="809" spans="1:7" ht="12" customHeight="1">
      <c r="A809" s="348">
        <v>16071099</v>
      </c>
      <c r="B809" s="349"/>
      <c r="C809" s="350" t="s">
        <v>418</v>
      </c>
      <c r="D809" s="351">
        <v>26</v>
      </c>
      <c r="E809" s="351">
        <v>21</v>
      </c>
      <c r="F809" s="351">
        <v>5</v>
      </c>
      <c r="G809" s="351">
        <v>24</v>
      </c>
    </row>
    <row r="810" spans="1:7" ht="12" customHeight="1">
      <c r="A810" s="348">
        <v>1607151</v>
      </c>
      <c r="B810" s="349"/>
      <c r="C810" s="350" t="s">
        <v>419</v>
      </c>
      <c r="D810" s="351">
        <v>68</v>
      </c>
      <c r="E810" s="351">
        <v>51</v>
      </c>
      <c r="F810" s="351">
        <v>17</v>
      </c>
      <c r="G810" s="351">
        <v>64</v>
      </c>
    </row>
    <row r="811" spans="1:7" ht="12" customHeight="1">
      <c r="A811" s="348">
        <v>16071004</v>
      </c>
      <c r="B811" s="349"/>
      <c r="C811" s="350" t="s">
        <v>420</v>
      </c>
      <c r="D811" s="351">
        <v>33</v>
      </c>
      <c r="E811" s="351">
        <v>23</v>
      </c>
      <c r="F811" s="351">
        <v>10</v>
      </c>
      <c r="G811" s="351">
        <v>31</v>
      </c>
    </row>
    <row r="812" spans="1:7" ht="12" customHeight="1">
      <c r="A812" s="348">
        <v>16071002</v>
      </c>
      <c r="B812" s="349"/>
      <c r="C812" s="350" t="s">
        <v>421</v>
      </c>
      <c r="D812" s="351">
        <v>3</v>
      </c>
      <c r="E812" s="351">
        <v>2</v>
      </c>
      <c r="F812" s="351">
        <v>1</v>
      </c>
      <c r="G812" s="351">
        <v>3</v>
      </c>
    </row>
    <row r="813" spans="1:7" ht="12" customHeight="1">
      <c r="A813" s="348">
        <v>16071015</v>
      </c>
      <c r="B813" s="349"/>
      <c r="C813" s="350" t="s">
        <v>422</v>
      </c>
      <c r="D813" s="351">
        <v>2</v>
      </c>
      <c r="E813" s="351">
        <v>2</v>
      </c>
      <c r="F813" s="351" t="s">
        <v>1474</v>
      </c>
      <c r="G813" s="351">
        <v>2</v>
      </c>
    </row>
    <row r="814" spans="1:7" ht="12" customHeight="1">
      <c r="A814" s="348">
        <v>16071018</v>
      </c>
      <c r="B814" s="349"/>
      <c r="C814" s="350" t="s">
        <v>423</v>
      </c>
      <c r="D814" s="351">
        <v>1</v>
      </c>
      <c r="E814" s="351" t="s">
        <v>1474</v>
      </c>
      <c r="F814" s="351">
        <v>1</v>
      </c>
      <c r="G814" s="351">
        <v>1</v>
      </c>
    </row>
    <row r="815" spans="1:7" ht="12" customHeight="1">
      <c r="A815" s="348">
        <v>16071021</v>
      </c>
      <c r="B815" s="349"/>
      <c r="C815" s="350" t="s">
        <v>424</v>
      </c>
      <c r="D815" s="351">
        <v>2</v>
      </c>
      <c r="E815" s="351">
        <v>1</v>
      </c>
      <c r="F815" s="351">
        <v>1</v>
      </c>
      <c r="G815" s="351">
        <v>2</v>
      </c>
    </row>
    <row r="816" spans="1:7" ht="12" customHeight="1">
      <c r="A816" s="348">
        <v>16071022</v>
      </c>
      <c r="B816" s="349"/>
      <c r="C816" s="350" t="s">
        <v>425</v>
      </c>
      <c r="D816" s="351">
        <v>17</v>
      </c>
      <c r="E816" s="351">
        <v>16</v>
      </c>
      <c r="F816" s="351">
        <v>1</v>
      </c>
      <c r="G816" s="351">
        <v>17</v>
      </c>
    </row>
    <row r="817" spans="1:7" ht="12" customHeight="1">
      <c r="A817" s="348">
        <v>16071044</v>
      </c>
      <c r="B817" s="349"/>
      <c r="C817" s="350" t="s">
        <v>426</v>
      </c>
      <c r="D817" s="351" t="s">
        <v>1474</v>
      </c>
      <c r="E817" s="351" t="s">
        <v>1474</v>
      </c>
      <c r="F817" s="351" t="s">
        <v>1474</v>
      </c>
      <c r="G817" s="351" t="s">
        <v>1474</v>
      </c>
    </row>
    <row r="818" spans="1:7" ht="12" customHeight="1">
      <c r="A818" s="348">
        <v>16071064</v>
      </c>
      <c r="B818" s="349"/>
      <c r="C818" s="350" t="s">
        <v>427</v>
      </c>
      <c r="D818" s="351">
        <v>3</v>
      </c>
      <c r="E818" s="351">
        <v>3</v>
      </c>
      <c r="F818" s="351" t="s">
        <v>1474</v>
      </c>
      <c r="G818" s="351">
        <v>3</v>
      </c>
    </row>
    <row r="819" spans="1:7" ht="12" customHeight="1">
      <c r="A819" s="348">
        <v>16071069</v>
      </c>
      <c r="B819" s="349"/>
      <c r="C819" s="350" t="s">
        <v>428</v>
      </c>
      <c r="D819" s="351">
        <v>2</v>
      </c>
      <c r="E819" s="351">
        <v>1</v>
      </c>
      <c r="F819" s="351">
        <v>1</v>
      </c>
      <c r="G819" s="351">
        <v>2</v>
      </c>
    </row>
    <row r="820" spans="1:7" ht="12" customHeight="1">
      <c r="A820" s="348">
        <v>16071077</v>
      </c>
      <c r="B820" s="349"/>
      <c r="C820" s="350" t="s">
        <v>429</v>
      </c>
      <c r="D820" s="351" t="s">
        <v>1474</v>
      </c>
      <c r="E820" s="351" t="s">
        <v>1474</v>
      </c>
      <c r="F820" s="351" t="s">
        <v>1474</v>
      </c>
      <c r="G820" s="351" t="s">
        <v>1474</v>
      </c>
    </row>
    <row r="821" spans="1:7" ht="12" customHeight="1">
      <c r="A821" s="348">
        <v>16071078</v>
      </c>
      <c r="B821" s="349"/>
      <c r="C821" s="350" t="s">
        <v>430</v>
      </c>
      <c r="D821" s="351">
        <v>2</v>
      </c>
      <c r="E821" s="351">
        <v>1</v>
      </c>
      <c r="F821" s="351">
        <v>1</v>
      </c>
      <c r="G821" s="351">
        <v>2</v>
      </c>
    </row>
    <row r="822" spans="1:6" s="532" customFormat="1" ht="12" customHeight="1">
      <c r="A822" s="327" t="s">
        <v>533</v>
      </c>
      <c r="B822" s="530"/>
      <c r="C822" s="531" t="s">
        <v>534</v>
      </c>
      <c r="D822" s="531"/>
      <c r="E822" s="531"/>
      <c r="F822" s="531"/>
    </row>
    <row r="823" spans="1:6" s="532" customFormat="1" ht="12" customHeight="1">
      <c r="A823" s="327" t="s">
        <v>535</v>
      </c>
      <c r="B823" s="530"/>
      <c r="C823" s="531"/>
      <c r="D823" s="531"/>
      <c r="E823" s="531"/>
      <c r="F823" s="531"/>
    </row>
    <row r="824" spans="1:6" s="532" customFormat="1" ht="12" customHeight="1">
      <c r="A824" s="327" t="s">
        <v>431</v>
      </c>
      <c r="B824" s="530"/>
      <c r="C824" s="531"/>
      <c r="D824" s="531"/>
      <c r="E824" s="531"/>
      <c r="F824" s="531"/>
    </row>
    <row r="825" spans="1:7" ht="12" customHeight="1">
      <c r="A825" s="348">
        <v>16071083</v>
      </c>
      <c r="B825" s="349"/>
      <c r="C825" s="350" t="s">
        <v>432</v>
      </c>
      <c r="D825" s="351">
        <v>1</v>
      </c>
      <c r="E825" s="351" t="s">
        <v>1474</v>
      </c>
      <c r="F825" s="351">
        <v>1</v>
      </c>
      <c r="G825" s="351">
        <v>1</v>
      </c>
    </row>
    <row r="826" spans="1:7" ht="12" customHeight="1">
      <c r="A826" s="348">
        <v>16071094</v>
      </c>
      <c r="B826" s="349"/>
      <c r="C826" s="350" t="s">
        <v>1973</v>
      </c>
      <c r="D826" s="351">
        <v>2</v>
      </c>
      <c r="E826" s="351">
        <v>2</v>
      </c>
      <c r="F826" s="351" t="s">
        <v>1474</v>
      </c>
      <c r="G826" s="351">
        <v>2</v>
      </c>
    </row>
    <row r="827" spans="1:7" ht="12" customHeight="1">
      <c r="A827" s="348">
        <v>1607102</v>
      </c>
      <c r="B827" s="349"/>
      <c r="C827" s="350" t="s">
        <v>1974</v>
      </c>
      <c r="D827" s="351">
        <v>41</v>
      </c>
      <c r="E827" s="351">
        <v>22</v>
      </c>
      <c r="F827" s="351">
        <v>19</v>
      </c>
      <c r="G827" s="351">
        <v>35</v>
      </c>
    </row>
    <row r="828" spans="1:7" ht="12" customHeight="1">
      <c r="A828" s="348">
        <v>16071902</v>
      </c>
      <c r="B828" s="349"/>
      <c r="C828" s="350" t="s">
        <v>1975</v>
      </c>
      <c r="D828" s="351">
        <v>12</v>
      </c>
      <c r="E828" s="351">
        <v>9</v>
      </c>
      <c r="F828" s="351">
        <v>3</v>
      </c>
      <c r="G828" s="351">
        <v>11</v>
      </c>
    </row>
    <row r="829" spans="1:7" ht="12" customHeight="1">
      <c r="A829" s="348">
        <v>16071005</v>
      </c>
      <c r="B829" s="349"/>
      <c r="C829" s="350" t="s">
        <v>1976</v>
      </c>
      <c r="D829" s="351">
        <v>1</v>
      </c>
      <c r="E829" s="351">
        <v>1</v>
      </c>
      <c r="F829" s="351" t="s">
        <v>1474</v>
      </c>
      <c r="G829" s="351">
        <v>1</v>
      </c>
    </row>
    <row r="830" spans="1:7" ht="12" customHeight="1">
      <c r="A830" s="348">
        <v>16071007</v>
      </c>
      <c r="B830" s="349"/>
      <c r="C830" s="350" t="s">
        <v>1977</v>
      </c>
      <c r="D830" s="351">
        <v>4</v>
      </c>
      <c r="E830" s="351">
        <v>3</v>
      </c>
      <c r="F830" s="351">
        <v>1</v>
      </c>
      <c r="G830" s="351">
        <v>4</v>
      </c>
    </row>
    <row r="831" spans="1:7" ht="12" customHeight="1">
      <c r="A831" s="348">
        <v>16071017</v>
      </c>
      <c r="B831" s="349"/>
      <c r="C831" s="350" t="s">
        <v>1978</v>
      </c>
      <c r="D831" s="351">
        <v>2</v>
      </c>
      <c r="E831" s="351">
        <v>2</v>
      </c>
      <c r="F831" s="351" t="s">
        <v>1474</v>
      </c>
      <c r="G831" s="351">
        <v>2</v>
      </c>
    </row>
    <row r="832" spans="1:7" ht="12" customHeight="1">
      <c r="A832" s="348">
        <v>16071035</v>
      </c>
      <c r="B832" s="349"/>
      <c r="C832" s="350" t="s">
        <v>1979</v>
      </c>
      <c r="D832" s="351" t="s">
        <v>1474</v>
      </c>
      <c r="E832" s="351" t="s">
        <v>1474</v>
      </c>
      <c r="F832" s="351" t="s">
        <v>1474</v>
      </c>
      <c r="G832" s="351" t="s">
        <v>1474</v>
      </c>
    </row>
    <row r="833" spans="1:7" ht="12" customHeight="1">
      <c r="A833" s="348">
        <v>16071047</v>
      </c>
      <c r="B833" s="349"/>
      <c r="C833" s="350" t="s">
        <v>1980</v>
      </c>
      <c r="D833" s="351">
        <v>6</v>
      </c>
      <c r="E833" s="351">
        <v>1</v>
      </c>
      <c r="F833" s="351">
        <v>5</v>
      </c>
      <c r="G833" s="351">
        <v>5</v>
      </c>
    </row>
    <row r="834" spans="1:7" ht="12" customHeight="1">
      <c r="A834" s="348">
        <v>16071061</v>
      </c>
      <c r="B834" s="349"/>
      <c r="C834" s="350" t="s">
        <v>1981</v>
      </c>
      <c r="D834" s="351">
        <v>4</v>
      </c>
      <c r="E834" s="351">
        <v>1</v>
      </c>
      <c r="F834" s="351">
        <v>3</v>
      </c>
      <c r="G834" s="351">
        <v>3</v>
      </c>
    </row>
    <row r="835" spans="1:7" ht="12" customHeight="1">
      <c r="A835" s="348">
        <v>16071076</v>
      </c>
      <c r="B835" s="349"/>
      <c r="C835" s="350" t="s">
        <v>1982</v>
      </c>
      <c r="D835" s="351">
        <v>4</v>
      </c>
      <c r="E835" s="351">
        <v>2</v>
      </c>
      <c r="F835" s="351">
        <v>2</v>
      </c>
      <c r="G835" s="351">
        <v>3</v>
      </c>
    </row>
    <row r="836" spans="1:7" ht="12" customHeight="1">
      <c r="A836" s="348">
        <v>16071085</v>
      </c>
      <c r="B836" s="349"/>
      <c r="C836" s="350" t="s">
        <v>1239</v>
      </c>
      <c r="D836" s="351">
        <v>1</v>
      </c>
      <c r="E836" s="351">
        <v>1</v>
      </c>
      <c r="F836" s="351" t="s">
        <v>1474</v>
      </c>
      <c r="G836" s="351">
        <v>1</v>
      </c>
    </row>
    <row r="837" spans="1:7" ht="12" customHeight="1">
      <c r="A837" s="348">
        <v>16071092</v>
      </c>
      <c r="B837" s="349"/>
      <c r="C837" s="350" t="s">
        <v>1983</v>
      </c>
      <c r="D837" s="351">
        <v>7</v>
      </c>
      <c r="E837" s="351">
        <v>2</v>
      </c>
      <c r="F837" s="351">
        <v>5</v>
      </c>
      <c r="G837" s="351">
        <v>5</v>
      </c>
    </row>
    <row r="838" spans="1:7" ht="12" customHeight="1">
      <c r="A838" s="348">
        <v>1607103</v>
      </c>
      <c r="B838" s="349"/>
      <c r="C838" s="350" t="s">
        <v>1984</v>
      </c>
      <c r="D838" s="351">
        <v>27</v>
      </c>
      <c r="E838" s="351">
        <v>11</v>
      </c>
      <c r="F838" s="351">
        <v>16</v>
      </c>
      <c r="G838" s="351">
        <v>23</v>
      </c>
    </row>
    <row r="839" spans="1:7" ht="12" customHeight="1">
      <c r="A839" s="348">
        <v>16071903</v>
      </c>
      <c r="B839" s="349"/>
      <c r="C839" s="350" t="s">
        <v>1985</v>
      </c>
      <c r="D839" s="351">
        <v>18</v>
      </c>
      <c r="E839" s="351">
        <v>6</v>
      </c>
      <c r="F839" s="351">
        <v>12</v>
      </c>
      <c r="G839" s="351">
        <v>16</v>
      </c>
    </row>
    <row r="840" spans="1:7" ht="12" customHeight="1">
      <c r="A840" s="348">
        <v>16071011</v>
      </c>
      <c r="B840" s="349"/>
      <c r="C840" s="350" t="s">
        <v>1986</v>
      </c>
      <c r="D840" s="351">
        <v>3</v>
      </c>
      <c r="E840" s="351">
        <v>3</v>
      </c>
      <c r="F840" s="351" t="s">
        <v>1474</v>
      </c>
      <c r="G840" s="351">
        <v>3</v>
      </c>
    </row>
    <row r="841" spans="1:7" ht="12" customHeight="1">
      <c r="A841" s="348">
        <v>16071023</v>
      </c>
      <c r="B841" s="349"/>
      <c r="C841" s="350" t="s">
        <v>1987</v>
      </c>
      <c r="D841" s="351">
        <v>2</v>
      </c>
      <c r="E841" s="351" t="s">
        <v>1474</v>
      </c>
      <c r="F841" s="351">
        <v>2</v>
      </c>
      <c r="G841" s="351">
        <v>1</v>
      </c>
    </row>
    <row r="842" spans="1:7" ht="12" customHeight="1">
      <c r="A842" s="348">
        <v>16071028</v>
      </c>
      <c r="B842" s="349"/>
      <c r="C842" s="350" t="s">
        <v>1988</v>
      </c>
      <c r="D842" s="351">
        <v>1</v>
      </c>
      <c r="E842" s="351" t="s">
        <v>1474</v>
      </c>
      <c r="F842" s="351">
        <v>1</v>
      </c>
      <c r="G842" s="351">
        <v>1</v>
      </c>
    </row>
    <row r="843" spans="1:7" ht="12" customHeight="1">
      <c r="A843" s="348">
        <v>16071039</v>
      </c>
      <c r="B843" s="349"/>
      <c r="C843" s="350" t="s">
        <v>1989</v>
      </c>
      <c r="D843" s="351" t="s">
        <v>1474</v>
      </c>
      <c r="E843" s="351" t="s">
        <v>1474</v>
      </c>
      <c r="F843" s="351" t="s">
        <v>1474</v>
      </c>
      <c r="G843" s="351" t="s">
        <v>1474</v>
      </c>
    </row>
    <row r="844" spans="1:7" ht="12" customHeight="1">
      <c r="A844" s="348">
        <v>16071051</v>
      </c>
      <c r="B844" s="349"/>
      <c r="C844" s="350" t="s">
        <v>1990</v>
      </c>
      <c r="D844" s="351">
        <v>1</v>
      </c>
      <c r="E844" s="351">
        <v>1</v>
      </c>
      <c r="F844" s="351" t="s">
        <v>1474</v>
      </c>
      <c r="G844" s="351">
        <v>1</v>
      </c>
    </row>
    <row r="845" spans="1:7" ht="12" customHeight="1">
      <c r="A845" s="348">
        <v>16071081</v>
      </c>
      <c r="B845" s="349"/>
      <c r="C845" s="350" t="s">
        <v>1991</v>
      </c>
      <c r="D845" s="351" t="s">
        <v>1474</v>
      </c>
      <c r="E845" s="351" t="s">
        <v>1474</v>
      </c>
      <c r="F845" s="351" t="s">
        <v>1474</v>
      </c>
      <c r="G845" s="351" t="s">
        <v>1474</v>
      </c>
    </row>
    <row r="846" spans="1:7" ht="12" customHeight="1">
      <c r="A846" s="348">
        <v>16071082</v>
      </c>
      <c r="B846" s="349"/>
      <c r="C846" s="350" t="s">
        <v>1992</v>
      </c>
      <c r="D846" s="351">
        <v>1</v>
      </c>
      <c r="E846" s="351" t="s">
        <v>1474</v>
      </c>
      <c r="F846" s="351">
        <v>1</v>
      </c>
      <c r="G846" s="351">
        <v>1</v>
      </c>
    </row>
    <row r="847" spans="1:7" ht="12" customHeight="1">
      <c r="A847" s="348">
        <v>16071097</v>
      </c>
      <c r="B847" s="349"/>
      <c r="C847" s="350" t="s">
        <v>1993</v>
      </c>
      <c r="D847" s="351">
        <v>1</v>
      </c>
      <c r="E847" s="351">
        <v>1</v>
      </c>
      <c r="F847" s="351" t="s">
        <v>1474</v>
      </c>
      <c r="G847" s="351">
        <v>1</v>
      </c>
    </row>
    <row r="848" spans="1:7" ht="12" customHeight="1">
      <c r="A848" s="348">
        <v>1607104</v>
      </c>
      <c r="B848" s="349"/>
      <c r="C848" s="350" t="s">
        <v>1994</v>
      </c>
      <c r="D848" s="351">
        <v>28</v>
      </c>
      <c r="E848" s="351">
        <v>17</v>
      </c>
      <c r="F848" s="351">
        <v>11</v>
      </c>
      <c r="G848" s="351">
        <v>25</v>
      </c>
    </row>
    <row r="849" spans="1:7" ht="12" customHeight="1">
      <c r="A849" s="348">
        <v>16071904</v>
      </c>
      <c r="B849" s="349"/>
      <c r="C849" s="350" t="s">
        <v>1995</v>
      </c>
      <c r="D849" s="351">
        <v>16</v>
      </c>
      <c r="E849" s="351">
        <v>11</v>
      </c>
      <c r="F849" s="351">
        <v>5</v>
      </c>
      <c r="G849" s="351">
        <v>14</v>
      </c>
    </row>
    <row r="850" spans="1:7" ht="12" customHeight="1">
      <c r="A850" s="348">
        <v>16071048</v>
      </c>
      <c r="B850" s="349"/>
      <c r="C850" s="350" t="s">
        <v>1996</v>
      </c>
      <c r="D850" s="351">
        <v>1</v>
      </c>
      <c r="E850" s="351">
        <v>1</v>
      </c>
      <c r="F850" s="351" t="s">
        <v>1474</v>
      </c>
      <c r="G850" s="351">
        <v>1</v>
      </c>
    </row>
    <row r="851" spans="1:7" ht="12" customHeight="1">
      <c r="A851" s="348">
        <v>16071052</v>
      </c>
      <c r="B851" s="349"/>
      <c r="C851" s="350" t="s">
        <v>1997</v>
      </c>
      <c r="D851" s="351">
        <v>1</v>
      </c>
      <c r="E851" s="351">
        <v>1</v>
      </c>
      <c r="F851" s="351" t="s">
        <v>1474</v>
      </c>
      <c r="G851" s="351">
        <v>1</v>
      </c>
    </row>
    <row r="852" spans="1:7" ht="12" customHeight="1">
      <c r="A852" s="348">
        <v>16071054</v>
      </c>
      <c r="B852" s="349"/>
      <c r="C852" s="350" t="s">
        <v>1998</v>
      </c>
      <c r="D852" s="351">
        <v>1</v>
      </c>
      <c r="E852" s="351">
        <v>1</v>
      </c>
      <c r="F852" s="351" t="s">
        <v>1474</v>
      </c>
      <c r="G852" s="351">
        <v>1</v>
      </c>
    </row>
    <row r="853" spans="1:7" ht="12" customHeight="1">
      <c r="A853" s="348">
        <v>16071062</v>
      </c>
      <c r="B853" s="349"/>
      <c r="C853" s="350" t="s">
        <v>1999</v>
      </c>
      <c r="D853" s="351" t="s">
        <v>1474</v>
      </c>
      <c r="E853" s="351" t="s">
        <v>1474</v>
      </c>
      <c r="F853" s="351" t="s">
        <v>1474</v>
      </c>
      <c r="G853" s="351" t="s">
        <v>1474</v>
      </c>
    </row>
    <row r="854" spans="1:7" ht="12" customHeight="1">
      <c r="A854" s="348">
        <v>16071063</v>
      </c>
      <c r="B854" s="349"/>
      <c r="C854" s="350" t="s">
        <v>2000</v>
      </c>
      <c r="D854" s="351">
        <v>3</v>
      </c>
      <c r="E854" s="351" t="s">
        <v>1474</v>
      </c>
      <c r="F854" s="351">
        <v>3</v>
      </c>
      <c r="G854" s="351">
        <v>2</v>
      </c>
    </row>
    <row r="855" spans="1:7" ht="12" customHeight="1">
      <c r="A855" s="348">
        <v>16071066</v>
      </c>
      <c r="B855" s="349"/>
      <c r="C855" s="350" t="s">
        <v>2001</v>
      </c>
      <c r="D855" s="351" t="s">
        <v>1474</v>
      </c>
      <c r="E855" s="351" t="s">
        <v>1474</v>
      </c>
      <c r="F855" s="351" t="s">
        <v>1474</v>
      </c>
      <c r="G855" s="351" t="s">
        <v>1474</v>
      </c>
    </row>
    <row r="856" spans="1:7" ht="12" customHeight="1">
      <c r="A856" s="348">
        <v>16071068</v>
      </c>
      <c r="B856" s="349"/>
      <c r="C856" s="350" t="s">
        <v>2002</v>
      </c>
      <c r="D856" s="351" t="s">
        <v>1474</v>
      </c>
      <c r="E856" s="351" t="s">
        <v>1474</v>
      </c>
      <c r="F856" s="351" t="s">
        <v>1474</v>
      </c>
      <c r="G856" s="351" t="s">
        <v>1474</v>
      </c>
    </row>
    <row r="857" spans="1:7" ht="12" customHeight="1">
      <c r="A857" s="348">
        <v>16071072</v>
      </c>
      <c r="B857" s="349"/>
      <c r="C857" s="350" t="s">
        <v>1524</v>
      </c>
      <c r="D857" s="351">
        <v>5</v>
      </c>
      <c r="E857" s="351">
        <v>2</v>
      </c>
      <c r="F857" s="351">
        <v>3</v>
      </c>
      <c r="G857" s="351">
        <v>5</v>
      </c>
    </row>
    <row r="858" spans="1:7" ht="12" customHeight="1">
      <c r="A858" s="348">
        <v>16071074</v>
      </c>
      <c r="B858" s="349"/>
      <c r="C858" s="350" t="s">
        <v>1525</v>
      </c>
      <c r="D858" s="351">
        <v>1</v>
      </c>
      <c r="E858" s="351">
        <v>1</v>
      </c>
      <c r="F858" s="351" t="s">
        <v>1474</v>
      </c>
      <c r="G858" s="351">
        <v>1</v>
      </c>
    </row>
    <row r="859" spans="1:7" ht="12" customHeight="1">
      <c r="A859" s="348">
        <v>16071096</v>
      </c>
      <c r="B859" s="349"/>
      <c r="C859" s="350" t="s">
        <v>1526</v>
      </c>
      <c r="D859" s="351" t="s">
        <v>1474</v>
      </c>
      <c r="E859" s="351" t="s">
        <v>1474</v>
      </c>
      <c r="F859" s="351" t="s">
        <v>1474</v>
      </c>
      <c r="G859" s="351" t="s">
        <v>1474</v>
      </c>
    </row>
    <row r="860" spans="1:7" ht="12" customHeight="1">
      <c r="A860" s="348">
        <v>1607107</v>
      </c>
      <c r="B860" s="349"/>
      <c r="C860" s="350" t="s">
        <v>1527</v>
      </c>
      <c r="D860" s="351">
        <v>42</v>
      </c>
      <c r="E860" s="351">
        <v>25</v>
      </c>
      <c r="F860" s="351">
        <v>17</v>
      </c>
      <c r="G860" s="351">
        <v>37</v>
      </c>
    </row>
    <row r="861" spans="1:7" ht="12" customHeight="1">
      <c r="A861" s="348">
        <v>16071907</v>
      </c>
      <c r="B861" s="349"/>
      <c r="C861" s="350" t="s">
        <v>1528</v>
      </c>
      <c r="D861" s="351">
        <v>17</v>
      </c>
      <c r="E861" s="351">
        <v>13</v>
      </c>
      <c r="F861" s="351">
        <v>4</v>
      </c>
      <c r="G861" s="351">
        <v>16</v>
      </c>
    </row>
    <row r="862" spans="1:7" ht="12" customHeight="1">
      <c r="A862" s="348">
        <v>16071032</v>
      </c>
      <c r="B862" s="349"/>
      <c r="C862" s="350" t="s">
        <v>194</v>
      </c>
      <c r="D862" s="351" t="s">
        <v>1474</v>
      </c>
      <c r="E862" s="351" t="s">
        <v>1474</v>
      </c>
      <c r="F862" s="351" t="s">
        <v>1474</v>
      </c>
      <c r="G862" s="351" t="s">
        <v>1474</v>
      </c>
    </row>
    <row r="863" spans="1:7" ht="12" customHeight="1">
      <c r="A863" s="348">
        <v>16071043</v>
      </c>
      <c r="B863" s="349"/>
      <c r="C863" s="350" t="s">
        <v>195</v>
      </c>
      <c r="D863" s="351">
        <v>10</v>
      </c>
      <c r="E863" s="351">
        <v>7</v>
      </c>
      <c r="F863" s="351">
        <v>3</v>
      </c>
      <c r="G863" s="351">
        <v>9</v>
      </c>
    </row>
    <row r="864" spans="1:7" ht="12" customHeight="1">
      <c r="A864" s="348">
        <v>16071046</v>
      </c>
      <c r="B864" s="349"/>
      <c r="C864" s="350" t="s">
        <v>196</v>
      </c>
      <c r="D864" s="351">
        <v>9</v>
      </c>
      <c r="E864" s="351">
        <v>5</v>
      </c>
      <c r="F864" s="351">
        <v>4</v>
      </c>
      <c r="G864" s="351">
        <v>8</v>
      </c>
    </row>
    <row r="865" spans="1:7" ht="12" customHeight="1">
      <c r="A865" s="348">
        <v>16071059</v>
      </c>
      <c r="B865" s="349"/>
      <c r="C865" s="350" t="s">
        <v>197</v>
      </c>
      <c r="D865" s="351" t="s">
        <v>1474</v>
      </c>
      <c r="E865" s="351" t="s">
        <v>1474</v>
      </c>
      <c r="F865" s="351" t="s">
        <v>1474</v>
      </c>
      <c r="G865" s="351" t="s">
        <v>1474</v>
      </c>
    </row>
    <row r="866" spans="1:7" ht="12" customHeight="1">
      <c r="A866" s="348">
        <v>16071079</v>
      </c>
      <c r="B866" s="349"/>
      <c r="C866" s="350" t="s">
        <v>198</v>
      </c>
      <c r="D866" s="351">
        <v>1</v>
      </c>
      <c r="E866" s="351" t="s">
        <v>1474</v>
      </c>
      <c r="F866" s="351">
        <v>1</v>
      </c>
      <c r="G866" s="351">
        <v>1</v>
      </c>
    </row>
    <row r="867" spans="1:7" ht="12" customHeight="1">
      <c r="A867" s="348">
        <v>16071087</v>
      </c>
      <c r="B867" s="349"/>
      <c r="C867" s="350" t="s">
        <v>199</v>
      </c>
      <c r="D867" s="351">
        <v>5</v>
      </c>
      <c r="E867" s="351" t="s">
        <v>1474</v>
      </c>
      <c r="F867" s="351">
        <v>5</v>
      </c>
      <c r="G867" s="351">
        <v>4</v>
      </c>
    </row>
    <row r="868" spans="1:7" ht="12" customHeight="1">
      <c r="A868" s="348">
        <v>1607108</v>
      </c>
      <c r="B868" s="349"/>
      <c r="C868" s="350" t="s">
        <v>200</v>
      </c>
      <c r="D868" s="351">
        <v>64</v>
      </c>
      <c r="E868" s="351">
        <v>32</v>
      </c>
      <c r="F868" s="351">
        <v>32</v>
      </c>
      <c r="G868" s="351">
        <v>54</v>
      </c>
    </row>
    <row r="869" spans="1:7" ht="12" customHeight="1">
      <c r="A869" s="348">
        <v>16071908</v>
      </c>
      <c r="B869" s="349"/>
      <c r="C869" s="350" t="s">
        <v>201</v>
      </c>
      <c r="D869" s="351">
        <v>18</v>
      </c>
      <c r="E869" s="351">
        <v>14</v>
      </c>
      <c r="F869" s="351">
        <v>4</v>
      </c>
      <c r="G869" s="351">
        <v>16</v>
      </c>
    </row>
    <row r="870" spans="1:7" ht="12" customHeight="1">
      <c r="A870" s="348">
        <v>16071009</v>
      </c>
      <c r="B870" s="349"/>
      <c r="C870" s="350" t="s">
        <v>202</v>
      </c>
      <c r="D870" s="351" t="s">
        <v>1474</v>
      </c>
      <c r="E870" s="351" t="s">
        <v>1474</v>
      </c>
      <c r="F870" s="351" t="s">
        <v>1474</v>
      </c>
      <c r="G870" s="351" t="s">
        <v>1474</v>
      </c>
    </row>
    <row r="871" spans="1:7" ht="12" customHeight="1">
      <c r="A871" s="348">
        <v>16071013</v>
      </c>
      <c r="B871" s="349"/>
      <c r="C871" s="350" t="s">
        <v>203</v>
      </c>
      <c r="D871" s="351" t="s">
        <v>1474</v>
      </c>
      <c r="E871" s="351" t="s">
        <v>1474</v>
      </c>
      <c r="F871" s="351" t="s">
        <v>1474</v>
      </c>
      <c r="G871" s="351" t="s">
        <v>1474</v>
      </c>
    </row>
    <row r="872" spans="1:7" ht="12" customHeight="1">
      <c r="A872" s="348">
        <v>16071019</v>
      </c>
      <c r="B872" s="349"/>
      <c r="C872" s="350" t="s">
        <v>204</v>
      </c>
      <c r="D872" s="351" t="s">
        <v>1474</v>
      </c>
      <c r="E872" s="351" t="s">
        <v>1474</v>
      </c>
      <c r="F872" s="351" t="s">
        <v>1474</v>
      </c>
      <c r="G872" s="351" t="s">
        <v>1474</v>
      </c>
    </row>
    <row r="873" spans="1:7" ht="12" customHeight="1">
      <c r="A873" s="348">
        <v>16071025</v>
      </c>
      <c r="B873" s="349"/>
      <c r="C873" s="350" t="s">
        <v>205</v>
      </c>
      <c r="D873" s="351">
        <v>9</v>
      </c>
      <c r="E873" s="351">
        <v>2</v>
      </c>
      <c r="F873" s="351">
        <v>7</v>
      </c>
      <c r="G873" s="351">
        <v>7</v>
      </c>
    </row>
    <row r="874" spans="1:7" ht="12" customHeight="1">
      <c r="A874" s="348">
        <v>16071027</v>
      </c>
      <c r="B874" s="349"/>
      <c r="C874" s="350" t="s">
        <v>206</v>
      </c>
      <c r="D874" s="351">
        <v>1</v>
      </c>
      <c r="E874" s="351" t="s">
        <v>1474</v>
      </c>
      <c r="F874" s="351">
        <v>1</v>
      </c>
      <c r="G874" s="351">
        <v>1</v>
      </c>
    </row>
    <row r="875" spans="1:7" ht="12" customHeight="1">
      <c r="A875" s="348">
        <v>16071031</v>
      </c>
      <c r="B875" s="349"/>
      <c r="C875" s="350" t="s">
        <v>207</v>
      </c>
      <c r="D875" s="351">
        <v>1</v>
      </c>
      <c r="E875" s="351">
        <v>1</v>
      </c>
      <c r="F875" s="351" t="s">
        <v>1474</v>
      </c>
      <c r="G875" s="351">
        <v>1</v>
      </c>
    </row>
    <row r="876" spans="1:6" s="532" customFormat="1" ht="12" customHeight="1">
      <c r="A876" s="327" t="s">
        <v>533</v>
      </c>
      <c r="B876" s="530"/>
      <c r="C876" s="531" t="s">
        <v>534</v>
      </c>
      <c r="D876" s="531"/>
      <c r="E876" s="531"/>
      <c r="F876" s="531"/>
    </row>
    <row r="877" spans="1:6" s="532" customFormat="1" ht="12" customHeight="1">
      <c r="A877" s="327" t="s">
        <v>535</v>
      </c>
      <c r="B877" s="530"/>
      <c r="C877" s="531"/>
      <c r="D877" s="531"/>
      <c r="E877" s="531"/>
      <c r="F877" s="531"/>
    </row>
    <row r="878" spans="1:6" s="532" customFormat="1" ht="12" customHeight="1">
      <c r="A878" s="327" t="s">
        <v>431</v>
      </c>
      <c r="B878" s="530"/>
      <c r="C878" s="531"/>
      <c r="D878" s="531"/>
      <c r="E878" s="531"/>
      <c r="F878" s="531"/>
    </row>
    <row r="879" spans="1:7" ht="12" customHeight="1">
      <c r="A879" s="348">
        <v>16071033</v>
      </c>
      <c r="B879" s="349"/>
      <c r="C879" s="350" t="s">
        <v>208</v>
      </c>
      <c r="D879" s="351">
        <v>3</v>
      </c>
      <c r="E879" s="351">
        <v>1</v>
      </c>
      <c r="F879" s="351">
        <v>2</v>
      </c>
      <c r="G879" s="351">
        <v>3</v>
      </c>
    </row>
    <row r="880" spans="1:7" ht="12" customHeight="1">
      <c r="A880" s="348">
        <v>16071037</v>
      </c>
      <c r="B880" s="349"/>
      <c r="C880" s="350" t="s">
        <v>209</v>
      </c>
      <c r="D880" s="351">
        <v>5</v>
      </c>
      <c r="E880" s="351">
        <v>1</v>
      </c>
      <c r="F880" s="351">
        <v>4</v>
      </c>
      <c r="G880" s="351">
        <v>4</v>
      </c>
    </row>
    <row r="881" spans="1:7" ht="12" customHeight="1">
      <c r="A881" s="348">
        <v>16071038</v>
      </c>
      <c r="B881" s="349"/>
      <c r="C881" s="350" t="s">
        <v>210</v>
      </c>
      <c r="D881" s="351" t="s">
        <v>1474</v>
      </c>
      <c r="E881" s="351" t="s">
        <v>1474</v>
      </c>
      <c r="F881" s="351" t="s">
        <v>1474</v>
      </c>
      <c r="G881" s="351" t="s">
        <v>1474</v>
      </c>
    </row>
    <row r="882" spans="1:7" ht="12" customHeight="1">
      <c r="A882" s="348">
        <v>16071042</v>
      </c>
      <c r="B882" s="349"/>
      <c r="C882" s="350" t="s">
        <v>211</v>
      </c>
      <c r="D882" s="351">
        <v>4</v>
      </c>
      <c r="E882" s="351" t="s">
        <v>1474</v>
      </c>
      <c r="F882" s="351">
        <v>4</v>
      </c>
      <c r="G882" s="351">
        <v>3</v>
      </c>
    </row>
    <row r="883" spans="1:7" ht="12" customHeight="1">
      <c r="A883" s="348">
        <v>16071049</v>
      </c>
      <c r="B883" s="349"/>
      <c r="C883" s="350" t="s">
        <v>212</v>
      </c>
      <c r="D883" s="351">
        <v>5</v>
      </c>
      <c r="E883" s="351" t="s">
        <v>1474</v>
      </c>
      <c r="F883" s="351">
        <v>5</v>
      </c>
      <c r="G883" s="351">
        <v>4</v>
      </c>
    </row>
    <row r="884" spans="1:7" ht="12" customHeight="1">
      <c r="A884" s="348">
        <v>16071053</v>
      </c>
      <c r="B884" s="349"/>
      <c r="C884" s="350" t="s">
        <v>213</v>
      </c>
      <c r="D884" s="351">
        <v>4</v>
      </c>
      <c r="E884" s="351">
        <v>4</v>
      </c>
      <c r="F884" s="351" t="s">
        <v>1474</v>
      </c>
      <c r="G884" s="351">
        <v>4</v>
      </c>
    </row>
    <row r="885" spans="1:7" ht="12" customHeight="1">
      <c r="A885" s="348">
        <v>16071055</v>
      </c>
      <c r="B885" s="349"/>
      <c r="C885" s="350" t="s">
        <v>214</v>
      </c>
      <c r="D885" s="351">
        <v>2</v>
      </c>
      <c r="E885" s="351">
        <v>1</v>
      </c>
      <c r="F885" s="351">
        <v>1</v>
      </c>
      <c r="G885" s="351">
        <v>2</v>
      </c>
    </row>
    <row r="886" spans="1:7" ht="12" customHeight="1">
      <c r="A886" s="348">
        <v>16071056</v>
      </c>
      <c r="B886" s="349"/>
      <c r="C886" s="350" t="s">
        <v>215</v>
      </c>
      <c r="D886" s="351">
        <v>4</v>
      </c>
      <c r="E886" s="351">
        <v>2</v>
      </c>
      <c r="F886" s="351">
        <v>2</v>
      </c>
      <c r="G886" s="351">
        <v>3</v>
      </c>
    </row>
    <row r="887" spans="1:7" ht="12" customHeight="1">
      <c r="A887" s="348">
        <v>16071071</v>
      </c>
      <c r="B887" s="349"/>
      <c r="C887" s="350" t="s">
        <v>216</v>
      </c>
      <c r="D887" s="351" t="s">
        <v>1474</v>
      </c>
      <c r="E887" s="351" t="s">
        <v>1474</v>
      </c>
      <c r="F887" s="351" t="s">
        <v>1474</v>
      </c>
      <c r="G887" s="351" t="s">
        <v>1474</v>
      </c>
    </row>
    <row r="888" spans="1:7" ht="12" customHeight="1">
      <c r="A888" s="348">
        <v>16071089</v>
      </c>
      <c r="B888" s="349"/>
      <c r="C888" s="350" t="s">
        <v>217</v>
      </c>
      <c r="D888" s="351">
        <v>8</v>
      </c>
      <c r="E888" s="351">
        <v>6</v>
      </c>
      <c r="F888" s="351">
        <v>2</v>
      </c>
      <c r="G888" s="351">
        <v>7</v>
      </c>
    </row>
    <row r="889" spans="1:7" ht="12" customHeight="1">
      <c r="A889" s="348">
        <v>16071093</v>
      </c>
      <c r="B889" s="349"/>
      <c r="C889" s="350" t="s">
        <v>218</v>
      </c>
      <c r="D889" s="351" t="s">
        <v>1474</v>
      </c>
      <c r="E889" s="351" t="s">
        <v>1474</v>
      </c>
      <c r="F889" s="351" t="s">
        <v>1474</v>
      </c>
      <c r="G889" s="351" t="s">
        <v>1474</v>
      </c>
    </row>
    <row r="890" spans="1:7" ht="12" customHeight="1">
      <c r="A890" s="348">
        <v>16071095</v>
      </c>
      <c r="B890" s="349"/>
      <c r="C890" s="350" t="s">
        <v>219</v>
      </c>
      <c r="D890" s="351" t="s">
        <v>1474</v>
      </c>
      <c r="E890" s="351" t="s">
        <v>1474</v>
      </c>
      <c r="F890" s="351" t="s">
        <v>1474</v>
      </c>
      <c r="G890" s="351" t="s">
        <v>1474</v>
      </c>
    </row>
    <row r="891" spans="1:7" ht="12" customHeight="1">
      <c r="A891" s="348">
        <v>1607112</v>
      </c>
      <c r="B891" s="349"/>
      <c r="C891" s="350" t="s">
        <v>220</v>
      </c>
      <c r="D891" s="351">
        <v>59</v>
      </c>
      <c r="E891" s="351">
        <v>41</v>
      </c>
      <c r="F891" s="351">
        <v>18</v>
      </c>
      <c r="G891" s="351">
        <v>53</v>
      </c>
    </row>
    <row r="892" spans="1:7" ht="12" customHeight="1">
      <c r="A892" s="348">
        <v>16071912</v>
      </c>
      <c r="B892" s="349"/>
      <c r="C892" s="350" t="s">
        <v>221</v>
      </c>
      <c r="D892" s="351">
        <v>19</v>
      </c>
      <c r="E892" s="351">
        <v>14</v>
      </c>
      <c r="F892" s="351">
        <v>5</v>
      </c>
      <c r="G892" s="351">
        <v>17</v>
      </c>
    </row>
    <row r="893" spans="1:7" ht="12" customHeight="1">
      <c r="A893" s="348">
        <v>16071006</v>
      </c>
      <c r="B893" s="349"/>
      <c r="C893" s="350" t="s">
        <v>222</v>
      </c>
      <c r="D893" s="351" t="s">
        <v>1474</v>
      </c>
      <c r="E893" s="351" t="s">
        <v>1474</v>
      </c>
      <c r="F893" s="351" t="s">
        <v>1474</v>
      </c>
      <c r="G893" s="351" t="s">
        <v>1474</v>
      </c>
    </row>
    <row r="894" spans="1:7" ht="12" customHeight="1">
      <c r="A894" s="348">
        <v>16071012</v>
      </c>
      <c r="B894" s="349"/>
      <c r="C894" s="350" t="s">
        <v>223</v>
      </c>
      <c r="D894" s="351" t="s">
        <v>1474</v>
      </c>
      <c r="E894" s="351" t="s">
        <v>1474</v>
      </c>
      <c r="F894" s="351" t="s">
        <v>1474</v>
      </c>
      <c r="G894" s="351" t="s">
        <v>1474</v>
      </c>
    </row>
    <row r="895" spans="1:7" ht="12" customHeight="1">
      <c r="A895" s="348">
        <v>16071026</v>
      </c>
      <c r="B895" s="349"/>
      <c r="C895" s="350" t="s">
        <v>224</v>
      </c>
      <c r="D895" s="351">
        <v>1</v>
      </c>
      <c r="E895" s="351">
        <v>1</v>
      </c>
      <c r="F895" s="351" t="s">
        <v>1474</v>
      </c>
      <c r="G895" s="351">
        <v>1</v>
      </c>
    </row>
    <row r="896" spans="1:7" ht="12" customHeight="1">
      <c r="A896" s="348">
        <v>16071034</v>
      </c>
      <c r="B896" s="349"/>
      <c r="C896" s="350" t="s">
        <v>225</v>
      </c>
      <c r="D896" s="351">
        <v>6</v>
      </c>
      <c r="E896" s="351">
        <v>5</v>
      </c>
      <c r="F896" s="351">
        <v>1</v>
      </c>
      <c r="G896" s="351">
        <v>6</v>
      </c>
    </row>
    <row r="897" spans="1:7" ht="12" customHeight="1">
      <c r="A897" s="348">
        <v>16071036</v>
      </c>
      <c r="B897" s="349"/>
      <c r="C897" s="350" t="s">
        <v>226</v>
      </c>
      <c r="D897" s="351">
        <v>5</v>
      </c>
      <c r="E897" s="351" t="s">
        <v>1474</v>
      </c>
      <c r="F897" s="351">
        <v>5</v>
      </c>
      <c r="G897" s="351">
        <v>4</v>
      </c>
    </row>
    <row r="898" spans="1:7" ht="12" customHeight="1">
      <c r="A898" s="348">
        <v>16071057</v>
      </c>
      <c r="B898" s="349"/>
      <c r="C898" s="350" t="s">
        <v>692</v>
      </c>
      <c r="D898" s="351">
        <v>12</v>
      </c>
      <c r="E898" s="351">
        <v>10</v>
      </c>
      <c r="F898" s="351">
        <v>2</v>
      </c>
      <c r="G898" s="351">
        <v>12</v>
      </c>
    </row>
    <row r="899" spans="1:7" ht="12" customHeight="1">
      <c r="A899" s="348">
        <v>16071065</v>
      </c>
      <c r="B899" s="349"/>
      <c r="C899" s="350" t="s">
        <v>693</v>
      </c>
      <c r="D899" s="351">
        <v>9</v>
      </c>
      <c r="E899" s="351">
        <v>8</v>
      </c>
      <c r="F899" s="351">
        <v>1</v>
      </c>
      <c r="G899" s="351">
        <v>9</v>
      </c>
    </row>
    <row r="900" spans="1:7" ht="12" customHeight="1">
      <c r="A900" s="348">
        <v>16071067</v>
      </c>
      <c r="B900" s="349"/>
      <c r="C900" s="350" t="s">
        <v>1274</v>
      </c>
      <c r="D900" s="351">
        <v>5</v>
      </c>
      <c r="E900" s="351">
        <v>1</v>
      </c>
      <c r="F900" s="351">
        <v>4</v>
      </c>
      <c r="G900" s="351">
        <v>4</v>
      </c>
    </row>
    <row r="901" spans="1:7" ht="12" customHeight="1">
      <c r="A901" s="348">
        <v>16071073</v>
      </c>
      <c r="B901" s="349"/>
      <c r="C901" s="350" t="s">
        <v>694</v>
      </c>
      <c r="D901" s="351" t="s">
        <v>1474</v>
      </c>
      <c r="E901" s="351" t="s">
        <v>1474</v>
      </c>
      <c r="F901" s="351" t="s">
        <v>1474</v>
      </c>
      <c r="G901" s="351" t="s">
        <v>1474</v>
      </c>
    </row>
    <row r="902" spans="1:7" ht="12" customHeight="1">
      <c r="A902" s="348">
        <v>16071088</v>
      </c>
      <c r="B902" s="349"/>
      <c r="C902" s="350" t="s">
        <v>695</v>
      </c>
      <c r="D902" s="351">
        <v>1</v>
      </c>
      <c r="E902" s="351">
        <v>1</v>
      </c>
      <c r="F902" s="351" t="s">
        <v>1474</v>
      </c>
      <c r="G902" s="351">
        <v>1</v>
      </c>
    </row>
    <row r="903" spans="1:7" ht="12" customHeight="1">
      <c r="A903" s="348">
        <v>16071091</v>
      </c>
      <c r="B903" s="349"/>
      <c r="C903" s="350" t="s">
        <v>696</v>
      </c>
      <c r="D903" s="351">
        <v>1</v>
      </c>
      <c r="E903" s="351">
        <v>1</v>
      </c>
      <c r="F903" s="351" t="s">
        <v>1474</v>
      </c>
      <c r="G903" s="351">
        <v>1</v>
      </c>
    </row>
    <row r="904" spans="1:7" ht="12" customHeight="1">
      <c r="A904" s="348"/>
      <c r="B904" s="349"/>
      <c r="C904" s="350" t="s">
        <v>534</v>
      </c>
      <c r="D904" s="351"/>
      <c r="E904" s="351"/>
      <c r="F904" s="351"/>
      <c r="G904" s="351"/>
    </row>
    <row r="905" spans="1:7" s="169" customFormat="1" ht="12" customHeight="1">
      <c r="A905" s="534">
        <v>16072000</v>
      </c>
      <c r="B905" s="535"/>
      <c r="C905" s="536" t="s">
        <v>697</v>
      </c>
      <c r="D905" s="537">
        <v>730</v>
      </c>
      <c r="E905" s="537">
        <v>506</v>
      </c>
      <c r="F905" s="537">
        <v>224</v>
      </c>
      <c r="G905" s="537">
        <v>656</v>
      </c>
    </row>
    <row r="906" spans="1:7" ht="12" customHeight="1">
      <c r="A906" s="348">
        <v>1607200</v>
      </c>
      <c r="B906" s="349"/>
      <c r="C906" s="350" t="s">
        <v>87</v>
      </c>
      <c r="D906" s="351">
        <v>358</v>
      </c>
      <c r="E906" s="351">
        <v>266</v>
      </c>
      <c r="F906" s="351">
        <v>92</v>
      </c>
      <c r="G906" s="351">
        <v>325</v>
      </c>
    </row>
    <row r="907" spans="1:7" ht="12" customHeight="1">
      <c r="A907" s="348">
        <v>16072002</v>
      </c>
      <c r="B907" s="349"/>
      <c r="C907" s="350" t="s">
        <v>698</v>
      </c>
      <c r="D907" s="351">
        <v>18</v>
      </c>
      <c r="E907" s="351">
        <v>12</v>
      </c>
      <c r="F907" s="351">
        <v>6</v>
      </c>
      <c r="G907" s="351">
        <v>16</v>
      </c>
    </row>
    <row r="908" spans="1:7" ht="12" customHeight="1">
      <c r="A908" s="348">
        <v>16072005</v>
      </c>
      <c r="B908" s="349"/>
      <c r="C908" s="350" t="s">
        <v>699</v>
      </c>
      <c r="D908" s="351">
        <v>25</v>
      </c>
      <c r="E908" s="351">
        <v>23</v>
      </c>
      <c r="F908" s="351">
        <v>2</v>
      </c>
      <c r="G908" s="351">
        <v>24</v>
      </c>
    </row>
    <row r="909" spans="1:7" ht="12" customHeight="1">
      <c r="A909" s="348">
        <v>16072009</v>
      </c>
      <c r="B909" s="349"/>
      <c r="C909" s="350" t="s">
        <v>700</v>
      </c>
      <c r="D909" s="351">
        <v>9</v>
      </c>
      <c r="E909" s="351">
        <v>5</v>
      </c>
      <c r="F909" s="351">
        <v>4</v>
      </c>
      <c r="G909" s="351">
        <v>8</v>
      </c>
    </row>
    <row r="910" spans="1:7" ht="12" customHeight="1">
      <c r="A910" s="348">
        <v>16072011</v>
      </c>
      <c r="B910" s="349"/>
      <c r="C910" s="350" t="s">
        <v>701</v>
      </c>
      <c r="D910" s="351">
        <v>18</v>
      </c>
      <c r="E910" s="351">
        <v>5</v>
      </c>
      <c r="F910" s="351">
        <v>13</v>
      </c>
      <c r="G910" s="351">
        <v>15</v>
      </c>
    </row>
    <row r="911" spans="1:7" ht="12" customHeight="1">
      <c r="A911" s="348">
        <v>16072012</v>
      </c>
      <c r="B911" s="349"/>
      <c r="C911" s="350" t="s">
        <v>702</v>
      </c>
      <c r="D911" s="351">
        <v>12</v>
      </c>
      <c r="E911" s="351">
        <v>12</v>
      </c>
      <c r="F911" s="351" t="s">
        <v>1474</v>
      </c>
      <c r="G911" s="351">
        <v>12</v>
      </c>
    </row>
    <row r="912" spans="1:7" ht="12" customHeight="1">
      <c r="A912" s="348">
        <v>16072014</v>
      </c>
      <c r="B912" s="349"/>
      <c r="C912" s="350" t="s">
        <v>703</v>
      </c>
      <c r="D912" s="351">
        <v>18</v>
      </c>
      <c r="E912" s="351">
        <v>11</v>
      </c>
      <c r="F912" s="351">
        <v>7</v>
      </c>
      <c r="G912" s="351">
        <v>16</v>
      </c>
    </row>
    <row r="913" spans="1:7" ht="12" customHeight="1">
      <c r="A913" s="348">
        <v>16072018</v>
      </c>
      <c r="B913" s="349"/>
      <c r="C913" s="350" t="s">
        <v>704</v>
      </c>
      <c r="D913" s="351">
        <v>160</v>
      </c>
      <c r="E913" s="351">
        <v>101</v>
      </c>
      <c r="F913" s="351">
        <v>59</v>
      </c>
      <c r="G913" s="351">
        <v>142</v>
      </c>
    </row>
    <row r="914" spans="1:7" ht="12" customHeight="1">
      <c r="A914" s="348">
        <v>16072022</v>
      </c>
      <c r="B914" s="349"/>
      <c r="C914" s="350" t="s">
        <v>705</v>
      </c>
      <c r="D914" s="351">
        <v>16</v>
      </c>
      <c r="E914" s="351">
        <v>5</v>
      </c>
      <c r="F914" s="351">
        <v>11</v>
      </c>
      <c r="G914" s="351">
        <v>12</v>
      </c>
    </row>
    <row r="915" spans="1:7" ht="12" customHeight="1">
      <c r="A915" s="348">
        <v>1607250</v>
      </c>
      <c r="B915" s="349"/>
      <c r="C915" s="350" t="s">
        <v>706</v>
      </c>
      <c r="D915" s="351">
        <v>23</v>
      </c>
      <c r="E915" s="351">
        <v>7</v>
      </c>
      <c r="F915" s="351">
        <v>16</v>
      </c>
      <c r="G915" s="351">
        <v>17</v>
      </c>
    </row>
    <row r="916" spans="1:7" ht="12" customHeight="1">
      <c r="A916" s="348">
        <v>16072015</v>
      </c>
      <c r="B916" s="349"/>
      <c r="C916" s="350" t="s">
        <v>707</v>
      </c>
      <c r="D916" s="351">
        <v>20</v>
      </c>
      <c r="E916" s="351">
        <v>7</v>
      </c>
      <c r="F916" s="351">
        <v>13</v>
      </c>
      <c r="G916" s="351">
        <v>14</v>
      </c>
    </row>
    <row r="917" spans="1:7" ht="12" customHeight="1">
      <c r="A917" s="348">
        <v>16072001</v>
      </c>
      <c r="B917" s="349"/>
      <c r="C917" s="350" t="s">
        <v>708</v>
      </c>
      <c r="D917" s="351">
        <v>3</v>
      </c>
      <c r="E917" s="351" t="s">
        <v>1474</v>
      </c>
      <c r="F917" s="351">
        <v>3</v>
      </c>
      <c r="G917" s="351">
        <v>3</v>
      </c>
    </row>
    <row r="918" spans="1:7" ht="12" customHeight="1">
      <c r="A918" s="348">
        <v>1607251</v>
      </c>
      <c r="B918" s="349"/>
      <c r="C918" s="350" t="s">
        <v>709</v>
      </c>
      <c r="D918" s="351">
        <v>44</v>
      </c>
      <c r="E918" s="351">
        <v>36</v>
      </c>
      <c r="F918" s="351">
        <v>8</v>
      </c>
      <c r="G918" s="351">
        <v>41</v>
      </c>
    </row>
    <row r="919" spans="1:7" ht="12" customHeight="1">
      <c r="A919" s="348">
        <v>16072013</v>
      </c>
      <c r="B919" s="349"/>
      <c r="C919" s="350" t="s">
        <v>710</v>
      </c>
      <c r="D919" s="351">
        <v>39</v>
      </c>
      <c r="E919" s="351">
        <v>32</v>
      </c>
      <c r="F919" s="351">
        <v>7</v>
      </c>
      <c r="G919" s="351">
        <v>36</v>
      </c>
    </row>
    <row r="920" spans="1:7" ht="12" customHeight="1">
      <c r="A920" s="348">
        <v>16072006</v>
      </c>
      <c r="B920" s="349"/>
      <c r="C920" s="350" t="s">
        <v>711</v>
      </c>
      <c r="D920" s="351">
        <v>2</v>
      </c>
      <c r="E920" s="351">
        <v>2</v>
      </c>
      <c r="F920" s="351" t="s">
        <v>1474</v>
      </c>
      <c r="G920" s="351">
        <v>2</v>
      </c>
    </row>
    <row r="921" spans="1:7" ht="12" customHeight="1">
      <c r="A921" s="348">
        <v>16072016</v>
      </c>
      <c r="B921" s="349"/>
      <c r="C921" s="350" t="s">
        <v>1669</v>
      </c>
      <c r="D921" s="351">
        <v>2</v>
      </c>
      <c r="E921" s="351">
        <v>1</v>
      </c>
      <c r="F921" s="351">
        <v>1</v>
      </c>
      <c r="G921" s="351">
        <v>2</v>
      </c>
    </row>
    <row r="922" spans="1:7" ht="12" customHeight="1">
      <c r="A922" s="348">
        <v>16072017</v>
      </c>
      <c r="B922" s="349"/>
      <c r="C922" s="350" t="s">
        <v>1670</v>
      </c>
      <c r="D922" s="351">
        <v>1</v>
      </c>
      <c r="E922" s="351">
        <v>1</v>
      </c>
      <c r="F922" s="351" t="s">
        <v>1474</v>
      </c>
      <c r="G922" s="351">
        <v>1</v>
      </c>
    </row>
    <row r="923" spans="1:7" ht="12" customHeight="1">
      <c r="A923" s="348">
        <v>1607252</v>
      </c>
      <c r="B923" s="349"/>
      <c r="C923" s="350" t="s">
        <v>1671</v>
      </c>
      <c r="D923" s="351">
        <v>29</v>
      </c>
      <c r="E923" s="351">
        <v>23</v>
      </c>
      <c r="F923" s="351">
        <v>6</v>
      </c>
      <c r="G923" s="351">
        <v>27</v>
      </c>
    </row>
    <row r="924" spans="1:7" ht="12" customHeight="1">
      <c r="A924" s="348">
        <v>16072019</v>
      </c>
      <c r="B924" s="349"/>
      <c r="C924" s="350" t="s">
        <v>1672</v>
      </c>
      <c r="D924" s="351">
        <v>26</v>
      </c>
      <c r="E924" s="351">
        <v>20</v>
      </c>
      <c r="F924" s="351">
        <v>6</v>
      </c>
      <c r="G924" s="351">
        <v>24</v>
      </c>
    </row>
    <row r="925" spans="1:7" ht="12" customHeight="1">
      <c r="A925" s="348">
        <v>16072021</v>
      </c>
      <c r="B925" s="349"/>
      <c r="C925" s="350" t="s">
        <v>1673</v>
      </c>
      <c r="D925" s="351">
        <v>3</v>
      </c>
      <c r="E925" s="351">
        <v>3</v>
      </c>
      <c r="F925" s="351" t="s">
        <v>1474</v>
      </c>
      <c r="G925" s="351">
        <v>3</v>
      </c>
    </row>
    <row r="926" spans="1:7" ht="12" customHeight="1">
      <c r="A926" s="348"/>
      <c r="B926" s="349"/>
      <c r="C926" s="350" t="s">
        <v>534</v>
      </c>
      <c r="D926" s="351"/>
      <c r="E926" s="351"/>
      <c r="F926" s="351"/>
      <c r="G926" s="351"/>
    </row>
    <row r="927" spans="1:7" s="169" customFormat="1" ht="12" customHeight="1">
      <c r="A927" s="534">
        <v>16073000</v>
      </c>
      <c r="B927" s="535"/>
      <c r="C927" s="536" t="s">
        <v>1674</v>
      </c>
      <c r="D927" s="537">
        <v>1564</v>
      </c>
      <c r="E927" s="537">
        <v>1065</v>
      </c>
      <c r="F927" s="537">
        <v>499</v>
      </c>
      <c r="G927" s="537">
        <v>1384</v>
      </c>
    </row>
    <row r="928" spans="1:7" ht="12" customHeight="1">
      <c r="A928" s="348">
        <v>1607300</v>
      </c>
      <c r="B928" s="349"/>
      <c r="C928" s="350" t="s">
        <v>88</v>
      </c>
      <c r="D928" s="351">
        <v>634</v>
      </c>
      <c r="E928" s="351">
        <v>467</v>
      </c>
      <c r="F928" s="351">
        <v>167</v>
      </c>
      <c r="G928" s="351">
        <v>571</v>
      </c>
    </row>
    <row r="929" spans="1:7" ht="12" customHeight="1">
      <c r="A929" s="348">
        <v>16073005</v>
      </c>
      <c r="B929" s="349"/>
      <c r="C929" s="350" t="s">
        <v>1675</v>
      </c>
      <c r="D929" s="351">
        <v>49</v>
      </c>
      <c r="E929" s="351">
        <v>21</v>
      </c>
      <c r="F929" s="351">
        <v>28</v>
      </c>
      <c r="G929" s="351">
        <v>42</v>
      </c>
    </row>
    <row r="930" spans="1:6" s="532" customFormat="1" ht="12" customHeight="1">
      <c r="A930" s="327" t="s">
        <v>533</v>
      </c>
      <c r="B930" s="530"/>
      <c r="C930" s="531" t="s">
        <v>534</v>
      </c>
      <c r="D930" s="531"/>
      <c r="E930" s="531"/>
      <c r="F930" s="531"/>
    </row>
    <row r="931" spans="1:6" s="532" customFormat="1" ht="12" customHeight="1">
      <c r="A931" s="327" t="s">
        <v>535</v>
      </c>
      <c r="B931" s="530"/>
      <c r="C931" s="531"/>
      <c r="D931" s="531"/>
      <c r="E931" s="531"/>
      <c r="F931" s="531"/>
    </row>
    <row r="932" spans="1:6" s="532" customFormat="1" ht="12" customHeight="1">
      <c r="A932" s="327" t="s">
        <v>1676</v>
      </c>
      <c r="B932" s="530"/>
      <c r="C932" s="531"/>
      <c r="D932" s="531"/>
      <c r="E932" s="531"/>
      <c r="F932" s="531"/>
    </row>
    <row r="933" spans="1:7" ht="12" customHeight="1">
      <c r="A933" s="348">
        <v>16073028</v>
      </c>
      <c r="B933" s="349"/>
      <c r="C933" s="350" t="s">
        <v>1677</v>
      </c>
      <c r="D933" s="351">
        <v>17</v>
      </c>
      <c r="E933" s="351">
        <v>13</v>
      </c>
      <c r="F933" s="351">
        <v>4</v>
      </c>
      <c r="G933" s="351">
        <v>15</v>
      </c>
    </row>
    <row r="934" spans="1:7" ht="12" customHeight="1">
      <c r="A934" s="348">
        <v>16073036</v>
      </c>
      <c r="B934" s="349"/>
      <c r="C934" s="350" t="s">
        <v>1678</v>
      </c>
      <c r="D934" s="351">
        <v>15</v>
      </c>
      <c r="E934" s="351">
        <v>14</v>
      </c>
      <c r="F934" s="351">
        <v>1</v>
      </c>
      <c r="G934" s="351">
        <v>15</v>
      </c>
    </row>
    <row r="935" spans="1:7" ht="12" customHeight="1">
      <c r="A935" s="348">
        <v>16073042</v>
      </c>
      <c r="B935" s="349"/>
      <c r="C935" s="350" t="s">
        <v>1679</v>
      </c>
      <c r="D935" s="351">
        <v>42</v>
      </c>
      <c r="E935" s="351">
        <v>18</v>
      </c>
      <c r="F935" s="351">
        <v>24</v>
      </c>
      <c r="G935" s="351">
        <v>34</v>
      </c>
    </row>
    <row r="936" spans="1:7" ht="12" customHeight="1">
      <c r="A936" s="348">
        <v>16073075</v>
      </c>
      <c r="B936" s="349"/>
      <c r="C936" s="350" t="s">
        <v>1680</v>
      </c>
      <c r="D936" s="351">
        <v>9</v>
      </c>
      <c r="E936" s="351">
        <v>8</v>
      </c>
      <c r="F936" s="351">
        <v>1</v>
      </c>
      <c r="G936" s="351">
        <v>9</v>
      </c>
    </row>
    <row r="937" spans="1:7" ht="12" customHeight="1">
      <c r="A937" s="348">
        <v>16073076</v>
      </c>
      <c r="B937" s="349"/>
      <c r="C937" s="350" t="s">
        <v>1681</v>
      </c>
      <c r="D937" s="351">
        <v>214</v>
      </c>
      <c r="E937" s="351">
        <v>140</v>
      </c>
      <c r="F937" s="351">
        <v>74</v>
      </c>
      <c r="G937" s="351">
        <v>187</v>
      </c>
    </row>
    <row r="938" spans="1:7" ht="12" customHeight="1">
      <c r="A938" s="348">
        <v>16073105</v>
      </c>
      <c r="B938" s="349"/>
      <c r="C938" s="350" t="s">
        <v>1682</v>
      </c>
      <c r="D938" s="351">
        <v>17</v>
      </c>
      <c r="E938" s="351">
        <v>10</v>
      </c>
      <c r="F938" s="351">
        <v>7</v>
      </c>
      <c r="G938" s="351">
        <v>15</v>
      </c>
    </row>
    <row r="939" spans="1:7" ht="12" customHeight="1">
      <c r="A939" s="348">
        <v>16073106</v>
      </c>
      <c r="B939" s="349"/>
      <c r="C939" s="350" t="s">
        <v>1683</v>
      </c>
      <c r="D939" s="351">
        <v>21</v>
      </c>
      <c r="E939" s="351">
        <v>8</v>
      </c>
      <c r="F939" s="351">
        <v>13</v>
      </c>
      <c r="G939" s="351">
        <v>15</v>
      </c>
    </row>
    <row r="940" spans="1:7" ht="12" customHeight="1">
      <c r="A940" s="348">
        <v>16073108</v>
      </c>
      <c r="B940" s="349"/>
      <c r="C940" s="350" t="s">
        <v>1684</v>
      </c>
      <c r="D940" s="351">
        <v>35</v>
      </c>
      <c r="E940" s="351">
        <v>25</v>
      </c>
      <c r="F940" s="351">
        <v>10</v>
      </c>
      <c r="G940" s="351">
        <v>31</v>
      </c>
    </row>
    <row r="941" spans="1:7" ht="12" customHeight="1">
      <c r="A941" s="348">
        <v>16073111</v>
      </c>
      <c r="B941" s="349"/>
      <c r="C941" s="350" t="s">
        <v>1685</v>
      </c>
      <c r="D941" s="351">
        <v>41</v>
      </c>
      <c r="E941" s="351">
        <v>32</v>
      </c>
      <c r="F941" s="351">
        <v>9</v>
      </c>
      <c r="G941" s="351">
        <v>38</v>
      </c>
    </row>
    <row r="942" spans="1:7" ht="12" customHeight="1">
      <c r="A942" s="348">
        <v>1607350</v>
      </c>
      <c r="B942" s="349"/>
      <c r="C942" s="350" t="s">
        <v>1686</v>
      </c>
      <c r="D942" s="351">
        <v>234</v>
      </c>
      <c r="E942" s="351">
        <v>168</v>
      </c>
      <c r="F942" s="351">
        <v>66</v>
      </c>
      <c r="G942" s="351">
        <v>209</v>
      </c>
    </row>
    <row r="943" spans="1:7" ht="12" customHeight="1">
      <c r="A943" s="348">
        <v>16073077</v>
      </c>
      <c r="B943" s="349"/>
      <c r="C943" s="350" t="s">
        <v>1687</v>
      </c>
      <c r="D943" s="351">
        <v>234</v>
      </c>
      <c r="E943" s="351">
        <v>168</v>
      </c>
      <c r="F943" s="351">
        <v>66</v>
      </c>
      <c r="G943" s="351">
        <v>209</v>
      </c>
    </row>
    <row r="944" spans="1:7" ht="12" customHeight="1">
      <c r="A944" s="348">
        <v>16073004</v>
      </c>
      <c r="B944" s="349"/>
      <c r="C944" s="350" t="s">
        <v>1688</v>
      </c>
      <c r="D944" s="351" t="s">
        <v>1474</v>
      </c>
      <c r="E944" s="351" t="s">
        <v>1474</v>
      </c>
      <c r="F944" s="351" t="s">
        <v>1474</v>
      </c>
      <c r="G944" s="351" t="s">
        <v>1474</v>
      </c>
    </row>
    <row r="945" spans="1:7" ht="12" customHeight="1">
      <c r="A945" s="348">
        <v>1607351</v>
      </c>
      <c r="B945" s="349"/>
      <c r="C945" s="350" t="s">
        <v>1689</v>
      </c>
      <c r="D945" s="351">
        <v>30</v>
      </c>
      <c r="E945" s="351">
        <v>16</v>
      </c>
      <c r="F945" s="351">
        <v>14</v>
      </c>
      <c r="G945" s="351">
        <v>26</v>
      </c>
    </row>
    <row r="946" spans="1:7" ht="12" customHeight="1">
      <c r="A946" s="348">
        <v>16073038</v>
      </c>
      <c r="B946" s="349"/>
      <c r="C946" s="350" t="s">
        <v>1690</v>
      </c>
      <c r="D946" s="351">
        <v>19</v>
      </c>
      <c r="E946" s="351">
        <v>10</v>
      </c>
      <c r="F946" s="351">
        <v>9</v>
      </c>
      <c r="G946" s="351">
        <v>16</v>
      </c>
    </row>
    <row r="947" spans="1:7" ht="12" customHeight="1">
      <c r="A947" s="348">
        <v>16073002</v>
      </c>
      <c r="B947" s="349"/>
      <c r="C947" s="350" t="s">
        <v>1691</v>
      </c>
      <c r="D947" s="351" t="s">
        <v>1474</v>
      </c>
      <c r="E947" s="351" t="s">
        <v>1474</v>
      </c>
      <c r="F947" s="351" t="s">
        <v>1474</v>
      </c>
      <c r="G947" s="351" t="s">
        <v>1474</v>
      </c>
    </row>
    <row r="948" spans="1:7" ht="12" customHeight="1">
      <c r="A948" s="348">
        <v>16073035</v>
      </c>
      <c r="B948" s="349"/>
      <c r="C948" s="350" t="s">
        <v>818</v>
      </c>
      <c r="D948" s="351">
        <v>3</v>
      </c>
      <c r="E948" s="351">
        <v>1</v>
      </c>
      <c r="F948" s="351">
        <v>2</v>
      </c>
      <c r="G948" s="351">
        <v>3</v>
      </c>
    </row>
    <row r="949" spans="1:7" ht="12" customHeight="1">
      <c r="A949" s="348">
        <v>16073107</v>
      </c>
      <c r="B949" s="349"/>
      <c r="C949" s="350" t="s">
        <v>819</v>
      </c>
      <c r="D949" s="351">
        <v>8</v>
      </c>
      <c r="E949" s="351">
        <v>5</v>
      </c>
      <c r="F949" s="351">
        <v>3</v>
      </c>
      <c r="G949" s="351">
        <v>7</v>
      </c>
    </row>
    <row r="950" spans="1:7" ht="12" customHeight="1">
      <c r="A950" s="348">
        <v>1607353</v>
      </c>
      <c r="B950" s="349"/>
      <c r="C950" s="350" t="s">
        <v>820</v>
      </c>
      <c r="D950" s="351">
        <v>26</v>
      </c>
      <c r="E950" s="351">
        <v>18</v>
      </c>
      <c r="F950" s="351">
        <v>8</v>
      </c>
      <c r="G950" s="351">
        <v>24</v>
      </c>
    </row>
    <row r="951" spans="1:7" ht="12" customHeight="1">
      <c r="A951" s="348">
        <v>16073109</v>
      </c>
      <c r="B951" s="349"/>
      <c r="C951" s="350" t="s">
        <v>1641</v>
      </c>
      <c r="D951" s="351">
        <v>24</v>
      </c>
      <c r="E951" s="351">
        <v>16</v>
      </c>
      <c r="F951" s="351">
        <v>8</v>
      </c>
      <c r="G951" s="351">
        <v>22</v>
      </c>
    </row>
    <row r="952" spans="1:7" ht="12" customHeight="1">
      <c r="A952" s="348">
        <v>16073029</v>
      </c>
      <c r="B952" s="349"/>
      <c r="C952" s="350" t="s">
        <v>1642</v>
      </c>
      <c r="D952" s="351">
        <v>2</v>
      </c>
      <c r="E952" s="351">
        <v>2</v>
      </c>
      <c r="F952" s="351" t="s">
        <v>1474</v>
      </c>
      <c r="G952" s="351">
        <v>2</v>
      </c>
    </row>
    <row r="953" spans="1:7" ht="12" customHeight="1">
      <c r="A953" s="348">
        <v>16073032</v>
      </c>
      <c r="B953" s="349"/>
      <c r="C953" s="350" t="s">
        <v>1643</v>
      </c>
      <c r="D953" s="351" t="s">
        <v>1474</v>
      </c>
      <c r="E953" s="351" t="s">
        <v>1474</v>
      </c>
      <c r="F953" s="351" t="s">
        <v>1474</v>
      </c>
      <c r="G953" s="351" t="s">
        <v>1474</v>
      </c>
    </row>
    <row r="954" spans="1:7" ht="12" customHeight="1">
      <c r="A954" s="348">
        <v>1607301</v>
      </c>
      <c r="B954" s="349"/>
      <c r="C954" s="350" t="s">
        <v>1644</v>
      </c>
      <c r="D954" s="351">
        <v>65</v>
      </c>
      <c r="E954" s="351">
        <v>42</v>
      </c>
      <c r="F954" s="351">
        <v>23</v>
      </c>
      <c r="G954" s="351">
        <v>58</v>
      </c>
    </row>
    <row r="955" spans="1:7" ht="12" customHeight="1">
      <c r="A955" s="348">
        <v>16073901</v>
      </c>
      <c r="B955" s="349"/>
      <c r="C955" s="350" t="s">
        <v>1645</v>
      </c>
      <c r="D955" s="351">
        <v>20</v>
      </c>
      <c r="E955" s="351">
        <v>7</v>
      </c>
      <c r="F955" s="351">
        <v>13</v>
      </c>
      <c r="G955" s="351">
        <v>16</v>
      </c>
    </row>
    <row r="956" spans="1:7" ht="12" customHeight="1">
      <c r="A956" s="348">
        <v>16073013</v>
      </c>
      <c r="B956" s="349"/>
      <c r="C956" s="350" t="s">
        <v>1646</v>
      </c>
      <c r="D956" s="351">
        <v>21</v>
      </c>
      <c r="E956" s="351">
        <v>19</v>
      </c>
      <c r="F956" s="351">
        <v>2</v>
      </c>
      <c r="G956" s="351">
        <v>21</v>
      </c>
    </row>
    <row r="957" spans="1:7" ht="12" customHeight="1">
      <c r="A957" s="348">
        <v>16073014</v>
      </c>
      <c r="B957" s="349"/>
      <c r="C957" s="350" t="s">
        <v>1647</v>
      </c>
      <c r="D957" s="351">
        <v>1</v>
      </c>
      <c r="E957" s="351" t="s">
        <v>1474</v>
      </c>
      <c r="F957" s="351">
        <v>1</v>
      </c>
      <c r="G957" s="351">
        <v>1</v>
      </c>
    </row>
    <row r="958" spans="1:7" ht="12" customHeight="1">
      <c r="A958" s="348">
        <v>16073037</v>
      </c>
      <c r="B958" s="349"/>
      <c r="C958" s="350" t="s">
        <v>895</v>
      </c>
      <c r="D958" s="351">
        <v>10</v>
      </c>
      <c r="E958" s="351">
        <v>4</v>
      </c>
      <c r="F958" s="351">
        <v>6</v>
      </c>
      <c r="G958" s="351">
        <v>8</v>
      </c>
    </row>
    <row r="959" spans="1:7" ht="12" customHeight="1">
      <c r="A959" s="348">
        <v>16073051</v>
      </c>
      <c r="B959" s="349"/>
      <c r="C959" s="350" t="s">
        <v>896</v>
      </c>
      <c r="D959" s="351">
        <v>1</v>
      </c>
      <c r="E959" s="351">
        <v>1</v>
      </c>
      <c r="F959" s="351" t="s">
        <v>1474</v>
      </c>
      <c r="G959" s="351">
        <v>1</v>
      </c>
    </row>
    <row r="960" spans="1:7" ht="12" customHeight="1">
      <c r="A960" s="348">
        <v>16073056</v>
      </c>
      <c r="B960" s="349"/>
      <c r="C960" s="350" t="s">
        <v>897</v>
      </c>
      <c r="D960" s="351">
        <v>6</v>
      </c>
      <c r="E960" s="351">
        <v>5</v>
      </c>
      <c r="F960" s="351">
        <v>1</v>
      </c>
      <c r="G960" s="351">
        <v>6</v>
      </c>
    </row>
    <row r="961" spans="1:7" ht="12" customHeight="1">
      <c r="A961" s="348">
        <v>16073065</v>
      </c>
      <c r="B961" s="349"/>
      <c r="C961" s="350" t="s">
        <v>898</v>
      </c>
      <c r="D961" s="351">
        <v>6</v>
      </c>
      <c r="E961" s="351">
        <v>6</v>
      </c>
      <c r="F961" s="351" t="s">
        <v>1474</v>
      </c>
      <c r="G961" s="351">
        <v>6</v>
      </c>
    </row>
    <row r="962" spans="1:7" ht="12" customHeight="1">
      <c r="A962" s="348">
        <v>1607302</v>
      </c>
      <c r="B962" s="349"/>
      <c r="C962" s="350" t="s">
        <v>899</v>
      </c>
      <c r="D962" s="351">
        <v>27</v>
      </c>
      <c r="E962" s="351">
        <v>15</v>
      </c>
      <c r="F962" s="351">
        <v>12</v>
      </c>
      <c r="G962" s="351">
        <v>24</v>
      </c>
    </row>
    <row r="963" spans="1:7" ht="12" customHeight="1">
      <c r="A963" s="348">
        <v>16073902</v>
      </c>
      <c r="B963" s="349"/>
      <c r="C963" s="350" t="s">
        <v>900</v>
      </c>
      <c r="D963" s="351">
        <v>15</v>
      </c>
      <c r="E963" s="351">
        <v>7</v>
      </c>
      <c r="F963" s="351">
        <v>8</v>
      </c>
      <c r="G963" s="351">
        <v>13</v>
      </c>
    </row>
    <row r="964" spans="1:7" ht="12" customHeight="1">
      <c r="A964" s="348">
        <v>16073049</v>
      </c>
      <c r="B964" s="349"/>
      <c r="C964" s="350" t="s">
        <v>901</v>
      </c>
      <c r="D964" s="351">
        <v>3</v>
      </c>
      <c r="E964" s="351">
        <v>3</v>
      </c>
      <c r="F964" s="351" t="s">
        <v>1474</v>
      </c>
      <c r="G964" s="351">
        <v>3</v>
      </c>
    </row>
    <row r="965" spans="1:7" ht="12" customHeight="1">
      <c r="A965" s="348">
        <v>16073066</v>
      </c>
      <c r="B965" s="349"/>
      <c r="C965" s="350" t="s">
        <v>902</v>
      </c>
      <c r="D965" s="351">
        <v>3</v>
      </c>
      <c r="E965" s="351">
        <v>3</v>
      </c>
      <c r="F965" s="351" t="s">
        <v>1474</v>
      </c>
      <c r="G965" s="351">
        <v>3</v>
      </c>
    </row>
    <row r="966" spans="1:7" ht="12" customHeight="1">
      <c r="A966" s="348">
        <v>16073068</v>
      </c>
      <c r="B966" s="349"/>
      <c r="C966" s="350" t="s">
        <v>903</v>
      </c>
      <c r="D966" s="351">
        <v>1</v>
      </c>
      <c r="E966" s="351" t="s">
        <v>1474</v>
      </c>
      <c r="F966" s="351">
        <v>1</v>
      </c>
      <c r="G966" s="351">
        <v>1</v>
      </c>
    </row>
    <row r="967" spans="1:7" ht="12" customHeight="1">
      <c r="A967" s="348">
        <v>16073079</v>
      </c>
      <c r="B967" s="349"/>
      <c r="C967" s="350" t="s">
        <v>904</v>
      </c>
      <c r="D967" s="351">
        <v>5</v>
      </c>
      <c r="E967" s="351">
        <v>2</v>
      </c>
      <c r="F967" s="351">
        <v>3</v>
      </c>
      <c r="G967" s="351">
        <v>4</v>
      </c>
    </row>
    <row r="968" spans="1:7" ht="12" customHeight="1">
      <c r="A968" s="348">
        <v>1607303</v>
      </c>
      <c r="B968" s="349"/>
      <c r="C968" s="350" t="s">
        <v>905</v>
      </c>
      <c r="D968" s="351">
        <v>49</v>
      </c>
      <c r="E968" s="351">
        <v>26</v>
      </c>
      <c r="F968" s="351">
        <v>23</v>
      </c>
      <c r="G968" s="351">
        <v>39</v>
      </c>
    </row>
    <row r="969" spans="1:7" ht="12" customHeight="1">
      <c r="A969" s="348">
        <v>16073903</v>
      </c>
      <c r="B969" s="349"/>
      <c r="C969" s="350" t="s">
        <v>906</v>
      </c>
      <c r="D969" s="351">
        <v>22</v>
      </c>
      <c r="E969" s="351">
        <v>13</v>
      </c>
      <c r="F969" s="351">
        <v>9</v>
      </c>
      <c r="G969" s="351">
        <v>18</v>
      </c>
    </row>
    <row r="970" spans="1:7" ht="12" customHeight="1">
      <c r="A970" s="348">
        <v>16073001</v>
      </c>
      <c r="B970" s="349"/>
      <c r="C970" s="350" t="s">
        <v>907</v>
      </c>
      <c r="D970" s="351">
        <v>5</v>
      </c>
      <c r="E970" s="351">
        <v>2</v>
      </c>
      <c r="F970" s="351">
        <v>3</v>
      </c>
      <c r="G970" s="351">
        <v>4</v>
      </c>
    </row>
    <row r="971" spans="1:7" ht="12" customHeight="1">
      <c r="A971" s="348">
        <v>16073006</v>
      </c>
      <c r="B971" s="349"/>
      <c r="C971" s="350" t="s">
        <v>908</v>
      </c>
      <c r="D971" s="351" t="s">
        <v>1474</v>
      </c>
      <c r="E971" s="351" t="s">
        <v>1474</v>
      </c>
      <c r="F971" s="351" t="s">
        <v>1474</v>
      </c>
      <c r="G971" s="351" t="s">
        <v>1474</v>
      </c>
    </row>
    <row r="972" spans="1:7" ht="12" customHeight="1">
      <c r="A972" s="348">
        <v>16073017</v>
      </c>
      <c r="B972" s="349"/>
      <c r="C972" s="350" t="s">
        <v>909</v>
      </c>
      <c r="D972" s="351">
        <v>1</v>
      </c>
      <c r="E972" s="351">
        <v>1</v>
      </c>
      <c r="F972" s="351" t="s">
        <v>1474</v>
      </c>
      <c r="G972" s="351">
        <v>1</v>
      </c>
    </row>
    <row r="973" spans="1:7" ht="12" customHeight="1">
      <c r="A973" s="348">
        <v>16073021</v>
      </c>
      <c r="B973" s="349"/>
      <c r="C973" s="350" t="s">
        <v>910</v>
      </c>
      <c r="D973" s="351">
        <v>1</v>
      </c>
      <c r="E973" s="351">
        <v>1</v>
      </c>
      <c r="F973" s="351" t="s">
        <v>1474</v>
      </c>
      <c r="G973" s="351">
        <v>1</v>
      </c>
    </row>
    <row r="974" spans="1:7" ht="12" customHeight="1">
      <c r="A974" s="348">
        <v>16073054</v>
      </c>
      <c r="B974" s="349"/>
      <c r="C974" s="350" t="s">
        <v>911</v>
      </c>
      <c r="D974" s="351">
        <v>3</v>
      </c>
      <c r="E974" s="351" t="s">
        <v>1474</v>
      </c>
      <c r="F974" s="351">
        <v>3</v>
      </c>
      <c r="G974" s="351">
        <v>2</v>
      </c>
    </row>
    <row r="975" spans="1:7" ht="12" customHeight="1">
      <c r="A975" s="348">
        <v>16073055</v>
      </c>
      <c r="B975" s="349"/>
      <c r="C975" s="350" t="s">
        <v>912</v>
      </c>
      <c r="D975" s="351">
        <v>6</v>
      </c>
      <c r="E975" s="351">
        <v>1</v>
      </c>
      <c r="F975" s="351">
        <v>5</v>
      </c>
      <c r="G975" s="351">
        <v>4</v>
      </c>
    </row>
    <row r="976" spans="1:7" ht="12" customHeight="1">
      <c r="A976" s="348">
        <v>16073063</v>
      </c>
      <c r="B976" s="349"/>
      <c r="C976" s="350" t="s">
        <v>913</v>
      </c>
      <c r="D976" s="351">
        <v>2</v>
      </c>
      <c r="E976" s="351">
        <v>2</v>
      </c>
      <c r="F976" s="351" t="s">
        <v>1474</v>
      </c>
      <c r="G976" s="351">
        <v>2</v>
      </c>
    </row>
    <row r="977" spans="1:7" ht="12" customHeight="1">
      <c r="A977" s="348">
        <v>16073074</v>
      </c>
      <c r="B977" s="349"/>
      <c r="C977" s="350" t="s">
        <v>1991</v>
      </c>
      <c r="D977" s="351" t="s">
        <v>1474</v>
      </c>
      <c r="E977" s="351" t="s">
        <v>1474</v>
      </c>
      <c r="F977" s="351" t="s">
        <v>1474</v>
      </c>
      <c r="G977" s="351" t="s">
        <v>1474</v>
      </c>
    </row>
    <row r="978" spans="1:7" ht="12" customHeight="1">
      <c r="A978" s="348">
        <v>16073082</v>
      </c>
      <c r="B978" s="349"/>
      <c r="C978" s="350" t="s">
        <v>914</v>
      </c>
      <c r="D978" s="351" t="s">
        <v>1474</v>
      </c>
      <c r="E978" s="351" t="s">
        <v>1474</v>
      </c>
      <c r="F978" s="351" t="s">
        <v>1474</v>
      </c>
      <c r="G978" s="351" t="s">
        <v>1474</v>
      </c>
    </row>
    <row r="979" spans="1:7" ht="12" customHeight="1">
      <c r="A979" s="348">
        <v>16073084</v>
      </c>
      <c r="B979" s="349"/>
      <c r="C979" s="350" t="s">
        <v>915</v>
      </c>
      <c r="D979" s="351">
        <v>4</v>
      </c>
      <c r="E979" s="351">
        <v>3</v>
      </c>
      <c r="F979" s="351">
        <v>1</v>
      </c>
      <c r="G979" s="351">
        <v>4</v>
      </c>
    </row>
    <row r="980" spans="1:7" ht="12" customHeight="1">
      <c r="A980" s="348">
        <v>16073094</v>
      </c>
      <c r="B980" s="349"/>
      <c r="C980" s="350" t="s">
        <v>916</v>
      </c>
      <c r="D980" s="351">
        <v>5</v>
      </c>
      <c r="E980" s="351">
        <v>3</v>
      </c>
      <c r="F980" s="351">
        <v>2</v>
      </c>
      <c r="G980" s="351">
        <v>5</v>
      </c>
    </row>
    <row r="981" spans="1:7" ht="12" customHeight="1">
      <c r="A981" s="348">
        <v>16073101</v>
      </c>
      <c r="B981" s="349"/>
      <c r="C981" s="350" t="s">
        <v>917</v>
      </c>
      <c r="D981" s="351" t="s">
        <v>1474</v>
      </c>
      <c r="E981" s="351" t="s">
        <v>1474</v>
      </c>
      <c r="F981" s="351" t="s">
        <v>1474</v>
      </c>
      <c r="G981" s="351" t="s">
        <v>1474</v>
      </c>
    </row>
    <row r="982" spans="1:7" ht="12" customHeight="1">
      <c r="A982" s="348">
        <v>1607305</v>
      </c>
      <c r="B982" s="349"/>
      <c r="C982" s="350" t="s">
        <v>918</v>
      </c>
      <c r="D982" s="351">
        <v>39</v>
      </c>
      <c r="E982" s="351">
        <v>24</v>
      </c>
      <c r="F982" s="351">
        <v>15</v>
      </c>
      <c r="G982" s="351">
        <v>32</v>
      </c>
    </row>
    <row r="983" spans="1:7" ht="12" customHeight="1">
      <c r="A983" s="348">
        <v>16073905</v>
      </c>
      <c r="B983" s="349"/>
      <c r="C983" s="350" t="s">
        <v>919</v>
      </c>
      <c r="D983" s="351">
        <v>18</v>
      </c>
      <c r="E983" s="351">
        <v>9</v>
      </c>
      <c r="F983" s="351">
        <v>9</v>
      </c>
      <c r="G983" s="351">
        <v>15</v>
      </c>
    </row>
    <row r="984" spans="1:6" s="532" customFormat="1" ht="12" customHeight="1">
      <c r="A984" s="327" t="s">
        <v>533</v>
      </c>
      <c r="B984" s="530"/>
      <c r="C984" s="531" t="s">
        <v>534</v>
      </c>
      <c r="D984" s="531"/>
      <c r="E984" s="531"/>
      <c r="F984" s="531"/>
    </row>
    <row r="985" spans="1:6" s="532" customFormat="1" ht="12" customHeight="1">
      <c r="A985" s="327" t="s">
        <v>535</v>
      </c>
      <c r="B985" s="530"/>
      <c r="C985" s="531"/>
      <c r="D985" s="531"/>
      <c r="E985" s="531"/>
      <c r="F985" s="531"/>
    </row>
    <row r="986" spans="1:6" s="532" customFormat="1" ht="12" customHeight="1">
      <c r="A986" s="327" t="s">
        <v>1676</v>
      </c>
      <c r="B986" s="530"/>
      <c r="C986" s="531"/>
      <c r="D986" s="531"/>
      <c r="E986" s="531"/>
      <c r="F986" s="531"/>
    </row>
    <row r="987" spans="1:7" ht="12" customHeight="1">
      <c r="A987" s="348">
        <v>16073046</v>
      </c>
      <c r="B987" s="349"/>
      <c r="C987" s="350" t="s">
        <v>920</v>
      </c>
      <c r="D987" s="351">
        <v>9</v>
      </c>
      <c r="E987" s="351">
        <v>6</v>
      </c>
      <c r="F987" s="351">
        <v>3</v>
      </c>
      <c r="G987" s="351">
        <v>7</v>
      </c>
    </row>
    <row r="988" spans="1:7" ht="12" customHeight="1">
      <c r="A988" s="348">
        <v>16073067</v>
      </c>
      <c r="B988" s="349"/>
      <c r="C988" s="350" t="s">
        <v>921</v>
      </c>
      <c r="D988" s="351">
        <v>12</v>
      </c>
      <c r="E988" s="351">
        <v>9</v>
      </c>
      <c r="F988" s="351">
        <v>3</v>
      </c>
      <c r="G988" s="351">
        <v>11</v>
      </c>
    </row>
    <row r="989" spans="1:7" ht="12" customHeight="1">
      <c r="A989" s="348"/>
      <c r="B989" s="349"/>
      <c r="C989" s="350" t="s">
        <v>534</v>
      </c>
      <c r="D989" s="351"/>
      <c r="E989" s="351"/>
      <c r="F989" s="351"/>
      <c r="G989" s="351" t="s">
        <v>1474</v>
      </c>
    </row>
    <row r="990" spans="1:7" s="169" customFormat="1" ht="12" customHeight="1">
      <c r="A990" s="534">
        <v>16074000</v>
      </c>
      <c r="B990" s="535"/>
      <c r="C990" s="536" t="s">
        <v>922</v>
      </c>
      <c r="D990" s="537">
        <v>1104</v>
      </c>
      <c r="E990" s="537">
        <v>630</v>
      </c>
      <c r="F990" s="537">
        <v>474</v>
      </c>
      <c r="G990" s="537">
        <v>958</v>
      </c>
    </row>
    <row r="991" spans="1:7" ht="12" customHeight="1">
      <c r="A991" s="348">
        <v>1607400</v>
      </c>
      <c r="B991" s="349"/>
      <c r="C991" s="350" t="s">
        <v>89</v>
      </c>
      <c r="D991" s="351">
        <v>425</v>
      </c>
      <c r="E991" s="351">
        <v>335</v>
      </c>
      <c r="F991" s="351">
        <v>90</v>
      </c>
      <c r="G991" s="351">
        <v>390</v>
      </c>
    </row>
    <row r="992" spans="1:7" ht="12" customHeight="1">
      <c r="A992" s="348">
        <v>16074044</v>
      </c>
      <c r="B992" s="349"/>
      <c r="C992" s="350" t="s">
        <v>923</v>
      </c>
      <c r="D992" s="351">
        <v>50</v>
      </c>
      <c r="E992" s="351">
        <v>9</v>
      </c>
      <c r="F992" s="351">
        <v>41</v>
      </c>
      <c r="G992" s="351">
        <v>41</v>
      </c>
    </row>
    <row r="993" spans="1:7" ht="12" customHeight="1">
      <c r="A993" s="348">
        <v>16074116</v>
      </c>
      <c r="B993" s="349"/>
      <c r="C993" s="350" t="s">
        <v>924</v>
      </c>
      <c r="D993" s="351">
        <v>27</v>
      </c>
      <c r="E993" s="351">
        <v>5</v>
      </c>
      <c r="F993" s="351">
        <v>22</v>
      </c>
      <c r="G993" s="351">
        <v>17</v>
      </c>
    </row>
    <row r="994" spans="1:7" ht="12" customHeight="1">
      <c r="A994" s="348">
        <v>1607450</v>
      </c>
      <c r="B994" s="349"/>
      <c r="C994" s="350" t="s">
        <v>925</v>
      </c>
      <c r="D994" s="351">
        <v>42</v>
      </c>
      <c r="E994" s="351">
        <v>22</v>
      </c>
      <c r="F994" s="351">
        <v>20</v>
      </c>
      <c r="G994" s="351">
        <v>37</v>
      </c>
    </row>
    <row r="995" spans="1:7" ht="12" customHeight="1">
      <c r="A995" s="348">
        <v>16074094</v>
      </c>
      <c r="B995" s="349"/>
      <c r="C995" s="350" t="s">
        <v>926</v>
      </c>
      <c r="D995" s="351">
        <v>38</v>
      </c>
      <c r="E995" s="351">
        <v>20</v>
      </c>
      <c r="F995" s="351">
        <v>18</v>
      </c>
      <c r="G995" s="351">
        <v>34</v>
      </c>
    </row>
    <row r="996" spans="1:7" ht="12" customHeight="1">
      <c r="A996" s="348">
        <v>16074006</v>
      </c>
      <c r="B996" s="349"/>
      <c r="C996" s="350" t="s">
        <v>927</v>
      </c>
      <c r="D996" s="351">
        <v>2</v>
      </c>
      <c r="E996" s="351">
        <v>1</v>
      </c>
      <c r="F996" s="351">
        <v>1</v>
      </c>
      <c r="G996" s="351">
        <v>2</v>
      </c>
    </row>
    <row r="997" spans="1:7" ht="12" customHeight="1">
      <c r="A997" s="348">
        <v>16074058</v>
      </c>
      <c r="B997" s="349"/>
      <c r="C997" s="350" t="s">
        <v>928</v>
      </c>
      <c r="D997" s="351" t="s">
        <v>1474</v>
      </c>
      <c r="E997" s="351" t="s">
        <v>1474</v>
      </c>
      <c r="F997" s="351" t="s">
        <v>1474</v>
      </c>
      <c r="G997" s="351" t="s">
        <v>1474</v>
      </c>
    </row>
    <row r="998" spans="1:7" ht="12" customHeight="1">
      <c r="A998" s="348">
        <v>16074069</v>
      </c>
      <c r="B998" s="349"/>
      <c r="C998" s="350" t="s">
        <v>929</v>
      </c>
      <c r="D998" s="351">
        <v>1</v>
      </c>
      <c r="E998" s="351">
        <v>1</v>
      </c>
      <c r="F998" s="351" t="s">
        <v>1474</v>
      </c>
      <c r="G998" s="351">
        <v>1</v>
      </c>
    </row>
    <row r="999" spans="1:7" ht="12" customHeight="1">
      <c r="A999" s="348">
        <v>16074081</v>
      </c>
      <c r="B999" s="349"/>
      <c r="C999" s="350" t="s">
        <v>930</v>
      </c>
      <c r="D999" s="351">
        <v>1</v>
      </c>
      <c r="E999" s="351" t="s">
        <v>1474</v>
      </c>
      <c r="F999" s="351">
        <v>1</v>
      </c>
      <c r="G999" s="351">
        <v>0</v>
      </c>
    </row>
    <row r="1000" spans="1:7" ht="12" customHeight="1">
      <c r="A1000" s="348">
        <v>1607451</v>
      </c>
      <c r="B1000" s="349"/>
      <c r="C1000" s="350" t="s">
        <v>931</v>
      </c>
      <c r="D1000" s="351">
        <v>18</v>
      </c>
      <c r="E1000" s="351">
        <v>11</v>
      </c>
      <c r="F1000" s="351">
        <v>7</v>
      </c>
      <c r="G1000" s="351">
        <v>15</v>
      </c>
    </row>
    <row r="1001" spans="1:7" ht="12" customHeight="1">
      <c r="A1001" s="348">
        <v>16074009</v>
      </c>
      <c r="B1001" s="349"/>
      <c r="C1001" s="350" t="s">
        <v>932</v>
      </c>
      <c r="D1001" s="351">
        <v>17</v>
      </c>
      <c r="E1001" s="351">
        <v>11</v>
      </c>
      <c r="F1001" s="351">
        <v>6</v>
      </c>
      <c r="G1001" s="351">
        <v>14</v>
      </c>
    </row>
    <row r="1002" spans="1:7" ht="12" customHeight="1">
      <c r="A1002" s="348">
        <v>16074028</v>
      </c>
      <c r="B1002" s="349"/>
      <c r="C1002" s="350" t="s">
        <v>933</v>
      </c>
      <c r="D1002" s="351">
        <v>1</v>
      </c>
      <c r="E1002" s="351" t="s">
        <v>1474</v>
      </c>
      <c r="F1002" s="351">
        <v>1</v>
      </c>
      <c r="G1002" s="351">
        <v>1</v>
      </c>
    </row>
    <row r="1003" spans="1:7" ht="12" customHeight="1">
      <c r="A1003" s="348">
        <v>16074061</v>
      </c>
      <c r="B1003" s="349"/>
      <c r="C1003" s="350" t="s">
        <v>934</v>
      </c>
      <c r="D1003" s="351" t="s">
        <v>1474</v>
      </c>
      <c r="E1003" s="351" t="s">
        <v>1474</v>
      </c>
      <c r="F1003" s="351" t="s">
        <v>1474</v>
      </c>
      <c r="G1003" s="351" t="s">
        <v>1474</v>
      </c>
    </row>
    <row r="1004" spans="1:7" ht="12" customHeight="1">
      <c r="A1004" s="348">
        <v>16074068</v>
      </c>
      <c r="B1004" s="349"/>
      <c r="C1004" s="350" t="s">
        <v>935</v>
      </c>
      <c r="D1004" s="351" t="s">
        <v>1474</v>
      </c>
      <c r="E1004" s="351" t="s">
        <v>1474</v>
      </c>
      <c r="F1004" s="351" t="s">
        <v>1474</v>
      </c>
      <c r="G1004" s="351" t="s">
        <v>1474</v>
      </c>
    </row>
    <row r="1005" spans="1:7" ht="12" customHeight="1">
      <c r="A1005" s="348">
        <v>1607452</v>
      </c>
      <c r="B1005" s="349"/>
      <c r="C1005" s="350" t="s">
        <v>936</v>
      </c>
      <c r="D1005" s="351">
        <v>62</v>
      </c>
      <c r="E1005" s="351">
        <v>40</v>
      </c>
      <c r="F1005" s="351">
        <v>22</v>
      </c>
      <c r="G1005" s="351">
        <v>54</v>
      </c>
    </row>
    <row r="1006" spans="1:7" ht="12" customHeight="1">
      <c r="A1006" s="348">
        <v>16074018</v>
      </c>
      <c r="B1006" s="349"/>
      <c r="C1006" s="350" t="s">
        <v>937</v>
      </c>
      <c r="D1006" s="351">
        <v>60</v>
      </c>
      <c r="E1006" s="351">
        <v>38</v>
      </c>
      <c r="F1006" s="351">
        <v>22</v>
      </c>
      <c r="G1006" s="351">
        <v>52</v>
      </c>
    </row>
    <row r="1007" spans="1:7" ht="12" customHeight="1">
      <c r="A1007" s="348">
        <v>16074025</v>
      </c>
      <c r="B1007" s="349"/>
      <c r="C1007" s="350" t="s">
        <v>938</v>
      </c>
      <c r="D1007" s="351" t="s">
        <v>1474</v>
      </c>
      <c r="E1007" s="351" t="s">
        <v>1474</v>
      </c>
      <c r="F1007" s="351" t="s">
        <v>1474</v>
      </c>
      <c r="G1007" s="351" t="s">
        <v>1474</v>
      </c>
    </row>
    <row r="1008" spans="1:7" ht="12" customHeight="1">
      <c r="A1008" s="348">
        <v>16074037</v>
      </c>
      <c r="B1008" s="349"/>
      <c r="C1008" s="350" t="s">
        <v>939</v>
      </c>
      <c r="D1008" s="351">
        <v>1</v>
      </c>
      <c r="E1008" s="351">
        <v>1</v>
      </c>
      <c r="F1008" s="351" t="s">
        <v>1474</v>
      </c>
      <c r="G1008" s="351">
        <v>1</v>
      </c>
    </row>
    <row r="1009" spans="1:7" ht="12" customHeight="1">
      <c r="A1009" s="348">
        <v>16074055</v>
      </c>
      <c r="B1009" s="349"/>
      <c r="C1009" s="350" t="s">
        <v>940</v>
      </c>
      <c r="D1009" s="351" t="s">
        <v>1474</v>
      </c>
      <c r="E1009" s="351" t="s">
        <v>1474</v>
      </c>
      <c r="F1009" s="351" t="s">
        <v>1474</v>
      </c>
      <c r="G1009" s="351" t="s">
        <v>1474</v>
      </c>
    </row>
    <row r="1010" spans="1:7" ht="12" customHeight="1">
      <c r="A1010" s="348">
        <v>16074067</v>
      </c>
      <c r="B1010" s="349"/>
      <c r="C1010" s="350" t="s">
        <v>941</v>
      </c>
      <c r="D1010" s="351" t="s">
        <v>1474</v>
      </c>
      <c r="E1010" s="351" t="s">
        <v>1474</v>
      </c>
      <c r="F1010" s="351" t="s">
        <v>1474</v>
      </c>
      <c r="G1010" s="351" t="s">
        <v>1474</v>
      </c>
    </row>
    <row r="1011" spans="1:7" ht="12" customHeight="1">
      <c r="A1011" s="348">
        <v>16074073</v>
      </c>
      <c r="B1011" s="349"/>
      <c r="C1011" s="350" t="s">
        <v>942</v>
      </c>
      <c r="D1011" s="351">
        <v>1</v>
      </c>
      <c r="E1011" s="351">
        <v>1</v>
      </c>
      <c r="F1011" s="351" t="s">
        <v>1474</v>
      </c>
      <c r="G1011" s="351">
        <v>1</v>
      </c>
    </row>
    <row r="1012" spans="1:7" ht="12" customHeight="1">
      <c r="A1012" s="348">
        <v>1607453</v>
      </c>
      <c r="B1012" s="349"/>
      <c r="C1012" s="350" t="s">
        <v>943</v>
      </c>
      <c r="D1012" s="351">
        <v>69</v>
      </c>
      <c r="E1012" s="351">
        <v>20</v>
      </c>
      <c r="F1012" s="351">
        <v>49</v>
      </c>
      <c r="G1012" s="351">
        <v>54</v>
      </c>
    </row>
    <row r="1013" spans="1:7" ht="12" customHeight="1">
      <c r="A1013" s="348">
        <v>16074003</v>
      </c>
      <c r="B1013" s="349"/>
      <c r="C1013" s="350" t="s">
        <v>944</v>
      </c>
      <c r="D1013" s="351">
        <v>29</v>
      </c>
      <c r="E1013" s="351">
        <v>15</v>
      </c>
      <c r="F1013" s="351">
        <v>14</v>
      </c>
      <c r="G1013" s="351">
        <v>26</v>
      </c>
    </row>
    <row r="1014" spans="1:7" ht="12" customHeight="1">
      <c r="A1014" s="348">
        <v>16074001</v>
      </c>
      <c r="B1014" s="349"/>
      <c r="C1014" s="350" t="s">
        <v>945</v>
      </c>
      <c r="D1014" s="351">
        <v>1</v>
      </c>
      <c r="E1014" s="351" t="s">
        <v>1474</v>
      </c>
      <c r="F1014" s="351">
        <v>1</v>
      </c>
      <c r="G1014" s="351">
        <v>1</v>
      </c>
    </row>
    <row r="1015" spans="1:7" ht="12" customHeight="1">
      <c r="A1015" s="348">
        <v>16074005</v>
      </c>
      <c r="B1015" s="349"/>
      <c r="C1015" s="350" t="s">
        <v>946</v>
      </c>
      <c r="D1015" s="351">
        <v>7</v>
      </c>
      <c r="E1015" s="351" t="s">
        <v>1474</v>
      </c>
      <c r="F1015" s="351">
        <v>7</v>
      </c>
      <c r="G1015" s="351">
        <v>5</v>
      </c>
    </row>
    <row r="1016" spans="1:7" ht="12" customHeight="1">
      <c r="A1016" s="348">
        <v>16074082</v>
      </c>
      <c r="B1016" s="349"/>
      <c r="C1016" s="350" t="s">
        <v>947</v>
      </c>
      <c r="D1016" s="351" t="s">
        <v>1474</v>
      </c>
      <c r="E1016" s="351" t="s">
        <v>1474</v>
      </c>
      <c r="F1016" s="351" t="s">
        <v>1474</v>
      </c>
      <c r="G1016" s="351" t="s">
        <v>1474</v>
      </c>
    </row>
    <row r="1017" spans="1:7" ht="12" customHeight="1">
      <c r="A1017" s="348">
        <v>16074085</v>
      </c>
      <c r="B1017" s="349"/>
      <c r="C1017" s="350" t="s">
        <v>948</v>
      </c>
      <c r="D1017" s="351">
        <v>3</v>
      </c>
      <c r="E1017" s="351">
        <v>2</v>
      </c>
      <c r="F1017" s="351">
        <v>1</v>
      </c>
      <c r="G1017" s="351">
        <v>3</v>
      </c>
    </row>
    <row r="1018" spans="1:7" ht="12" customHeight="1">
      <c r="A1018" s="348">
        <v>16074086</v>
      </c>
      <c r="B1018" s="349"/>
      <c r="C1018" s="350" t="s">
        <v>949</v>
      </c>
      <c r="D1018" s="351">
        <v>1</v>
      </c>
      <c r="E1018" s="351" t="s">
        <v>1474</v>
      </c>
      <c r="F1018" s="351">
        <v>1</v>
      </c>
      <c r="G1018" s="351">
        <v>1</v>
      </c>
    </row>
    <row r="1019" spans="1:7" ht="12" customHeight="1">
      <c r="A1019" s="348">
        <v>16074091</v>
      </c>
      <c r="B1019" s="349"/>
      <c r="C1019" s="350" t="s">
        <v>950</v>
      </c>
      <c r="D1019" s="351">
        <v>5</v>
      </c>
      <c r="E1019" s="351">
        <v>1</v>
      </c>
      <c r="F1019" s="351">
        <v>4</v>
      </c>
      <c r="G1019" s="351">
        <v>4</v>
      </c>
    </row>
    <row r="1020" spans="1:7" ht="12" customHeight="1">
      <c r="A1020" s="348">
        <v>16074098</v>
      </c>
      <c r="B1020" s="349"/>
      <c r="C1020" s="350" t="s">
        <v>951</v>
      </c>
      <c r="D1020" s="351">
        <v>11</v>
      </c>
      <c r="E1020" s="351">
        <v>1</v>
      </c>
      <c r="F1020" s="351">
        <v>10</v>
      </c>
      <c r="G1020" s="351">
        <v>7</v>
      </c>
    </row>
    <row r="1021" spans="1:7" ht="12" customHeight="1">
      <c r="A1021" s="348">
        <v>16074105</v>
      </c>
      <c r="B1021" s="349"/>
      <c r="C1021" s="350" t="s">
        <v>952</v>
      </c>
      <c r="D1021" s="351">
        <v>1</v>
      </c>
      <c r="E1021" s="351" t="s">
        <v>1474</v>
      </c>
      <c r="F1021" s="351">
        <v>1</v>
      </c>
      <c r="G1021" s="351">
        <v>1</v>
      </c>
    </row>
    <row r="1022" spans="1:7" ht="12" customHeight="1">
      <c r="A1022" s="348">
        <v>16074109</v>
      </c>
      <c r="B1022" s="349"/>
      <c r="C1022" s="350" t="s">
        <v>953</v>
      </c>
      <c r="D1022" s="351">
        <v>11</v>
      </c>
      <c r="E1022" s="351">
        <v>1</v>
      </c>
      <c r="F1022" s="351">
        <v>10</v>
      </c>
      <c r="G1022" s="351">
        <v>8</v>
      </c>
    </row>
    <row r="1023" spans="1:7" ht="12" customHeight="1">
      <c r="A1023" s="348">
        <v>1607405</v>
      </c>
      <c r="B1023" s="349"/>
      <c r="C1023" s="350" t="s">
        <v>954</v>
      </c>
      <c r="D1023" s="351">
        <v>49</v>
      </c>
      <c r="E1023" s="351">
        <v>16</v>
      </c>
      <c r="F1023" s="351">
        <v>33</v>
      </c>
      <c r="G1023" s="351">
        <v>40</v>
      </c>
    </row>
    <row r="1024" spans="1:7" ht="12" customHeight="1">
      <c r="A1024" s="348">
        <v>16074905</v>
      </c>
      <c r="B1024" s="349"/>
      <c r="C1024" s="350" t="s">
        <v>955</v>
      </c>
      <c r="D1024" s="351">
        <v>22</v>
      </c>
      <c r="E1024" s="351">
        <v>6</v>
      </c>
      <c r="F1024" s="351">
        <v>16</v>
      </c>
      <c r="G1024" s="351">
        <v>18</v>
      </c>
    </row>
    <row r="1025" spans="1:7" ht="12" customHeight="1">
      <c r="A1025" s="348">
        <v>16074012</v>
      </c>
      <c r="B1025" s="349"/>
      <c r="C1025" s="350" t="s">
        <v>956</v>
      </c>
      <c r="D1025" s="351">
        <v>5</v>
      </c>
      <c r="E1025" s="351">
        <v>3</v>
      </c>
      <c r="F1025" s="351">
        <v>2</v>
      </c>
      <c r="G1025" s="351">
        <v>4</v>
      </c>
    </row>
    <row r="1026" spans="1:7" ht="12" customHeight="1">
      <c r="A1026" s="348">
        <v>16074038</v>
      </c>
      <c r="B1026" s="349"/>
      <c r="C1026" s="350" t="s">
        <v>957</v>
      </c>
      <c r="D1026" s="351">
        <v>2</v>
      </c>
      <c r="E1026" s="351">
        <v>2</v>
      </c>
      <c r="F1026" s="351" t="s">
        <v>1474</v>
      </c>
      <c r="G1026" s="351">
        <v>2</v>
      </c>
    </row>
    <row r="1027" spans="1:7" ht="12" customHeight="1">
      <c r="A1027" s="348">
        <v>16074039</v>
      </c>
      <c r="B1027" s="349"/>
      <c r="C1027" s="350" t="s">
        <v>958</v>
      </c>
      <c r="D1027" s="351">
        <v>17</v>
      </c>
      <c r="E1027" s="351">
        <v>3</v>
      </c>
      <c r="F1027" s="351">
        <v>14</v>
      </c>
      <c r="G1027" s="351">
        <v>13</v>
      </c>
    </row>
    <row r="1028" spans="1:7" ht="12" customHeight="1">
      <c r="A1028" s="348">
        <v>16074072</v>
      </c>
      <c r="B1028" s="349"/>
      <c r="C1028" s="350" t="s">
        <v>959</v>
      </c>
      <c r="D1028" s="351">
        <v>1</v>
      </c>
      <c r="E1028" s="351">
        <v>1</v>
      </c>
      <c r="F1028" s="351" t="s">
        <v>1474</v>
      </c>
      <c r="G1028" s="351">
        <v>1</v>
      </c>
    </row>
    <row r="1029" spans="1:7" ht="12" customHeight="1">
      <c r="A1029" s="348">
        <v>16074092</v>
      </c>
      <c r="B1029" s="349"/>
      <c r="C1029" s="350" t="s">
        <v>960</v>
      </c>
      <c r="D1029" s="351">
        <v>1</v>
      </c>
      <c r="E1029" s="351">
        <v>1</v>
      </c>
      <c r="F1029" s="351" t="s">
        <v>1474</v>
      </c>
      <c r="G1029" s="351">
        <v>1</v>
      </c>
    </row>
    <row r="1030" spans="1:7" ht="12" customHeight="1">
      <c r="A1030" s="348">
        <v>16074106</v>
      </c>
      <c r="B1030" s="349"/>
      <c r="C1030" s="350" t="s">
        <v>961</v>
      </c>
      <c r="D1030" s="351">
        <v>1</v>
      </c>
      <c r="E1030" s="351" t="s">
        <v>1474</v>
      </c>
      <c r="F1030" s="351">
        <v>1</v>
      </c>
      <c r="G1030" s="351">
        <v>1</v>
      </c>
    </row>
    <row r="1031" spans="1:7" ht="12" customHeight="1">
      <c r="A1031" s="348">
        <v>1607407</v>
      </c>
      <c r="B1031" s="349"/>
      <c r="C1031" s="350" t="s">
        <v>962</v>
      </c>
      <c r="D1031" s="351">
        <v>40</v>
      </c>
      <c r="E1031" s="351">
        <v>16</v>
      </c>
      <c r="F1031" s="351">
        <v>24</v>
      </c>
      <c r="G1031" s="351">
        <v>34</v>
      </c>
    </row>
    <row r="1032" spans="1:7" ht="12" customHeight="1">
      <c r="A1032" s="348">
        <v>16074907</v>
      </c>
      <c r="B1032" s="349"/>
      <c r="C1032" s="350" t="s">
        <v>963</v>
      </c>
      <c r="D1032" s="351">
        <v>21</v>
      </c>
      <c r="E1032" s="351">
        <v>9</v>
      </c>
      <c r="F1032" s="351">
        <v>12</v>
      </c>
      <c r="G1032" s="351">
        <v>18</v>
      </c>
    </row>
    <row r="1033" spans="1:7" ht="12" customHeight="1">
      <c r="A1033" s="348">
        <v>16074007</v>
      </c>
      <c r="B1033" s="349"/>
      <c r="C1033" s="350" t="s">
        <v>964</v>
      </c>
      <c r="D1033" s="351" t="s">
        <v>1474</v>
      </c>
      <c r="E1033" s="351" t="s">
        <v>1474</v>
      </c>
      <c r="F1033" s="351" t="s">
        <v>1474</v>
      </c>
      <c r="G1033" s="351" t="s">
        <v>1474</v>
      </c>
    </row>
    <row r="1034" spans="1:7" ht="12" customHeight="1">
      <c r="A1034" s="348">
        <v>16074017</v>
      </c>
      <c r="B1034" s="349"/>
      <c r="C1034" s="350" t="s">
        <v>965</v>
      </c>
      <c r="D1034" s="351">
        <v>2</v>
      </c>
      <c r="E1034" s="351">
        <v>2</v>
      </c>
      <c r="F1034" s="351" t="s">
        <v>1474</v>
      </c>
      <c r="G1034" s="351">
        <v>2</v>
      </c>
    </row>
    <row r="1035" spans="1:7" ht="12" customHeight="1">
      <c r="A1035" s="348">
        <v>16074022</v>
      </c>
      <c r="B1035" s="349"/>
      <c r="C1035" s="350" t="s">
        <v>966</v>
      </c>
      <c r="D1035" s="351">
        <v>1</v>
      </c>
      <c r="E1035" s="351" t="s">
        <v>1474</v>
      </c>
      <c r="F1035" s="351">
        <v>1</v>
      </c>
      <c r="G1035" s="351">
        <v>1</v>
      </c>
    </row>
    <row r="1036" spans="1:7" ht="12" customHeight="1">
      <c r="A1036" s="348">
        <v>16074024</v>
      </c>
      <c r="B1036" s="349"/>
      <c r="C1036" s="350" t="s">
        <v>967</v>
      </c>
      <c r="D1036" s="351" t="s">
        <v>1474</v>
      </c>
      <c r="E1036" s="351" t="s">
        <v>1474</v>
      </c>
      <c r="F1036" s="351" t="s">
        <v>1474</v>
      </c>
      <c r="G1036" s="351" t="s">
        <v>1474</v>
      </c>
    </row>
    <row r="1037" spans="1:7" ht="12" customHeight="1">
      <c r="A1037" s="348">
        <v>16074029</v>
      </c>
      <c r="B1037" s="349"/>
      <c r="C1037" s="350" t="s">
        <v>968</v>
      </c>
      <c r="D1037" s="351" t="s">
        <v>1474</v>
      </c>
      <c r="E1037" s="351" t="s">
        <v>1474</v>
      </c>
      <c r="F1037" s="351" t="s">
        <v>1474</v>
      </c>
      <c r="G1037" s="351" t="s">
        <v>1474</v>
      </c>
    </row>
    <row r="1038" spans="1:6" s="532" customFormat="1" ht="12" customHeight="1">
      <c r="A1038" s="327" t="s">
        <v>533</v>
      </c>
      <c r="B1038" s="530"/>
      <c r="C1038" s="531" t="s">
        <v>534</v>
      </c>
      <c r="D1038" s="531"/>
      <c r="E1038" s="531"/>
      <c r="F1038" s="531"/>
    </row>
    <row r="1039" spans="1:6" s="532" customFormat="1" ht="12" customHeight="1">
      <c r="A1039" s="327" t="s">
        <v>535</v>
      </c>
      <c r="B1039" s="530"/>
      <c r="C1039" s="531"/>
      <c r="D1039" s="531"/>
      <c r="E1039" s="531"/>
      <c r="F1039" s="531"/>
    </row>
    <row r="1040" spans="1:6" s="532" customFormat="1" ht="12" customHeight="1">
      <c r="A1040" s="327" t="s">
        <v>969</v>
      </c>
      <c r="B1040" s="530"/>
      <c r="C1040" s="531"/>
      <c r="D1040" s="531"/>
      <c r="E1040" s="531"/>
      <c r="F1040" s="531"/>
    </row>
    <row r="1041" spans="1:7" ht="12" customHeight="1">
      <c r="A1041" s="348">
        <v>16074045</v>
      </c>
      <c r="B1041" s="349"/>
      <c r="C1041" s="350" t="s">
        <v>970</v>
      </c>
      <c r="D1041" s="351" t="s">
        <v>1474</v>
      </c>
      <c r="E1041" s="351" t="s">
        <v>1474</v>
      </c>
      <c r="F1041" s="351" t="s">
        <v>1474</v>
      </c>
      <c r="G1041" s="351" t="s">
        <v>1474</v>
      </c>
    </row>
    <row r="1042" spans="1:7" ht="12" customHeight="1">
      <c r="A1042" s="348">
        <v>16074046</v>
      </c>
      <c r="B1042" s="349"/>
      <c r="C1042" s="350" t="s">
        <v>971</v>
      </c>
      <c r="D1042" s="351" t="s">
        <v>1474</v>
      </c>
      <c r="E1042" s="351" t="s">
        <v>1474</v>
      </c>
      <c r="F1042" s="351" t="s">
        <v>1474</v>
      </c>
      <c r="G1042" s="351" t="s">
        <v>1474</v>
      </c>
    </row>
    <row r="1043" spans="1:7" ht="12" customHeight="1">
      <c r="A1043" s="348">
        <v>16074047</v>
      </c>
      <c r="B1043" s="349"/>
      <c r="C1043" s="350" t="s">
        <v>972</v>
      </c>
      <c r="D1043" s="351" t="s">
        <v>1474</v>
      </c>
      <c r="E1043" s="351" t="s">
        <v>1474</v>
      </c>
      <c r="F1043" s="351" t="s">
        <v>1474</v>
      </c>
      <c r="G1043" s="351" t="s">
        <v>1474</v>
      </c>
    </row>
    <row r="1044" spans="1:7" ht="12" customHeight="1">
      <c r="A1044" s="348">
        <v>16074053</v>
      </c>
      <c r="B1044" s="349"/>
      <c r="C1044" s="350" t="s">
        <v>973</v>
      </c>
      <c r="D1044" s="351" t="s">
        <v>1474</v>
      </c>
      <c r="E1044" s="351" t="s">
        <v>1474</v>
      </c>
      <c r="F1044" s="351" t="s">
        <v>1474</v>
      </c>
      <c r="G1044" s="351" t="s">
        <v>1474</v>
      </c>
    </row>
    <row r="1045" spans="1:7" ht="12" customHeight="1">
      <c r="A1045" s="348">
        <v>16074056</v>
      </c>
      <c r="B1045" s="349"/>
      <c r="C1045" s="350" t="s">
        <v>974</v>
      </c>
      <c r="D1045" s="351" t="s">
        <v>1474</v>
      </c>
      <c r="E1045" s="351" t="s">
        <v>1474</v>
      </c>
      <c r="F1045" s="351" t="s">
        <v>1474</v>
      </c>
      <c r="G1045" s="351" t="s">
        <v>1474</v>
      </c>
    </row>
    <row r="1046" spans="1:7" ht="12" customHeight="1">
      <c r="A1046" s="348">
        <v>16074064</v>
      </c>
      <c r="B1046" s="349"/>
      <c r="C1046" s="350" t="s">
        <v>975</v>
      </c>
      <c r="D1046" s="351" t="s">
        <v>1474</v>
      </c>
      <c r="E1046" s="351" t="s">
        <v>1474</v>
      </c>
      <c r="F1046" s="351" t="s">
        <v>1474</v>
      </c>
      <c r="G1046" s="351" t="s">
        <v>1474</v>
      </c>
    </row>
    <row r="1047" spans="1:7" ht="12" customHeight="1">
      <c r="A1047" s="348">
        <v>16074066</v>
      </c>
      <c r="B1047" s="349"/>
      <c r="C1047" s="350" t="s">
        <v>976</v>
      </c>
      <c r="D1047" s="351">
        <v>2</v>
      </c>
      <c r="E1047" s="351">
        <v>2</v>
      </c>
      <c r="F1047" s="351" t="s">
        <v>1474</v>
      </c>
      <c r="G1047" s="351">
        <v>2</v>
      </c>
    </row>
    <row r="1048" spans="1:7" ht="12" customHeight="1">
      <c r="A1048" s="348">
        <v>16074071</v>
      </c>
      <c r="B1048" s="349"/>
      <c r="C1048" s="350" t="s">
        <v>977</v>
      </c>
      <c r="D1048" s="351" t="s">
        <v>1474</v>
      </c>
      <c r="E1048" s="351" t="s">
        <v>1474</v>
      </c>
      <c r="F1048" s="351" t="s">
        <v>1474</v>
      </c>
      <c r="G1048" s="351" t="s">
        <v>1474</v>
      </c>
    </row>
    <row r="1049" spans="1:7" ht="12" customHeight="1">
      <c r="A1049" s="348">
        <v>16074074</v>
      </c>
      <c r="B1049" s="349"/>
      <c r="C1049" s="350" t="s">
        <v>978</v>
      </c>
      <c r="D1049" s="351" t="s">
        <v>1474</v>
      </c>
      <c r="E1049" s="351" t="s">
        <v>1474</v>
      </c>
      <c r="F1049" s="351" t="s">
        <v>1474</v>
      </c>
      <c r="G1049" s="351" t="s">
        <v>1474</v>
      </c>
    </row>
    <row r="1050" spans="1:7" ht="12" customHeight="1">
      <c r="A1050" s="348">
        <v>16074077</v>
      </c>
      <c r="B1050" s="349"/>
      <c r="C1050" s="350" t="s">
        <v>979</v>
      </c>
      <c r="D1050" s="351">
        <v>6</v>
      </c>
      <c r="E1050" s="351">
        <v>1</v>
      </c>
      <c r="F1050" s="351">
        <v>5</v>
      </c>
      <c r="G1050" s="351">
        <v>5</v>
      </c>
    </row>
    <row r="1051" spans="1:7" ht="12" customHeight="1">
      <c r="A1051" s="348">
        <v>16074097</v>
      </c>
      <c r="B1051" s="349"/>
      <c r="C1051" s="350" t="s">
        <v>980</v>
      </c>
      <c r="D1051" s="351" t="s">
        <v>1474</v>
      </c>
      <c r="E1051" s="351" t="s">
        <v>1474</v>
      </c>
      <c r="F1051" s="351" t="s">
        <v>1474</v>
      </c>
      <c r="G1051" s="351" t="s">
        <v>1474</v>
      </c>
    </row>
    <row r="1052" spans="1:7" ht="12" customHeight="1">
      <c r="A1052" s="348">
        <v>16074101</v>
      </c>
      <c r="B1052" s="349"/>
      <c r="C1052" s="350" t="s">
        <v>981</v>
      </c>
      <c r="D1052" s="351" t="s">
        <v>1474</v>
      </c>
      <c r="E1052" s="351" t="s">
        <v>1474</v>
      </c>
      <c r="F1052" s="351" t="s">
        <v>1474</v>
      </c>
      <c r="G1052" s="351" t="s">
        <v>1474</v>
      </c>
    </row>
    <row r="1053" spans="1:7" ht="12" customHeight="1">
      <c r="A1053" s="348">
        <v>16074102</v>
      </c>
      <c r="B1053" s="349"/>
      <c r="C1053" s="350" t="s">
        <v>982</v>
      </c>
      <c r="D1053" s="351">
        <v>2</v>
      </c>
      <c r="E1053" s="351" t="s">
        <v>1474</v>
      </c>
      <c r="F1053" s="351">
        <v>2</v>
      </c>
      <c r="G1053" s="351">
        <v>2</v>
      </c>
    </row>
    <row r="1054" spans="1:7" ht="12" customHeight="1">
      <c r="A1054" s="348">
        <v>16074103</v>
      </c>
      <c r="B1054" s="349"/>
      <c r="C1054" s="350" t="s">
        <v>983</v>
      </c>
      <c r="D1054" s="351">
        <v>1</v>
      </c>
      <c r="E1054" s="351">
        <v>1</v>
      </c>
      <c r="F1054" s="351" t="s">
        <v>1474</v>
      </c>
      <c r="G1054" s="351">
        <v>1</v>
      </c>
    </row>
    <row r="1055" spans="1:7" ht="12" customHeight="1">
      <c r="A1055" s="348">
        <v>16074104</v>
      </c>
      <c r="B1055" s="349"/>
      <c r="C1055" s="350" t="s">
        <v>984</v>
      </c>
      <c r="D1055" s="351" t="s">
        <v>1474</v>
      </c>
      <c r="E1055" s="351" t="s">
        <v>1474</v>
      </c>
      <c r="F1055" s="351" t="s">
        <v>1474</v>
      </c>
      <c r="G1055" s="351" t="s">
        <v>1474</v>
      </c>
    </row>
    <row r="1056" spans="1:7" ht="12" customHeight="1">
      <c r="A1056" s="348">
        <v>16074107</v>
      </c>
      <c r="B1056" s="349"/>
      <c r="C1056" s="350" t="s">
        <v>985</v>
      </c>
      <c r="D1056" s="351" t="s">
        <v>1474</v>
      </c>
      <c r="E1056" s="351" t="s">
        <v>1474</v>
      </c>
      <c r="F1056" s="351" t="s">
        <v>1474</v>
      </c>
      <c r="G1056" s="351" t="s">
        <v>1474</v>
      </c>
    </row>
    <row r="1057" spans="1:7" ht="12" customHeight="1">
      <c r="A1057" s="348">
        <v>16074108</v>
      </c>
      <c r="B1057" s="349"/>
      <c r="C1057" s="350" t="s">
        <v>986</v>
      </c>
      <c r="D1057" s="351">
        <v>5</v>
      </c>
      <c r="E1057" s="351">
        <v>1</v>
      </c>
      <c r="F1057" s="351">
        <v>4</v>
      </c>
      <c r="G1057" s="351">
        <v>4</v>
      </c>
    </row>
    <row r="1058" spans="1:7" ht="12" customHeight="1">
      <c r="A1058" s="348">
        <v>1607411</v>
      </c>
      <c r="B1058" s="349"/>
      <c r="C1058" s="350" t="s">
        <v>987</v>
      </c>
      <c r="D1058" s="351">
        <v>137</v>
      </c>
      <c r="E1058" s="351">
        <v>43</v>
      </c>
      <c r="F1058" s="351">
        <v>94</v>
      </c>
      <c r="G1058" s="351">
        <v>111</v>
      </c>
    </row>
    <row r="1059" spans="1:7" ht="12" customHeight="1">
      <c r="A1059" s="348">
        <v>16074911</v>
      </c>
      <c r="B1059" s="349"/>
      <c r="C1059" s="350" t="s">
        <v>988</v>
      </c>
      <c r="D1059" s="351">
        <v>69</v>
      </c>
      <c r="E1059" s="351">
        <v>19</v>
      </c>
      <c r="F1059" s="351">
        <v>50</v>
      </c>
      <c r="G1059" s="351">
        <v>55</v>
      </c>
    </row>
    <row r="1060" spans="1:7" ht="12" customHeight="1">
      <c r="A1060" s="348">
        <v>16074002</v>
      </c>
      <c r="B1060" s="349"/>
      <c r="C1060" s="350" t="s">
        <v>989</v>
      </c>
      <c r="D1060" s="351">
        <v>6</v>
      </c>
      <c r="E1060" s="351">
        <v>1</v>
      </c>
      <c r="F1060" s="351">
        <v>5</v>
      </c>
      <c r="G1060" s="351">
        <v>5</v>
      </c>
    </row>
    <row r="1061" spans="1:7" ht="12" customHeight="1">
      <c r="A1061" s="348">
        <v>16074004</v>
      </c>
      <c r="B1061" s="349"/>
      <c r="C1061" s="350" t="s">
        <v>1545</v>
      </c>
      <c r="D1061" s="351">
        <v>1</v>
      </c>
      <c r="E1061" s="351" t="s">
        <v>1474</v>
      </c>
      <c r="F1061" s="351">
        <v>1</v>
      </c>
      <c r="G1061" s="351">
        <v>1</v>
      </c>
    </row>
    <row r="1062" spans="1:7" ht="12" customHeight="1">
      <c r="A1062" s="348">
        <v>16074008</v>
      </c>
      <c r="B1062" s="349"/>
      <c r="C1062" s="350" t="s">
        <v>990</v>
      </c>
      <c r="D1062" s="351">
        <v>9</v>
      </c>
      <c r="E1062" s="351">
        <v>4</v>
      </c>
      <c r="F1062" s="351">
        <v>5</v>
      </c>
      <c r="G1062" s="351">
        <v>8</v>
      </c>
    </row>
    <row r="1063" spans="1:7" ht="12" customHeight="1">
      <c r="A1063" s="348">
        <v>16074016</v>
      </c>
      <c r="B1063" s="349"/>
      <c r="C1063" s="350" t="s">
        <v>351</v>
      </c>
      <c r="D1063" s="351">
        <v>2</v>
      </c>
      <c r="E1063" s="351">
        <v>1</v>
      </c>
      <c r="F1063" s="351">
        <v>1</v>
      </c>
      <c r="G1063" s="351">
        <v>2</v>
      </c>
    </row>
    <row r="1064" spans="1:7" ht="12" customHeight="1">
      <c r="A1064" s="348">
        <v>16074021</v>
      </c>
      <c r="B1064" s="349"/>
      <c r="C1064" s="350" t="s">
        <v>991</v>
      </c>
      <c r="D1064" s="351">
        <v>2</v>
      </c>
      <c r="E1064" s="351">
        <v>1</v>
      </c>
      <c r="F1064" s="351">
        <v>1</v>
      </c>
      <c r="G1064" s="351">
        <v>2</v>
      </c>
    </row>
    <row r="1065" spans="1:7" ht="12" customHeight="1">
      <c r="A1065" s="348">
        <v>16074031</v>
      </c>
      <c r="B1065" s="349"/>
      <c r="C1065" s="350" t="s">
        <v>992</v>
      </c>
      <c r="D1065" s="351">
        <v>1</v>
      </c>
      <c r="E1065" s="351" t="s">
        <v>1474</v>
      </c>
      <c r="F1065" s="351">
        <v>1</v>
      </c>
      <c r="G1065" s="351">
        <v>1</v>
      </c>
    </row>
    <row r="1066" spans="1:7" ht="12" customHeight="1">
      <c r="A1066" s="348">
        <v>16074033</v>
      </c>
      <c r="B1066" s="349"/>
      <c r="C1066" s="350" t="s">
        <v>993</v>
      </c>
      <c r="D1066" s="351">
        <v>8</v>
      </c>
      <c r="E1066" s="351" t="s">
        <v>1474</v>
      </c>
      <c r="F1066" s="351">
        <v>8</v>
      </c>
      <c r="G1066" s="351">
        <v>6</v>
      </c>
    </row>
    <row r="1067" spans="1:7" ht="12" customHeight="1">
      <c r="A1067" s="348">
        <v>16074034</v>
      </c>
      <c r="B1067" s="349"/>
      <c r="C1067" s="350" t="s">
        <v>994</v>
      </c>
      <c r="D1067" s="351">
        <v>2</v>
      </c>
      <c r="E1067" s="351">
        <v>1</v>
      </c>
      <c r="F1067" s="351">
        <v>1</v>
      </c>
      <c r="G1067" s="351">
        <v>2</v>
      </c>
    </row>
    <row r="1068" spans="1:7" ht="12" customHeight="1">
      <c r="A1068" s="348">
        <v>16074042</v>
      </c>
      <c r="B1068" s="349"/>
      <c r="C1068" s="350" t="s">
        <v>995</v>
      </c>
      <c r="D1068" s="351">
        <v>1</v>
      </c>
      <c r="E1068" s="351">
        <v>1</v>
      </c>
      <c r="F1068" s="351" t="s">
        <v>1474</v>
      </c>
      <c r="G1068" s="351">
        <v>1</v>
      </c>
    </row>
    <row r="1069" spans="1:7" ht="12" customHeight="1">
      <c r="A1069" s="348">
        <v>16074048</v>
      </c>
      <c r="B1069" s="349"/>
      <c r="C1069" s="350" t="s">
        <v>996</v>
      </c>
      <c r="D1069" s="351">
        <v>1</v>
      </c>
      <c r="E1069" s="351">
        <v>1</v>
      </c>
      <c r="F1069" s="351" t="s">
        <v>1474</v>
      </c>
      <c r="G1069" s="351">
        <v>1</v>
      </c>
    </row>
    <row r="1070" spans="1:7" ht="12" customHeight="1">
      <c r="A1070" s="348">
        <v>16074049</v>
      </c>
      <c r="B1070" s="349"/>
      <c r="C1070" s="350" t="s">
        <v>997</v>
      </c>
      <c r="D1070" s="351">
        <v>6</v>
      </c>
      <c r="E1070" s="351">
        <v>2</v>
      </c>
      <c r="F1070" s="351">
        <v>4</v>
      </c>
      <c r="G1070" s="351">
        <v>5</v>
      </c>
    </row>
    <row r="1071" spans="1:7" ht="12" customHeight="1">
      <c r="A1071" s="348">
        <v>16074052</v>
      </c>
      <c r="B1071" s="349"/>
      <c r="C1071" s="350" t="s">
        <v>998</v>
      </c>
      <c r="D1071" s="351">
        <v>1</v>
      </c>
      <c r="E1071" s="351" t="s">
        <v>1474</v>
      </c>
      <c r="F1071" s="351">
        <v>1</v>
      </c>
      <c r="G1071" s="351">
        <v>1</v>
      </c>
    </row>
    <row r="1072" spans="1:7" ht="12" customHeight="1">
      <c r="A1072" s="348">
        <v>16074057</v>
      </c>
      <c r="B1072" s="349"/>
      <c r="C1072" s="350" t="s">
        <v>999</v>
      </c>
      <c r="D1072" s="351">
        <v>8</v>
      </c>
      <c r="E1072" s="351">
        <v>3</v>
      </c>
      <c r="F1072" s="351">
        <v>5</v>
      </c>
      <c r="G1072" s="351">
        <v>7</v>
      </c>
    </row>
    <row r="1073" spans="1:7" ht="12" customHeight="1">
      <c r="A1073" s="348">
        <v>16074065</v>
      </c>
      <c r="B1073" s="349"/>
      <c r="C1073" s="350" t="s">
        <v>1000</v>
      </c>
      <c r="D1073" s="351">
        <v>2</v>
      </c>
      <c r="E1073" s="351" t="s">
        <v>1474</v>
      </c>
      <c r="F1073" s="351">
        <v>2</v>
      </c>
      <c r="G1073" s="351">
        <v>2</v>
      </c>
    </row>
    <row r="1074" spans="1:7" ht="12" customHeight="1">
      <c r="A1074" s="348">
        <v>16074076</v>
      </c>
      <c r="B1074" s="349"/>
      <c r="C1074" s="350" t="s">
        <v>1001</v>
      </c>
      <c r="D1074" s="351">
        <v>5</v>
      </c>
      <c r="E1074" s="351">
        <v>1</v>
      </c>
      <c r="F1074" s="351">
        <v>4</v>
      </c>
      <c r="G1074" s="351">
        <v>4</v>
      </c>
    </row>
    <row r="1075" spans="1:7" ht="12" customHeight="1">
      <c r="A1075" s="348">
        <v>16074079</v>
      </c>
      <c r="B1075" s="349"/>
      <c r="C1075" s="350" t="s">
        <v>1002</v>
      </c>
      <c r="D1075" s="351">
        <v>2</v>
      </c>
      <c r="E1075" s="351">
        <v>2</v>
      </c>
      <c r="F1075" s="351" t="s">
        <v>1474</v>
      </c>
      <c r="G1075" s="351">
        <v>2</v>
      </c>
    </row>
    <row r="1076" spans="1:7" ht="12" customHeight="1">
      <c r="A1076" s="348">
        <v>16074087</v>
      </c>
      <c r="B1076" s="349"/>
      <c r="C1076" s="350" t="s">
        <v>1003</v>
      </c>
      <c r="D1076" s="351">
        <v>1</v>
      </c>
      <c r="E1076" s="351" t="s">
        <v>1474</v>
      </c>
      <c r="F1076" s="351">
        <v>1</v>
      </c>
      <c r="G1076" s="351">
        <v>1</v>
      </c>
    </row>
    <row r="1077" spans="1:7" ht="12" customHeight="1">
      <c r="A1077" s="348">
        <v>16074089</v>
      </c>
      <c r="B1077" s="349"/>
      <c r="C1077" s="350" t="s">
        <v>1004</v>
      </c>
      <c r="D1077" s="351">
        <v>1</v>
      </c>
      <c r="E1077" s="351">
        <v>1</v>
      </c>
      <c r="F1077" s="351" t="s">
        <v>1474</v>
      </c>
      <c r="G1077" s="351">
        <v>1</v>
      </c>
    </row>
    <row r="1078" spans="1:7" ht="12" customHeight="1">
      <c r="A1078" s="348">
        <v>16074095</v>
      </c>
      <c r="B1078" s="349"/>
      <c r="C1078" s="350" t="s">
        <v>1005</v>
      </c>
      <c r="D1078" s="351">
        <v>1</v>
      </c>
      <c r="E1078" s="351">
        <v>1</v>
      </c>
      <c r="F1078" s="351" t="s">
        <v>1474</v>
      </c>
      <c r="G1078" s="351">
        <v>1</v>
      </c>
    </row>
    <row r="1079" spans="1:7" ht="12" customHeight="1">
      <c r="A1079" s="348">
        <v>16074114</v>
      </c>
      <c r="B1079" s="349"/>
      <c r="C1079" s="350" t="s">
        <v>1006</v>
      </c>
      <c r="D1079" s="351">
        <v>8</v>
      </c>
      <c r="E1079" s="351">
        <v>4</v>
      </c>
      <c r="F1079" s="351">
        <v>4</v>
      </c>
      <c r="G1079" s="351">
        <v>6</v>
      </c>
    </row>
    <row r="1080" spans="1:7" ht="12" customHeight="1">
      <c r="A1080" s="348">
        <v>1607414</v>
      </c>
      <c r="B1080" s="349"/>
      <c r="C1080" s="350" t="s">
        <v>1007</v>
      </c>
      <c r="D1080" s="351">
        <v>93</v>
      </c>
      <c r="E1080" s="351">
        <v>51</v>
      </c>
      <c r="F1080" s="351">
        <v>42</v>
      </c>
      <c r="G1080" s="351">
        <v>82</v>
      </c>
    </row>
    <row r="1081" spans="1:7" ht="12" customHeight="1">
      <c r="A1081" s="348">
        <v>16074914</v>
      </c>
      <c r="B1081" s="349"/>
      <c r="C1081" s="350" t="s">
        <v>1097</v>
      </c>
      <c r="D1081" s="351">
        <v>40</v>
      </c>
      <c r="E1081" s="351">
        <v>24</v>
      </c>
      <c r="F1081" s="351">
        <v>16</v>
      </c>
      <c r="G1081" s="351">
        <v>36</v>
      </c>
    </row>
    <row r="1082" spans="1:7" ht="12" customHeight="1">
      <c r="A1082" s="348">
        <v>16074041</v>
      </c>
      <c r="B1082" s="349"/>
      <c r="C1082" s="350" t="s">
        <v>1098</v>
      </c>
      <c r="D1082" s="351">
        <v>37</v>
      </c>
      <c r="E1082" s="351">
        <v>16</v>
      </c>
      <c r="F1082" s="351">
        <v>21</v>
      </c>
      <c r="G1082" s="351">
        <v>32</v>
      </c>
    </row>
    <row r="1083" spans="1:7" ht="12" customHeight="1">
      <c r="A1083" s="348">
        <v>16074059</v>
      </c>
      <c r="B1083" s="349"/>
      <c r="C1083" s="350" t="s">
        <v>1099</v>
      </c>
      <c r="D1083" s="351">
        <v>4</v>
      </c>
      <c r="E1083" s="351">
        <v>4</v>
      </c>
      <c r="F1083" s="351" t="s">
        <v>1474</v>
      </c>
      <c r="G1083" s="351">
        <v>4</v>
      </c>
    </row>
    <row r="1084" spans="1:7" ht="12" customHeight="1">
      <c r="A1084" s="348">
        <v>16074075</v>
      </c>
      <c r="B1084" s="349"/>
      <c r="C1084" s="350" t="s">
        <v>1100</v>
      </c>
      <c r="D1084" s="351">
        <v>8</v>
      </c>
      <c r="E1084" s="351">
        <v>5</v>
      </c>
      <c r="F1084" s="351">
        <v>3</v>
      </c>
      <c r="G1084" s="351">
        <v>7</v>
      </c>
    </row>
    <row r="1085" spans="1:7" ht="12" customHeight="1">
      <c r="A1085" s="348">
        <v>16074084</v>
      </c>
      <c r="B1085" s="349"/>
      <c r="C1085" s="350" t="s">
        <v>1101</v>
      </c>
      <c r="D1085" s="351" t="s">
        <v>1474</v>
      </c>
      <c r="E1085" s="351" t="s">
        <v>1474</v>
      </c>
      <c r="F1085" s="351" t="s">
        <v>1474</v>
      </c>
      <c r="G1085" s="351" t="s">
        <v>1474</v>
      </c>
    </row>
    <row r="1086" spans="1:7" ht="12" customHeight="1">
      <c r="A1086" s="348">
        <v>16074093</v>
      </c>
      <c r="B1086" s="349"/>
      <c r="C1086" s="350" t="s">
        <v>1102</v>
      </c>
      <c r="D1086" s="351">
        <v>4</v>
      </c>
      <c r="E1086" s="351">
        <v>2</v>
      </c>
      <c r="F1086" s="351">
        <v>2</v>
      </c>
      <c r="G1086" s="351">
        <v>4</v>
      </c>
    </row>
    <row r="1087" spans="1:7" ht="12" customHeight="1">
      <c r="A1087" s="348">
        <v>1607415</v>
      </c>
      <c r="B1087" s="349"/>
      <c r="C1087" s="350" t="s">
        <v>1103</v>
      </c>
      <c r="D1087" s="351">
        <v>92</v>
      </c>
      <c r="E1087" s="351">
        <v>62</v>
      </c>
      <c r="F1087" s="351">
        <v>30</v>
      </c>
      <c r="G1087" s="351">
        <v>83</v>
      </c>
    </row>
    <row r="1088" spans="1:7" ht="12" customHeight="1">
      <c r="A1088" s="348">
        <v>16074915</v>
      </c>
      <c r="B1088" s="349"/>
      <c r="C1088" s="350" t="s">
        <v>1104</v>
      </c>
      <c r="D1088" s="351">
        <v>26</v>
      </c>
      <c r="E1088" s="351">
        <v>23</v>
      </c>
      <c r="F1088" s="351">
        <v>3</v>
      </c>
      <c r="G1088" s="351">
        <v>25</v>
      </c>
    </row>
    <row r="1089" spans="1:7" ht="12" customHeight="1">
      <c r="A1089" s="348">
        <v>16074011</v>
      </c>
      <c r="B1089" s="349"/>
      <c r="C1089" s="350" t="s">
        <v>1105</v>
      </c>
      <c r="D1089" s="351">
        <v>11</v>
      </c>
      <c r="E1089" s="351">
        <v>9</v>
      </c>
      <c r="F1089" s="351">
        <v>2</v>
      </c>
      <c r="G1089" s="351">
        <v>10</v>
      </c>
    </row>
    <row r="1090" spans="1:7" ht="12" customHeight="1">
      <c r="A1090" s="348">
        <v>16074013</v>
      </c>
      <c r="B1090" s="349"/>
      <c r="C1090" s="350" t="s">
        <v>1106</v>
      </c>
      <c r="D1090" s="351">
        <v>7</v>
      </c>
      <c r="E1090" s="351">
        <v>4</v>
      </c>
      <c r="F1090" s="351">
        <v>3</v>
      </c>
      <c r="G1090" s="351">
        <v>6</v>
      </c>
    </row>
    <row r="1091" spans="1:7" ht="12" customHeight="1">
      <c r="A1091" s="348">
        <v>16074014</v>
      </c>
      <c r="B1091" s="349"/>
      <c r="C1091" s="350" t="s">
        <v>1107</v>
      </c>
      <c r="D1091" s="351">
        <v>13</v>
      </c>
      <c r="E1091" s="351">
        <v>11</v>
      </c>
      <c r="F1091" s="351">
        <v>2</v>
      </c>
      <c r="G1091" s="351">
        <v>12</v>
      </c>
    </row>
    <row r="1092" spans="1:6" s="532" customFormat="1" ht="12" customHeight="1">
      <c r="A1092" s="327" t="s">
        <v>533</v>
      </c>
      <c r="B1092" s="530"/>
      <c r="C1092" s="531" t="s">
        <v>534</v>
      </c>
      <c r="D1092" s="531"/>
      <c r="E1092" s="531"/>
      <c r="F1092" s="531"/>
    </row>
    <row r="1093" spans="1:6" s="532" customFormat="1" ht="12" customHeight="1">
      <c r="A1093" s="327" t="s">
        <v>535</v>
      </c>
      <c r="B1093" s="530"/>
      <c r="C1093" s="531"/>
      <c r="D1093" s="531"/>
      <c r="E1093" s="531"/>
      <c r="F1093" s="531"/>
    </row>
    <row r="1094" spans="1:6" s="532" customFormat="1" ht="12" customHeight="1">
      <c r="A1094" s="327" t="s">
        <v>969</v>
      </c>
      <c r="B1094" s="530"/>
      <c r="C1094" s="531"/>
      <c r="D1094" s="531"/>
      <c r="E1094" s="531"/>
      <c r="F1094" s="531"/>
    </row>
    <row r="1095" spans="1:7" ht="12" customHeight="1">
      <c r="A1095" s="348">
        <v>16074019</v>
      </c>
      <c r="B1095" s="349"/>
      <c r="C1095" s="350" t="s">
        <v>1108</v>
      </c>
      <c r="D1095" s="351">
        <v>2</v>
      </c>
      <c r="E1095" s="351">
        <v>2</v>
      </c>
      <c r="F1095" s="351" t="s">
        <v>1474</v>
      </c>
      <c r="G1095" s="351">
        <v>2</v>
      </c>
    </row>
    <row r="1096" spans="1:7" ht="12" customHeight="1">
      <c r="A1096" s="348">
        <v>16074026</v>
      </c>
      <c r="B1096" s="349"/>
      <c r="C1096" s="350" t="s">
        <v>1109</v>
      </c>
      <c r="D1096" s="351">
        <v>8</v>
      </c>
      <c r="E1096" s="351">
        <v>1</v>
      </c>
      <c r="F1096" s="351">
        <v>7</v>
      </c>
      <c r="G1096" s="351">
        <v>7</v>
      </c>
    </row>
    <row r="1097" spans="1:7" ht="12" customHeight="1">
      <c r="A1097" s="348">
        <v>16074032</v>
      </c>
      <c r="B1097" s="349"/>
      <c r="C1097" s="350" t="s">
        <v>1110</v>
      </c>
      <c r="D1097" s="351">
        <v>7</v>
      </c>
      <c r="E1097" s="351">
        <v>4</v>
      </c>
      <c r="F1097" s="351">
        <v>3</v>
      </c>
      <c r="G1097" s="351">
        <v>6</v>
      </c>
    </row>
    <row r="1098" spans="1:7" ht="12" customHeight="1">
      <c r="A1098" s="348">
        <v>16074036</v>
      </c>
      <c r="B1098" s="349"/>
      <c r="C1098" s="350" t="s">
        <v>1111</v>
      </c>
      <c r="D1098" s="351">
        <v>1</v>
      </c>
      <c r="E1098" s="351" t="s">
        <v>1474</v>
      </c>
      <c r="F1098" s="351">
        <v>1</v>
      </c>
      <c r="G1098" s="351">
        <v>1</v>
      </c>
    </row>
    <row r="1099" spans="1:7" ht="12" customHeight="1">
      <c r="A1099" s="348">
        <v>16074043</v>
      </c>
      <c r="B1099" s="349"/>
      <c r="C1099" s="350" t="s">
        <v>1112</v>
      </c>
      <c r="D1099" s="351" t="s">
        <v>1474</v>
      </c>
      <c r="E1099" s="351" t="s">
        <v>1474</v>
      </c>
      <c r="F1099" s="351" t="s">
        <v>1474</v>
      </c>
      <c r="G1099" s="351" t="s">
        <v>1474</v>
      </c>
    </row>
    <row r="1100" spans="1:7" ht="12" customHeight="1">
      <c r="A1100" s="348">
        <v>16074051</v>
      </c>
      <c r="B1100" s="349"/>
      <c r="C1100" s="350" t="s">
        <v>1113</v>
      </c>
      <c r="D1100" s="351">
        <v>6</v>
      </c>
      <c r="E1100" s="351">
        <v>6</v>
      </c>
      <c r="F1100" s="351" t="s">
        <v>1474</v>
      </c>
      <c r="G1100" s="351">
        <v>6</v>
      </c>
    </row>
    <row r="1101" spans="1:7" ht="12" customHeight="1">
      <c r="A1101" s="348">
        <v>16074054</v>
      </c>
      <c r="B1101" s="349"/>
      <c r="C1101" s="350" t="s">
        <v>1114</v>
      </c>
      <c r="D1101" s="351" t="s">
        <v>1474</v>
      </c>
      <c r="E1101" s="351" t="s">
        <v>1474</v>
      </c>
      <c r="F1101" s="351" t="s">
        <v>1474</v>
      </c>
      <c r="G1101" s="351" t="s">
        <v>1474</v>
      </c>
    </row>
    <row r="1102" spans="1:7" ht="12" customHeight="1">
      <c r="A1102" s="348">
        <v>16074063</v>
      </c>
      <c r="B1102" s="349"/>
      <c r="C1102" s="350" t="s">
        <v>1115</v>
      </c>
      <c r="D1102" s="351">
        <v>7</v>
      </c>
      <c r="E1102" s="351">
        <v>2</v>
      </c>
      <c r="F1102" s="351">
        <v>5</v>
      </c>
      <c r="G1102" s="351">
        <v>6</v>
      </c>
    </row>
    <row r="1103" spans="1:7" ht="12" customHeight="1">
      <c r="A1103" s="348">
        <v>16074096</v>
      </c>
      <c r="B1103" s="349"/>
      <c r="C1103" s="350" t="s">
        <v>1116</v>
      </c>
      <c r="D1103" s="351" t="s">
        <v>1474</v>
      </c>
      <c r="E1103" s="351" t="s">
        <v>1474</v>
      </c>
      <c r="F1103" s="351" t="s">
        <v>1474</v>
      </c>
      <c r="G1103" s="351" t="s">
        <v>1474</v>
      </c>
    </row>
    <row r="1104" spans="1:7" ht="12" customHeight="1">
      <c r="A1104" s="348">
        <v>16074099</v>
      </c>
      <c r="B1104" s="349"/>
      <c r="C1104" s="350" t="s">
        <v>1117</v>
      </c>
      <c r="D1104" s="351" t="s">
        <v>1474</v>
      </c>
      <c r="E1104" s="351" t="s">
        <v>1474</v>
      </c>
      <c r="F1104" s="351" t="s">
        <v>1474</v>
      </c>
      <c r="G1104" s="351" t="s">
        <v>1474</v>
      </c>
    </row>
    <row r="1105" spans="1:7" ht="12" customHeight="1">
      <c r="A1105" s="348">
        <v>16074112</v>
      </c>
      <c r="B1105" s="349"/>
      <c r="C1105" s="350" t="s">
        <v>1118</v>
      </c>
      <c r="D1105" s="351" t="s">
        <v>1474</v>
      </c>
      <c r="E1105" s="351" t="s">
        <v>1474</v>
      </c>
      <c r="F1105" s="351" t="s">
        <v>1474</v>
      </c>
      <c r="G1105" s="351" t="s">
        <v>1474</v>
      </c>
    </row>
    <row r="1106" spans="1:7" ht="12" customHeight="1">
      <c r="A1106" s="348">
        <v>16074113</v>
      </c>
      <c r="B1106" s="349"/>
      <c r="C1106" s="350" t="s">
        <v>1119</v>
      </c>
      <c r="D1106" s="351">
        <v>4</v>
      </c>
      <c r="E1106" s="351" t="s">
        <v>1474</v>
      </c>
      <c r="F1106" s="351">
        <v>4</v>
      </c>
      <c r="G1106" s="351">
        <v>3</v>
      </c>
    </row>
    <row r="1107" spans="1:7" ht="12" customHeight="1">
      <c r="A1107" s="348"/>
      <c r="B1107" s="349"/>
      <c r="C1107" s="350" t="s">
        <v>534</v>
      </c>
      <c r="D1107" s="351"/>
      <c r="E1107" s="351"/>
      <c r="F1107" s="351"/>
      <c r="G1107" s="351"/>
    </row>
    <row r="1108" spans="1:7" s="169" customFormat="1" ht="12" customHeight="1">
      <c r="A1108" s="534">
        <v>16075000</v>
      </c>
      <c r="B1108" s="535"/>
      <c r="C1108" s="536" t="s">
        <v>1120</v>
      </c>
      <c r="D1108" s="537">
        <v>1178</v>
      </c>
      <c r="E1108" s="537">
        <v>379</v>
      </c>
      <c r="F1108" s="537">
        <v>799</v>
      </c>
      <c r="G1108" s="537">
        <v>988</v>
      </c>
    </row>
    <row r="1109" spans="1:7" ht="12" customHeight="1">
      <c r="A1109" s="348">
        <v>1607500</v>
      </c>
      <c r="B1109" s="349"/>
      <c r="C1109" s="350" t="s">
        <v>90</v>
      </c>
      <c r="D1109" s="351">
        <v>534</v>
      </c>
      <c r="E1109" s="351">
        <v>94</v>
      </c>
      <c r="F1109" s="351">
        <v>440</v>
      </c>
      <c r="G1109" s="351">
        <v>450</v>
      </c>
    </row>
    <row r="1110" spans="1:7" ht="12" customHeight="1">
      <c r="A1110" s="348">
        <v>16075046</v>
      </c>
      <c r="B1110" s="349"/>
      <c r="C1110" s="350" t="s">
        <v>1121</v>
      </c>
      <c r="D1110" s="351">
        <v>19</v>
      </c>
      <c r="E1110" s="351">
        <v>7</v>
      </c>
      <c r="F1110" s="351">
        <v>12</v>
      </c>
      <c r="G1110" s="351">
        <v>16</v>
      </c>
    </row>
    <row r="1111" spans="1:7" ht="12" customHeight="1">
      <c r="A1111" s="348">
        <v>16075062</v>
      </c>
      <c r="B1111" s="349"/>
      <c r="C1111" s="350" t="s">
        <v>1122</v>
      </c>
      <c r="D1111" s="351">
        <v>79</v>
      </c>
      <c r="E1111" s="351">
        <v>39</v>
      </c>
      <c r="F1111" s="351">
        <v>40</v>
      </c>
      <c r="G1111" s="351">
        <v>65</v>
      </c>
    </row>
    <row r="1112" spans="1:7" ht="12" customHeight="1">
      <c r="A1112" s="348">
        <v>16075085</v>
      </c>
      <c r="B1112" s="349"/>
      <c r="C1112" s="350" t="s">
        <v>1123</v>
      </c>
      <c r="D1112" s="351">
        <v>77</v>
      </c>
      <c r="E1112" s="351">
        <v>21</v>
      </c>
      <c r="F1112" s="351">
        <v>56</v>
      </c>
      <c r="G1112" s="351">
        <v>66</v>
      </c>
    </row>
    <row r="1113" spans="1:7" ht="12" customHeight="1">
      <c r="A1113" s="348">
        <v>16075098</v>
      </c>
      <c r="B1113" s="349"/>
      <c r="C1113" s="350" t="s">
        <v>1124</v>
      </c>
      <c r="D1113" s="351">
        <v>52</v>
      </c>
      <c r="E1113" s="351">
        <v>44</v>
      </c>
      <c r="F1113" s="351">
        <v>8</v>
      </c>
      <c r="G1113" s="351">
        <v>48</v>
      </c>
    </row>
    <row r="1114" spans="1:7" ht="12" customHeight="1">
      <c r="A1114" s="348">
        <v>16075129</v>
      </c>
      <c r="B1114" s="349"/>
      <c r="C1114" s="350" t="s">
        <v>1125</v>
      </c>
      <c r="D1114" s="351">
        <v>16</v>
      </c>
      <c r="E1114" s="351">
        <v>10</v>
      </c>
      <c r="F1114" s="351">
        <v>6</v>
      </c>
      <c r="G1114" s="351">
        <v>14</v>
      </c>
    </row>
    <row r="1115" spans="1:7" ht="12" customHeight="1">
      <c r="A1115" s="348">
        <v>16075131</v>
      </c>
      <c r="B1115" s="349"/>
      <c r="C1115" s="350" t="s">
        <v>1126</v>
      </c>
      <c r="D1115" s="351">
        <v>14</v>
      </c>
      <c r="E1115" s="351">
        <v>5</v>
      </c>
      <c r="F1115" s="351">
        <v>9</v>
      </c>
      <c r="G1115" s="351">
        <v>12</v>
      </c>
    </row>
    <row r="1116" spans="1:7" ht="12" customHeight="1">
      <c r="A1116" s="348">
        <v>16075132</v>
      </c>
      <c r="B1116" s="349"/>
      <c r="C1116" s="350" t="s">
        <v>1127</v>
      </c>
      <c r="D1116" s="351">
        <v>25</v>
      </c>
      <c r="E1116" s="351">
        <v>7</v>
      </c>
      <c r="F1116" s="351">
        <v>18</v>
      </c>
      <c r="G1116" s="351">
        <v>19</v>
      </c>
    </row>
    <row r="1117" spans="1:7" ht="12" customHeight="1">
      <c r="A1117" s="348">
        <v>16075133</v>
      </c>
      <c r="B1117" s="349"/>
      <c r="C1117" s="350" t="s">
        <v>1128</v>
      </c>
      <c r="D1117" s="351">
        <v>34</v>
      </c>
      <c r="E1117" s="351">
        <v>9</v>
      </c>
      <c r="F1117" s="351">
        <v>25</v>
      </c>
      <c r="G1117" s="351">
        <v>28</v>
      </c>
    </row>
    <row r="1118" spans="1:7" ht="12" customHeight="1">
      <c r="A1118" s="348">
        <v>16075135</v>
      </c>
      <c r="B1118" s="349"/>
      <c r="C1118" s="350" t="s">
        <v>1129</v>
      </c>
      <c r="D1118" s="351">
        <v>42</v>
      </c>
      <c r="E1118" s="351">
        <v>30</v>
      </c>
      <c r="F1118" s="351">
        <v>12</v>
      </c>
      <c r="G1118" s="351">
        <v>37</v>
      </c>
    </row>
    <row r="1119" spans="1:7" ht="12" customHeight="1">
      <c r="A1119" s="348">
        <v>1607550</v>
      </c>
      <c r="B1119" s="349"/>
      <c r="C1119" s="350" t="s">
        <v>1130</v>
      </c>
      <c r="D1119" s="351">
        <v>57</v>
      </c>
      <c r="E1119" s="351">
        <v>38</v>
      </c>
      <c r="F1119" s="351">
        <v>19</v>
      </c>
      <c r="G1119" s="351">
        <v>50</v>
      </c>
    </row>
    <row r="1120" spans="1:7" ht="12" customHeight="1">
      <c r="A1120" s="348">
        <v>16075073</v>
      </c>
      <c r="B1120" s="349"/>
      <c r="C1120" s="350" t="s">
        <v>1131</v>
      </c>
      <c r="D1120" s="351">
        <v>53</v>
      </c>
      <c r="E1120" s="351">
        <v>37</v>
      </c>
      <c r="F1120" s="351">
        <v>16</v>
      </c>
      <c r="G1120" s="351">
        <v>47</v>
      </c>
    </row>
    <row r="1121" spans="1:7" ht="12" customHeight="1">
      <c r="A1121" s="348">
        <v>16075007</v>
      </c>
      <c r="B1121" s="349"/>
      <c r="C1121" s="350" t="s">
        <v>1132</v>
      </c>
      <c r="D1121" s="351">
        <v>2</v>
      </c>
      <c r="E1121" s="351" t="s">
        <v>1474</v>
      </c>
      <c r="F1121" s="351">
        <v>2</v>
      </c>
      <c r="G1121" s="351">
        <v>2</v>
      </c>
    </row>
    <row r="1122" spans="1:7" ht="12" customHeight="1">
      <c r="A1122" s="348">
        <v>16075051</v>
      </c>
      <c r="B1122" s="349"/>
      <c r="C1122" s="350" t="s">
        <v>1133</v>
      </c>
      <c r="D1122" s="351">
        <v>1</v>
      </c>
      <c r="E1122" s="351">
        <v>1</v>
      </c>
      <c r="F1122" s="351" t="s">
        <v>1474</v>
      </c>
      <c r="G1122" s="351">
        <v>1</v>
      </c>
    </row>
    <row r="1123" spans="1:7" ht="12" customHeight="1">
      <c r="A1123" s="348">
        <v>16075061</v>
      </c>
      <c r="B1123" s="349"/>
      <c r="C1123" s="350" t="s">
        <v>1134</v>
      </c>
      <c r="D1123" s="351">
        <v>1</v>
      </c>
      <c r="E1123" s="351" t="s">
        <v>1474</v>
      </c>
      <c r="F1123" s="351">
        <v>1</v>
      </c>
      <c r="G1123" s="351">
        <v>1</v>
      </c>
    </row>
    <row r="1124" spans="1:7" ht="12" customHeight="1">
      <c r="A1124" s="348">
        <v>16075106</v>
      </c>
      <c r="B1124" s="349"/>
      <c r="C1124" s="350" t="s">
        <v>1135</v>
      </c>
      <c r="D1124" s="351" t="s">
        <v>1474</v>
      </c>
      <c r="E1124" s="351" t="s">
        <v>1474</v>
      </c>
      <c r="F1124" s="351" t="s">
        <v>1474</v>
      </c>
      <c r="G1124" s="351" t="s">
        <v>1474</v>
      </c>
    </row>
    <row r="1125" spans="1:7" ht="12" customHeight="1">
      <c r="A1125" s="348">
        <v>1607551</v>
      </c>
      <c r="B1125" s="349"/>
      <c r="C1125" s="350" t="s">
        <v>1136</v>
      </c>
      <c r="D1125" s="351">
        <v>37</v>
      </c>
      <c r="E1125" s="351">
        <v>9</v>
      </c>
      <c r="F1125" s="351">
        <v>28</v>
      </c>
      <c r="G1125" s="351">
        <v>26</v>
      </c>
    </row>
    <row r="1126" spans="1:7" ht="12" customHeight="1">
      <c r="A1126" s="348">
        <v>16075134</v>
      </c>
      <c r="B1126" s="349"/>
      <c r="C1126" s="350" t="s">
        <v>1137</v>
      </c>
      <c r="D1126" s="351">
        <v>37</v>
      </c>
      <c r="E1126" s="351">
        <v>9</v>
      </c>
      <c r="F1126" s="351">
        <v>28</v>
      </c>
      <c r="G1126" s="351">
        <v>26</v>
      </c>
    </row>
    <row r="1127" spans="1:7" ht="12" customHeight="1">
      <c r="A1127" s="348">
        <v>16075009</v>
      </c>
      <c r="B1127" s="349"/>
      <c r="C1127" s="350" t="s">
        <v>1138</v>
      </c>
      <c r="D1127" s="351" t="s">
        <v>1474</v>
      </c>
      <c r="E1127" s="351" t="s">
        <v>1474</v>
      </c>
      <c r="F1127" s="351" t="s">
        <v>1474</v>
      </c>
      <c r="G1127" s="351" t="s">
        <v>1474</v>
      </c>
    </row>
    <row r="1128" spans="1:7" ht="12" customHeight="1">
      <c r="A1128" s="348">
        <v>1607504</v>
      </c>
      <c r="B1128" s="349"/>
      <c r="C1128" s="350" t="s">
        <v>1139</v>
      </c>
      <c r="D1128" s="351">
        <v>37</v>
      </c>
      <c r="E1128" s="351">
        <v>17</v>
      </c>
      <c r="F1128" s="351">
        <v>20</v>
      </c>
      <c r="G1128" s="351">
        <v>32</v>
      </c>
    </row>
    <row r="1129" spans="1:7" ht="12" customHeight="1">
      <c r="A1129" s="348">
        <v>16075904</v>
      </c>
      <c r="B1129" s="349"/>
      <c r="C1129" s="350" t="s">
        <v>1140</v>
      </c>
      <c r="D1129" s="351">
        <v>14</v>
      </c>
      <c r="E1129" s="351">
        <v>10</v>
      </c>
      <c r="F1129" s="351">
        <v>4</v>
      </c>
      <c r="G1129" s="351">
        <v>13</v>
      </c>
    </row>
    <row r="1130" spans="1:7" ht="12" customHeight="1">
      <c r="A1130" s="348">
        <v>16075008</v>
      </c>
      <c r="B1130" s="349"/>
      <c r="C1130" s="350" t="s">
        <v>990</v>
      </c>
      <c r="D1130" s="351" t="s">
        <v>1474</v>
      </c>
      <c r="E1130" s="351" t="s">
        <v>1474</v>
      </c>
      <c r="F1130" s="351" t="s">
        <v>1474</v>
      </c>
      <c r="G1130" s="351" t="s">
        <v>1474</v>
      </c>
    </row>
    <row r="1131" spans="1:7" ht="12" customHeight="1">
      <c r="A1131" s="348">
        <v>16075012</v>
      </c>
      <c r="B1131" s="349"/>
      <c r="C1131" s="350" t="s">
        <v>1141</v>
      </c>
      <c r="D1131" s="351" t="s">
        <v>1474</v>
      </c>
      <c r="E1131" s="351" t="s">
        <v>1474</v>
      </c>
      <c r="F1131" s="351" t="s">
        <v>1474</v>
      </c>
      <c r="G1131" s="351" t="s">
        <v>1474</v>
      </c>
    </row>
    <row r="1132" spans="1:7" ht="12" customHeight="1">
      <c r="A1132" s="348">
        <v>16075014</v>
      </c>
      <c r="B1132" s="349"/>
      <c r="C1132" s="350" t="s">
        <v>1142</v>
      </c>
      <c r="D1132" s="351">
        <v>2</v>
      </c>
      <c r="E1132" s="351">
        <v>1</v>
      </c>
      <c r="F1132" s="351">
        <v>1</v>
      </c>
      <c r="G1132" s="351">
        <v>2</v>
      </c>
    </row>
    <row r="1133" spans="1:7" ht="12" customHeight="1">
      <c r="A1133" s="348">
        <v>16075017</v>
      </c>
      <c r="B1133" s="349"/>
      <c r="C1133" s="350" t="s">
        <v>1143</v>
      </c>
      <c r="D1133" s="351" t="s">
        <v>1474</v>
      </c>
      <c r="E1133" s="351" t="s">
        <v>1474</v>
      </c>
      <c r="F1133" s="351" t="s">
        <v>1474</v>
      </c>
      <c r="G1133" s="351" t="s">
        <v>1474</v>
      </c>
    </row>
    <row r="1134" spans="1:7" ht="12" customHeight="1">
      <c r="A1134" s="348">
        <v>16075018</v>
      </c>
      <c r="B1134" s="349"/>
      <c r="C1134" s="350" t="s">
        <v>1144</v>
      </c>
      <c r="D1134" s="351" t="s">
        <v>1474</v>
      </c>
      <c r="E1134" s="351" t="s">
        <v>1474</v>
      </c>
      <c r="F1134" s="351" t="s">
        <v>1474</v>
      </c>
      <c r="G1134" s="351" t="s">
        <v>1474</v>
      </c>
    </row>
    <row r="1135" spans="1:7" ht="12" customHeight="1">
      <c r="A1135" s="348">
        <v>16075033</v>
      </c>
      <c r="B1135" s="349"/>
      <c r="C1135" s="350" t="s">
        <v>1145</v>
      </c>
      <c r="D1135" s="351" t="s">
        <v>1474</v>
      </c>
      <c r="E1135" s="351" t="s">
        <v>1474</v>
      </c>
      <c r="F1135" s="351" t="s">
        <v>1474</v>
      </c>
      <c r="G1135" s="351" t="s">
        <v>1474</v>
      </c>
    </row>
    <row r="1136" spans="1:7" ht="12" customHeight="1">
      <c r="A1136" s="348">
        <v>16075034</v>
      </c>
      <c r="B1136" s="349"/>
      <c r="C1136" s="350" t="s">
        <v>1146</v>
      </c>
      <c r="D1136" s="351" t="s">
        <v>1474</v>
      </c>
      <c r="E1136" s="351" t="s">
        <v>1474</v>
      </c>
      <c r="F1136" s="351" t="s">
        <v>1474</v>
      </c>
      <c r="G1136" s="351" t="s">
        <v>1474</v>
      </c>
    </row>
    <row r="1137" spans="1:7" ht="12" customHeight="1">
      <c r="A1137" s="348">
        <v>16075048</v>
      </c>
      <c r="B1137" s="349"/>
      <c r="C1137" s="350" t="s">
        <v>1147</v>
      </c>
      <c r="D1137" s="351" t="s">
        <v>1474</v>
      </c>
      <c r="E1137" s="351" t="s">
        <v>1474</v>
      </c>
      <c r="F1137" s="351" t="s">
        <v>1474</v>
      </c>
      <c r="G1137" s="351" t="s">
        <v>1474</v>
      </c>
    </row>
    <row r="1138" spans="1:7" ht="12" customHeight="1">
      <c r="A1138" s="348">
        <v>16075049</v>
      </c>
      <c r="B1138" s="349"/>
      <c r="C1138" s="350" t="s">
        <v>1148</v>
      </c>
      <c r="D1138" s="351">
        <v>6</v>
      </c>
      <c r="E1138" s="351">
        <v>1</v>
      </c>
      <c r="F1138" s="351">
        <v>5</v>
      </c>
      <c r="G1138" s="351">
        <v>5</v>
      </c>
    </row>
    <row r="1139" spans="1:7" ht="12" customHeight="1">
      <c r="A1139" s="348">
        <v>16075063</v>
      </c>
      <c r="B1139" s="349"/>
      <c r="C1139" s="350" t="s">
        <v>1149</v>
      </c>
      <c r="D1139" s="351">
        <v>2</v>
      </c>
      <c r="E1139" s="351">
        <v>1</v>
      </c>
      <c r="F1139" s="351">
        <v>1</v>
      </c>
      <c r="G1139" s="351">
        <v>2</v>
      </c>
    </row>
    <row r="1140" spans="1:7" ht="12" customHeight="1">
      <c r="A1140" s="348">
        <v>16075068</v>
      </c>
      <c r="B1140" s="349"/>
      <c r="C1140" s="350" t="s">
        <v>1150</v>
      </c>
      <c r="D1140" s="351">
        <v>3</v>
      </c>
      <c r="E1140" s="351" t="s">
        <v>1474</v>
      </c>
      <c r="F1140" s="351">
        <v>3</v>
      </c>
      <c r="G1140" s="351">
        <v>2</v>
      </c>
    </row>
    <row r="1141" spans="1:7" ht="12" customHeight="1">
      <c r="A1141" s="348">
        <v>16075072</v>
      </c>
      <c r="B1141" s="349"/>
      <c r="C1141" s="350" t="s">
        <v>1151</v>
      </c>
      <c r="D1141" s="351">
        <v>4</v>
      </c>
      <c r="E1141" s="351">
        <v>1</v>
      </c>
      <c r="F1141" s="351">
        <v>3</v>
      </c>
      <c r="G1141" s="351">
        <v>4</v>
      </c>
    </row>
    <row r="1142" spans="1:7" ht="12" customHeight="1">
      <c r="A1142" s="348">
        <v>16075076</v>
      </c>
      <c r="B1142" s="349"/>
      <c r="C1142" s="350" t="s">
        <v>1152</v>
      </c>
      <c r="D1142" s="351">
        <v>1</v>
      </c>
      <c r="E1142" s="351">
        <v>1</v>
      </c>
      <c r="F1142" s="351" t="s">
        <v>1474</v>
      </c>
      <c r="G1142" s="351">
        <v>1</v>
      </c>
    </row>
    <row r="1143" spans="1:7" ht="12" customHeight="1">
      <c r="A1143" s="348">
        <v>16075083</v>
      </c>
      <c r="B1143" s="349"/>
      <c r="C1143" s="350" t="s">
        <v>1153</v>
      </c>
      <c r="D1143" s="351">
        <v>2</v>
      </c>
      <c r="E1143" s="351" t="s">
        <v>1474</v>
      </c>
      <c r="F1143" s="351">
        <v>2</v>
      </c>
      <c r="G1143" s="351">
        <v>1</v>
      </c>
    </row>
    <row r="1144" spans="1:7" ht="12" customHeight="1">
      <c r="A1144" s="348">
        <v>16075084</v>
      </c>
      <c r="B1144" s="349"/>
      <c r="C1144" s="350" t="s">
        <v>1154</v>
      </c>
      <c r="D1144" s="351" t="s">
        <v>1474</v>
      </c>
      <c r="E1144" s="351" t="s">
        <v>1474</v>
      </c>
      <c r="F1144" s="351" t="s">
        <v>1474</v>
      </c>
      <c r="G1144" s="351" t="s">
        <v>1474</v>
      </c>
    </row>
    <row r="1145" spans="1:7" ht="12" customHeight="1">
      <c r="A1145" s="348">
        <v>16075109</v>
      </c>
      <c r="B1145" s="349"/>
      <c r="C1145" s="350" t="s">
        <v>1155</v>
      </c>
      <c r="D1145" s="351">
        <v>3</v>
      </c>
      <c r="E1145" s="351">
        <v>2</v>
      </c>
      <c r="F1145" s="351">
        <v>1</v>
      </c>
      <c r="G1145" s="351">
        <v>3</v>
      </c>
    </row>
    <row r="1146" spans="1:6" s="532" customFormat="1" ht="12" customHeight="1">
      <c r="A1146" s="327" t="s">
        <v>533</v>
      </c>
      <c r="B1146" s="530"/>
      <c r="C1146" s="531" t="s">
        <v>534</v>
      </c>
      <c r="D1146" s="531"/>
      <c r="E1146" s="531"/>
      <c r="F1146" s="531"/>
    </row>
    <row r="1147" spans="1:6" s="532" customFormat="1" ht="12" customHeight="1">
      <c r="A1147" s="327" t="s">
        <v>535</v>
      </c>
      <c r="B1147" s="530"/>
      <c r="C1147" s="531"/>
      <c r="D1147" s="531"/>
      <c r="E1147" s="531"/>
      <c r="F1147" s="531"/>
    </row>
    <row r="1148" spans="1:6" s="532" customFormat="1" ht="12" customHeight="1">
      <c r="A1148" s="327" t="s">
        <v>1156</v>
      </c>
      <c r="B1148" s="530"/>
      <c r="C1148" s="531"/>
      <c r="D1148" s="531"/>
      <c r="E1148" s="531"/>
      <c r="F1148" s="531"/>
    </row>
    <row r="1149" spans="1:7" ht="12" customHeight="1">
      <c r="A1149" s="348">
        <v>16075119</v>
      </c>
      <c r="B1149" s="349"/>
      <c r="C1149" s="350" t="s">
        <v>1157</v>
      </c>
      <c r="D1149" s="351" t="s">
        <v>1474</v>
      </c>
      <c r="E1149" s="351" t="s">
        <v>1474</v>
      </c>
      <c r="F1149" s="351" t="s">
        <v>1474</v>
      </c>
      <c r="G1149" s="351" t="s">
        <v>1474</v>
      </c>
    </row>
    <row r="1150" spans="1:7" ht="12" customHeight="1">
      <c r="A1150" s="348">
        <v>1607505</v>
      </c>
      <c r="B1150" s="349"/>
      <c r="C1150" s="350" t="s">
        <v>1158</v>
      </c>
      <c r="D1150" s="351">
        <v>38</v>
      </c>
      <c r="E1150" s="351">
        <v>10</v>
      </c>
      <c r="F1150" s="351">
        <v>28</v>
      </c>
      <c r="G1150" s="351">
        <v>31</v>
      </c>
    </row>
    <row r="1151" spans="1:7" ht="12" customHeight="1">
      <c r="A1151" s="348">
        <v>16075905</v>
      </c>
      <c r="B1151" s="349"/>
      <c r="C1151" s="350" t="s">
        <v>1159</v>
      </c>
      <c r="D1151" s="351">
        <v>12</v>
      </c>
      <c r="E1151" s="351">
        <v>4</v>
      </c>
      <c r="F1151" s="351">
        <v>8</v>
      </c>
      <c r="G1151" s="351">
        <v>10</v>
      </c>
    </row>
    <row r="1152" spans="1:7" ht="12" customHeight="1">
      <c r="A1152" s="348">
        <v>16075006</v>
      </c>
      <c r="B1152" s="349"/>
      <c r="C1152" s="350" t="s">
        <v>1160</v>
      </c>
      <c r="D1152" s="351">
        <v>3</v>
      </c>
      <c r="E1152" s="351" t="s">
        <v>1474</v>
      </c>
      <c r="F1152" s="351">
        <v>3</v>
      </c>
      <c r="G1152" s="351">
        <v>2</v>
      </c>
    </row>
    <row r="1153" spans="1:7" ht="12" customHeight="1">
      <c r="A1153" s="348">
        <v>16075016</v>
      </c>
      <c r="B1153" s="349"/>
      <c r="C1153" s="350" t="s">
        <v>1161</v>
      </c>
      <c r="D1153" s="351" t="s">
        <v>1474</v>
      </c>
      <c r="E1153" s="351" t="s">
        <v>1474</v>
      </c>
      <c r="F1153" s="351" t="s">
        <v>1474</v>
      </c>
      <c r="G1153" s="351" t="s">
        <v>1474</v>
      </c>
    </row>
    <row r="1154" spans="1:7" ht="12" customHeight="1">
      <c r="A1154" s="348">
        <v>16075031</v>
      </c>
      <c r="B1154" s="349"/>
      <c r="C1154" s="350" t="s">
        <v>1162</v>
      </c>
      <c r="D1154" s="351" t="s">
        <v>1474</v>
      </c>
      <c r="E1154" s="351" t="s">
        <v>1474</v>
      </c>
      <c r="F1154" s="351" t="s">
        <v>1474</v>
      </c>
      <c r="G1154" s="351" t="s">
        <v>1474</v>
      </c>
    </row>
    <row r="1155" spans="1:7" ht="12" customHeight="1">
      <c r="A1155" s="348">
        <v>16075039</v>
      </c>
      <c r="B1155" s="349"/>
      <c r="C1155" s="350" t="s">
        <v>1163</v>
      </c>
      <c r="D1155" s="351" t="s">
        <v>1474</v>
      </c>
      <c r="E1155" s="351" t="s">
        <v>1474</v>
      </c>
      <c r="F1155" s="351" t="s">
        <v>1474</v>
      </c>
      <c r="G1155" s="351" t="s">
        <v>1474</v>
      </c>
    </row>
    <row r="1156" spans="1:7" ht="12" customHeight="1">
      <c r="A1156" s="348">
        <v>16075054</v>
      </c>
      <c r="B1156" s="349"/>
      <c r="C1156" s="350" t="s">
        <v>1164</v>
      </c>
      <c r="D1156" s="351">
        <v>8</v>
      </c>
      <c r="E1156" s="351">
        <v>1</v>
      </c>
      <c r="F1156" s="351">
        <v>7</v>
      </c>
      <c r="G1156" s="351">
        <v>6</v>
      </c>
    </row>
    <row r="1157" spans="1:7" ht="12" customHeight="1">
      <c r="A1157" s="348">
        <v>16075056</v>
      </c>
      <c r="B1157" s="349"/>
      <c r="C1157" s="350" t="s">
        <v>1165</v>
      </c>
      <c r="D1157" s="351" t="s">
        <v>1474</v>
      </c>
      <c r="E1157" s="351" t="s">
        <v>1474</v>
      </c>
      <c r="F1157" s="351" t="s">
        <v>1474</v>
      </c>
      <c r="G1157" s="351" t="s">
        <v>1474</v>
      </c>
    </row>
    <row r="1158" spans="1:7" ht="12" customHeight="1">
      <c r="A1158" s="348">
        <v>16075074</v>
      </c>
      <c r="B1158" s="349"/>
      <c r="C1158" s="350" t="s">
        <v>1166</v>
      </c>
      <c r="D1158" s="351">
        <v>2</v>
      </c>
      <c r="E1158" s="351" t="s">
        <v>1474</v>
      </c>
      <c r="F1158" s="351">
        <v>2</v>
      </c>
      <c r="G1158" s="351">
        <v>2</v>
      </c>
    </row>
    <row r="1159" spans="1:7" ht="12" customHeight="1">
      <c r="A1159" s="348">
        <v>16075075</v>
      </c>
      <c r="B1159" s="349"/>
      <c r="C1159" s="350" t="s">
        <v>1167</v>
      </c>
      <c r="D1159" s="351" t="s">
        <v>1474</v>
      </c>
      <c r="E1159" s="351" t="s">
        <v>1474</v>
      </c>
      <c r="F1159" s="351" t="s">
        <v>1474</v>
      </c>
      <c r="G1159" s="351" t="s">
        <v>1474</v>
      </c>
    </row>
    <row r="1160" spans="1:7" ht="12" customHeight="1">
      <c r="A1160" s="348">
        <v>16075077</v>
      </c>
      <c r="B1160" s="349"/>
      <c r="C1160" s="350" t="s">
        <v>1168</v>
      </c>
      <c r="D1160" s="351">
        <v>9</v>
      </c>
      <c r="E1160" s="351">
        <v>4</v>
      </c>
      <c r="F1160" s="351">
        <v>5</v>
      </c>
      <c r="G1160" s="351">
        <v>8</v>
      </c>
    </row>
    <row r="1161" spans="1:7" ht="12" customHeight="1">
      <c r="A1161" s="348">
        <v>16075087</v>
      </c>
      <c r="B1161" s="349"/>
      <c r="C1161" s="350" t="s">
        <v>1169</v>
      </c>
      <c r="D1161" s="351" t="s">
        <v>1474</v>
      </c>
      <c r="E1161" s="351" t="s">
        <v>1474</v>
      </c>
      <c r="F1161" s="351" t="s">
        <v>1474</v>
      </c>
      <c r="G1161" s="351" t="s">
        <v>1474</v>
      </c>
    </row>
    <row r="1162" spans="1:7" ht="12" customHeight="1">
      <c r="A1162" s="348">
        <v>16075105</v>
      </c>
      <c r="B1162" s="349"/>
      <c r="C1162" s="350" t="s">
        <v>1170</v>
      </c>
      <c r="D1162" s="351" t="s">
        <v>1474</v>
      </c>
      <c r="E1162" s="351" t="s">
        <v>1474</v>
      </c>
      <c r="F1162" s="351" t="s">
        <v>1474</v>
      </c>
      <c r="G1162" s="351" t="s">
        <v>1474</v>
      </c>
    </row>
    <row r="1163" spans="1:7" ht="12" customHeight="1">
      <c r="A1163" s="348">
        <v>16075121</v>
      </c>
      <c r="B1163" s="349"/>
      <c r="C1163" s="350" t="s">
        <v>1171</v>
      </c>
      <c r="D1163" s="351">
        <v>1</v>
      </c>
      <c r="E1163" s="351" t="s">
        <v>1474</v>
      </c>
      <c r="F1163" s="351">
        <v>1</v>
      </c>
      <c r="G1163" s="351">
        <v>1</v>
      </c>
    </row>
    <row r="1164" spans="1:7" ht="12" customHeight="1">
      <c r="A1164" s="348">
        <v>16075124</v>
      </c>
      <c r="B1164" s="349"/>
      <c r="C1164" s="350" t="s">
        <v>1172</v>
      </c>
      <c r="D1164" s="351">
        <v>3</v>
      </c>
      <c r="E1164" s="351">
        <v>1</v>
      </c>
      <c r="F1164" s="351">
        <v>2</v>
      </c>
      <c r="G1164" s="351">
        <v>3</v>
      </c>
    </row>
    <row r="1165" spans="1:7" ht="12" customHeight="1">
      <c r="A1165" s="348">
        <v>1607508</v>
      </c>
      <c r="B1165" s="349"/>
      <c r="C1165" s="350" t="s">
        <v>1173</v>
      </c>
      <c r="D1165" s="351">
        <v>48</v>
      </c>
      <c r="E1165" s="351">
        <v>14</v>
      </c>
      <c r="F1165" s="351">
        <v>34</v>
      </c>
      <c r="G1165" s="351">
        <v>38</v>
      </c>
    </row>
    <row r="1166" spans="1:7" ht="12" customHeight="1">
      <c r="A1166" s="348">
        <v>16075908</v>
      </c>
      <c r="B1166" s="349"/>
      <c r="C1166" s="350" t="s">
        <v>542</v>
      </c>
      <c r="D1166" s="351">
        <v>18</v>
      </c>
      <c r="E1166" s="351" t="s">
        <v>1474</v>
      </c>
      <c r="F1166" s="351">
        <v>18</v>
      </c>
      <c r="G1166" s="351">
        <v>13</v>
      </c>
    </row>
    <row r="1167" spans="1:7" ht="12" customHeight="1">
      <c r="A1167" s="348">
        <v>16075002</v>
      </c>
      <c r="B1167" s="349"/>
      <c r="C1167" s="350" t="s">
        <v>543</v>
      </c>
      <c r="D1167" s="351">
        <v>2</v>
      </c>
      <c r="E1167" s="351">
        <v>2</v>
      </c>
      <c r="F1167" s="351" t="s">
        <v>1474</v>
      </c>
      <c r="G1167" s="351">
        <v>2</v>
      </c>
    </row>
    <row r="1168" spans="1:7" ht="12" customHeight="1">
      <c r="A1168" s="348">
        <v>16075003</v>
      </c>
      <c r="B1168" s="349"/>
      <c r="C1168" s="350" t="s">
        <v>544</v>
      </c>
      <c r="D1168" s="351">
        <v>8</v>
      </c>
      <c r="E1168" s="351">
        <v>5</v>
      </c>
      <c r="F1168" s="351">
        <v>3</v>
      </c>
      <c r="G1168" s="351">
        <v>7</v>
      </c>
    </row>
    <row r="1169" spans="1:7" ht="12" customHeight="1">
      <c r="A1169" s="348">
        <v>16075004</v>
      </c>
      <c r="B1169" s="349"/>
      <c r="C1169" s="350" t="s">
        <v>545</v>
      </c>
      <c r="D1169" s="351">
        <v>9</v>
      </c>
      <c r="E1169" s="351">
        <v>3</v>
      </c>
      <c r="F1169" s="351">
        <v>6</v>
      </c>
      <c r="G1169" s="351">
        <v>7</v>
      </c>
    </row>
    <row r="1170" spans="1:7" ht="12" customHeight="1">
      <c r="A1170" s="348">
        <v>16075042</v>
      </c>
      <c r="B1170" s="349"/>
      <c r="C1170" s="350" t="s">
        <v>546</v>
      </c>
      <c r="D1170" s="351">
        <v>6</v>
      </c>
      <c r="E1170" s="351">
        <v>4</v>
      </c>
      <c r="F1170" s="351">
        <v>2</v>
      </c>
      <c r="G1170" s="351">
        <v>6</v>
      </c>
    </row>
    <row r="1171" spans="1:7" ht="12" customHeight="1">
      <c r="A1171" s="348">
        <v>16075071</v>
      </c>
      <c r="B1171" s="349"/>
      <c r="C1171" s="350" t="s">
        <v>547</v>
      </c>
      <c r="D1171" s="351">
        <v>4</v>
      </c>
      <c r="E1171" s="351" t="s">
        <v>1474</v>
      </c>
      <c r="F1171" s="351">
        <v>4</v>
      </c>
      <c r="G1171" s="351">
        <v>3</v>
      </c>
    </row>
    <row r="1172" spans="1:7" ht="12" customHeight="1">
      <c r="A1172" s="348">
        <v>16075086</v>
      </c>
      <c r="B1172" s="349"/>
      <c r="C1172" s="350" t="s">
        <v>548</v>
      </c>
      <c r="D1172" s="351" t="s">
        <v>1474</v>
      </c>
      <c r="E1172" s="351" t="s">
        <v>1474</v>
      </c>
      <c r="F1172" s="351" t="s">
        <v>1474</v>
      </c>
      <c r="G1172" s="351" t="s">
        <v>1474</v>
      </c>
    </row>
    <row r="1173" spans="1:7" ht="12" customHeight="1">
      <c r="A1173" s="348">
        <v>16075097</v>
      </c>
      <c r="B1173" s="349"/>
      <c r="C1173" s="350" t="s">
        <v>549</v>
      </c>
      <c r="D1173" s="351">
        <v>1</v>
      </c>
      <c r="E1173" s="351" t="s">
        <v>1474</v>
      </c>
      <c r="F1173" s="351">
        <v>1</v>
      </c>
      <c r="G1173" s="351">
        <v>1</v>
      </c>
    </row>
    <row r="1174" spans="1:7" ht="12" customHeight="1">
      <c r="A1174" s="348">
        <v>1607511</v>
      </c>
      <c r="B1174" s="349"/>
      <c r="C1174" s="350" t="s">
        <v>550</v>
      </c>
      <c r="D1174" s="351">
        <v>32</v>
      </c>
      <c r="E1174" s="351">
        <v>17</v>
      </c>
      <c r="F1174" s="351">
        <v>15</v>
      </c>
      <c r="G1174" s="351">
        <v>28</v>
      </c>
    </row>
    <row r="1175" spans="1:7" ht="12" customHeight="1">
      <c r="A1175" s="348">
        <v>16075911</v>
      </c>
      <c r="B1175" s="349"/>
      <c r="C1175" s="350" t="s">
        <v>551</v>
      </c>
      <c r="D1175" s="351">
        <v>17</v>
      </c>
      <c r="E1175" s="351">
        <v>8</v>
      </c>
      <c r="F1175" s="351">
        <v>9</v>
      </c>
      <c r="G1175" s="351">
        <v>15</v>
      </c>
    </row>
    <row r="1176" spans="1:7" ht="12" customHeight="1">
      <c r="A1176" s="348">
        <v>16075019</v>
      </c>
      <c r="B1176" s="349"/>
      <c r="C1176" s="350" t="s">
        <v>552</v>
      </c>
      <c r="D1176" s="351">
        <v>1</v>
      </c>
      <c r="E1176" s="351" t="s">
        <v>1474</v>
      </c>
      <c r="F1176" s="351">
        <v>1</v>
      </c>
      <c r="G1176" s="351">
        <v>1</v>
      </c>
    </row>
    <row r="1177" spans="1:7" ht="12" customHeight="1">
      <c r="A1177" s="348">
        <v>16075029</v>
      </c>
      <c r="B1177" s="349"/>
      <c r="C1177" s="350" t="s">
        <v>553</v>
      </c>
      <c r="D1177" s="351" t="s">
        <v>1474</v>
      </c>
      <c r="E1177" s="351" t="s">
        <v>1474</v>
      </c>
      <c r="F1177" s="351" t="s">
        <v>1474</v>
      </c>
      <c r="G1177" s="351" t="s">
        <v>1474</v>
      </c>
    </row>
    <row r="1178" spans="1:7" ht="12" customHeight="1">
      <c r="A1178" s="348">
        <v>16075057</v>
      </c>
      <c r="B1178" s="349"/>
      <c r="C1178" s="350" t="s">
        <v>554</v>
      </c>
      <c r="D1178" s="351" t="s">
        <v>1474</v>
      </c>
      <c r="E1178" s="351" t="s">
        <v>1474</v>
      </c>
      <c r="F1178" s="351" t="s">
        <v>1474</v>
      </c>
      <c r="G1178" s="351" t="s">
        <v>1474</v>
      </c>
    </row>
    <row r="1179" spans="1:7" ht="12" customHeight="1">
      <c r="A1179" s="348">
        <v>16075065</v>
      </c>
      <c r="B1179" s="349"/>
      <c r="C1179" s="350" t="s">
        <v>555</v>
      </c>
      <c r="D1179" s="351">
        <v>1</v>
      </c>
      <c r="E1179" s="351">
        <v>1</v>
      </c>
      <c r="F1179" s="351" t="s">
        <v>1474</v>
      </c>
      <c r="G1179" s="351">
        <v>1</v>
      </c>
    </row>
    <row r="1180" spans="1:7" ht="12" customHeight="1">
      <c r="A1180" s="348">
        <v>16075066</v>
      </c>
      <c r="B1180" s="349"/>
      <c r="C1180" s="350" t="s">
        <v>556</v>
      </c>
      <c r="D1180" s="351" t="s">
        <v>1474</v>
      </c>
      <c r="E1180" s="351" t="s">
        <v>1474</v>
      </c>
      <c r="F1180" s="351" t="s">
        <v>1474</v>
      </c>
      <c r="G1180" s="351" t="s">
        <v>1474</v>
      </c>
    </row>
    <row r="1181" spans="1:7" ht="12" customHeight="1">
      <c r="A1181" s="348">
        <v>16075082</v>
      </c>
      <c r="B1181" s="349"/>
      <c r="C1181" s="350" t="s">
        <v>557</v>
      </c>
      <c r="D1181" s="351" t="s">
        <v>1474</v>
      </c>
      <c r="E1181" s="351" t="s">
        <v>1474</v>
      </c>
      <c r="F1181" s="351" t="s">
        <v>1474</v>
      </c>
      <c r="G1181" s="351" t="s">
        <v>1474</v>
      </c>
    </row>
    <row r="1182" spans="1:7" ht="12" customHeight="1">
      <c r="A1182" s="348">
        <v>16075093</v>
      </c>
      <c r="B1182" s="349"/>
      <c r="C1182" s="350" t="s">
        <v>558</v>
      </c>
      <c r="D1182" s="351" t="s">
        <v>1474</v>
      </c>
      <c r="E1182" s="351" t="s">
        <v>1474</v>
      </c>
      <c r="F1182" s="351" t="s">
        <v>1474</v>
      </c>
      <c r="G1182" s="351" t="s">
        <v>1474</v>
      </c>
    </row>
    <row r="1183" spans="1:7" ht="12" customHeight="1">
      <c r="A1183" s="348">
        <v>16075099</v>
      </c>
      <c r="B1183" s="349"/>
      <c r="C1183" s="350" t="s">
        <v>559</v>
      </c>
      <c r="D1183" s="351">
        <v>2</v>
      </c>
      <c r="E1183" s="351" t="s">
        <v>1474</v>
      </c>
      <c r="F1183" s="351">
        <v>2</v>
      </c>
      <c r="G1183" s="351">
        <v>2</v>
      </c>
    </row>
    <row r="1184" spans="1:7" ht="12" customHeight="1">
      <c r="A1184" s="348">
        <v>16075114</v>
      </c>
      <c r="B1184" s="349"/>
      <c r="C1184" s="350" t="s">
        <v>560</v>
      </c>
      <c r="D1184" s="351" t="s">
        <v>1474</v>
      </c>
      <c r="E1184" s="351" t="s">
        <v>1474</v>
      </c>
      <c r="F1184" s="351" t="s">
        <v>1474</v>
      </c>
      <c r="G1184" s="351" t="s">
        <v>1474</v>
      </c>
    </row>
    <row r="1185" spans="1:7" ht="12" customHeight="1">
      <c r="A1185" s="348">
        <v>16075116</v>
      </c>
      <c r="B1185" s="349"/>
      <c r="C1185" s="350" t="s">
        <v>561</v>
      </c>
      <c r="D1185" s="351">
        <v>11</v>
      </c>
      <c r="E1185" s="351">
        <v>8</v>
      </c>
      <c r="F1185" s="351">
        <v>3</v>
      </c>
      <c r="G1185" s="351">
        <v>10</v>
      </c>
    </row>
    <row r="1186" spans="1:7" ht="12" customHeight="1">
      <c r="A1186" s="348">
        <v>1607513</v>
      </c>
      <c r="B1186" s="349"/>
      <c r="C1186" s="350" t="s">
        <v>562</v>
      </c>
      <c r="D1186" s="351">
        <v>37</v>
      </c>
      <c r="E1186" s="351">
        <v>8</v>
      </c>
      <c r="F1186" s="351">
        <v>29</v>
      </c>
      <c r="G1186" s="351">
        <v>27</v>
      </c>
    </row>
    <row r="1187" spans="1:7" ht="12" customHeight="1">
      <c r="A1187" s="348">
        <v>16075913</v>
      </c>
      <c r="B1187" s="349"/>
      <c r="C1187" s="350" t="s">
        <v>563</v>
      </c>
      <c r="D1187" s="351">
        <v>19</v>
      </c>
      <c r="E1187" s="351">
        <v>1</v>
      </c>
      <c r="F1187" s="351">
        <v>18</v>
      </c>
      <c r="G1187" s="351">
        <v>13</v>
      </c>
    </row>
    <row r="1188" spans="1:7" ht="12" customHeight="1">
      <c r="A1188" s="348">
        <v>16075013</v>
      </c>
      <c r="B1188" s="349"/>
      <c r="C1188" s="350" t="s">
        <v>564</v>
      </c>
      <c r="D1188" s="351">
        <v>5</v>
      </c>
      <c r="E1188" s="351">
        <v>1</v>
      </c>
      <c r="F1188" s="351">
        <v>4</v>
      </c>
      <c r="G1188" s="351">
        <v>3</v>
      </c>
    </row>
    <row r="1189" spans="1:7" ht="12" customHeight="1">
      <c r="A1189" s="348">
        <v>16075023</v>
      </c>
      <c r="B1189" s="349"/>
      <c r="C1189" s="350" t="s">
        <v>565</v>
      </c>
      <c r="D1189" s="351" t="s">
        <v>1474</v>
      </c>
      <c r="E1189" s="351" t="s">
        <v>1474</v>
      </c>
      <c r="F1189" s="351" t="s">
        <v>1474</v>
      </c>
      <c r="G1189" s="351" t="s">
        <v>1474</v>
      </c>
    </row>
    <row r="1190" spans="1:7" ht="12" customHeight="1">
      <c r="A1190" s="348">
        <v>16075035</v>
      </c>
      <c r="B1190" s="349"/>
      <c r="C1190" s="350" t="s">
        <v>566</v>
      </c>
      <c r="D1190" s="351">
        <v>1</v>
      </c>
      <c r="E1190" s="351">
        <v>1</v>
      </c>
      <c r="F1190" s="351" t="s">
        <v>1474</v>
      </c>
      <c r="G1190" s="351">
        <v>1</v>
      </c>
    </row>
    <row r="1191" spans="1:7" ht="12" customHeight="1">
      <c r="A1191" s="348">
        <v>16075047</v>
      </c>
      <c r="B1191" s="349"/>
      <c r="C1191" s="350" t="s">
        <v>567</v>
      </c>
      <c r="D1191" s="351" t="s">
        <v>1474</v>
      </c>
      <c r="E1191" s="351" t="s">
        <v>1474</v>
      </c>
      <c r="F1191" s="351" t="s">
        <v>1474</v>
      </c>
      <c r="G1191" s="351" t="s">
        <v>1474</v>
      </c>
    </row>
    <row r="1192" spans="1:7" ht="12" customHeight="1">
      <c r="A1192" s="348">
        <v>16075069</v>
      </c>
      <c r="B1192" s="349"/>
      <c r="C1192" s="350" t="s">
        <v>568</v>
      </c>
      <c r="D1192" s="351" t="s">
        <v>1474</v>
      </c>
      <c r="E1192" s="351" t="s">
        <v>1474</v>
      </c>
      <c r="F1192" s="351" t="s">
        <v>1474</v>
      </c>
      <c r="G1192" s="351" t="s">
        <v>1474</v>
      </c>
    </row>
    <row r="1193" spans="1:7" ht="12" customHeight="1">
      <c r="A1193" s="348">
        <v>16075079</v>
      </c>
      <c r="B1193" s="349"/>
      <c r="C1193" s="350" t="s">
        <v>569</v>
      </c>
      <c r="D1193" s="351" t="s">
        <v>1474</v>
      </c>
      <c r="E1193" s="351" t="s">
        <v>1474</v>
      </c>
      <c r="F1193" s="351" t="s">
        <v>1474</v>
      </c>
      <c r="G1193" s="351" t="s">
        <v>1474</v>
      </c>
    </row>
    <row r="1194" spans="1:7" ht="12" customHeight="1">
      <c r="A1194" s="348">
        <v>16075081</v>
      </c>
      <c r="B1194" s="349"/>
      <c r="C1194" s="350" t="s">
        <v>570</v>
      </c>
      <c r="D1194" s="351">
        <v>4</v>
      </c>
      <c r="E1194" s="351" t="s">
        <v>1474</v>
      </c>
      <c r="F1194" s="351">
        <v>4</v>
      </c>
      <c r="G1194" s="351">
        <v>3</v>
      </c>
    </row>
    <row r="1195" spans="1:7" ht="12" customHeight="1">
      <c r="A1195" s="348">
        <v>16075088</v>
      </c>
      <c r="B1195" s="349"/>
      <c r="C1195" s="350" t="s">
        <v>571</v>
      </c>
      <c r="D1195" s="351">
        <v>5</v>
      </c>
      <c r="E1195" s="351">
        <v>3</v>
      </c>
      <c r="F1195" s="351">
        <v>2</v>
      </c>
      <c r="G1195" s="351">
        <v>5</v>
      </c>
    </row>
    <row r="1196" spans="1:7" ht="12" customHeight="1">
      <c r="A1196" s="348">
        <v>16075101</v>
      </c>
      <c r="B1196" s="349"/>
      <c r="C1196" s="350" t="s">
        <v>572</v>
      </c>
      <c r="D1196" s="351" t="s">
        <v>1474</v>
      </c>
      <c r="E1196" s="351" t="s">
        <v>1474</v>
      </c>
      <c r="F1196" s="351" t="s">
        <v>1474</v>
      </c>
      <c r="G1196" s="351" t="s">
        <v>1474</v>
      </c>
    </row>
    <row r="1197" spans="1:7" ht="12" customHeight="1">
      <c r="A1197" s="348">
        <v>16075102</v>
      </c>
      <c r="B1197" s="349"/>
      <c r="C1197" s="350" t="s">
        <v>573</v>
      </c>
      <c r="D1197" s="351">
        <v>1</v>
      </c>
      <c r="E1197" s="351">
        <v>1</v>
      </c>
      <c r="F1197" s="351" t="s">
        <v>1474</v>
      </c>
      <c r="G1197" s="351">
        <v>1</v>
      </c>
    </row>
    <row r="1198" spans="1:7" ht="12" customHeight="1">
      <c r="A1198" s="348">
        <v>16075103</v>
      </c>
      <c r="B1198" s="349"/>
      <c r="C1198" s="350" t="s">
        <v>574</v>
      </c>
      <c r="D1198" s="351" t="s">
        <v>1474</v>
      </c>
      <c r="E1198" s="351" t="s">
        <v>1474</v>
      </c>
      <c r="F1198" s="351" t="s">
        <v>1474</v>
      </c>
      <c r="G1198" s="351" t="s">
        <v>1474</v>
      </c>
    </row>
    <row r="1199" spans="1:7" ht="12" customHeight="1">
      <c r="A1199" s="348">
        <v>16075125</v>
      </c>
      <c r="B1199" s="349"/>
      <c r="C1199" s="350" t="s">
        <v>575</v>
      </c>
      <c r="D1199" s="351">
        <v>1</v>
      </c>
      <c r="E1199" s="351" t="s">
        <v>1474</v>
      </c>
      <c r="F1199" s="351">
        <v>1</v>
      </c>
      <c r="G1199" s="351">
        <v>1</v>
      </c>
    </row>
    <row r="1200" spans="1:6" s="532" customFormat="1" ht="12" customHeight="1">
      <c r="A1200" s="327" t="s">
        <v>533</v>
      </c>
      <c r="B1200" s="530"/>
      <c r="C1200" s="531" t="s">
        <v>534</v>
      </c>
      <c r="D1200" s="531"/>
      <c r="E1200" s="531"/>
      <c r="F1200" s="531"/>
    </row>
    <row r="1201" spans="1:6" s="532" customFormat="1" ht="12" customHeight="1">
      <c r="A1201" s="327" t="s">
        <v>535</v>
      </c>
      <c r="B1201" s="530"/>
      <c r="C1201" s="531"/>
      <c r="D1201" s="531"/>
      <c r="E1201" s="531"/>
      <c r="F1201" s="531"/>
    </row>
    <row r="1202" spans="1:6" s="532" customFormat="1" ht="12" customHeight="1">
      <c r="A1202" s="327" t="s">
        <v>1156</v>
      </c>
      <c r="B1202" s="530"/>
      <c r="C1202" s="531"/>
      <c r="D1202" s="531"/>
      <c r="E1202" s="531"/>
      <c r="F1202" s="531"/>
    </row>
    <row r="1203" spans="1:7" ht="12" customHeight="1">
      <c r="A1203" s="348">
        <v>16075127</v>
      </c>
      <c r="B1203" s="349"/>
      <c r="C1203" s="350" t="s">
        <v>576</v>
      </c>
      <c r="D1203" s="351">
        <v>1</v>
      </c>
      <c r="E1203" s="351">
        <v>1</v>
      </c>
      <c r="F1203" s="351" t="s">
        <v>1474</v>
      </c>
      <c r="G1203" s="351">
        <v>1</v>
      </c>
    </row>
    <row r="1204" spans="1:7" ht="12" customHeight="1">
      <c r="A1204" s="348"/>
      <c r="B1204" s="349"/>
      <c r="C1204" s="350" t="s">
        <v>534</v>
      </c>
      <c r="D1204" s="351"/>
      <c r="E1204" s="351"/>
      <c r="F1204" s="351"/>
      <c r="G1204" s="351"/>
    </row>
    <row r="1205" spans="1:7" s="169" customFormat="1" ht="12" customHeight="1">
      <c r="A1205" s="534">
        <v>16076000</v>
      </c>
      <c r="B1205" s="535"/>
      <c r="C1205" s="536" t="s">
        <v>577</v>
      </c>
      <c r="D1205" s="537">
        <v>1641</v>
      </c>
      <c r="E1205" s="537">
        <v>946</v>
      </c>
      <c r="F1205" s="537">
        <v>695</v>
      </c>
      <c r="G1205" s="537">
        <v>1417</v>
      </c>
    </row>
    <row r="1206" spans="1:7" ht="12" customHeight="1">
      <c r="A1206" s="348">
        <v>1607600</v>
      </c>
      <c r="B1206" s="349"/>
      <c r="C1206" s="350" t="s">
        <v>91</v>
      </c>
      <c r="D1206" s="351">
        <v>628</v>
      </c>
      <c r="E1206" s="351">
        <v>422</v>
      </c>
      <c r="F1206" s="351">
        <v>206</v>
      </c>
      <c r="G1206" s="351">
        <v>549</v>
      </c>
    </row>
    <row r="1207" spans="1:7" ht="12" customHeight="1">
      <c r="A1207" s="348">
        <v>16076004</v>
      </c>
      <c r="B1207" s="349"/>
      <c r="C1207" s="350" t="s">
        <v>578</v>
      </c>
      <c r="D1207" s="351">
        <v>23</v>
      </c>
      <c r="E1207" s="351">
        <v>18</v>
      </c>
      <c r="F1207" s="351">
        <v>5</v>
      </c>
      <c r="G1207" s="351">
        <v>21</v>
      </c>
    </row>
    <row r="1208" spans="1:7" ht="12" customHeight="1">
      <c r="A1208" s="348">
        <v>16076039</v>
      </c>
      <c r="B1208" s="349"/>
      <c r="C1208" s="350" t="s">
        <v>579</v>
      </c>
      <c r="D1208" s="351">
        <v>23</v>
      </c>
      <c r="E1208" s="351">
        <v>11</v>
      </c>
      <c r="F1208" s="351">
        <v>12</v>
      </c>
      <c r="G1208" s="351">
        <v>19</v>
      </c>
    </row>
    <row r="1209" spans="1:7" ht="12" customHeight="1">
      <c r="A1209" s="348">
        <v>16076047</v>
      </c>
      <c r="B1209" s="349"/>
      <c r="C1209" s="350" t="s">
        <v>580</v>
      </c>
      <c r="D1209" s="351">
        <v>30</v>
      </c>
      <c r="E1209" s="351">
        <v>17</v>
      </c>
      <c r="F1209" s="351">
        <v>13</v>
      </c>
      <c r="G1209" s="351">
        <v>27</v>
      </c>
    </row>
    <row r="1210" spans="1:7" ht="12" customHeight="1">
      <c r="A1210" s="348">
        <v>16076061</v>
      </c>
      <c r="B1210" s="349"/>
      <c r="C1210" s="350" t="s">
        <v>581</v>
      </c>
      <c r="D1210" s="351">
        <v>39</v>
      </c>
      <c r="E1210" s="351">
        <v>24</v>
      </c>
      <c r="F1210" s="351">
        <v>15</v>
      </c>
      <c r="G1210" s="351">
        <v>35</v>
      </c>
    </row>
    <row r="1211" spans="1:7" ht="12" customHeight="1">
      <c r="A1211" s="348">
        <v>16076075</v>
      </c>
      <c r="B1211" s="349"/>
      <c r="C1211" s="350" t="s">
        <v>582</v>
      </c>
      <c r="D1211" s="351">
        <v>26</v>
      </c>
      <c r="E1211" s="351">
        <v>7</v>
      </c>
      <c r="F1211" s="351">
        <v>19</v>
      </c>
      <c r="G1211" s="351">
        <v>20</v>
      </c>
    </row>
    <row r="1212" spans="1:7" ht="12" customHeight="1">
      <c r="A1212" s="348">
        <v>16076084</v>
      </c>
      <c r="B1212" s="349"/>
      <c r="C1212" s="350" t="s">
        <v>583</v>
      </c>
      <c r="D1212" s="351">
        <v>20</v>
      </c>
      <c r="E1212" s="351">
        <v>13</v>
      </c>
      <c r="F1212" s="351">
        <v>7</v>
      </c>
      <c r="G1212" s="351">
        <v>17</v>
      </c>
    </row>
    <row r="1213" spans="1:7" ht="12" customHeight="1">
      <c r="A1213" s="348">
        <v>16076088</v>
      </c>
      <c r="B1213" s="349"/>
      <c r="C1213" s="350" t="s">
        <v>584</v>
      </c>
      <c r="D1213" s="351">
        <v>28</v>
      </c>
      <c r="E1213" s="351">
        <v>6</v>
      </c>
      <c r="F1213" s="351">
        <v>22</v>
      </c>
      <c r="G1213" s="351">
        <v>19</v>
      </c>
    </row>
    <row r="1214" spans="1:7" ht="12" customHeight="1">
      <c r="A1214" s="348">
        <v>16076089</v>
      </c>
      <c r="B1214" s="349"/>
      <c r="C1214" s="350" t="s">
        <v>585</v>
      </c>
      <c r="D1214" s="351">
        <v>48</v>
      </c>
      <c r="E1214" s="351">
        <v>18</v>
      </c>
      <c r="F1214" s="351">
        <v>30</v>
      </c>
      <c r="G1214" s="351">
        <v>42</v>
      </c>
    </row>
    <row r="1215" spans="1:7" ht="12" customHeight="1">
      <c r="A1215" s="348">
        <v>16076091</v>
      </c>
      <c r="B1215" s="349"/>
      <c r="C1215" s="350" t="s">
        <v>586</v>
      </c>
      <c r="D1215" s="351">
        <v>29</v>
      </c>
      <c r="E1215" s="351">
        <v>11</v>
      </c>
      <c r="F1215" s="351">
        <v>18</v>
      </c>
      <c r="G1215" s="351">
        <v>23</v>
      </c>
    </row>
    <row r="1216" spans="1:7" ht="12" customHeight="1">
      <c r="A1216" s="348">
        <v>1607651</v>
      </c>
      <c r="B1216" s="349"/>
      <c r="C1216" s="350" t="s">
        <v>587</v>
      </c>
      <c r="D1216" s="351">
        <v>42</v>
      </c>
      <c r="E1216" s="351">
        <v>29</v>
      </c>
      <c r="F1216" s="351">
        <v>13</v>
      </c>
      <c r="G1216" s="351">
        <v>39</v>
      </c>
    </row>
    <row r="1217" spans="1:7" ht="12" customHeight="1">
      <c r="A1217" s="348">
        <v>16076003</v>
      </c>
      <c r="B1217" s="349"/>
      <c r="C1217" s="350" t="s">
        <v>588</v>
      </c>
      <c r="D1217" s="351">
        <v>39</v>
      </c>
      <c r="E1217" s="351">
        <v>26</v>
      </c>
      <c r="F1217" s="351">
        <v>13</v>
      </c>
      <c r="G1217" s="351">
        <v>36</v>
      </c>
    </row>
    <row r="1218" spans="1:7" ht="12" customHeight="1">
      <c r="A1218" s="348">
        <v>16076012</v>
      </c>
      <c r="B1218" s="349"/>
      <c r="C1218" s="350" t="s">
        <v>589</v>
      </c>
      <c r="D1218" s="351">
        <v>3</v>
      </c>
      <c r="E1218" s="351">
        <v>3</v>
      </c>
      <c r="F1218" s="351" t="s">
        <v>1474</v>
      </c>
      <c r="G1218" s="351">
        <v>3</v>
      </c>
    </row>
    <row r="1219" spans="1:7" ht="12" customHeight="1">
      <c r="A1219" s="348">
        <v>16076026</v>
      </c>
      <c r="B1219" s="349"/>
      <c r="C1219" s="350" t="s">
        <v>957</v>
      </c>
      <c r="D1219" s="351" t="s">
        <v>1474</v>
      </c>
      <c r="E1219" s="351" t="s">
        <v>1474</v>
      </c>
      <c r="F1219" s="351" t="s">
        <v>1474</v>
      </c>
      <c r="G1219" s="351" t="s">
        <v>1474</v>
      </c>
    </row>
    <row r="1220" spans="1:7" ht="12" customHeight="1">
      <c r="A1220" s="348">
        <v>1607652</v>
      </c>
      <c r="B1220" s="349"/>
      <c r="C1220" s="350" t="s">
        <v>590</v>
      </c>
      <c r="D1220" s="351">
        <v>263</v>
      </c>
      <c r="E1220" s="351">
        <v>171</v>
      </c>
      <c r="F1220" s="351">
        <v>92</v>
      </c>
      <c r="G1220" s="351">
        <v>240</v>
      </c>
    </row>
    <row r="1221" spans="1:7" ht="12" customHeight="1">
      <c r="A1221" s="348">
        <v>16076022</v>
      </c>
      <c r="B1221" s="349"/>
      <c r="C1221" s="350" t="s">
        <v>591</v>
      </c>
      <c r="D1221" s="351">
        <v>257</v>
      </c>
      <c r="E1221" s="351">
        <v>170</v>
      </c>
      <c r="F1221" s="351">
        <v>87</v>
      </c>
      <c r="G1221" s="351">
        <v>236</v>
      </c>
    </row>
    <row r="1222" spans="1:7" ht="12" customHeight="1">
      <c r="A1222" s="348">
        <v>16076052</v>
      </c>
      <c r="B1222" s="349"/>
      <c r="C1222" s="350" t="s">
        <v>592</v>
      </c>
      <c r="D1222" s="351">
        <v>6</v>
      </c>
      <c r="E1222" s="351">
        <v>1</v>
      </c>
      <c r="F1222" s="351">
        <v>5</v>
      </c>
      <c r="G1222" s="351">
        <v>4</v>
      </c>
    </row>
    <row r="1223" spans="1:7" ht="12" customHeight="1">
      <c r="A1223" s="348">
        <v>1607653</v>
      </c>
      <c r="B1223" s="349"/>
      <c r="C1223" s="350" t="s">
        <v>593</v>
      </c>
      <c r="D1223" s="351">
        <v>51</v>
      </c>
      <c r="E1223" s="351">
        <v>33</v>
      </c>
      <c r="F1223" s="351">
        <v>18</v>
      </c>
      <c r="G1223" s="351">
        <v>45</v>
      </c>
    </row>
    <row r="1224" spans="1:7" ht="12" customHeight="1">
      <c r="A1224" s="348">
        <v>16076079</v>
      </c>
      <c r="B1224" s="349"/>
      <c r="C1224" s="350" t="s">
        <v>594</v>
      </c>
      <c r="D1224" s="351">
        <v>50</v>
      </c>
      <c r="E1224" s="351">
        <v>33</v>
      </c>
      <c r="F1224" s="351">
        <v>17</v>
      </c>
      <c r="G1224" s="351">
        <v>44</v>
      </c>
    </row>
    <row r="1225" spans="1:7" ht="12" customHeight="1">
      <c r="A1225" s="348">
        <v>16076014</v>
      </c>
      <c r="B1225" s="349"/>
      <c r="C1225" s="350" t="s">
        <v>595</v>
      </c>
      <c r="D1225" s="351">
        <v>1</v>
      </c>
      <c r="E1225" s="351" t="s">
        <v>1474</v>
      </c>
      <c r="F1225" s="351">
        <v>1</v>
      </c>
      <c r="G1225" s="351">
        <v>1</v>
      </c>
    </row>
    <row r="1226" spans="1:7" ht="12" customHeight="1">
      <c r="A1226" s="348">
        <v>1607654</v>
      </c>
      <c r="B1226" s="349"/>
      <c r="C1226" s="350" t="s">
        <v>596</v>
      </c>
      <c r="D1226" s="351">
        <v>191</v>
      </c>
      <c r="E1226" s="351">
        <v>95</v>
      </c>
      <c r="F1226" s="351">
        <v>96</v>
      </c>
      <c r="G1226" s="351">
        <v>158</v>
      </c>
    </row>
    <row r="1227" spans="1:7" ht="12" customHeight="1">
      <c r="A1227" s="348">
        <v>16076087</v>
      </c>
      <c r="B1227" s="349"/>
      <c r="C1227" s="350" t="s">
        <v>597</v>
      </c>
      <c r="D1227" s="351">
        <v>185</v>
      </c>
      <c r="E1227" s="351">
        <v>91</v>
      </c>
      <c r="F1227" s="351">
        <v>94</v>
      </c>
      <c r="G1227" s="351">
        <v>152</v>
      </c>
    </row>
    <row r="1228" spans="1:7" ht="12" customHeight="1">
      <c r="A1228" s="348">
        <v>16076041</v>
      </c>
      <c r="B1228" s="349"/>
      <c r="C1228" s="350" t="s">
        <v>598</v>
      </c>
      <c r="D1228" s="351">
        <v>3</v>
      </c>
      <c r="E1228" s="351">
        <v>3</v>
      </c>
      <c r="F1228" s="351" t="s">
        <v>1474</v>
      </c>
      <c r="G1228" s="351">
        <v>3</v>
      </c>
    </row>
    <row r="1229" spans="1:7" ht="12" customHeight="1">
      <c r="A1229" s="348">
        <v>16076081</v>
      </c>
      <c r="B1229" s="349"/>
      <c r="C1229" s="350" t="s">
        <v>599</v>
      </c>
      <c r="D1229" s="351">
        <v>3</v>
      </c>
      <c r="E1229" s="351">
        <v>1</v>
      </c>
      <c r="F1229" s="351">
        <v>2</v>
      </c>
      <c r="G1229" s="351">
        <v>3</v>
      </c>
    </row>
    <row r="1230" spans="1:7" ht="12" customHeight="1">
      <c r="A1230" s="348">
        <v>1607604</v>
      </c>
      <c r="B1230" s="349"/>
      <c r="C1230" s="350" t="s">
        <v>600</v>
      </c>
      <c r="D1230" s="351">
        <v>41</v>
      </c>
      <c r="E1230" s="351">
        <v>17</v>
      </c>
      <c r="F1230" s="351">
        <v>24</v>
      </c>
      <c r="G1230" s="351">
        <v>36</v>
      </c>
    </row>
    <row r="1231" spans="1:7" ht="12" customHeight="1">
      <c r="A1231" s="348">
        <v>16076904</v>
      </c>
      <c r="B1231" s="349"/>
      <c r="C1231" s="350" t="s">
        <v>601</v>
      </c>
      <c r="D1231" s="351">
        <v>12</v>
      </c>
      <c r="E1231" s="351">
        <v>8</v>
      </c>
      <c r="F1231" s="351">
        <v>4</v>
      </c>
      <c r="G1231" s="351">
        <v>11</v>
      </c>
    </row>
    <row r="1232" spans="1:7" ht="12" customHeight="1">
      <c r="A1232" s="348">
        <v>16076009</v>
      </c>
      <c r="B1232" s="349"/>
      <c r="C1232" s="350" t="s">
        <v>602</v>
      </c>
      <c r="D1232" s="351">
        <v>6</v>
      </c>
      <c r="E1232" s="351">
        <v>1</v>
      </c>
      <c r="F1232" s="351">
        <v>5</v>
      </c>
      <c r="G1232" s="351">
        <v>5</v>
      </c>
    </row>
    <row r="1233" spans="1:7" ht="12" customHeight="1">
      <c r="A1233" s="348">
        <v>16076017</v>
      </c>
      <c r="B1233" s="349"/>
      <c r="C1233" s="350" t="s">
        <v>1308</v>
      </c>
      <c r="D1233" s="351" t="s">
        <v>1474</v>
      </c>
      <c r="E1233" s="351" t="s">
        <v>1474</v>
      </c>
      <c r="F1233" s="351" t="s">
        <v>1474</v>
      </c>
      <c r="G1233" s="351" t="s">
        <v>1474</v>
      </c>
    </row>
    <row r="1234" spans="1:7" ht="12" customHeight="1">
      <c r="A1234" s="348">
        <v>16076019</v>
      </c>
      <c r="B1234" s="349"/>
      <c r="C1234" s="350" t="s">
        <v>1309</v>
      </c>
      <c r="D1234" s="351">
        <v>1</v>
      </c>
      <c r="E1234" s="351">
        <v>1</v>
      </c>
      <c r="F1234" s="351" t="s">
        <v>1474</v>
      </c>
      <c r="G1234" s="351">
        <v>1</v>
      </c>
    </row>
    <row r="1235" spans="1:7" ht="12" customHeight="1">
      <c r="A1235" s="348">
        <v>16076027</v>
      </c>
      <c r="B1235" s="349"/>
      <c r="C1235" s="350" t="s">
        <v>1310</v>
      </c>
      <c r="D1235" s="351" t="s">
        <v>1474</v>
      </c>
      <c r="E1235" s="351" t="s">
        <v>1474</v>
      </c>
      <c r="F1235" s="351" t="s">
        <v>1474</v>
      </c>
      <c r="G1235" s="351" t="s">
        <v>1474</v>
      </c>
    </row>
    <row r="1236" spans="1:7" ht="12" customHeight="1">
      <c r="A1236" s="348">
        <v>16076034</v>
      </c>
      <c r="B1236" s="349"/>
      <c r="C1236" s="350" t="s">
        <v>1311</v>
      </c>
      <c r="D1236" s="351">
        <v>1</v>
      </c>
      <c r="E1236" s="351" t="s">
        <v>1474</v>
      </c>
      <c r="F1236" s="351">
        <v>1</v>
      </c>
      <c r="G1236" s="351">
        <v>1</v>
      </c>
    </row>
    <row r="1237" spans="1:7" ht="12" customHeight="1">
      <c r="A1237" s="348">
        <v>16076043</v>
      </c>
      <c r="B1237" s="349"/>
      <c r="C1237" s="350" t="s">
        <v>1312</v>
      </c>
      <c r="D1237" s="351">
        <v>7</v>
      </c>
      <c r="E1237" s="351">
        <v>1</v>
      </c>
      <c r="F1237" s="351">
        <v>6</v>
      </c>
      <c r="G1237" s="351">
        <v>6</v>
      </c>
    </row>
    <row r="1238" spans="1:7" ht="12" customHeight="1">
      <c r="A1238" s="348">
        <v>16076055</v>
      </c>
      <c r="B1238" s="349"/>
      <c r="C1238" s="350" t="s">
        <v>1313</v>
      </c>
      <c r="D1238" s="351" t="s">
        <v>1474</v>
      </c>
      <c r="E1238" s="351" t="s">
        <v>1474</v>
      </c>
      <c r="F1238" s="351" t="s">
        <v>1474</v>
      </c>
      <c r="G1238" s="351" t="s">
        <v>1474</v>
      </c>
    </row>
    <row r="1239" spans="1:7" ht="12" customHeight="1">
      <c r="A1239" s="348">
        <v>16076062</v>
      </c>
      <c r="B1239" s="349"/>
      <c r="C1239" s="350" t="s">
        <v>1314</v>
      </c>
      <c r="D1239" s="351">
        <v>2</v>
      </c>
      <c r="E1239" s="351">
        <v>2</v>
      </c>
      <c r="F1239" s="351" t="s">
        <v>1474</v>
      </c>
      <c r="G1239" s="351">
        <v>2</v>
      </c>
    </row>
    <row r="1240" spans="1:7" ht="12" customHeight="1">
      <c r="A1240" s="348">
        <v>16076069</v>
      </c>
      <c r="B1240" s="349"/>
      <c r="C1240" s="350" t="s">
        <v>1315</v>
      </c>
      <c r="D1240" s="351">
        <v>12</v>
      </c>
      <c r="E1240" s="351">
        <v>4</v>
      </c>
      <c r="F1240" s="351">
        <v>8</v>
      </c>
      <c r="G1240" s="351">
        <v>10</v>
      </c>
    </row>
    <row r="1241" spans="1:7" ht="12" customHeight="1">
      <c r="A1241" s="348">
        <v>1607605</v>
      </c>
      <c r="B1241" s="349"/>
      <c r="C1241" s="350" t="s">
        <v>1316</v>
      </c>
      <c r="D1241" s="351">
        <v>37</v>
      </c>
      <c r="E1241" s="351">
        <v>9</v>
      </c>
      <c r="F1241" s="351">
        <v>28</v>
      </c>
      <c r="G1241" s="351">
        <v>29</v>
      </c>
    </row>
    <row r="1242" spans="1:7" ht="12" customHeight="1">
      <c r="A1242" s="348">
        <v>16076905</v>
      </c>
      <c r="B1242" s="349"/>
      <c r="C1242" s="350" t="s">
        <v>1317</v>
      </c>
      <c r="D1242" s="351">
        <v>14</v>
      </c>
      <c r="E1242" s="351">
        <v>3</v>
      </c>
      <c r="F1242" s="351">
        <v>11</v>
      </c>
      <c r="G1242" s="351">
        <v>11</v>
      </c>
    </row>
    <row r="1243" spans="1:7" ht="12" customHeight="1">
      <c r="A1243" s="348">
        <v>16076024</v>
      </c>
      <c r="B1243" s="349"/>
      <c r="C1243" s="350" t="s">
        <v>1318</v>
      </c>
      <c r="D1243" s="351" t="s">
        <v>1474</v>
      </c>
      <c r="E1243" s="351" t="s">
        <v>1474</v>
      </c>
      <c r="F1243" s="351" t="s">
        <v>1474</v>
      </c>
      <c r="G1243" s="351" t="s">
        <v>1474</v>
      </c>
    </row>
    <row r="1244" spans="1:7" ht="12" customHeight="1">
      <c r="A1244" s="348">
        <v>16076029</v>
      </c>
      <c r="B1244" s="349"/>
      <c r="C1244" s="350" t="s">
        <v>1319</v>
      </c>
      <c r="D1244" s="351">
        <v>4</v>
      </c>
      <c r="E1244" s="351" t="s">
        <v>1474</v>
      </c>
      <c r="F1244" s="351">
        <v>4</v>
      </c>
      <c r="G1244" s="351">
        <v>3</v>
      </c>
    </row>
    <row r="1245" spans="1:7" ht="12" customHeight="1">
      <c r="A1245" s="348">
        <v>16076031</v>
      </c>
      <c r="B1245" s="349"/>
      <c r="C1245" s="350" t="s">
        <v>2045</v>
      </c>
      <c r="D1245" s="351">
        <v>2</v>
      </c>
      <c r="E1245" s="351" t="s">
        <v>1474</v>
      </c>
      <c r="F1245" s="351">
        <v>2</v>
      </c>
      <c r="G1245" s="351">
        <v>1</v>
      </c>
    </row>
    <row r="1246" spans="1:7" ht="12" customHeight="1">
      <c r="A1246" s="348">
        <v>16076038</v>
      </c>
      <c r="B1246" s="349"/>
      <c r="C1246" s="350" t="s">
        <v>2046</v>
      </c>
      <c r="D1246" s="351" t="s">
        <v>1474</v>
      </c>
      <c r="E1246" s="351" t="s">
        <v>1474</v>
      </c>
      <c r="F1246" s="351" t="s">
        <v>1474</v>
      </c>
      <c r="G1246" s="351" t="s">
        <v>1474</v>
      </c>
    </row>
    <row r="1247" spans="1:7" ht="12" customHeight="1">
      <c r="A1247" s="348">
        <v>16076045</v>
      </c>
      <c r="B1247" s="349"/>
      <c r="C1247" s="350" t="s">
        <v>2047</v>
      </c>
      <c r="D1247" s="351">
        <v>4</v>
      </c>
      <c r="E1247" s="351">
        <v>2</v>
      </c>
      <c r="F1247" s="351">
        <v>2</v>
      </c>
      <c r="G1247" s="351">
        <v>3</v>
      </c>
    </row>
    <row r="1248" spans="1:7" ht="12" customHeight="1">
      <c r="A1248" s="348">
        <v>16076051</v>
      </c>
      <c r="B1248" s="349"/>
      <c r="C1248" s="350" t="s">
        <v>2048</v>
      </c>
      <c r="D1248" s="351" t="s">
        <v>1474</v>
      </c>
      <c r="E1248" s="351" t="s">
        <v>1474</v>
      </c>
      <c r="F1248" s="351" t="s">
        <v>1474</v>
      </c>
      <c r="G1248" s="351" t="s">
        <v>1474</v>
      </c>
    </row>
    <row r="1249" spans="1:7" ht="12" customHeight="1">
      <c r="A1249" s="348">
        <v>16076065</v>
      </c>
      <c r="B1249" s="349"/>
      <c r="C1249" s="350" t="s">
        <v>2049</v>
      </c>
      <c r="D1249" s="351" t="s">
        <v>1474</v>
      </c>
      <c r="E1249" s="351" t="s">
        <v>1474</v>
      </c>
      <c r="F1249" s="351" t="s">
        <v>1474</v>
      </c>
      <c r="G1249" s="351" t="s">
        <v>1474</v>
      </c>
    </row>
    <row r="1250" spans="1:7" ht="12" customHeight="1">
      <c r="A1250" s="348">
        <v>16076073</v>
      </c>
      <c r="B1250" s="349"/>
      <c r="C1250" s="350" t="s">
        <v>2050</v>
      </c>
      <c r="D1250" s="351">
        <v>7</v>
      </c>
      <c r="E1250" s="351">
        <v>2</v>
      </c>
      <c r="F1250" s="351">
        <v>5</v>
      </c>
      <c r="G1250" s="351">
        <v>6</v>
      </c>
    </row>
    <row r="1251" spans="1:7" ht="12" customHeight="1">
      <c r="A1251" s="348">
        <v>16076074</v>
      </c>
      <c r="B1251" s="349"/>
      <c r="C1251" s="350" t="s">
        <v>2051</v>
      </c>
      <c r="D1251" s="351" t="s">
        <v>1474</v>
      </c>
      <c r="E1251" s="351" t="s">
        <v>1474</v>
      </c>
      <c r="F1251" s="351" t="s">
        <v>1474</v>
      </c>
      <c r="G1251" s="351" t="s">
        <v>1474</v>
      </c>
    </row>
    <row r="1252" spans="1:7" ht="12" customHeight="1">
      <c r="A1252" s="348">
        <v>16076083</v>
      </c>
      <c r="B1252" s="349"/>
      <c r="C1252" s="350" t="s">
        <v>2052</v>
      </c>
      <c r="D1252" s="351">
        <v>6</v>
      </c>
      <c r="E1252" s="351">
        <v>2</v>
      </c>
      <c r="F1252" s="351">
        <v>4</v>
      </c>
      <c r="G1252" s="351">
        <v>6</v>
      </c>
    </row>
    <row r="1253" spans="1:7" ht="12" customHeight="1">
      <c r="A1253" s="348"/>
      <c r="B1253" s="349"/>
      <c r="C1253" s="350"/>
      <c r="D1253" s="351"/>
      <c r="E1253" s="351"/>
      <c r="F1253" s="351"/>
      <c r="G1253" s="351"/>
    </row>
    <row r="1254" spans="1:6" s="532" customFormat="1" ht="12" customHeight="1">
      <c r="A1254" s="327" t="s">
        <v>533</v>
      </c>
      <c r="B1254" s="530"/>
      <c r="C1254" s="531" t="s">
        <v>534</v>
      </c>
      <c r="D1254" s="531"/>
      <c r="E1254" s="531"/>
      <c r="F1254" s="531"/>
    </row>
    <row r="1255" spans="1:6" s="532" customFormat="1" ht="12" customHeight="1">
      <c r="A1255" s="327" t="s">
        <v>535</v>
      </c>
      <c r="B1255" s="530"/>
      <c r="C1255" s="531"/>
      <c r="D1255" s="531"/>
      <c r="E1255" s="531"/>
      <c r="F1255" s="531"/>
    </row>
    <row r="1256" spans="1:6" s="532" customFormat="1" ht="12" customHeight="1">
      <c r="A1256" s="327" t="s">
        <v>2053</v>
      </c>
      <c r="B1256" s="530"/>
      <c r="C1256" s="531"/>
      <c r="D1256" s="531"/>
      <c r="E1256" s="531"/>
      <c r="F1256" s="531"/>
    </row>
    <row r="1257" spans="1:7" ht="12" customHeight="1">
      <c r="A1257" s="348">
        <v>1607606</v>
      </c>
      <c r="B1257" s="349"/>
      <c r="C1257" s="350" t="s">
        <v>2054</v>
      </c>
      <c r="D1257" s="351">
        <v>43</v>
      </c>
      <c r="E1257" s="351">
        <v>15</v>
      </c>
      <c r="F1257" s="351">
        <v>28</v>
      </c>
      <c r="G1257" s="351">
        <v>34</v>
      </c>
    </row>
    <row r="1258" spans="1:7" ht="12" customHeight="1">
      <c r="A1258" s="348">
        <v>16076906</v>
      </c>
      <c r="B1258" s="349"/>
      <c r="C1258" s="350" t="s">
        <v>2055</v>
      </c>
      <c r="D1258" s="351">
        <v>18</v>
      </c>
      <c r="E1258" s="351">
        <v>8</v>
      </c>
      <c r="F1258" s="351">
        <v>10</v>
      </c>
      <c r="G1258" s="351">
        <v>14</v>
      </c>
    </row>
    <row r="1259" spans="1:7" ht="12" customHeight="1">
      <c r="A1259" s="348">
        <v>16076007</v>
      </c>
      <c r="B1259" s="349"/>
      <c r="C1259" s="350" t="s">
        <v>2056</v>
      </c>
      <c r="D1259" s="351" t="s">
        <v>1474</v>
      </c>
      <c r="E1259" s="351" t="s">
        <v>1474</v>
      </c>
      <c r="F1259" s="351" t="s">
        <v>1474</v>
      </c>
      <c r="G1259" s="351" t="s">
        <v>1474</v>
      </c>
    </row>
    <row r="1260" spans="1:7" ht="12" customHeight="1">
      <c r="A1260" s="348">
        <v>16076033</v>
      </c>
      <c r="B1260" s="349"/>
      <c r="C1260" s="350" t="s">
        <v>2057</v>
      </c>
      <c r="D1260" s="351" t="s">
        <v>1474</v>
      </c>
      <c r="E1260" s="351" t="s">
        <v>1474</v>
      </c>
      <c r="F1260" s="351" t="s">
        <v>1474</v>
      </c>
      <c r="G1260" s="351" t="s">
        <v>1474</v>
      </c>
    </row>
    <row r="1261" spans="1:7" ht="12" customHeight="1">
      <c r="A1261" s="348">
        <v>16076042</v>
      </c>
      <c r="B1261" s="349"/>
      <c r="C1261" s="350" t="s">
        <v>2058</v>
      </c>
      <c r="D1261" s="351">
        <v>4</v>
      </c>
      <c r="E1261" s="351">
        <v>2</v>
      </c>
      <c r="F1261" s="351">
        <v>2</v>
      </c>
      <c r="G1261" s="351">
        <v>3</v>
      </c>
    </row>
    <row r="1262" spans="1:7" ht="12" customHeight="1">
      <c r="A1262" s="348">
        <v>16076044</v>
      </c>
      <c r="B1262" s="349"/>
      <c r="C1262" s="350" t="s">
        <v>2059</v>
      </c>
      <c r="D1262" s="351">
        <v>3</v>
      </c>
      <c r="E1262" s="351" t="s">
        <v>1474</v>
      </c>
      <c r="F1262" s="351">
        <v>3</v>
      </c>
      <c r="G1262" s="351">
        <v>3</v>
      </c>
    </row>
    <row r="1263" spans="1:7" ht="12" customHeight="1">
      <c r="A1263" s="348">
        <v>16076049</v>
      </c>
      <c r="B1263" s="349"/>
      <c r="C1263" s="350" t="s">
        <v>2060</v>
      </c>
      <c r="D1263" s="351">
        <v>11</v>
      </c>
      <c r="E1263" s="351">
        <v>2</v>
      </c>
      <c r="F1263" s="351">
        <v>9</v>
      </c>
      <c r="G1263" s="351">
        <v>9</v>
      </c>
    </row>
    <row r="1264" spans="1:7" ht="12" customHeight="1">
      <c r="A1264" s="348">
        <v>16076064</v>
      </c>
      <c r="B1264" s="349"/>
      <c r="C1264" s="350" t="s">
        <v>2061</v>
      </c>
      <c r="D1264" s="351">
        <v>1</v>
      </c>
      <c r="E1264" s="351" t="s">
        <v>1474</v>
      </c>
      <c r="F1264" s="351">
        <v>1</v>
      </c>
      <c r="G1264" s="351">
        <v>1</v>
      </c>
    </row>
    <row r="1265" spans="1:7" ht="12" customHeight="1">
      <c r="A1265" s="348">
        <v>16076068</v>
      </c>
      <c r="B1265" s="349"/>
      <c r="C1265" s="350" t="s">
        <v>2062</v>
      </c>
      <c r="D1265" s="351" t="s">
        <v>1474</v>
      </c>
      <c r="E1265" s="351" t="s">
        <v>1474</v>
      </c>
      <c r="F1265" s="351" t="s">
        <v>1474</v>
      </c>
      <c r="G1265" s="351" t="s">
        <v>1474</v>
      </c>
    </row>
    <row r="1266" spans="1:7" ht="12" customHeight="1">
      <c r="A1266" s="348">
        <v>16076086</v>
      </c>
      <c r="B1266" s="349"/>
      <c r="C1266" s="350" t="s">
        <v>2063</v>
      </c>
      <c r="D1266" s="351">
        <v>6</v>
      </c>
      <c r="E1266" s="351">
        <v>3</v>
      </c>
      <c r="F1266" s="351">
        <v>3</v>
      </c>
      <c r="G1266" s="351">
        <v>5</v>
      </c>
    </row>
    <row r="1267" spans="1:7" ht="12" customHeight="1">
      <c r="A1267" s="348">
        <v>1607608</v>
      </c>
      <c r="B1267" s="349"/>
      <c r="C1267" s="350" t="s">
        <v>2064</v>
      </c>
      <c r="D1267" s="351">
        <v>55</v>
      </c>
      <c r="E1267" s="351">
        <v>11</v>
      </c>
      <c r="F1267" s="351">
        <v>44</v>
      </c>
      <c r="G1267" s="351">
        <v>45</v>
      </c>
    </row>
    <row r="1268" spans="1:7" ht="12" customHeight="1">
      <c r="A1268" s="348">
        <v>16076908</v>
      </c>
      <c r="B1268" s="349"/>
      <c r="C1268" s="350" t="s">
        <v>2065</v>
      </c>
      <c r="D1268" s="351">
        <v>15</v>
      </c>
      <c r="E1268" s="351">
        <v>4</v>
      </c>
      <c r="F1268" s="351">
        <v>11</v>
      </c>
      <c r="G1268" s="351">
        <v>11</v>
      </c>
    </row>
    <row r="1269" spans="1:7" ht="12" customHeight="1">
      <c r="A1269" s="348">
        <v>16076006</v>
      </c>
      <c r="B1269" s="349"/>
      <c r="C1269" s="350" t="s">
        <v>2066</v>
      </c>
      <c r="D1269" s="351" t="s">
        <v>1474</v>
      </c>
      <c r="E1269" s="351" t="s">
        <v>1474</v>
      </c>
      <c r="F1269" s="351" t="s">
        <v>1474</v>
      </c>
      <c r="G1269" s="351" t="s">
        <v>1474</v>
      </c>
    </row>
    <row r="1270" spans="1:7" ht="12" customHeight="1">
      <c r="A1270" s="348">
        <v>16076008</v>
      </c>
      <c r="B1270" s="349"/>
      <c r="C1270" s="350" t="s">
        <v>2067</v>
      </c>
      <c r="D1270" s="351">
        <v>8</v>
      </c>
      <c r="E1270" s="351">
        <v>1</v>
      </c>
      <c r="F1270" s="351">
        <v>7</v>
      </c>
      <c r="G1270" s="351">
        <v>7</v>
      </c>
    </row>
    <row r="1271" spans="1:7" ht="12" customHeight="1">
      <c r="A1271" s="348">
        <v>16076023</v>
      </c>
      <c r="B1271" s="349"/>
      <c r="C1271" s="350" t="s">
        <v>2068</v>
      </c>
      <c r="D1271" s="351">
        <v>13</v>
      </c>
      <c r="E1271" s="351">
        <v>1</v>
      </c>
      <c r="F1271" s="351">
        <v>12</v>
      </c>
      <c r="G1271" s="351">
        <v>11</v>
      </c>
    </row>
    <row r="1272" spans="1:7" ht="12" customHeight="1">
      <c r="A1272" s="348">
        <v>16076028</v>
      </c>
      <c r="B1272" s="349"/>
      <c r="C1272" s="350" t="s">
        <v>2069</v>
      </c>
      <c r="D1272" s="351" t="s">
        <v>1474</v>
      </c>
      <c r="E1272" s="351" t="s">
        <v>1474</v>
      </c>
      <c r="F1272" s="351" t="s">
        <v>1474</v>
      </c>
      <c r="G1272" s="351" t="s">
        <v>1474</v>
      </c>
    </row>
    <row r="1273" spans="1:7" ht="12" customHeight="1">
      <c r="A1273" s="348">
        <v>16076036</v>
      </c>
      <c r="B1273" s="349"/>
      <c r="C1273" s="350" t="s">
        <v>2070</v>
      </c>
      <c r="D1273" s="351">
        <v>6</v>
      </c>
      <c r="E1273" s="351" t="s">
        <v>1474</v>
      </c>
      <c r="F1273" s="351">
        <v>6</v>
      </c>
      <c r="G1273" s="351">
        <v>4</v>
      </c>
    </row>
    <row r="1274" spans="1:7" ht="12" customHeight="1">
      <c r="A1274" s="348">
        <v>16076058</v>
      </c>
      <c r="B1274" s="349"/>
      <c r="C1274" s="350" t="s">
        <v>2071</v>
      </c>
      <c r="D1274" s="351">
        <v>10</v>
      </c>
      <c r="E1274" s="351">
        <v>5</v>
      </c>
      <c r="F1274" s="351">
        <v>5</v>
      </c>
      <c r="G1274" s="351">
        <v>9</v>
      </c>
    </row>
    <row r="1275" spans="1:7" ht="12" customHeight="1">
      <c r="A1275" s="348">
        <v>16076059</v>
      </c>
      <c r="B1275" s="349"/>
      <c r="C1275" s="350" t="s">
        <v>2072</v>
      </c>
      <c r="D1275" s="351">
        <v>1</v>
      </c>
      <c r="E1275" s="351" t="s">
        <v>1474</v>
      </c>
      <c r="F1275" s="351">
        <v>1</v>
      </c>
      <c r="G1275" s="351">
        <v>1</v>
      </c>
    </row>
    <row r="1276" spans="1:7" ht="12" customHeight="1">
      <c r="A1276" s="348">
        <v>16076067</v>
      </c>
      <c r="B1276" s="349"/>
      <c r="C1276" s="350" t="s">
        <v>2073</v>
      </c>
      <c r="D1276" s="351">
        <v>2</v>
      </c>
      <c r="E1276" s="351" t="s">
        <v>1474</v>
      </c>
      <c r="F1276" s="351">
        <v>2</v>
      </c>
      <c r="G1276" s="351">
        <v>2</v>
      </c>
    </row>
    <row r="1277" spans="1:7" ht="12" customHeight="1">
      <c r="A1277" s="348">
        <v>1607612</v>
      </c>
      <c r="B1277" s="349"/>
      <c r="C1277" s="350" t="s">
        <v>2074</v>
      </c>
      <c r="D1277" s="351">
        <v>24</v>
      </c>
      <c r="E1277" s="351">
        <v>19</v>
      </c>
      <c r="F1277" s="351">
        <v>5</v>
      </c>
      <c r="G1277" s="351">
        <v>21</v>
      </c>
    </row>
    <row r="1278" spans="1:7" ht="12" customHeight="1">
      <c r="A1278" s="348">
        <v>16076912</v>
      </c>
      <c r="B1278" s="349"/>
      <c r="C1278" s="350" t="s">
        <v>2075</v>
      </c>
      <c r="D1278" s="351">
        <v>17</v>
      </c>
      <c r="E1278" s="351">
        <v>15</v>
      </c>
      <c r="F1278" s="351">
        <v>2</v>
      </c>
      <c r="G1278" s="351">
        <v>16</v>
      </c>
    </row>
    <row r="1279" spans="1:7" ht="12" customHeight="1">
      <c r="A1279" s="348">
        <v>16076002</v>
      </c>
      <c r="B1279" s="349"/>
      <c r="C1279" s="350" t="s">
        <v>2076</v>
      </c>
      <c r="D1279" s="351">
        <v>2</v>
      </c>
      <c r="E1279" s="351">
        <v>1</v>
      </c>
      <c r="F1279" s="351">
        <v>1</v>
      </c>
      <c r="G1279" s="351">
        <v>2</v>
      </c>
    </row>
    <row r="1280" spans="1:7" ht="12" customHeight="1">
      <c r="A1280" s="348">
        <v>16076011</v>
      </c>
      <c r="B1280" s="349"/>
      <c r="C1280" s="350" t="s">
        <v>2077</v>
      </c>
      <c r="D1280" s="351" t="s">
        <v>1474</v>
      </c>
      <c r="E1280" s="351" t="s">
        <v>1474</v>
      </c>
      <c r="F1280" s="351" t="s">
        <v>1474</v>
      </c>
      <c r="G1280" s="351" t="s">
        <v>1474</v>
      </c>
    </row>
    <row r="1281" spans="1:7" ht="12" customHeight="1">
      <c r="A1281" s="348">
        <v>16076021</v>
      </c>
      <c r="B1281" s="349"/>
      <c r="C1281" s="350" t="s">
        <v>2078</v>
      </c>
      <c r="D1281" s="351" t="s">
        <v>1474</v>
      </c>
      <c r="E1281" s="351" t="s">
        <v>1474</v>
      </c>
      <c r="F1281" s="351" t="s">
        <v>1474</v>
      </c>
      <c r="G1281" s="351" t="s">
        <v>1474</v>
      </c>
    </row>
    <row r="1282" spans="1:7" ht="12" customHeight="1">
      <c r="A1282" s="348">
        <v>16076046</v>
      </c>
      <c r="B1282" s="349"/>
      <c r="C1282" s="350" t="s">
        <v>2079</v>
      </c>
      <c r="D1282" s="351">
        <v>2</v>
      </c>
      <c r="E1282" s="351">
        <v>1</v>
      </c>
      <c r="F1282" s="351">
        <v>1</v>
      </c>
      <c r="G1282" s="351">
        <v>2</v>
      </c>
    </row>
    <row r="1283" spans="1:7" ht="12" customHeight="1">
      <c r="A1283" s="348">
        <v>16076071</v>
      </c>
      <c r="B1283" s="349"/>
      <c r="C1283" s="350" t="s">
        <v>2080</v>
      </c>
      <c r="D1283" s="351" t="s">
        <v>1474</v>
      </c>
      <c r="E1283" s="351" t="s">
        <v>1474</v>
      </c>
      <c r="F1283" s="351" t="s">
        <v>1474</v>
      </c>
      <c r="G1283" s="351" t="s">
        <v>1474</v>
      </c>
    </row>
    <row r="1284" spans="1:7" ht="12" customHeight="1">
      <c r="A1284" s="348">
        <v>16076072</v>
      </c>
      <c r="B1284" s="349"/>
      <c r="C1284" s="350" t="s">
        <v>2081</v>
      </c>
      <c r="D1284" s="351" t="s">
        <v>1474</v>
      </c>
      <c r="E1284" s="351" t="s">
        <v>1474</v>
      </c>
      <c r="F1284" s="351" t="s">
        <v>1474</v>
      </c>
      <c r="G1284" s="351" t="s">
        <v>1474</v>
      </c>
    </row>
    <row r="1285" spans="1:7" ht="12" customHeight="1">
      <c r="A1285" s="348">
        <v>16076082</v>
      </c>
      <c r="B1285" s="349"/>
      <c r="C1285" s="350" t="s">
        <v>2082</v>
      </c>
      <c r="D1285" s="351">
        <v>3</v>
      </c>
      <c r="E1285" s="351">
        <v>2</v>
      </c>
      <c r="F1285" s="351">
        <v>1</v>
      </c>
      <c r="G1285" s="351">
        <v>2</v>
      </c>
    </row>
    <row r="1286" spans="1:7" ht="12" customHeight="1">
      <c r="A1286" s="348">
        <v>16076085</v>
      </c>
      <c r="B1286" s="349"/>
      <c r="C1286" s="350" t="s">
        <v>2083</v>
      </c>
      <c r="D1286" s="351" t="s">
        <v>1474</v>
      </c>
      <c r="E1286" s="351" t="s">
        <v>1474</v>
      </c>
      <c r="F1286" s="351" t="s">
        <v>1474</v>
      </c>
      <c r="G1286" s="351" t="s">
        <v>1474</v>
      </c>
    </row>
    <row r="1287" spans="1:7" ht="12" customHeight="1">
      <c r="A1287" s="348"/>
      <c r="B1287" s="349"/>
      <c r="C1287" s="350" t="s">
        <v>534</v>
      </c>
      <c r="D1287" s="351"/>
      <c r="E1287" s="351"/>
      <c r="F1287" s="351"/>
      <c r="G1287" s="351"/>
    </row>
    <row r="1288" spans="1:7" s="169" customFormat="1" ht="12" customHeight="1">
      <c r="A1288" s="534">
        <v>16077000</v>
      </c>
      <c r="B1288" s="535"/>
      <c r="C1288" s="536" t="s">
        <v>2084</v>
      </c>
      <c r="D1288" s="537">
        <v>1596</v>
      </c>
      <c r="E1288" s="537">
        <v>608</v>
      </c>
      <c r="F1288" s="537">
        <v>988</v>
      </c>
      <c r="G1288" s="537">
        <v>1359</v>
      </c>
    </row>
    <row r="1289" spans="1:7" ht="12" customHeight="1">
      <c r="A1289" s="348">
        <v>1607700</v>
      </c>
      <c r="B1289" s="349"/>
      <c r="C1289" s="350" t="s">
        <v>92</v>
      </c>
      <c r="D1289" s="351">
        <v>504</v>
      </c>
      <c r="E1289" s="351">
        <v>54</v>
      </c>
      <c r="F1289" s="351">
        <v>450</v>
      </c>
      <c r="G1289" s="351">
        <v>439</v>
      </c>
    </row>
    <row r="1290" spans="1:7" ht="12" customHeight="1">
      <c r="A1290" s="348">
        <v>16077001</v>
      </c>
      <c r="B1290" s="349"/>
      <c r="C1290" s="350" t="s">
        <v>2085</v>
      </c>
      <c r="D1290" s="351">
        <v>440</v>
      </c>
      <c r="E1290" s="351">
        <v>286</v>
      </c>
      <c r="F1290" s="351">
        <v>154</v>
      </c>
      <c r="G1290" s="351">
        <v>389</v>
      </c>
    </row>
    <row r="1291" spans="1:7" ht="12" customHeight="1">
      <c r="A1291" s="348">
        <v>16077028</v>
      </c>
      <c r="B1291" s="349"/>
      <c r="C1291" s="350" t="s">
        <v>2086</v>
      </c>
      <c r="D1291" s="351">
        <v>20</v>
      </c>
      <c r="E1291" s="351">
        <v>11</v>
      </c>
      <c r="F1291" s="351">
        <v>9</v>
      </c>
      <c r="G1291" s="351">
        <v>18</v>
      </c>
    </row>
    <row r="1292" spans="1:7" ht="12" customHeight="1">
      <c r="A1292" s="348">
        <v>16077032</v>
      </c>
      <c r="B1292" s="349"/>
      <c r="C1292" s="350" t="s">
        <v>2087</v>
      </c>
      <c r="D1292" s="351">
        <v>100</v>
      </c>
      <c r="E1292" s="351">
        <v>37</v>
      </c>
      <c r="F1292" s="351">
        <v>63</v>
      </c>
      <c r="G1292" s="351">
        <v>75</v>
      </c>
    </row>
    <row r="1293" spans="1:7" ht="12" customHeight="1">
      <c r="A1293" s="348">
        <v>16077036</v>
      </c>
      <c r="B1293" s="349"/>
      <c r="C1293" s="350" t="s">
        <v>2088</v>
      </c>
      <c r="D1293" s="351">
        <v>41</v>
      </c>
      <c r="E1293" s="351">
        <v>31</v>
      </c>
      <c r="F1293" s="351">
        <v>10</v>
      </c>
      <c r="G1293" s="351">
        <v>37</v>
      </c>
    </row>
    <row r="1294" spans="1:7" ht="12" customHeight="1">
      <c r="A1294" s="348">
        <v>16077043</v>
      </c>
      <c r="B1294" s="349"/>
      <c r="C1294" s="350" t="s">
        <v>2089</v>
      </c>
      <c r="D1294" s="351">
        <v>120</v>
      </c>
      <c r="E1294" s="351">
        <v>42</v>
      </c>
      <c r="F1294" s="351">
        <v>78</v>
      </c>
      <c r="G1294" s="351">
        <v>98</v>
      </c>
    </row>
    <row r="1295" spans="1:7" ht="12" customHeight="1">
      <c r="A1295" s="348">
        <v>16077053</v>
      </c>
      <c r="B1295" s="349"/>
      <c r="C1295" s="350" t="s">
        <v>2090</v>
      </c>
      <c r="D1295" s="351">
        <v>28</v>
      </c>
      <c r="E1295" s="351">
        <v>25</v>
      </c>
      <c r="F1295" s="351">
        <v>3</v>
      </c>
      <c r="G1295" s="351">
        <v>27</v>
      </c>
    </row>
    <row r="1296" spans="1:7" ht="12" customHeight="1">
      <c r="A1296" s="348">
        <v>16077056</v>
      </c>
      <c r="B1296" s="349"/>
      <c r="C1296" s="350" t="s">
        <v>2091</v>
      </c>
      <c r="D1296" s="351">
        <v>28</v>
      </c>
      <c r="E1296" s="351">
        <v>12</v>
      </c>
      <c r="F1296" s="351">
        <v>16</v>
      </c>
      <c r="G1296" s="351">
        <v>22</v>
      </c>
    </row>
    <row r="1297" spans="1:7" ht="12" customHeight="1">
      <c r="A1297" s="348">
        <v>1607750</v>
      </c>
      <c r="B1297" s="349"/>
      <c r="C1297" s="350" t="s">
        <v>2092</v>
      </c>
      <c r="D1297" s="351">
        <v>48</v>
      </c>
      <c r="E1297" s="351">
        <v>14</v>
      </c>
      <c r="F1297" s="351">
        <v>34</v>
      </c>
      <c r="G1297" s="351">
        <v>39</v>
      </c>
    </row>
    <row r="1298" spans="1:7" ht="12" customHeight="1">
      <c r="A1298" s="348">
        <v>16077012</v>
      </c>
      <c r="B1298" s="349"/>
      <c r="C1298" s="350" t="s">
        <v>2093</v>
      </c>
      <c r="D1298" s="351">
        <v>33</v>
      </c>
      <c r="E1298" s="351">
        <v>5</v>
      </c>
      <c r="F1298" s="351">
        <v>28</v>
      </c>
      <c r="G1298" s="351">
        <v>26</v>
      </c>
    </row>
    <row r="1299" spans="1:7" ht="12" customHeight="1">
      <c r="A1299" s="348">
        <v>16077017</v>
      </c>
      <c r="B1299" s="349"/>
      <c r="C1299" s="350" t="s">
        <v>2094</v>
      </c>
      <c r="D1299" s="351" t="s">
        <v>1474</v>
      </c>
      <c r="E1299" s="351" t="s">
        <v>1474</v>
      </c>
      <c r="F1299" s="351" t="s">
        <v>1474</v>
      </c>
      <c r="G1299" s="351" t="s">
        <v>1474</v>
      </c>
    </row>
    <row r="1300" spans="1:7" ht="12" customHeight="1">
      <c r="A1300" s="348">
        <v>16077039</v>
      </c>
      <c r="B1300" s="349"/>
      <c r="C1300" s="350" t="s">
        <v>2095</v>
      </c>
      <c r="D1300" s="351">
        <v>15</v>
      </c>
      <c r="E1300" s="351">
        <v>9</v>
      </c>
      <c r="F1300" s="351">
        <v>6</v>
      </c>
      <c r="G1300" s="351">
        <v>12</v>
      </c>
    </row>
    <row r="1301" spans="1:7" ht="12" customHeight="1">
      <c r="A1301" s="348">
        <v>1607701</v>
      </c>
      <c r="B1301" s="349"/>
      <c r="C1301" s="350" t="s">
        <v>2096</v>
      </c>
      <c r="D1301" s="351">
        <v>48</v>
      </c>
      <c r="E1301" s="351">
        <v>11</v>
      </c>
      <c r="F1301" s="351">
        <v>37</v>
      </c>
      <c r="G1301" s="351">
        <v>37</v>
      </c>
    </row>
    <row r="1302" spans="1:7" ht="12" customHeight="1">
      <c r="A1302" s="348">
        <v>16077901</v>
      </c>
      <c r="B1302" s="349"/>
      <c r="C1302" s="350" t="s">
        <v>2097</v>
      </c>
      <c r="D1302" s="351">
        <v>23</v>
      </c>
      <c r="E1302" s="351">
        <v>7</v>
      </c>
      <c r="F1302" s="351">
        <v>16</v>
      </c>
      <c r="G1302" s="351">
        <v>18</v>
      </c>
    </row>
    <row r="1303" spans="1:7" ht="12" customHeight="1">
      <c r="A1303" s="348">
        <v>16077002</v>
      </c>
      <c r="B1303" s="349"/>
      <c r="C1303" s="350" t="s">
        <v>2098</v>
      </c>
      <c r="D1303" s="351">
        <v>6</v>
      </c>
      <c r="E1303" s="351" t="s">
        <v>1474</v>
      </c>
      <c r="F1303" s="351">
        <v>6</v>
      </c>
      <c r="G1303" s="351">
        <v>4</v>
      </c>
    </row>
    <row r="1304" spans="1:7" ht="12" customHeight="1">
      <c r="A1304" s="348">
        <v>16077003</v>
      </c>
      <c r="B1304" s="349"/>
      <c r="C1304" s="350" t="s">
        <v>2099</v>
      </c>
      <c r="D1304" s="351">
        <v>3</v>
      </c>
      <c r="E1304" s="351">
        <v>1</v>
      </c>
      <c r="F1304" s="351">
        <v>2</v>
      </c>
      <c r="G1304" s="351">
        <v>2</v>
      </c>
    </row>
    <row r="1305" spans="1:7" ht="12" customHeight="1">
      <c r="A1305" s="348">
        <v>16077004</v>
      </c>
      <c r="B1305" s="349"/>
      <c r="C1305" s="350" t="s">
        <v>2100</v>
      </c>
      <c r="D1305" s="351" t="s">
        <v>1474</v>
      </c>
      <c r="E1305" s="351" t="s">
        <v>1474</v>
      </c>
      <c r="F1305" s="351" t="s">
        <v>1474</v>
      </c>
      <c r="G1305" s="351" t="s">
        <v>1474</v>
      </c>
    </row>
    <row r="1306" spans="1:7" ht="12" customHeight="1">
      <c r="A1306" s="348">
        <v>16077008</v>
      </c>
      <c r="B1306" s="349"/>
      <c r="C1306" s="350" t="s">
        <v>2101</v>
      </c>
      <c r="D1306" s="351">
        <v>2</v>
      </c>
      <c r="E1306" s="351">
        <v>1</v>
      </c>
      <c r="F1306" s="351">
        <v>1</v>
      </c>
      <c r="G1306" s="351">
        <v>2</v>
      </c>
    </row>
    <row r="1307" spans="1:7" ht="12" customHeight="1">
      <c r="A1307" s="348">
        <v>16077009</v>
      </c>
      <c r="B1307" s="349"/>
      <c r="C1307" s="350" t="s">
        <v>2102</v>
      </c>
      <c r="D1307" s="351">
        <v>1</v>
      </c>
      <c r="E1307" s="351" t="s">
        <v>1474</v>
      </c>
      <c r="F1307" s="351">
        <v>1</v>
      </c>
      <c r="G1307" s="351">
        <v>1</v>
      </c>
    </row>
    <row r="1308" spans="1:6" s="532" customFormat="1" ht="12" customHeight="1">
      <c r="A1308" s="327" t="s">
        <v>533</v>
      </c>
      <c r="B1308" s="530"/>
      <c r="C1308" s="531" t="s">
        <v>534</v>
      </c>
      <c r="D1308" s="531"/>
      <c r="E1308" s="531"/>
      <c r="F1308" s="531"/>
    </row>
    <row r="1309" spans="1:6" s="532" customFormat="1" ht="12" customHeight="1">
      <c r="A1309" s="327" t="s">
        <v>535</v>
      </c>
      <c r="B1309" s="530"/>
      <c r="C1309" s="531"/>
      <c r="D1309" s="531"/>
      <c r="E1309" s="531"/>
      <c r="F1309" s="531"/>
    </row>
    <row r="1310" spans="1:6" s="532" customFormat="1" ht="12" customHeight="1">
      <c r="A1310" s="327" t="s">
        <v>2103</v>
      </c>
      <c r="B1310" s="530"/>
      <c r="C1310" s="531"/>
      <c r="D1310" s="531"/>
      <c r="E1310" s="531"/>
      <c r="F1310" s="531"/>
    </row>
    <row r="1311" spans="1:7" ht="12" customHeight="1">
      <c r="A1311" s="348">
        <v>16077013</v>
      </c>
      <c r="B1311" s="349"/>
      <c r="C1311" s="350" t="s">
        <v>2104</v>
      </c>
      <c r="D1311" s="351">
        <v>1</v>
      </c>
      <c r="E1311" s="351" t="s">
        <v>1474</v>
      </c>
      <c r="F1311" s="351">
        <v>1</v>
      </c>
      <c r="G1311" s="351">
        <v>1</v>
      </c>
    </row>
    <row r="1312" spans="1:7" ht="12" customHeight="1">
      <c r="A1312" s="348">
        <v>16077029</v>
      </c>
      <c r="B1312" s="349"/>
      <c r="C1312" s="350" t="s">
        <v>2105</v>
      </c>
      <c r="D1312" s="351" t="s">
        <v>1474</v>
      </c>
      <c r="E1312" s="351" t="s">
        <v>1474</v>
      </c>
      <c r="F1312" s="351" t="s">
        <v>1474</v>
      </c>
      <c r="G1312" s="351" t="s">
        <v>1474</v>
      </c>
    </row>
    <row r="1313" spans="1:7" ht="12" customHeight="1">
      <c r="A1313" s="348">
        <v>16077031</v>
      </c>
      <c r="B1313" s="349"/>
      <c r="C1313" s="350" t="s">
        <v>2106</v>
      </c>
      <c r="D1313" s="351" t="s">
        <v>1474</v>
      </c>
      <c r="E1313" s="351" t="s">
        <v>1474</v>
      </c>
      <c r="F1313" s="351" t="s">
        <v>1474</v>
      </c>
      <c r="G1313" s="351" t="s">
        <v>1474</v>
      </c>
    </row>
    <row r="1314" spans="1:7" ht="12" customHeight="1">
      <c r="A1314" s="348">
        <v>16077035</v>
      </c>
      <c r="B1314" s="349"/>
      <c r="C1314" s="350" t="s">
        <v>2107</v>
      </c>
      <c r="D1314" s="351">
        <v>1</v>
      </c>
      <c r="E1314" s="351">
        <v>1</v>
      </c>
      <c r="F1314" s="351" t="s">
        <v>1474</v>
      </c>
      <c r="G1314" s="351">
        <v>1</v>
      </c>
    </row>
    <row r="1315" spans="1:7" ht="12" customHeight="1">
      <c r="A1315" s="348">
        <v>16077044</v>
      </c>
      <c r="B1315" s="349"/>
      <c r="C1315" s="350" t="s">
        <v>2108</v>
      </c>
      <c r="D1315" s="351">
        <v>10</v>
      </c>
      <c r="E1315" s="351">
        <v>1</v>
      </c>
      <c r="F1315" s="351">
        <v>9</v>
      </c>
      <c r="G1315" s="351">
        <v>7</v>
      </c>
    </row>
    <row r="1316" spans="1:7" ht="12" customHeight="1">
      <c r="A1316" s="348">
        <v>16077046</v>
      </c>
      <c r="B1316" s="349"/>
      <c r="C1316" s="350" t="s">
        <v>2109</v>
      </c>
      <c r="D1316" s="351">
        <v>1</v>
      </c>
      <c r="E1316" s="351" t="s">
        <v>1474</v>
      </c>
      <c r="F1316" s="351">
        <v>1</v>
      </c>
      <c r="G1316" s="351">
        <v>1</v>
      </c>
    </row>
    <row r="1317" spans="1:7" ht="12" customHeight="1">
      <c r="A1317" s="348">
        <v>1607704</v>
      </c>
      <c r="B1317" s="349"/>
      <c r="C1317" s="350" t="s">
        <v>2110</v>
      </c>
      <c r="D1317" s="351">
        <v>57</v>
      </c>
      <c r="E1317" s="351">
        <v>34</v>
      </c>
      <c r="F1317" s="351">
        <v>23</v>
      </c>
      <c r="G1317" s="351">
        <v>50</v>
      </c>
    </row>
    <row r="1318" spans="1:7" ht="12" customHeight="1">
      <c r="A1318" s="348">
        <v>16077904</v>
      </c>
      <c r="B1318" s="349"/>
      <c r="C1318" s="350" t="s">
        <v>2111</v>
      </c>
      <c r="D1318" s="351">
        <v>16</v>
      </c>
      <c r="E1318" s="351">
        <v>14</v>
      </c>
      <c r="F1318" s="351">
        <v>2</v>
      </c>
      <c r="G1318" s="351">
        <v>15</v>
      </c>
    </row>
    <row r="1319" spans="1:7" ht="12" customHeight="1">
      <c r="A1319" s="348">
        <v>16077005</v>
      </c>
      <c r="B1319" s="349"/>
      <c r="C1319" s="350" t="s">
        <v>2112</v>
      </c>
      <c r="D1319" s="351">
        <v>7</v>
      </c>
      <c r="E1319" s="351">
        <v>6</v>
      </c>
      <c r="F1319" s="351">
        <v>1</v>
      </c>
      <c r="G1319" s="351">
        <v>7</v>
      </c>
    </row>
    <row r="1320" spans="1:7" ht="12" customHeight="1">
      <c r="A1320" s="348">
        <v>16077007</v>
      </c>
      <c r="B1320" s="349"/>
      <c r="C1320" s="350" t="s">
        <v>1320</v>
      </c>
      <c r="D1320" s="351">
        <v>1</v>
      </c>
      <c r="E1320" s="351">
        <v>1</v>
      </c>
      <c r="F1320" s="351" t="s">
        <v>1474</v>
      </c>
      <c r="G1320" s="351">
        <v>1</v>
      </c>
    </row>
    <row r="1321" spans="1:7" ht="12" customHeight="1">
      <c r="A1321" s="348">
        <v>16077015</v>
      </c>
      <c r="B1321" s="349"/>
      <c r="C1321" s="350" t="s">
        <v>1321</v>
      </c>
      <c r="D1321" s="351">
        <v>6</v>
      </c>
      <c r="E1321" s="351">
        <v>5</v>
      </c>
      <c r="F1321" s="351">
        <v>1</v>
      </c>
      <c r="G1321" s="351">
        <v>6</v>
      </c>
    </row>
    <row r="1322" spans="1:7" ht="12" customHeight="1">
      <c r="A1322" s="348">
        <v>16077048</v>
      </c>
      <c r="B1322" s="349"/>
      <c r="C1322" s="350" t="s">
        <v>1322</v>
      </c>
      <c r="D1322" s="351">
        <v>10</v>
      </c>
      <c r="E1322" s="351">
        <v>3</v>
      </c>
      <c r="F1322" s="351">
        <v>7</v>
      </c>
      <c r="G1322" s="351">
        <v>7</v>
      </c>
    </row>
    <row r="1323" spans="1:7" ht="12" customHeight="1">
      <c r="A1323" s="348">
        <v>16077052</v>
      </c>
      <c r="B1323" s="349"/>
      <c r="C1323" s="350" t="s">
        <v>1323</v>
      </c>
      <c r="D1323" s="351">
        <v>17</v>
      </c>
      <c r="E1323" s="351">
        <v>5</v>
      </c>
      <c r="F1323" s="351">
        <v>12</v>
      </c>
      <c r="G1323" s="351">
        <v>14</v>
      </c>
    </row>
    <row r="1324" spans="1:7" ht="12" customHeight="1">
      <c r="A1324" s="348">
        <v>1607705</v>
      </c>
      <c r="B1324" s="349"/>
      <c r="C1324" s="350" t="s">
        <v>1324</v>
      </c>
      <c r="D1324" s="351">
        <v>68</v>
      </c>
      <c r="E1324" s="351">
        <v>16</v>
      </c>
      <c r="F1324" s="351">
        <v>52</v>
      </c>
      <c r="G1324" s="351">
        <v>51</v>
      </c>
    </row>
    <row r="1325" spans="1:7" ht="12" customHeight="1">
      <c r="A1325" s="348">
        <v>16077905</v>
      </c>
      <c r="B1325" s="349"/>
      <c r="C1325" s="350" t="s">
        <v>1325</v>
      </c>
      <c r="D1325" s="351">
        <v>22</v>
      </c>
      <c r="E1325" s="351">
        <v>1</v>
      </c>
      <c r="F1325" s="351">
        <v>21</v>
      </c>
      <c r="G1325" s="351">
        <v>16</v>
      </c>
    </row>
    <row r="1326" spans="1:7" ht="12" customHeight="1">
      <c r="A1326" s="348">
        <v>16077022</v>
      </c>
      <c r="B1326" s="349"/>
      <c r="C1326" s="350" t="s">
        <v>1326</v>
      </c>
      <c r="D1326" s="351">
        <v>8</v>
      </c>
      <c r="E1326" s="351" t="s">
        <v>1474</v>
      </c>
      <c r="F1326" s="351">
        <v>8</v>
      </c>
      <c r="G1326" s="351">
        <v>6</v>
      </c>
    </row>
    <row r="1327" spans="1:7" ht="12" customHeight="1">
      <c r="A1327" s="348">
        <v>16077027</v>
      </c>
      <c r="B1327" s="349"/>
      <c r="C1327" s="350" t="s">
        <v>1327</v>
      </c>
      <c r="D1327" s="351">
        <v>8</v>
      </c>
      <c r="E1327" s="351">
        <v>1</v>
      </c>
      <c r="F1327" s="351">
        <v>7</v>
      </c>
      <c r="G1327" s="351">
        <v>5</v>
      </c>
    </row>
    <row r="1328" spans="1:7" ht="12" customHeight="1">
      <c r="A1328" s="348">
        <v>16077034</v>
      </c>
      <c r="B1328" s="349"/>
      <c r="C1328" s="350" t="s">
        <v>1328</v>
      </c>
      <c r="D1328" s="351">
        <v>5</v>
      </c>
      <c r="E1328" s="351">
        <v>1</v>
      </c>
      <c r="F1328" s="351">
        <v>4</v>
      </c>
      <c r="G1328" s="351">
        <v>4</v>
      </c>
    </row>
    <row r="1329" spans="1:7" ht="12" customHeight="1">
      <c r="A1329" s="348">
        <v>16077042</v>
      </c>
      <c r="B1329" s="349"/>
      <c r="C1329" s="350" t="s">
        <v>1329</v>
      </c>
      <c r="D1329" s="351">
        <v>25</v>
      </c>
      <c r="E1329" s="351">
        <v>13</v>
      </c>
      <c r="F1329" s="351">
        <v>12</v>
      </c>
      <c r="G1329" s="351">
        <v>20</v>
      </c>
    </row>
    <row r="1330" spans="1:7" ht="12" customHeight="1">
      <c r="A1330" s="348">
        <v>1607708</v>
      </c>
      <c r="B1330" s="349"/>
      <c r="C1330" s="350" t="s">
        <v>1330</v>
      </c>
      <c r="D1330" s="351">
        <v>45</v>
      </c>
      <c r="E1330" s="351">
        <v>22</v>
      </c>
      <c r="F1330" s="351">
        <v>23</v>
      </c>
      <c r="G1330" s="351">
        <v>39</v>
      </c>
    </row>
    <row r="1331" spans="1:7" ht="12" customHeight="1">
      <c r="A1331" s="348">
        <v>16077908</v>
      </c>
      <c r="B1331" s="349"/>
      <c r="C1331" s="350" t="s">
        <v>1331</v>
      </c>
      <c r="D1331" s="351">
        <v>28</v>
      </c>
      <c r="E1331" s="351">
        <v>11</v>
      </c>
      <c r="F1331" s="351">
        <v>17</v>
      </c>
      <c r="G1331" s="351">
        <v>25</v>
      </c>
    </row>
    <row r="1332" spans="1:7" ht="12" customHeight="1">
      <c r="A1332" s="348">
        <v>16077006</v>
      </c>
      <c r="B1332" s="349"/>
      <c r="C1332" s="350" t="s">
        <v>1332</v>
      </c>
      <c r="D1332" s="351" t="s">
        <v>1474</v>
      </c>
      <c r="E1332" s="351" t="s">
        <v>1474</v>
      </c>
      <c r="F1332" s="351" t="s">
        <v>1474</v>
      </c>
      <c r="G1332" s="351" t="s">
        <v>1474</v>
      </c>
    </row>
    <row r="1333" spans="1:7" ht="12" customHeight="1">
      <c r="A1333" s="348">
        <v>16077011</v>
      </c>
      <c r="B1333" s="349"/>
      <c r="C1333" s="350" t="s">
        <v>1333</v>
      </c>
      <c r="D1333" s="351">
        <v>4</v>
      </c>
      <c r="E1333" s="351">
        <v>4</v>
      </c>
      <c r="F1333" s="351" t="s">
        <v>1474</v>
      </c>
      <c r="G1333" s="351">
        <v>4</v>
      </c>
    </row>
    <row r="1334" spans="1:7" ht="12" customHeight="1">
      <c r="A1334" s="348">
        <v>16077019</v>
      </c>
      <c r="B1334" s="349"/>
      <c r="C1334" s="350" t="s">
        <v>1334</v>
      </c>
      <c r="D1334" s="351">
        <v>1</v>
      </c>
      <c r="E1334" s="351" t="s">
        <v>1474</v>
      </c>
      <c r="F1334" s="351">
        <v>1</v>
      </c>
      <c r="G1334" s="351">
        <v>1</v>
      </c>
    </row>
    <row r="1335" spans="1:7" ht="12" customHeight="1">
      <c r="A1335" s="348">
        <v>16077023</v>
      </c>
      <c r="B1335" s="349"/>
      <c r="C1335" s="350" t="s">
        <v>1335</v>
      </c>
      <c r="D1335" s="351">
        <v>5</v>
      </c>
      <c r="E1335" s="351">
        <v>2</v>
      </c>
      <c r="F1335" s="351">
        <v>3</v>
      </c>
      <c r="G1335" s="351">
        <v>3</v>
      </c>
    </row>
    <row r="1336" spans="1:7" ht="12" customHeight="1">
      <c r="A1336" s="348">
        <v>16077055</v>
      </c>
      <c r="B1336" s="349"/>
      <c r="C1336" s="350" t="s">
        <v>1336</v>
      </c>
      <c r="D1336" s="351">
        <v>7</v>
      </c>
      <c r="E1336" s="351">
        <v>5</v>
      </c>
      <c r="F1336" s="351">
        <v>2</v>
      </c>
      <c r="G1336" s="351">
        <v>6</v>
      </c>
    </row>
    <row r="1337" spans="1:7" ht="12" customHeight="1">
      <c r="A1337" s="348">
        <v>1607709</v>
      </c>
      <c r="B1337" s="349"/>
      <c r="C1337" s="350" t="s">
        <v>1337</v>
      </c>
      <c r="D1337" s="351">
        <v>49</v>
      </c>
      <c r="E1337" s="351">
        <v>13</v>
      </c>
      <c r="F1337" s="351">
        <v>36</v>
      </c>
      <c r="G1337" s="351">
        <v>38</v>
      </c>
    </row>
    <row r="1338" spans="1:7" ht="12" customHeight="1">
      <c r="A1338" s="348">
        <v>16077909</v>
      </c>
      <c r="B1338" s="349"/>
      <c r="C1338" s="350" t="s">
        <v>1338</v>
      </c>
      <c r="D1338" s="351">
        <v>14</v>
      </c>
      <c r="E1338" s="351">
        <v>6</v>
      </c>
      <c r="F1338" s="351">
        <v>8</v>
      </c>
      <c r="G1338" s="351">
        <v>12</v>
      </c>
    </row>
    <row r="1339" spans="1:7" ht="12" customHeight="1">
      <c r="A1339" s="348">
        <v>16077016</v>
      </c>
      <c r="B1339" s="349"/>
      <c r="C1339" s="350" t="s">
        <v>1339</v>
      </c>
      <c r="D1339" s="351" t="s">
        <v>1474</v>
      </c>
      <c r="E1339" s="351" t="s">
        <v>1474</v>
      </c>
      <c r="F1339" s="351" t="s">
        <v>1474</v>
      </c>
      <c r="G1339" s="351" t="s">
        <v>1474</v>
      </c>
    </row>
    <row r="1340" spans="1:7" ht="12" customHeight="1">
      <c r="A1340" s="348">
        <v>16077018</v>
      </c>
      <c r="B1340" s="349"/>
      <c r="C1340" s="350" t="s">
        <v>1340</v>
      </c>
      <c r="D1340" s="351">
        <v>3</v>
      </c>
      <c r="E1340" s="351" t="s">
        <v>1474</v>
      </c>
      <c r="F1340" s="351">
        <v>3</v>
      </c>
      <c r="G1340" s="351">
        <v>2</v>
      </c>
    </row>
    <row r="1341" spans="1:7" ht="12" customHeight="1">
      <c r="A1341" s="348">
        <v>16077026</v>
      </c>
      <c r="B1341" s="349"/>
      <c r="C1341" s="350" t="s">
        <v>1341</v>
      </c>
      <c r="D1341" s="351">
        <v>10</v>
      </c>
      <c r="E1341" s="351">
        <v>2</v>
      </c>
      <c r="F1341" s="351">
        <v>8</v>
      </c>
      <c r="G1341" s="351">
        <v>7</v>
      </c>
    </row>
    <row r="1342" spans="1:7" ht="12" customHeight="1">
      <c r="A1342" s="348">
        <v>16077037</v>
      </c>
      <c r="B1342" s="349"/>
      <c r="C1342" s="350" t="s">
        <v>1342</v>
      </c>
      <c r="D1342" s="351">
        <v>11</v>
      </c>
      <c r="E1342" s="351">
        <v>2</v>
      </c>
      <c r="F1342" s="351">
        <v>9</v>
      </c>
      <c r="G1342" s="351">
        <v>8</v>
      </c>
    </row>
    <row r="1343" spans="1:7" ht="12" customHeight="1">
      <c r="A1343" s="348">
        <v>16077041</v>
      </c>
      <c r="B1343" s="349"/>
      <c r="C1343" s="350" t="s">
        <v>1343</v>
      </c>
      <c r="D1343" s="351">
        <v>2</v>
      </c>
      <c r="E1343" s="351" t="s">
        <v>1474</v>
      </c>
      <c r="F1343" s="351">
        <v>2</v>
      </c>
      <c r="G1343" s="351">
        <v>1</v>
      </c>
    </row>
    <row r="1344" spans="1:7" ht="12" customHeight="1">
      <c r="A1344" s="348">
        <v>16077047</v>
      </c>
      <c r="B1344" s="349"/>
      <c r="C1344" s="350" t="s">
        <v>1344</v>
      </c>
      <c r="D1344" s="351">
        <v>4</v>
      </c>
      <c r="E1344" s="351">
        <v>1</v>
      </c>
      <c r="F1344" s="351">
        <v>3</v>
      </c>
      <c r="G1344" s="351">
        <v>4</v>
      </c>
    </row>
    <row r="1345" spans="1:7" ht="12" customHeight="1">
      <c r="A1345" s="348">
        <v>16077049</v>
      </c>
      <c r="B1345" s="349"/>
      <c r="C1345" s="350" t="s">
        <v>1345</v>
      </c>
      <c r="D1345" s="351">
        <v>4</v>
      </c>
      <c r="E1345" s="351">
        <v>1</v>
      </c>
      <c r="F1345" s="351">
        <v>3</v>
      </c>
      <c r="G1345" s="351">
        <v>3</v>
      </c>
    </row>
    <row r="1346" spans="1:7" ht="12" customHeight="1">
      <c r="A1346" s="348">
        <v>16077051</v>
      </c>
      <c r="B1346" s="349"/>
      <c r="C1346" s="350" t="s">
        <v>1346</v>
      </c>
      <c r="D1346" s="351">
        <v>1</v>
      </c>
      <c r="E1346" s="351">
        <v>1</v>
      </c>
      <c r="F1346" s="351" t="s">
        <v>1474</v>
      </c>
      <c r="G1346" s="351">
        <v>1</v>
      </c>
    </row>
    <row r="1347" spans="1:6" s="532" customFormat="1" ht="12" customHeight="1">
      <c r="A1347" s="327" t="s">
        <v>533</v>
      </c>
      <c r="B1347" s="530"/>
      <c r="C1347" s="531" t="s">
        <v>534</v>
      </c>
      <c r="D1347" s="531"/>
      <c r="E1347" s="531"/>
      <c r="F1347" s="531"/>
    </row>
    <row r="1348" spans="1:6" s="532" customFormat="1" ht="12" customHeight="1">
      <c r="A1348" s="327" t="s">
        <v>535</v>
      </c>
      <c r="B1348" s="530"/>
      <c r="C1348" s="531"/>
      <c r="D1348" s="531"/>
      <c r="E1348" s="531"/>
      <c r="F1348" s="531"/>
    </row>
  </sheetData>
  <mergeCells count="14">
    <mergeCell ref="B65:C67"/>
    <mergeCell ref="D65:F65"/>
    <mergeCell ref="D66:D67"/>
    <mergeCell ref="E66:F66"/>
    <mergeCell ref="G4:G6"/>
    <mergeCell ref="G65:G67"/>
    <mergeCell ref="A1:G1"/>
    <mergeCell ref="A62:G62"/>
    <mergeCell ref="A4:A6"/>
    <mergeCell ref="D4:F4"/>
    <mergeCell ref="D5:D6"/>
    <mergeCell ref="E5:F5"/>
    <mergeCell ref="B4:C6"/>
    <mergeCell ref="A65:A67"/>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28.xml><?xml version="1.0" encoding="utf-8"?>
<worksheet xmlns="http://schemas.openxmlformats.org/spreadsheetml/2006/main" xmlns:r="http://schemas.openxmlformats.org/officeDocument/2006/relationships">
  <dimension ref="A1:E6"/>
  <sheetViews>
    <sheetView workbookViewId="0" topLeftCell="A1">
      <selection activeCell="A1" sqref="A1"/>
    </sheetView>
  </sheetViews>
  <sheetFormatPr defaultColWidth="11.421875" defaultRowHeight="12.75"/>
  <cols>
    <col min="2" max="2" width="12.00390625" style="0" bestFit="1" customWidth="1"/>
    <col min="3" max="3" width="12.7109375" style="0" customWidth="1"/>
  </cols>
  <sheetData>
    <row r="1" spans="2:5" ht="12.75">
      <c r="B1" t="s">
        <v>1895</v>
      </c>
      <c r="C1" t="s">
        <v>1896</v>
      </c>
      <c r="D1" t="s">
        <v>1897</v>
      </c>
      <c r="E1" t="s">
        <v>1898</v>
      </c>
    </row>
    <row r="2" spans="1:5" ht="12.75">
      <c r="A2">
        <v>2003</v>
      </c>
      <c r="B2">
        <v>70.145</v>
      </c>
      <c r="C2">
        <v>4.875</v>
      </c>
      <c r="D2">
        <v>39.468</v>
      </c>
      <c r="E2">
        <v>2.18</v>
      </c>
    </row>
    <row r="3" spans="1:5" ht="12.75">
      <c r="A3">
        <v>2004</v>
      </c>
      <c r="B3">
        <v>68.529</v>
      </c>
      <c r="C3">
        <v>4.863</v>
      </c>
      <c r="D3">
        <v>37.875</v>
      </c>
      <c r="E3">
        <v>2.164</v>
      </c>
    </row>
    <row r="4" spans="1:5" ht="12.75">
      <c r="A4">
        <v>2005</v>
      </c>
      <c r="B4">
        <v>67.777</v>
      </c>
      <c r="C4">
        <v>4.606</v>
      </c>
      <c r="D4">
        <v>34.793</v>
      </c>
      <c r="E4">
        <v>2.262</v>
      </c>
    </row>
    <row r="5" spans="1:5" ht="12.75">
      <c r="A5">
        <v>2006</v>
      </c>
      <c r="B5">
        <v>67.177</v>
      </c>
      <c r="C5">
        <v>3.456</v>
      </c>
      <c r="D5">
        <v>34.223</v>
      </c>
      <c r="E5">
        <v>2.274</v>
      </c>
    </row>
    <row r="6" spans="1:5" ht="12.75">
      <c r="A6">
        <v>2007</v>
      </c>
      <c r="B6">
        <v>66.649</v>
      </c>
      <c r="C6">
        <v>3.552</v>
      </c>
      <c r="D6">
        <v>33.664</v>
      </c>
      <c r="E6">
        <v>2.353</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B19"/>
  <sheetViews>
    <sheetView workbookViewId="0" topLeftCell="A1">
      <selection activeCell="A1" sqref="A1"/>
    </sheetView>
  </sheetViews>
  <sheetFormatPr defaultColWidth="11.421875" defaultRowHeight="12.75"/>
  <cols>
    <col min="1" max="1" width="29.140625" style="197" bestFit="1" customWidth="1"/>
    <col min="2" max="16384" width="11.421875" style="197" customWidth="1"/>
  </cols>
  <sheetData>
    <row r="2" spans="1:2" ht="12.75">
      <c r="A2" s="197" t="s">
        <v>1899</v>
      </c>
      <c r="B2" s="197">
        <v>1707</v>
      </c>
    </row>
    <row r="3" spans="1:2" ht="12.75">
      <c r="A3" s="197" t="s">
        <v>1900</v>
      </c>
      <c r="B3" s="197">
        <v>8331</v>
      </c>
    </row>
    <row r="4" spans="1:2" ht="12.75">
      <c r="A4" s="197" t="s">
        <v>1901</v>
      </c>
      <c r="B4" s="197">
        <v>18129</v>
      </c>
    </row>
    <row r="5" spans="1:2" ht="12.75">
      <c r="A5" s="197" t="s">
        <v>1902</v>
      </c>
      <c r="B5" s="197">
        <v>23433</v>
      </c>
    </row>
    <row r="6" spans="1:2" ht="12.75">
      <c r="A6" s="197" t="s">
        <v>1903</v>
      </c>
      <c r="B6" s="197">
        <v>13735</v>
      </c>
    </row>
    <row r="7" spans="1:2" ht="12.75">
      <c r="A7" s="197" t="s">
        <v>1904</v>
      </c>
      <c r="B7" s="197">
        <v>1314</v>
      </c>
    </row>
    <row r="9" spans="1:2" ht="12.75">
      <c r="A9" s="197" t="s">
        <v>1899</v>
      </c>
      <c r="B9" s="197">
        <v>1503</v>
      </c>
    </row>
    <row r="10" spans="1:2" ht="12.75">
      <c r="A10" s="197" t="s">
        <v>1900</v>
      </c>
      <c r="B10" s="197">
        <v>2521</v>
      </c>
    </row>
    <row r="11" spans="1:2" ht="12.75">
      <c r="A11" s="197" t="s">
        <v>1901</v>
      </c>
      <c r="B11" s="197">
        <v>7476</v>
      </c>
    </row>
    <row r="12" spans="1:2" ht="12.75">
      <c r="A12" s="197" t="s">
        <v>1902</v>
      </c>
      <c r="B12" s="197">
        <v>13451</v>
      </c>
    </row>
    <row r="13" spans="1:2" ht="12.75">
      <c r="A13" s="197" t="s">
        <v>1903</v>
      </c>
      <c r="B13" s="197">
        <v>7991</v>
      </c>
    </row>
    <row r="14" spans="1:2" ht="12.75">
      <c r="A14" s="197" t="s">
        <v>1904</v>
      </c>
      <c r="B14" s="197">
        <v>722</v>
      </c>
    </row>
    <row r="18" ht="12.75">
      <c r="B18" s="197">
        <v>66649</v>
      </c>
    </row>
    <row r="19" ht="12.75">
      <c r="B19" s="197">
        <v>33664</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3.xml><?xml version="1.0" encoding="utf-8"?>
<worksheet xmlns="http://schemas.openxmlformats.org/spreadsheetml/2006/main" xmlns:r="http://schemas.openxmlformats.org/officeDocument/2006/relationships">
  <dimension ref="A1:H109"/>
  <sheetViews>
    <sheetView workbookViewId="0" topLeftCell="A1">
      <selection activeCell="A1" sqref="A1"/>
    </sheetView>
  </sheetViews>
  <sheetFormatPr defaultColWidth="11.421875" defaultRowHeight="12.75"/>
  <cols>
    <col min="1" max="1" width="3.28125" style="592" customWidth="1"/>
    <col min="2" max="6" width="11.421875" style="592" customWidth="1"/>
    <col min="7" max="7" width="16.140625" style="592" customWidth="1"/>
    <col min="8" max="8" width="9.421875" style="592" customWidth="1"/>
    <col min="9" max="16384" width="11.421875" style="592" customWidth="1"/>
  </cols>
  <sheetData>
    <row r="1" s="591" customFormat="1" ht="12">
      <c r="H1" s="592"/>
    </row>
    <row r="2" spans="1:8" s="591" customFormat="1" ht="12">
      <c r="A2" s="593"/>
      <c r="H2" s="592"/>
    </row>
    <row r="3" spans="1:8" s="591" customFormat="1" ht="12">
      <c r="A3" s="593"/>
      <c r="H3" s="592"/>
    </row>
    <row r="4" spans="1:8" s="591" customFormat="1" ht="12">
      <c r="A4" s="593" t="s">
        <v>94</v>
      </c>
      <c r="H4" s="592"/>
    </row>
    <row r="5" s="591" customFormat="1" ht="12">
      <c r="H5" s="592"/>
    </row>
    <row r="6" spans="7:8" s="591" customFormat="1" ht="12">
      <c r="G6" s="592"/>
      <c r="H6" s="594" t="s">
        <v>95</v>
      </c>
    </row>
    <row r="7" s="591" customFormat="1" ht="12">
      <c r="G7" s="592"/>
    </row>
    <row r="8" spans="1:8" s="591" customFormat="1" ht="12">
      <c r="A8" s="593" t="s">
        <v>96</v>
      </c>
      <c r="G8" s="592"/>
      <c r="H8" s="595">
        <v>3</v>
      </c>
    </row>
    <row r="9" spans="7:8" s="591" customFormat="1" ht="12">
      <c r="G9" s="592"/>
      <c r="H9" s="595"/>
    </row>
    <row r="10" spans="7:8" s="591" customFormat="1" ht="12">
      <c r="G10" s="592"/>
      <c r="H10" s="595"/>
    </row>
    <row r="11" spans="1:8" s="591" customFormat="1" ht="12">
      <c r="A11" s="593" t="s">
        <v>97</v>
      </c>
      <c r="G11" s="592"/>
      <c r="H11" s="595"/>
    </row>
    <row r="12" spans="1:8" s="591" customFormat="1" ht="12">
      <c r="A12" s="593"/>
      <c r="G12" s="592"/>
      <c r="H12" s="595"/>
    </row>
    <row r="13" spans="1:8" s="591" customFormat="1" ht="12">
      <c r="A13" s="595" t="s">
        <v>98</v>
      </c>
      <c r="B13" s="591" t="s">
        <v>1460</v>
      </c>
      <c r="G13" s="592"/>
      <c r="H13" s="595">
        <v>7</v>
      </c>
    </row>
    <row r="14" spans="1:8" s="591" customFormat="1" ht="12">
      <c r="A14" s="595" t="s">
        <v>99</v>
      </c>
      <c r="B14" s="591" t="s">
        <v>1462</v>
      </c>
      <c r="G14" s="592"/>
      <c r="H14" s="595">
        <v>8</v>
      </c>
    </row>
    <row r="15" spans="1:8" s="591" customFormat="1" ht="12">
      <c r="A15" s="595" t="s">
        <v>100</v>
      </c>
      <c r="B15" s="591" t="s">
        <v>1463</v>
      </c>
      <c r="G15" s="592"/>
      <c r="H15" s="595">
        <v>8</v>
      </c>
    </row>
    <row r="16" spans="7:8" s="591" customFormat="1" ht="12">
      <c r="G16" s="592"/>
      <c r="H16" s="595"/>
    </row>
    <row r="17" spans="7:8" s="591" customFormat="1" ht="12">
      <c r="G17" s="592"/>
      <c r="H17" s="595"/>
    </row>
    <row r="18" spans="1:8" s="591" customFormat="1" ht="12">
      <c r="A18" s="593" t="s">
        <v>101</v>
      </c>
      <c r="G18" s="592"/>
      <c r="H18" s="595"/>
    </row>
    <row r="19" spans="7:8" s="591" customFormat="1" ht="12">
      <c r="G19" s="592"/>
      <c r="H19" s="595"/>
    </row>
    <row r="20" spans="1:8" s="591" customFormat="1" ht="12">
      <c r="A20" s="596" t="s">
        <v>102</v>
      </c>
      <c r="B20" s="591" t="s">
        <v>103</v>
      </c>
      <c r="G20" s="592"/>
      <c r="H20" s="595">
        <v>9</v>
      </c>
    </row>
    <row r="21" spans="1:8" s="591" customFormat="1" ht="12">
      <c r="A21" s="596"/>
      <c r="G21" s="592"/>
      <c r="H21" s="595"/>
    </row>
    <row r="22" spans="1:8" s="591" customFormat="1" ht="12">
      <c r="A22" s="596" t="s">
        <v>104</v>
      </c>
      <c r="B22" s="591" t="s">
        <v>105</v>
      </c>
      <c r="G22" s="592"/>
      <c r="H22" s="595"/>
    </row>
    <row r="23" spans="1:8" s="591" customFormat="1" ht="12">
      <c r="A23" s="596"/>
      <c r="B23" s="591" t="s">
        <v>106</v>
      </c>
      <c r="G23" s="592"/>
      <c r="H23" s="595">
        <v>10</v>
      </c>
    </row>
    <row r="24" spans="1:8" s="591" customFormat="1" ht="12">
      <c r="A24" s="596"/>
      <c r="G24" s="592"/>
      <c r="H24" s="595"/>
    </row>
    <row r="25" spans="1:8" s="591" customFormat="1" ht="12">
      <c r="A25" s="596" t="s">
        <v>107</v>
      </c>
      <c r="B25" s="591" t="s">
        <v>108</v>
      </c>
      <c r="G25" s="592"/>
      <c r="H25" s="595"/>
    </row>
    <row r="26" spans="1:8" s="591" customFormat="1" ht="12">
      <c r="A26" s="596"/>
      <c r="B26" s="591" t="s">
        <v>109</v>
      </c>
      <c r="G26" s="592"/>
      <c r="H26" s="595">
        <v>11</v>
      </c>
    </row>
    <row r="27" spans="1:8" s="591" customFormat="1" ht="12">
      <c r="A27" s="596"/>
      <c r="G27" s="592"/>
      <c r="H27" s="595"/>
    </row>
    <row r="28" spans="1:8" s="591" customFormat="1" ht="12">
      <c r="A28" s="596" t="s">
        <v>110</v>
      </c>
      <c r="B28" s="591" t="s">
        <v>111</v>
      </c>
      <c r="G28" s="592"/>
      <c r="H28" s="595"/>
    </row>
    <row r="29" spans="1:8" s="591" customFormat="1" ht="12">
      <c r="A29" s="596"/>
      <c r="B29" s="591" t="s">
        <v>232</v>
      </c>
      <c r="G29" s="592"/>
      <c r="H29" s="595">
        <v>12</v>
      </c>
    </row>
    <row r="30" spans="1:8" s="591" customFormat="1" ht="12">
      <c r="A30" s="596"/>
      <c r="G30" s="595"/>
      <c r="H30" s="595"/>
    </row>
    <row r="31" spans="1:8" s="591" customFormat="1" ht="12">
      <c r="A31" s="596" t="s">
        <v>112</v>
      </c>
      <c r="B31" s="591" t="s">
        <v>113</v>
      </c>
      <c r="G31" s="595"/>
      <c r="H31" s="595"/>
    </row>
    <row r="32" spans="1:8" s="591" customFormat="1" ht="12">
      <c r="A32" s="596"/>
      <c r="B32" s="591" t="s">
        <v>741</v>
      </c>
      <c r="G32" s="595"/>
      <c r="H32" s="595">
        <v>13</v>
      </c>
    </row>
    <row r="33" spans="1:8" s="591" customFormat="1" ht="12">
      <c r="A33" s="596"/>
      <c r="G33" s="595"/>
      <c r="H33" s="595"/>
    </row>
    <row r="34" spans="1:8" s="591" customFormat="1" ht="12">
      <c r="A34" s="596" t="s">
        <v>114</v>
      </c>
      <c r="B34" s="591" t="s">
        <v>115</v>
      </c>
      <c r="G34" s="595"/>
      <c r="H34" s="595"/>
    </row>
    <row r="35" spans="1:8" s="591" customFormat="1" ht="12">
      <c r="A35" s="596"/>
      <c r="B35" s="591" t="s">
        <v>1465</v>
      </c>
      <c r="G35" s="595"/>
      <c r="H35" s="595">
        <v>14</v>
      </c>
    </row>
    <row r="36" spans="1:8" s="591" customFormat="1" ht="12">
      <c r="A36" s="596"/>
      <c r="G36" s="595"/>
      <c r="H36" s="595"/>
    </row>
    <row r="37" spans="1:8" s="591" customFormat="1" ht="12">
      <c r="A37" s="596" t="s">
        <v>116</v>
      </c>
      <c r="B37" s="591" t="s">
        <v>117</v>
      </c>
      <c r="G37" s="595"/>
      <c r="H37" s="595"/>
    </row>
    <row r="38" spans="1:8" s="591" customFormat="1" ht="12">
      <c r="A38" s="596"/>
      <c r="B38" s="591" t="s">
        <v>1497</v>
      </c>
      <c r="G38" s="595"/>
      <c r="H38" s="595">
        <v>15</v>
      </c>
    </row>
    <row r="39" spans="1:8" s="591" customFormat="1" ht="12">
      <c r="A39" s="596"/>
      <c r="G39" s="595"/>
      <c r="H39" s="595"/>
    </row>
    <row r="40" spans="1:8" s="591" customFormat="1" ht="12">
      <c r="A40" s="596" t="s">
        <v>118</v>
      </c>
      <c r="B40" s="591" t="s">
        <v>303</v>
      </c>
      <c r="G40" s="595"/>
      <c r="H40" s="595"/>
    </row>
    <row r="41" spans="1:8" s="591" customFormat="1" ht="12">
      <c r="A41" s="596"/>
      <c r="B41" s="591" t="s">
        <v>119</v>
      </c>
      <c r="G41" s="595"/>
      <c r="H41" s="595">
        <v>16</v>
      </c>
    </row>
    <row r="42" spans="1:8" s="591" customFormat="1" ht="12">
      <c r="A42" s="596"/>
      <c r="G42" s="595"/>
      <c r="H42" s="595"/>
    </row>
    <row r="43" spans="1:8" s="591" customFormat="1" ht="12">
      <c r="A43" s="596" t="s">
        <v>120</v>
      </c>
      <c r="B43" s="591" t="s">
        <v>304</v>
      </c>
      <c r="G43" s="595"/>
      <c r="H43" s="595"/>
    </row>
    <row r="44" spans="1:8" s="591" customFormat="1" ht="12">
      <c r="A44" s="596"/>
      <c r="B44" s="591" t="s">
        <v>785</v>
      </c>
      <c r="G44" s="595"/>
      <c r="H44" s="595">
        <v>18</v>
      </c>
    </row>
    <row r="45" spans="1:8" s="591" customFormat="1" ht="12">
      <c r="A45" s="596"/>
      <c r="G45" s="595"/>
      <c r="H45" s="595"/>
    </row>
    <row r="46" spans="1:8" s="591" customFormat="1" ht="12">
      <c r="A46" s="596" t="s">
        <v>121</v>
      </c>
      <c r="B46" s="591" t="s">
        <v>305</v>
      </c>
      <c r="G46" s="595"/>
      <c r="H46" s="595"/>
    </row>
    <row r="47" spans="1:8" s="591" customFormat="1" ht="12">
      <c r="A47" s="596"/>
      <c r="B47" s="591" t="s">
        <v>122</v>
      </c>
      <c r="G47" s="595"/>
      <c r="H47" s="595">
        <v>20</v>
      </c>
    </row>
    <row r="48" spans="1:8" s="591" customFormat="1" ht="12">
      <c r="A48" s="596"/>
      <c r="G48" s="595"/>
      <c r="H48" s="595"/>
    </row>
    <row r="49" spans="1:8" s="591" customFormat="1" ht="12">
      <c r="A49" s="596" t="s">
        <v>123</v>
      </c>
      <c r="B49" s="591" t="s">
        <v>306</v>
      </c>
      <c r="G49" s="595"/>
      <c r="H49" s="595"/>
    </row>
    <row r="50" spans="1:8" s="591" customFormat="1" ht="12">
      <c r="A50" s="596"/>
      <c r="B50" s="591" t="s">
        <v>638</v>
      </c>
      <c r="G50" s="595"/>
      <c r="H50" s="595">
        <v>24</v>
      </c>
    </row>
    <row r="51" spans="1:8" s="591" customFormat="1" ht="12">
      <c r="A51" s="596"/>
      <c r="G51" s="595"/>
      <c r="H51" s="595"/>
    </row>
    <row r="52" spans="1:8" s="591" customFormat="1" ht="12">
      <c r="A52" s="596" t="s">
        <v>124</v>
      </c>
      <c r="B52" s="591" t="s">
        <v>307</v>
      </c>
      <c r="G52" s="595"/>
      <c r="H52" s="595"/>
    </row>
    <row r="53" spans="1:8" s="591" customFormat="1" ht="12">
      <c r="A53" s="596"/>
      <c r="B53" s="591" t="s">
        <v>638</v>
      </c>
      <c r="G53" s="595"/>
      <c r="H53" s="595">
        <v>29</v>
      </c>
    </row>
    <row r="54" spans="1:8" s="591" customFormat="1" ht="12">
      <c r="A54" s="596"/>
      <c r="G54" s="595"/>
      <c r="H54" s="595"/>
    </row>
    <row r="55" spans="1:8" s="591" customFormat="1" ht="12">
      <c r="A55" s="596" t="s">
        <v>125</v>
      </c>
      <c r="B55" s="591" t="s">
        <v>308</v>
      </c>
      <c r="G55" s="595"/>
      <c r="H55" s="595"/>
    </row>
    <row r="56" spans="1:8" s="591" customFormat="1" ht="12">
      <c r="A56" s="596"/>
      <c r="B56" s="591" t="s">
        <v>126</v>
      </c>
      <c r="G56" s="595"/>
      <c r="H56" s="595">
        <v>34</v>
      </c>
    </row>
    <row r="57" spans="1:8" s="591" customFormat="1" ht="12">
      <c r="A57" s="596"/>
      <c r="G57" s="595"/>
      <c r="H57" s="595"/>
    </row>
    <row r="58" spans="1:8" s="591" customFormat="1" ht="12">
      <c r="A58" s="596" t="s">
        <v>127</v>
      </c>
      <c r="B58" s="591" t="s">
        <v>309</v>
      </c>
      <c r="G58" s="595"/>
      <c r="H58" s="595"/>
    </row>
    <row r="59" spans="1:8" s="591" customFormat="1" ht="12">
      <c r="A59" s="596"/>
      <c r="B59" s="591" t="s">
        <v>128</v>
      </c>
      <c r="G59" s="595"/>
      <c r="H59" s="595">
        <v>36</v>
      </c>
    </row>
    <row r="60" spans="1:8" s="591" customFormat="1" ht="12">
      <c r="A60" s="596"/>
      <c r="G60" s="595"/>
      <c r="H60" s="595"/>
    </row>
    <row r="61" spans="1:8" s="591" customFormat="1" ht="12">
      <c r="A61" s="596" t="s">
        <v>129</v>
      </c>
      <c r="B61" s="591" t="s">
        <v>310</v>
      </c>
      <c r="G61" s="595"/>
      <c r="H61" s="595"/>
    </row>
    <row r="62" spans="1:8" s="591" customFormat="1" ht="12">
      <c r="A62" s="596"/>
      <c r="B62" s="591" t="s">
        <v>1695</v>
      </c>
      <c r="G62" s="595"/>
      <c r="H62" s="595">
        <v>38</v>
      </c>
    </row>
    <row r="63" spans="1:8" s="591" customFormat="1" ht="12">
      <c r="A63" s="594" t="str">
        <f>"- 2 -"</f>
        <v>- 2 -</v>
      </c>
      <c r="B63" s="594"/>
      <c r="C63" s="594"/>
      <c r="D63" s="594"/>
      <c r="E63" s="594"/>
      <c r="F63" s="594"/>
      <c r="G63" s="594"/>
      <c r="H63" s="594"/>
    </row>
    <row r="64" spans="1:8" s="591" customFormat="1" ht="12">
      <c r="A64" s="594"/>
      <c r="B64" s="594"/>
      <c r="C64" s="594"/>
      <c r="D64" s="594"/>
      <c r="E64" s="594"/>
      <c r="F64" s="594"/>
      <c r="G64" s="594"/>
      <c r="H64" s="594"/>
    </row>
    <row r="65" spans="1:8" s="591" customFormat="1" ht="12">
      <c r="A65" s="596"/>
      <c r="G65" s="595"/>
      <c r="H65" s="595"/>
    </row>
    <row r="66" spans="1:8" s="591" customFormat="1" ht="12">
      <c r="A66" s="597" t="s">
        <v>130</v>
      </c>
      <c r="B66" s="591" t="s">
        <v>311</v>
      </c>
      <c r="G66" s="592"/>
      <c r="H66" s="595">
        <v>42</v>
      </c>
    </row>
    <row r="67" spans="1:8" s="591" customFormat="1" ht="12">
      <c r="A67" s="597"/>
      <c r="G67" s="592"/>
      <c r="H67" s="595"/>
    </row>
    <row r="68" spans="1:7" s="591" customFormat="1" ht="12">
      <c r="A68" s="597" t="s">
        <v>131</v>
      </c>
      <c r="B68" s="591" t="s">
        <v>312</v>
      </c>
      <c r="G68" s="592"/>
    </row>
    <row r="69" spans="2:8" s="591" customFormat="1" ht="12">
      <c r="B69" s="591" t="s">
        <v>132</v>
      </c>
      <c r="G69" s="592"/>
      <c r="H69" s="595">
        <v>44</v>
      </c>
    </row>
    <row r="70" spans="7:8" s="591" customFormat="1" ht="12">
      <c r="G70" s="592"/>
      <c r="H70" s="595"/>
    </row>
    <row r="71" spans="1:8" s="591" customFormat="1" ht="12">
      <c r="A71" s="591" t="s">
        <v>133</v>
      </c>
      <c r="B71" s="591" t="s">
        <v>1636</v>
      </c>
      <c r="G71" s="592"/>
      <c r="H71" s="595"/>
    </row>
    <row r="72" spans="2:8" s="591" customFormat="1" ht="12">
      <c r="B72" s="591" t="s">
        <v>132</v>
      </c>
      <c r="G72" s="592"/>
      <c r="H72" s="595">
        <v>46</v>
      </c>
    </row>
    <row r="73" spans="7:8" s="591" customFormat="1" ht="12">
      <c r="G73" s="592"/>
      <c r="H73" s="595"/>
    </row>
    <row r="74" spans="1:2" s="591" customFormat="1" ht="12">
      <c r="A74" s="591" t="s">
        <v>134</v>
      </c>
      <c r="B74" s="591" t="s">
        <v>1637</v>
      </c>
    </row>
    <row r="75" spans="2:8" s="591" customFormat="1" ht="12">
      <c r="B75" s="591" t="s">
        <v>135</v>
      </c>
      <c r="H75" s="595">
        <v>48</v>
      </c>
    </row>
    <row r="76" spans="7:8" s="591" customFormat="1" ht="12">
      <c r="G76" s="595"/>
      <c r="H76" s="595"/>
    </row>
    <row r="77" spans="1:7" s="591" customFormat="1" ht="12">
      <c r="A77" s="591" t="s">
        <v>136</v>
      </c>
      <c r="B77" s="591" t="s">
        <v>1638</v>
      </c>
      <c r="G77" s="595"/>
    </row>
    <row r="78" spans="2:8" s="591" customFormat="1" ht="12">
      <c r="B78" s="591" t="s">
        <v>137</v>
      </c>
      <c r="G78" s="595"/>
      <c r="H78" s="595">
        <v>49</v>
      </c>
    </row>
    <row r="79" spans="7:8" s="591" customFormat="1" ht="12">
      <c r="G79" s="595"/>
      <c r="H79" s="595"/>
    </row>
    <row r="80" spans="1:7" s="591" customFormat="1" ht="12">
      <c r="A80" s="591" t="s">
        <v>138</v>
      </c>
      <c r="B80" s="591" t="s">
        <v>1639</v>
      </c>
      <c r="G80" s="595"/>
    </row>
    <row r="81" spans="2:8" s="591" customFormat="1" ht="12">
      <c r="B81" s="591" t="s">
        <v>139</v>
      </c>
      <c r="G81" s="595"/>
      <c r="H81" s="595">
        <v>50</v>
      </c>
    </row>
    <row r="82" spans="7:8" s="591" customFormat="1" ht="12">
      <c r="G82" s="595"/>
      <c r="H82" s="595"/>
    </row>
    <row r="83" spans="1:7" s="591" customFormat="1" ht="12">
      <c r="A83" s="591" t="s">
        <v>140</v>
      </c>
      <c r="B83" s="591" t="s">
        <v>141</v>
      </c>
      <c r="G83" s="595"/>
    </row>
    <row r="84" spans="2:8" s="591" customFormat="1" ht="12">
      <c r="B84" s="591" t="s">
        <v>479</v>
      </c>
      <c r="G84" s="595"/>
      <c r="H84" s="595">
        <v>51</v>
      </c>
    </row>
    <row r="85" spans="7:8" s="591" customFormat="1" ht="12">
      <c r="G85" s="595"/>
      <c r="H85" s="595"/>
    </row>
    <row r="86" spans="1:8" s="591" customFormat="1" ht="12">
      <c r="A86" s="591" t="s">
        <v>142</v>
      </c>
      <c r="B86" s="591" t="s">
        <v>1640</v>
      </c>
      <c r="G86" s="595"/>
      <c r="H86" s="595"/>
    </row>
    <row r="87" spans="2:8" s="591" customFormat="1" ht="12">
      <c r="B87" s="591" t="s">
        <v>238</v>
      </c>
      <c r="G87" s="595"/>
      <c r="H87" s="595">
        <v>52</v>
      </c>
    </row>
    <row r="88" spans="7:8" s="591" customFormat="1" ht="12">
      <c r="G88" s="595"/>
      <c r="H88" s="595"/>
    </row>
    <row r="89" spans="7:8" s="591" customFormat="1" ht="12">
      <c r="G89" s="595"/>
      <c r="H89" s="595"/>
    </row>
    <row r="90" spans="7:8" s="591" customFormat="1" ht="12">
      <c r="G90" s="595"/>
      <c r="H90" s="595"/>
    </row>
    <row r="91" spans="7:8" s="591" customFormat="1" ht="12">
      <c r="G91" s="595"/>
      <c r="H91" s="595"/>
    </row>
    <row r="92" spans="7:8" s="591" customFormat="1" ht="12">
      <c r="G92" s="595"/>
      <c r="H92" s="595"/>
    </row>
    <row r="93" spans="7:8" s="591" customFormat="1" ht="12">
      <c r="G93" s="595"/>
      <c r="H93" s="595"/>
    </row>
    <row r="94" spans="7:8" s="591" customFormat="1" ht="12">
      <c r="G94" s="595"/>
      <c r="H94" s="595"/>
    </row>
    <row r="95" spans="7:8" s="591" customFormat="1" ht="12">
      <c r="G95" s="595"/>
      <c r="H95" s="595"/>
    </row>
    <row r="96" spans="7:8" s="591" customFormat="1" ht="12">
      <c r="G96" s="595"/>
      <c r="H96" s="595"/>
    </row>
    <row r="97" spans="7:8" s="591" customFormat="1" ht="12">
      <c r="G97" s="595"/>
      <c r="H97" s="595"/>
    </row>
    <row r="98" spans="7:8" s="591" customFormat="1" ht="12">
      <c r="G98" s="595"/>
      <c r="H98" s="595"/>
    </row>
    <row r="99" spans="7:8" s="591" customFormat="1" ht="12">
      <c r="G99" s="595"/>
      <c r="H99" s="595"/>
    </row>
    <row r="100" spans="7:8" s="591" customFormat="1" ht="12">
      <c r="G100" s="595"/>
      <c r="H100" s="595"/>
    </row>
    <row r="101" s="591" customFormat="1" ht="12">
      <c r="G101" s="595"/>
    </row>
    <row r="102" s="591" customFormat="1" ht="12">
      <c r="G102" s="595"/>
    </row>
    <row r="103" s="591" customFormat="1" ht="12">
      <c r="G103" s="595"/>
    </row>
    <row r="104" s="591" customFormat="1" ht="12">
      <c r="G104" s="595"/>
    </row>
    <row r="105" s="591" customFormat="1" ht="12">
      <c r="G105" s="595"/>
    </row>
    <row r="106" s="591" customFormat="1" ht="12">
      <c r="G106" s="595"/>
    </row>
    <row r="107" s="591" customFormat="1" ht="12">
      <c r="G107" s="595"/>
    </row>
    <row r="108" s="591" customFormat="1" ht="12">
      <c r="G108" s="595"/>
    </row>
    <row r="109" s="591" customFormat="1" ht="12">
      <c r="G109" s="595"/>
    </row>
    <row r="110" s="591" customFormat="1" ht="12"/>
    <row r="111" s="591" customFormat="1" ht="12"/>
    <row r="112" s="591" customFormat="1" ht="12"/>
    <row r="113" s="591" customFormat="1" ht="12"/>
    <row r="114" s="591" customFormat="1" ht="12"/>
    <row r="115" s="591" customFormat="1" ht="12"/>
    <row r="116" s="591" customFormat="1" ht="12"/>
    <row r="117" s="591" customFormat="1" ht="12"/>
    <row r="118" s="591" customFormat="1" ht="12"/>
    <row r="119" s="591" customFormat="1" ht="12"/>
    <row r="120" s="591" customFormat="1" ht="12"/>
    <row r="121" s="591" customFormat="1" ht="12"/>
    <row r="122" s="591" customFormat="1" ht="12"/>
    <row r="123" s="591" customFormat="1" ht="12"/>
    <row r="124" s="591" customFormat="1" ht="12"/>
    <row r="125" s="591" customFormat="1" ht="12"/>
    <row r="126" s="591" customFormat="1" ht="12"/>
    <row r="127" s="591" customFormat="1" ht="12"/>
    <row r="128" s="591" customFormat="1" ht="12"/>
    <row r="129" s="591" customFormat="1" ht="12"/>
    <row r="130" s="591" customFormat="1" ht="12"/>
    <row r="131" s="591" customFormat="1" ht="12"/>
    <row r="132" s="591" customFormat="1" ht="12"/>
    <row r="133" s="591" customFormat="1" ht="12"/>
    <row r="134" s="591" customFormat="1" ht="12"/>
    <row r="135" s="591" customFormat="1" ht="12"/>
    <row r="136" s="591" customFormat="1" ht="12"/>
    <row r="137" s="591" customFormat="1" ht="12"/>
    <row r="138" s="591" customFormat="1" ht="12"/>
    <row r="139" s="591" customFormat="1" ht="12"/>
    <row r="140" s="591" customFormat="1" ht="12"/>
    <row r="141" s="591" customFormat="1" ht="12"/>
    <row r="142" s="591" customFormat="1" ht="12"/>
    <row r="143" s="591" customFormat="1" ht="12"/>
    <row r="144" s="591" customFormat="1" ht="12"/>
    <row r="145" s="591" customFormat="1" ht="12"/>
    <row r="146" s="591" customFormat="1" ht="12"/>
    <row r="147" s="591" customFormat="1" ht="12"/>
    <row r="148" s="591" customFormat="1" ht="12"/>
    <row r="149" s="591" customFormat="1" ht="12"/>
    <row r="150" s="591" customFormat="1" ht="12"/>
    <row r="151" s="591" customFormat="1" ht="12"/>
    <row r="152" s="591" customFormat="1" ht="12"/>
    <row r="153" s="591" customFormat="1" ht="12"/>
    <row r="154" s="591" customFormat="1" ht="12"/>
    <row r="155" s="591" customFormat="1" ht="12"/>
    <row r="156" s="591" customFormat="1" ht="12"/>
    <row r="157" s="591" customFormat="1" ht="12"/>
    <row r="158" s="591" customFormat="1" ht="12"/>
    <row r="159" s="591" customFormat="1" ht="12"/>
    <row r="160" s="591" customFormat="1" ht="12"/>
    <row r="161" s="591" customFormat="1" ht="12"/>
    <row r="162" s="591" customFormat="1" ht="12"/>
    <row r="163" s="591" customFormat="1" ht="12"/>
    <row r="164" s="591" customFormat="1" ht="12"/>
    <row r="165" s="591" customFormat="1" ht="12"/>
    <row r="166" s="591" customFormat="1" ht="12"/>
    <row r="167" s="591" customFormat="1" ht="12"/>
    <row r="168" s="591" customFormat="1" ht="12"/>
    <row r="169" s="591" customFormat="1" ht="12"/>
    <row r="170" s="591" customFormat="1" ht="12"/>
    <row r="171" s="591" customFormat="1" ht="12"/>
    <row r="172" s="591" customFormat="1" ht="12"/>
    <row r="173" s="591" customFormat="1" ht="12"/>
    <row r="174" s="591" customFormat="1" ht="12"/>
    <row r="175" s="591" customFormat="1" ht="12"/>
    <row r="176" s="591" customFormat="1" ht="12"/>
    <row r="177" s="591" customFormat="1" ht="12"/>
    <row r="178" s="591" customFormat="1" ht="12"/>
    <row r="179" s="591" customFormat="1" ht="12"/>
    <row r="180" s="591" customFormat="1" ht="12"/>
    <row r="181" s="591" customFormat="1" ht="12"/>
    <row r="182" s="591" customFormat="1" ht="12"/>
    <row r="183" s="591" customFormat="1" ht="12"/>
    <row r="184" s="591" customFormat="1" ht="12"/>
    <row r="185" s="591" customFormat="1" ht="12"/>
    <row r="186" s="591" customFormat="1" ht="12"/>
    <row r="187" s="591" customFormat="1" ht="12"/>
    <row r="188" s="591" customFormat="1" ht="12"/>
    <row r="189" s="591" customFormat="1" ht="12"/>
    <row r="190" s="591" customFormat="1" ht="12"/>
    <row r="191" s="591"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2" max="7" man="1"/>
  </rowBreaks>
</worksheet>
</file>

<file path=xl/worksheets/sheet4.xml><?xml version="1.0" encoding="utf-8"?>
<worksheet xmlns="http://schemas.openxmlformats.org/spreadsheetml/2006/main" xmlns:r="http://schemas.openxmlformats.org/officeDocument/2006/relationships">
  <dimension ref="A1:G185"/>
  <sheetViews>
    <sheetView workbookViewId="0" topLeftCell="A1">
      <selection activeCell="A1" sqref="A1"/>
    </sheetView>
  </sheetViews>
  <sheetFormatPr defaultColWidth="11.421875" defaultRowHeight="12.75"/>
  <cols>
    <col min="1" max="16384" width="90.00390625" style="599" customWidth="1"/>
  </cols>
  <sheetData>
    <row r="1" ht="12.75">
      <c r="A1" s="598" t="s">
        <v>239</v>
      </c>
    </row>
    <row r="2" ht="12.75">
      <c r="A2" s="600"/>
    </row>
    <row r="3" ht="12.75">
      <c r="A3" s="601" t="s">
        <v>96</v>
      </c>
    </row>
    <row r="4" ht="12.75">
      <c r="A4" s="600"/>
    </row>
    <row r="5" ht="12.75">
      <c r="A5" s="600"/>
    </row>
    <row r="6" ht="24">
      <c r="A6" s="600" t="s">
        <v>240</v>
      </c>
    </row>
    <row r="7" ht="12.75">
      <c r="A7" s="600"/>
    </row>
    <row r="8" ht="12.75">
      <c r="A8" s="600" t="s">
        <v>241</v>
      </c>
    </row>
    <row r="9" ht="12.75">
      <c r="A9" s="600"/>
    </row>
    <row r="10" ht="12.75">
      <c r="A10" s="600" t="s">
        <v>242</v>
      </c>
    </row>
    <row r="11" ht="12.75">
      <c r="A11" s="600" t="s">
        <v>243</v>
      </c>
    </row>
    <row r="12" ht="12.75">
      <c r="A12" s="600" t="s">
        <v>244</v>
      </c>
    </row>
    <row r="13" ht="35.25" customHeight="1">
      <c r="A13" s="602" t="s">
        <v>1918</v>
      </c>
    </row>
    <row r="14" ht="12.75">
      <c r="A14" s="600" t="s">
        <v>245</v>
      </c>
    </row>
    <row r="15" ht="12.75">
      <c r="A15" s="600" t="s">
        <v>246</v>
      </c>
    </row>
    <row r="16" ht="12.75">
      <c r="A16" s="600" t="s">
        <v>247</v>
      </c>
    </row>
    <row r="17" ht="12.75">
      <c r="A17" s="600" t="s">
        <v>248</v>
      </c>
    </row>
    <row r="18" ht="12.75">
      <c r="A18" s="600" t="s">
        <v>249</v>
      </c>
    </row>
    <row r="19" ht="12.75">
      <c r="A19" s="600" t="s">
        <v>250</v>
      </c>
    </row>
    <row r="20" ht="12.75">
      <c r="A20" s="600" t="s">
        <v>251</v>
      </c>
    </row>
    <row r="21" ht="12.75">
      <c r="A21" s="600"/>
    </row>
    <row r="22" ht="36">
      <c r="A22" s="600" t="s">
        <v>1037</v>
      </c>
    </row>
    <row r="23" ht="12.75">
      <c r="A23" s="600"/>
    </row>
    <row r="24" ht="12.75">
      <c r="A24" s="600"/>
    </row>
    <row r="25" ht="12.75">
      <c r="A25" s="600" t="s">
        <v>1461</v>
      </c>
    </row>
    <row r="26" ht="12.75">
      <c r="A26" s="600"/>
    </row>
    <row r="27" ht="12.75">
      <c r="A27" s="600" t="s">
        <v>252</v>
      </c>
    </row>
    <row r="28" ht="12.75">
      <c r="A28" s="600"/>
    </row>
    <row r="29" ht="12.75">
      <c r="A29" s="600" t="s">
        <v>253</v>
      </c>
    </row>
    <row r="30" ht="12.75">
      <c r="A30" s="600"/>
    </row>
    <row r="31" ht="12.75">
      <c r="A31" s="600" t="s">
        <v>254</v>
      </c>
    </row>
    <row r="32" ht="12.75">
      <c r="A32" s="600"/>
    </row>
    <row r="33" ht="12.75">
      <c r="A33" s="600" t="s">
        <v>255</v>
      </c>
    </row>
    <row r="34" ht="12.75">
      <c r="A34" s="600"/>
    </row>
    <row r="35" ht="12.75">
      <c r="A35" s="602" t="s">
        <v>256</v>
      </c>
    </row>
    <row r="36" ht="12.75">
      <c r="A36" s="600"/>
    </row>
    <row r="37" ht="12.75">
      <c r="A37" s="600" t="s">
        <v>257</v>
      </c>
    </row>
    <row r="38" ht="12.75">
      <c r="A38" s="600"/>
    </row>
    <row r="39" ht="12.75">
      <c r="A39" s="602" t="s">
        <v>258</v>
      </c>
    </row>
    <row r="40" ht="12.75">
      <c r="A40" s="600"/>
    </row>
    <row r="41" ht="12.75">
      <c r="A41" s="600"/>
    </row>
    <row r="42" ht="12.75">
      <c r="A42" s="600"/>
    </row>
    <row r="43" ht="12.75">
      <c r="A43" s="600"/>
    </row>
    <row r="44" ht="12.75">
      <c r="A44" s="603" t="s">
        <v>259</v>
      </c>
    </row>
    <row r="45" ht="12.75">
      <c r="A45" s="600"/>
    </row>
    <row r="46" ht="36">
      <c r="A46" s="600" t="s">
        <v>1529</v>
      </c>
    </row>
    <row r="47" ht="12.75">
      <c r="A47" s="600"/>
    </row>
    <row r="48" ht="12.75">
      <c r="A48" s="598" t="s">
        <v>260</v>
      </c>
    </row>
    <row r="49" ht="12.75">
      <c r="A49" s="598"/>
    </row>
    <row r="50" ht="12.75">
      <c r="A50" s="603" t="s">
        <v>261</v>
      </c>
    </row>
    <row r="51" ht="12.75">
      <c r="A51" s="600"/>
    </row>
    <row r="52" ht="12.75">
      <c r="A52" s="603" t="s">
        <v>262</v>
      </c>
    </row>
    <row r="53" ht="12.75">
      <c r="A53" s="600"/>
    </row>
    <row r="54" ht="12.75">
      <c r="A54" s="603" t="s">
        <v>263</v>
      </c>
    </row>
    <row r="55" ht="12.75">
      <c r="A55" s="600"/>
    </row>
    <row r="56" ht="72.75" customHeight="1">
      <c r="A56" s="600" t="s">
        <v>1532</v>
      </c>
    </row>
    <row r="57" ht="12.75">
      <c r="A57" s="600"/>
    </row>
    <row r="58" ht="36">
      <c r="A58" s="600" t="s">
        <v>296</v>
      </c>
    </row>
    <row r="59" ht="12.75">
      <c r="A59" s="600"/>
    </row>
    <row r="60" ht="12.75">
      <c r="A60" s="600" t="s">
        <v>297</v>
      </c>
    </row>
    <row r="61" ht="12.75">
      <c r="A61" s="600" t="s">
        <v>264</v>
      </c>
    </row>
    <row r="62" ht="12.75">
      <c r="A62" s="600" t="s">
        <v>265</v>
      </c>
    </row>
    <row r="63" ht="12.75">
      <c r="A63" s="600"/>
    </row>
    <row r="64" ht="12.75">
      <c r="A64" s="603" t="s">
        <v>266</v>
      </c>
    </row>
    <row r="65" ht="12.75">
      <c r="A65" s="600"/>
    </row>
    <row r="66" ht="48.75" customHeight="1">
      <c r="A66" s="603" t="s">
        <v>1919</v>
      </c>
    </row>
    <row r="67" ht="12.75">
      <c r="A67" s="600"/>
    </row>
    <row r="68" ht="36.75" customHeight="1">
      <c r="A68" s="603" t="s">
        <v>1530</v>
      </c>
    </row>
    <row r="69" ht="9" customHeight="1">
      <c r="A69" s="604"/>
    </row>
    <row r="70" ht="12.75">
      <c r="A70" s="604" t="s">
        <v>267</v>
      </c>
    </row>
    <row r="71" ht="12.75">
      <c r="A71" s="605" t="s">
        <v>1531</v>
      </c>
    </row>
    <row r="72" spans="1:7" ht="26.25" customHeight="1">
      <c r="A72" s="602" t="s">
        <v>268</v>
      </c>
      <c r="B72" s="602"/>
      <c r="C72" s="602"/>
      <c r="D72" s="602"/>
      <c r="E72" s="602"/>
      <c r="F72" s="602"/>
      <c r="G72" s="602"/>
    </row>
    <row r="73" ht="12.75">
      <c r="A73" s="604"/>
    </row>
    <row r="74" ht="13.5" customHeight="1">
      <c r="A74" s="615" t="s">
        <v>1536</v>
      </c>
    </row>
    <row r="75" ht="12.75">
      <c r="A75" s="606"/>
    </row>
    <row r="76" ht="63.75" customHeight="1">
      <c r="A76" s="607" t="s">
        <v>1920</v>
      </c>
    </row>
    <row r="77" ht="12.75">
      <c r="A77" s="600"/>
    </row>
    <row r="78" ht="12.75">
      <c r="A78" s="603" t="s">
        <v>269</v>
      </c>
    </row>
    <row r="79" ht="12.75">
      <c r="A79" s="603"/>
    </row>
    <row r="80" ht="24" customHeight="1">
      <c r="A80" s="602" t="s">
        <v>270</v>
      </c>
    </row>
    <row r="81" ht="12.75">
      <c r="A81" s="602" t="s">
        <v>271</v>
      </c>
    </row>
    <row r="82" ht="24" customHeight="1">
      <c r="A82" s="602" t="s">
        <v>272</v>
      </c>
    </row>
    <row r="83" ht="12.75">
      <c r="A83" s="600" t="s">
        <v>273</v>
      </c>
    </row>
    <row r="84" ht="12" customHeight="1">
      <c r="A84" s="600" t="s">
        <v>274</v>
      </c>
    </row>
    <row r="85" ht="12.75">
      <c r="A85" s="600" t="s">
        <v>275</v>
      </c>
    </row>
    <row r="86" ht="12.75">
      <c r="A86" s="602" t="s">
        <v>276</v>
      </c>
    </row>
    <row r="87" ht="12.75">
      <c r="A87" s="608" t="s">
        <v>1533</v>
      </c>
    </row>
    <row r="88" ht="24" customHeight="1">
      <c r="A88" s="608" t="s">
        <v>1534</v>
      </c>
    </row>
    <row r="89" ht="12.75">
      <c r="A89" s="600"/>
    </row>
    <row r="90" ht="12.75">
      <c r="A90" s="598" t="s">
        <v>277</v>
      </c>
    </row>
    <row r="91" ht="12.75">
      <c r="A91" s="600"/>
    </row>
    <row r="92" ht="12.75">
      <c r="A92" s="603" t="s">
        <v>278</v>
      </c>
    </row>
    <row r="93" ht="12.75">
      <c r="A93" s="600"/>
    </row>
    <row r="94" ht="12.75">
      <c r="A94" s="600"/>
    </row>
    <row r="95" ht="48">
      <c r="A95" s="603" t="s">
        <v>1921</v>
      </c>
    </row>
    <row r="96" ht="12.75">
      <c r="A96" s="600"/>
    </row>
    <row r="97" ht="12.75">
      <c r="A97" s="600"/>
    </row>
    <row r="98" ht="36">
      <c r="A98" s="603" t="s">
        <v>1535</v>
      </c>
    </row>
    <row r="99" ht="12.75">
      <c r="A99" s="600"/>
    </row>
    <row r="100" ht="12.75">
      <c r="A100" s="600"/>
    </row>
    <row r="101" ht="26.25" customHeight="1">
      <c r="A101" s="603" t="s">
        <v>298</v>
      </c>
    </row>
    <row r="102" ht="12.75">
      <c r="A102" s="600"/>
    </row>
    <row r="103" ht="12.75">
      <c r="A103" s="600"/>
    </row>
    <row r="104" ht="24" customHeight="1">
      <c r="A104" s="600" t="s">
        <v>299</v>
      </c>
    </row>
    <row r="105" ht="12.75">
      <c r="A105" s="600"/>
    </row>
    <row r="106" ht="36">
      <c r="A106" s="609" t="s">
        <v>1923</v>
      </c>
    </row>
    <row r="107" ht="12.75">
      <c r="A107" s="600"/>
    </row>
    <row r="108" ht="12.75">
      <c r="A108" s="600"/>
    </row>
    <row r="109" ht="36">
      <c r="A109" s="603" t="s">
        <v>1922</v>
      </c>
    </row>
    <row r="110" ht="12.75">
      <c r="A110" s="600"/>
    </row>
    <row r="111" ht="12.75">
      <c r="A111" s="600"/>
    </row>
    <row r="112" ht="30" customHeight="1">
      <c r="A112" s="603" t="s">
        <v>300</v>
      </c>
    </row>
    <row r="113" ht="12.75">
      <c r="A113" s="600"/>
    </row>
    <row r="114" ht="12.75">
      <c r="A114" s="600"/>
    </row>
    <row r="115" ht="12.75">
      <c r="A115" s="600"/>
    </row>
    <row r="116" ht="12.75">
      <c r="A116" s="603" t="s">
        <v>279</v>
      </c>
    </row>
    <row r="117" ht="12.75">
      <c r="A117" s="600"/>
    </row>
    <row r="118" ht="12.75">
      <c r="A118" s="600"/>
    </row>
    <row r="119" ht="12" customHeight="1">
      <c r="A119" s="600" t="s">
        <v>301</v>
      </c>
    </row>
    <row r="120" ht="12.75">
      <c r="A120" s="600"/>
    </row>
    <row r="121" ht="12.75">
      <c r="A121" s="600" t="s">
        <v>280</v>
      </c>
    </row>
    <row r="122" ht="12.75">
      <c r="A122" s="600" t="s">
        <v>281</v>
      </c>
    </row>
    <row r="123" ht="12.75">
      <c r="A123" s="600" t="s">
        <v>282</v>
      </c>
    </row>
    <row r="124" ht="12.75">
      <c r="A124" s="600" t="s">
        <v>283</v>
      </c>
    </row>
    <row r="125" ht="12.75">
      <c r="A125" s="600"/>
    </row>
    <row r="126" ht="12.75">
      <c r="A126" s="600" t="s">
        <v>284</v>
      </c>
    </row>
    <row r="127" ht="12.75">
      <c r="A127" s="600"/>
    </row>
    <row r="128" ht="12.75">
      <c r="A128" s="600"/>
    </row>
    <row r="129" ht="12.75">
      <c r="A129" s="600"/>
    </row>
    <row r="130" ht="12.75">
      <c r="A130" s="598" t="s">
        <v>285</v>
      </c>
    </row>
    <row r="131" ht="12.75">
      <c r="A131" s="600"/>
    </row>
    <row r="132" ht="49.5" customHeight="1">
      <c r="A132" s="603" t="s">
        <v>1537</v>
      </c>
    </row>
    <row r="133" ht="12.75">
      <c r="A133" s="600"/>
    </row>
    <row r="134" ht="12.75">
      <c r="A134" s="600"/>
    </row>
    <row r="135" ht="36">
      <c r="A135" s="603" t="s">
        <v>302</v>
      </c>
    </row>
    <row r="136" ht="12.75">
      <c r="A136" s="600"/>
    </row>
    <row r="137" ht="12.75">
      <c r="A137" s="600"/>
    </row>
    <row r="138" ht="12.75">
      <c r="A138" s="600"/>
    </row>
    <row r="139" ht="12.75">
      <c r="A139" s="600"/>
    </row>
    <row r="140" ht="12.75">
      <c r="A140" s="600"/>
    </row>
    <row r="141" ht="12.75">
      <c r="A141" s="600"/>
    </row>
    <row r="142" ht="12.75">
      <c r="A142" s="600"/>
    </row>
    <row r="143" ht="12.75">
      <c r="A143" s="600"/>
    </row>
    <row r="144" ht="12.75">
      <c r="A144" s="600"/>
    </row>
    <row r="145" ht="12.75">
      <c r="A145" s="600"/>
    </row>
    <row r="146" ht="12.75">
      <c r="A146" s="600"/>
    </row>
    <row r="147" ht="12.75">
      <c r="A147" s="600"/>
    </row>
    <row r="148" ht="12.75">
      <c r="A148" s="603"/>
    </row>
    <row r="149" ht="12.75">
      <c r="A149" s="600"/>
    </row>
    <row r="150" ht="12.75">
      <c r="A150" s="600"/>
    </row>
    <row r="151" ht="12.75">
      <c r="A151" s="600"/>
    </row>
    <row r="152" ht="12.75">
      <c r="A152" s="600"/>
    </row>
    <row r="153" ht="12.75">
      <c r="A153" s="600"/>
    </row>
    <row r="154" ht="12.75">
      <c r="A154" s="600"/>
    </row>
    <row r="155" ht="12.75">
      <c r="A155" s="600"/>
    </row>
    <row r="156" ht="12.75">
      <c r="A156" s="600"/>
    </row>
    <row r="157" ht="12.75">
      <c r="A157" s="600"/>
    </row>
    <row r="158" ht="12.75">
      <c r="A158" s="600"/>
    </row>
    <row r="159" ht="12.75">
      <c r="A159" s="600"/>
    </row>
    <row r="160" ht="12.75">
      <c r="A160" s="600"/>
    </row>
    <row r="161" ht="12.75">
      <c r="A161" s="600"/>
    </row>
    <row r="162" ht="12.75">
      <c r="A162" s="600"/>
    </row>
    <row r="163" ht="12.75">
      <c r="A163" s="600"/>
    </row>
    <row r="164" ht="12.75">
      <c r="A164" s="600"/>
    </row>
    <row r="165" ht="12.75">
      <c r="A165" s="600"/>
    </row>
    <row r="166" ht="12.75">
      <c r="A166" s="603" t="s">
        <v>286</v>
      </c>
    </row>
    <row r="167" ht="12.75">
      <c r="A167" s="600"/>
    </row>
    <row r="168" ht="12.75">
      <c r="A168" s="600"/>
    </row>
    <row r="169" ht="12.75">
      <c r="A169" s="600" t="s">
        <v>287</v>
      </c>
    </row>
    <row r="170" ht="12.75">
      <c r="A170" s="600"/>
    </row>
    <row r="171" ht="12.75">
      <c r="A171" s="600" t="s">
        <v>288</v>
      </c>
    </row>
    <row r="172" ht="12.75">
      <c r="A172" s="600"/>
    </row>
    <row r="173" ht="12.75">
      <c r="A173" s="600" t="s">
        <v>289</v>
      </c>
    </row>
    <row r="174" ht="12.75">
      <c r="A174" s="600"/>
    </row>
    <row r="175" ht="12.75">
      <c r="A175" s="600" t="s">
        <v>290</v>
      </c>
    </row>
    <row r="176" ht="12.75">
      <c r="A176" s="600"/>
    </row>
    <row r="177" ht="12.75">
      <c r="A177" s="600" t="s">
        <v>291</v>
      </c>
    </row>
    <row r="178" ht="12.75">
      <c r="A178" s="600"/>
    </row>
    <row r="179" ht="12.75">
      <c r="A179" s="600" t="s">
        <v>292</v>
      </c>
    </row>
    <row r="180" ht="12.75">
      <c r="A180" s="600"/>
    </row>
    <row r="181" ht="12.75">
      <c r="A181" s="600" t="s">
        <v>293</v>
      </c>
    </row>
    <row r="182" ht="12.75">
      <c r="A182" s="600"/>
    </row>
    <row r="183" ht="12.75">
      <c r="A183" s="600" t="s">
        <v>294</v>
      </c>
    </row>
    <row r="184" ht="12.75">
      <c r="A184" s="600"/>
    </row>
    <row r="185" ht="12.75">
      <c r="A185" s="600" t="s">
        <v>295</v>
      </c>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47" max="255" man="1"/>
    <brk id="129" max="255" man="1"/>
  </rowBreaks>
</worksheet>
</file>

<file path=xl/worksheets/sheet5.xml><?xml version="1.0" encoding="utf-8"?>
<worksheet xmlns="http://schemas.openxmlformats.org/spreadsheetml/2006/main" xmlns:r="http://schemas.openxmlformats.org/officeDocument/2006/relationships">
  <dimension ref="A1:J745"/>
  <sheetViews>
    <sheetView workbookViewId="0" topLeftCell="A1">
      <selection activeCell="A1" sqref="A1:H1"/>
    </sheetView>
  </sheetViews>
  <sheetFormatPr defaultColWidth="11.421875" defaultRowHeight="12.75"/>
  <cols>
    <col min="1" max="1" width="1.7109375" style="457" customWidth="1"/>
    <col min="2" max="2" width="1.8515625" style="457" customWidth="1"/>
    <col min="3" max="3" width="1.7109375" style="457" customWidth="1"/>
    <col min="4" max="4" width="25.8515625" style="457" customWidth="1"/>
    <col min="5" max="8" width="12.7109375" style="457" customWidth="1"/>
    <col min="9" max="16384" width="11.421875" style="457" customWidth="1"/>
  </cols>
  <sheetData>
    <row r="1" spans="1:10" s="4" customFormat="1" ht="11.25">
      <c r="A1" s="651" t="s">
        <v>538</v>
      </c>
      <c r="B1" s="651"/>
      <c r="C1" s="651"/>
      <c r="D1" s="651"/>
      <c r="E1" s="651"/>
      <c r="F1" s="651"/>
      <c r="G1" s="651"/>
      <c r="H1" s="651"/>
      <c r="I1" s="2"/>
      <c r="J1" s="3"/>
    </row>
    <row r="2" s="4" customFormat="1" ht="11.25"/>
    <row r="3" s="4" customFormat="1" ht="11.25"/>
    <row r="4" spans="1:10" s="4" customFormat="1" ht="12.75">
      <c r="A4" s="5" t="s">
        <v>712</v>
      </c>
      <c r="B4" s="5"/>
      <c r="C4" s="5"/>
      <c r="D4" s="5"/>
      <c r="E4" s="5"/>
      <c r="F4" s="5"/>
      <c r="G4" s="5"/>
      <c r="H4" s="3"/>
      <c r="I4" s="2"/>
      <c r="J4" s="2"/>
    </row>
    <row r="5" s="4" customFormat="1" ht="11.25"/>
    <row r="6" spans="1:8" s="4" customFormat="1" ht="12" thickBot="1">
      <c r="A6" s="6"/>
      <c r="B6" s="6"/>
      <c r="C6" s="6"/>
      <c r="D6" s="6"/>
      <c r="E6" s="6"/>
      <c r="F6" s="6"/>
      <c r="G6" s="6"/>
      <c r="H6" s="6"/>
    </row>
    <row r="7" spans="1:8" s="4" customFormat="1" ht="11.25">
      <c r="A7" s="652" t="s">
        <v>713</v>
      </c>
      <c r="B7" s="653"/>
      <c r="C7" s="653"/>
      <c r="D7" s="654"/>
      <c r="E7" s="649" t="s">
        <v>714</v>
      </c>
      <c r="F7" s="653"/>
      <c r="G7" s="653"/>
      <c r="H7" s="653"/>
    </row>
    <row r="8" spans="1:8" s="4" customFormat="1" ht="11.25">
      <c r="A8" s="655"/>
      <c r="B8" s="655"/>
      <c r="C8" s="655"/>
      <c r="D8" s="656"/>
      <c r="E8" s="650"/>
      <c r="F8" s="641"/>
      <c r="G8" s="641"/>
      <c r="H8" s="641"/>
    </row>
    <row r="9" spans="1:8" s="4" customFormat="1" ht="11.25">
      <c r="A9" s="655"/>
      <c r="B9" s="655"/>
      <c r="C9" s="655"/>
      <c r="D9" s="656"/>
      <c r="E9" s="642">
        <v>2004</v>
      </c>
      <c r="F9" s="642">
        <v>2005</v>
      </c>
      <c r="G9" s="642">
        <v>2006</v>
      </c>
      <c r="H9" s="642">
        <v>2007</v>
      </c>
    </row>
    <row r="10" spans="1:8" s="4" customFormat="1" ht="12" customHeight="1" thickBot="1">
      <c r="A10" s="657"/>
      <c r="B10" s="657"/>
      <c r="C10" s="657"/>
      <c r="D10" s="648"/>
      <c r="E10" s="643"/>
      <c r="F10" s="643"/>
      <c r="G10" s="643"/>
      <c r="H10" s="643"/>
    </row>
    <row r="11" spans="1:7" s="4" customFormat="1" ht="11.25">
      <c r="A11" s="8"/>
      <c r="B11" s="8"/>
      <c r="C11" s="8"/>
      <c r="D11" s="9"/>
      <c r="E11" s="8"/>
      <c r="F11" s="8"/>
      <c r="G11" s="10"/>
    </row>
    <row r="12" spans="1:8" s="11" customFormat="1" ht="11.25">
      <c r="A12" s="11" t="s">
        <v>715</v>
      </c>
      <c r="D12" s="12"/>
      <c r="E12" s="13">
        <v>116865</v>
      </c>
      <c r="F12" s="13">
        <v>112650</v>
      </c>
      <c r="G12" s="13">
        <v>111853</v>
      </c>
      <c r="H12" s="13">
        <v>111256</v>
      </c>
    </row>
    <row r="13" spans="4:8" s="4" customFormat="1" ht="7.5" customHeight="1">
      <c r="D13" s="14"/>
      <c r="H13" s="37"/>
    </row>
    <row r="14" spans="2:8" s="4" customFormat="1" ht="10.5" customHeight="1">
      <c r="B14" s="4" t="s">
        <v>716</v>
      </c>
      <c r="D14" s="14"/>
      <c r="E14" s="15">
        <v>8271</v>
      </c>
      <c r="F14" s="15">
        <v>7798</v>
      </c>
      <c r="G14" s="15">
        <v>8167</v>
      </c>
      <c r="H14" s="455">
        <v>8579</v>
      </c>
    </row>
    <row r="15" spans="4:8" s="4" customFormat="1" ht="11.25">
      <c r="D15" s="14"/>
      <c r="H15" s="37"/>
    </row>
    <row r="16" spans="2:8" s="4" customFormat="1" ht="11.25">
      <c r="B16" s="4" t="s">
        <v>717</v>
      </c>
      <c r="D16" s="14"/>
      <c r="E16" s="15">
        <v>68525</v>
      </c>
      <c r="F16" s="15">
        <v>67777</v>
      </c>
      <c r="G16" s="15">
        <v>67177</v>
      </c>
      <c r="H16" s="455">
        <v>66649</v>
      </c>
    </row>
    <row r="17" spans="4:8" s="4" customFormat="1" ht="7.5" customHeight="1">
      <c r="D17" s="14"/>
      <c r="E17" s="15"/>
      <c r="F17" s="15"/>
      <c r="G17" s="15"/>
      <c r="H17" s="455"/>
    </row>
    <row r="18" spans="3:8" s="4" customFormat="1" ht="11.25">
      <c r="C18" s="4" t="s">
        <v>718</v>
      </c>
      <c r="D18" s="14"/>
      <c r="E18" s="15"/>
      <c r="F18" s="15"/>
      <c r="G18" s="15"/>
      <c r="H18" s="455"/>
    </row>
    <row r="19" spans="3:8" s="4" customFormat="1" ht="11.25">
      <c r="C19" s="4" t="s">
        <v>719</v>
      </c>
      <c r="D19" s="14"/>
      <c r="E19" s="15">
        <v>63709</v>
      </c>
      <c r="F19" s="15">
        <v>62972</v>
      </c>
      <c r="G19" s="15">
        <v>62372</v>
      </c>
      <c r="H19" s="455">
        <v>61726</v>
      </c>
    </row>
    <row r="20" spans="4:8" s="4" customFormat="1" ht="7.5" customHeight="1">
      <c r="D20" s="14"/>
      <c r="E20" s="15"/>
      <c r="F20" s="15"/>
      <c r="G20" s="15"/>
      <c r="H20" s="455"/>
    </row>
    <row r="21" spans="3:8" s="4" customFormat="1" ht="15" customHeight="1">
      <c r="C21" s="4" t="s">
        <v>1458</v>
      </c>
      <c r="D21" s="14"/>
      <c r="E21" s="15">
        <v>284</v>
      </c>
      <c r="F21" s="15">
        <v>292</v>
      </c>
      <c r="G21" s="15">
        <v>286</v>
      </c>
      <c r="H21" s="455">
        <v>303</v>
      </c>
    </row>
    <row r="22" spans="4:8" s="4" customFormat="1" ht="7.5" customHeight="1">
      <c r="D22" s="14"/>
      <c r="E22" s="15"/>
      <c r="F22" s="15"/>
      <c r="G22" s="15"/>
      <c r="H22" s="455"/>
    </row>
    <row r="23" spans="3:8" s="4" customFormat="1" ht="15" customHeight="1">
      <c r="C23" s="4" t="s">
        <v>1459</v>
      </c>
      <c r="D23" s="14"/>
      <c r="E23" s="15">
        <v>4532</v>
      </c>
      <c r="F23" s="15">
        <v>4513</v>
      </c>
      <c r="G23" s="15">
        <v>4519</v>
      </c>
      <c r="H23" s="455">
        <v>4620</v>
      </c>
    </row>
    <row r="24" spans="4:8" s="4" customFormat="1" ht="7.5" customHeight="1">
      <c r="D24" s="14"/>
      <c r="E24" s="15"/>
      <c r="F24" s="15"/>
      <c r="G24" s="15"/>
      <c r="H24" s="455"/>
    </row>
    <row r="25" spans="2:8" s="4" customFormat="1" ht="11.25">
      <c r="B25" s="4" t="s">
        <v>722</v>
      </c>
      <c r="D25" s="14"/>
      <c r="E25" s="15">
        <v>37885</v>
      </c>
      <c r="F25" s="15">
        <v>34793</v>
      </c>
      <c r="G25" s="15">
        <v>34223</v>
      </c>
      <c r="H25" s="455">
        <v>33664</v>
      </c>
    </row>
    <row r="26" spans="4:8" s="4" customFormat="1" ht="7.5" customHeight="1">
      <c r="D26" s="14"/>
      <c r="E26" s="15"/>
      <c r="F26" s="15"/>
      <c r="G26" s="15"/>
      <c r="H26" s="455"/>
    </row>
    <row r="27" spans="3:8" s="4" customFormat="1" ht="11.25">
      <c r="C27" s="4" t="s">
        <v>723</v>
      </c>
      <c r="D27" s="14"/>
      <c r="E27" s="15"/>
      <c r="F27" s="15"/>
      <c r="G27" s="15"/>
      <c r="H27" s="455"/>
    </row>
    <row r="28" spans="3:8" s="4" customFormat="1" ht="11.25">
      <c r="C28" s="4" t="s">
        <v>719</v>
      </c>
      <c r="D28" s="14"/>
      <c r="E28" s="15">
        <v>33849</v>
      </c>
      <c r="F28" s="15">
        <v>31621</v>
      </c>
      <c r="G28" s="15">
        <v>31179</v>
      </c>
      <c r="H28" s="455">
        <v>30979</v>
      </c>
    </row>
    <row r="29" spans="4:8" s="4" customFormat="1" ht="7.5" customHeight="1">
      <c r="D29" s="14"/>
      <c r="E29" s="15"/>
      <c r="F29" s="15"/>
      <c r="G29" s="15"/>
      <c r="H29" s="455"/>
    </row>
    <row r="30" spans="3:8" s="4" customFormat="1" ht="15" customHeight="1">
      <c r="C30" s="4" t="s">
        <v>1458</v>
      </c>
      <c r="D30" s="14"/>
      <c r="E30" s="15">
        <v>2439</v>
      </c>
      <c r="F30" s="15">
        <v>2602</v>
      </c>
      <c r="G30" s="15">
        <v>2723</v>
      </c>
      <c r="H30" s="455">
        <v>2685</v>
      </c>
    </row>
    <row r="31" spans="4:8" s="4" customFormat="1" ht="7.5" customHeight="1">
      <c r="D31" s="14"/>
      <c r="E31" s="15"/>
      <c r="F31" s="15"/>
      <c r="G31" s="15"/>
      <c r="H31" s="455"/>
    </row>
    <row r="32" spans="3:8" s="4" customFormat="1" ht="15" customHeight="1">
      <c r="C32" s="4" t="s">
        <v>1459</v>
      </c>
      <c r="D32" s="14"/>
      <c r="E32" s="15">
        <v>1597</v>
      </c>
      <c r="F32" s="15">
        <v>570</v>
      </c>
      <c r="G32" s="15">
        <v>321</v>
      </c>
      <c r="H32" s="456" t="s">
        <v>1011</v>
      </c>
    </row>
    <row r="33" spans="4:8" s="4" customFormat="1" ht="7.5" customHeight="1">
      <c r="D33" s="14"/>
      <c r="E33" s="15"/>
      <c r="F33" s="15"/>
      <c r="G33" s="15"/>
      <c r="H33" s="455"/>
    </row>
    <row r="34" spans="2:8" s="4" customFormat="1" ht="11.25">
      <c r="B34" s="4" t="s">
        <v>724</v>
      </c>
      <c r="D34" s="14"/>
      <c r="E34" s="15">
        <v>2164</v>
      </c>
      <c r="F34" s="15">
        <v>2262</v>
      </c>
      <c r="G34" s="15">
        <v>2274</v>
      </c>
      <c r="H34" s="455">
        <v>2353</v>
      </c>
    </row>
    <row r="35" spans="4:8" s="4" customFormat="1" ht="7.5" customHeight="1">
      <c r="D35" s="14"/>
      <c r="E35" s="15"/>
      <c r="F35" s="15"/>
      <c r="G35" s="15"/>
      <c r="H35" s="455"/>
    </row>
    <row r="36" spans="2:8" s="4" customFormat="1" ht="11.25">
      <c r="B36" s="4" t="s">
        <v>725</v>
      </c>
      <c r="D36" s="14"/>
      <c r="E36" s="15">
        <v>20</v>
      </c>
      <c r="F36" s="15">
        <v>20</v>
      </c>
      <c r="G36" s="15">
        <v>12</v>
      </c>
      <c r="H36" s="455">
        <v>11</v>
      </c>
    </row>
    <row r="37" spans="4:8" s="4" customFormat="1" ht="7.5" customHeight="1">
      <c r="D37" s="14"/>
      <c r="E37" s="15"/>
      <c r="F37" s="15"/>
      <c r="G37" s="15"/>
      <c r="H37" s="455"/>
    </row>
    <row r="38" spans="1:8" s="11" customFormat="1" ht="11.25">
      <c r="A38" s="11" t="s">
        <v>726</v>
      </c>
      <c r="D38" s="12"/>
      <c r="E38" s="13">
        <v>11883</v>
      </c>
      <c r="F38" s="13">
        <v>12856</v>
      </c>
      <c r="G38" s="13">
        <v>12083</v>
      </c>
      <c r="H38" s="13">
        <v>12310</v>
      </c>
    </row>
    <row r="39" spans="4:8" s="4" customFormat="1" ht="7.5" customHeight="1">
      <c r="D39" s="14"/>
      <c r="E39" s="15"/>
      <c r="F39" s="15"/>
      <c r="G39" s="15"/>
      <c r="H39" s="455"/>
    </row>
    <row r="40" spans="2:8" s="4" customFormat="1" ht="11.25">
      <c r="B40" s="4" t="s">
        <v>716</v>
      </c>
      <c r="D40" s="14"/>
      <c r="E40" s="15">
        <v>7020</v>
      </c>
      <c r="F40" s="15">
        <v>8250</v>
      </c>
      <c r="G40" s="15">
        <v>8627</v>
      </c>
      <c r="H40" s="455">
        <v>8758</v>
      </c>
    </row>
    <row r="41" spans="4:8" s="4" customFormat="1" ht="6" customHeight="1">
      <c r="D41" s="14"/>
      <c r="E41" s="15"/>
      <c r="F41" s="15"/>
      <c r="G41" s="15"/>
      <c r="H41" s="455"/>
    </row>
    <row r="42" spans="3:8" s="4" customFormat="1" ht="9.75" customHeight="1">
      <c r="C42" s="4" t="s">
        <v>727</v>
      </c>
      <c r="D42" s="14"/>
      <c r="E42" s="15"/>
      <c r="F42" s="15"/>
      <c r="G42" s="15"/>
      <c r="H42" s="455"/>
    </row>
    <row r="43" spans="3:8" s="4" customFormat="1" ht="11.25">
      <c r="C43" s="4" t="s">
        <v>728</v>
      </c>
      <c r="D43" s="14"/>
      <c r="E43" s="15">
        <v>3032</v>
      </c>
      <c r="F43" s="15">
        <v>3514</v>
      </c>
      <c r="G43" s="15">
        <v>3551</v>
      </c>
      <c r="H43" s="455">
        <v>3568</v>
      </c>
    </row>
    <row r="44" spans="4:8" s="4" customFormat="1" ht="7.5" customHeight="1">
      <c r="D44" s="14"/>
      <c r="E44" s="15"/>
      <c r="F44" s="15"/>
      <c r="G44" s="15"/>
      <c r="H44" s="455"/>
    </row>
    <row r="45" spans="3:8" s="4" customFormat="1" ht="11.25">
      <c r="C45" s="4" t="s">
        <v>729</v>
      </c>
      <c r="D45" s="14"/>
      <c r="E45" s="15">
        <v>3800</v>
      </c>
      <c r="F45" s="15">
        <v>4261</v>
      </c>
      <c r="G45" s="15">
        <v>4595</v>
      </c>
      <c r="H45" s="455">
        <v>4719</v>
      </c>
    </row>
    <row r="46" spans="4:8" s="4" customFormat="1" ht="7.5" customHeight="1">
      <c r="D46" s="14"/>
      <c r="E46" s="15"/>
      <c r="F46" s="15"/>
      <c r="G46" s="15"/>
      <c r="H46" s="455"/>
    </row>
    <row r="47" spans="2:8" s="4" customFormat="1" ht="11.25">
      <c r="B47" s="4" t="s">
        <v>717</v>
      </c>
      <c r="D47" s="14"/>
      <c r="E47" s="15">
        <v>4863</v>
      </c>
      <c r="F47" s="15">
        <v>4606</v>
      </c>
      <c r="G47" s="15">
        <v>3456</v>
      </c>
      <c r="H47" s="455">
        <v>3552</v>
      </c>
    </row>
    <row r="48" spans="4:8" s="4" customFormat="1" ht="7.5" customHeight="1">
      <c r="D48" s="14"/>
      <c r="E48" s="15"/>
      <c r="F48" s="15"/>
      <c r="G48" s="15"/>
      <c r="H48" s="455"/>
    </row>
    <row r="49" spans="3:8" s="4" customFormat="1" ht="11.25">
      <c r="C49" s="4" t="s">
        <v>728</v>
      </c>
      <c r="D49" s="14"/>
      <c r="E49" s="15">
        <v>4099</v>
      </c>
      <c r="F49" s="15">
        <v>3930</v>
      </c>
      <c r="G49" s="15">
        <v>2791</v>
      </c>
      <c r="H49" s="455">
        <v>2873</v>
      </c>
    </row>
    <row r="50" spans="4:8" s="4" customFormat="1" ht="7.5" customHeight="1">
      <c r="D50" s="14"/>
      <c r="E50" s="15"/>
      <c r="F50" s="15"/>
      <c r="G50" s="15"/>
      <c r="H50" s="455"/>
    </row>
    <row r="51" spans="3:8" s="4" customFormat="1" ht="11.25">
      <c r="C51" s="4" t="s">
        <v>730</v>
      </c>
      <c r="D51" s="14"/>
      <c r="E51" s="15"/>
      <c r="F51" s="15"/>
      <c r="G51" s="15"/>
      <c r="H51" s="455"/>
    </row>
    <row r="52" spans="4:8" s="4" customFormat="1" ht="12" customHeight="1">
      <c r="D52" s="14" t="s">
        <v>731</v>
      </c>
      <c r="E52" s="15">
        <v>764</v>
      </c>
      <c r="F52" s="15">
        <v>676</v>
      </c>
      <c r="G52" s="15">
        <v>665</v>
      </c>
      <c r="H52" s="455">
        <v>679</v>
      </c>
    </row>
    <row r="53" spans="4:8" s="4" customFormat="1" ht="7.5" customHeight="1">
      <c r="D53" s="14"/>
      <c r="E53" s="15"/>
      <c r="F53" s="15"/>
      <c r="G53" s="15"/>
      <c r="H53" s="455"/>
    </row>
    <row r="54" spans="1:8" s="11" customFormat="1" ht="11.25">
      <c r="A54" s="11" t="s">
        <v>732</v>
      </c>
      <c r="D54" s="12"/>
      <c r="E54" s="13">
        <v>128748</v>
      </c>
      <c r="F54" s="13">
        <v>125506</v>
      </c>
      <c r="G54" s="13">
        <v>123936</v>
      </c>
      <c r="H54" s="13">
        <v>123566</v>
      </c>
    </row>
    <row r="55" spans="4:8" s="4" customFormat="1" ht="7.5" customHeight="1">
      <c r="D55" s="14"/>
      <c r="E55" s="15"/>
      <c r="F55" s="15"/>
      <c r="G55" s="15"/>
      <c r="H55" s="455"/>
    </row>
    <row r="56" spans="2:8" s="4" customFormat="1" ht="11.25">
      <c r="B56" s="4" t="s">
        <v>733</v>
      </c>
      <c r="D56" s="14"/>
      <c r="E56" s="15">
        <v>15311</v>
      </c>
      <c r="F56" s="15">
        <v>16068</v>
      </c>
      <c r="G56" s="15">
        <v>16806</v>
      </c>
      <c r="H56" s="455">
        <v>17348</v>
      </c>
    </row>
    <row r="57" spans="4:8" s="4" customFormat="1" ht="7.5" customHeight="1">
      <c r="D57" s="14"/>
      <c r="E57" s="15"/>
      <c r="F57" s="15"/>
      <c r="G57" s="15"/>
      <c r="H57" s="455"/>
    </row>
    <row r="58" spans="2:8" s="4" customFormat="1" ht="11.25">
      <c r="B58" s="4" t="s">
        <v>734</v>
      </c>
      <c r="D58" s="14"/>
      <c r="E58" s="15">
        <v>73388</v>
      </c>
      <c r="F58" s="15">
        <v>72383</v>
      </c>
      <c r="G58" s="15">
        <v>70633</v>
      </c>
      <c r="H58" s="455">
        <v>70201</v>
      </c>
    </row>
    <row r="59" spans="4:8" s="4" customFormat="1" ht="7.5" customHeight="1">
      <c r="D59" s="14"/>
      <c r="E59" s="15"/>
      <c r="F59" s="15"/>
      <c r="G59" s="15"/>
      <c r="H59" s="455"/>
    </row>
    <row r="60" spans="2:8" s="4" customFormat="1" ht="11.25">
      <c r="B60" s="4" t="s">
        <v>735</v>
      </c>
      <c r="D60" s="14"/>
      <c r="E60" s="15">
        <v>40049</v>
      </c>
      <c r="F60" s="15">
        <v>37055</v>
      </c>
      <c r="G60" s="15">
        <v>36497</v>
      </c>
      <c r="H60" s="455">
        <v>36017</v>
      </c>
    </row>
    <row r="61" spans="4:8" s="4" customFormat="1" ht="11.25">
      <c r="D61" s="14"/>
      <c r="E61" s="15"/>
      <c r="F61" s="15"/>
      <c r="G61" s="15"/>
      <c r="H61" s="455"/>
    </row>
    <row r="62" spans="1:8" s="4" customFormat="1" ht="11.25">
      <c r="A62" s="4" t="s">
        <v>736</v>
      </c>
      <c r="D62" s="14"/>
      <c r="E62" s="15"/>
      <c r="F62" s="15"/>
      <c r="G62" s="15"/>
      <c r="H62" s="455"/>
    </row>
    <row r="63" spans="1:8" s="4" customFormat="1" ht="11.25">
      <c r="A63" s="4" t="s">
        <v>737</v>
      </c>
      <c r="D63" s="14"/>
      <c r="E63" s="15"/>
      <c r="F63" s="15"/>
      <c r="G63" s="15"/>
      <c r="H63" s="455"/>
    </row>
    <row r="64" spans="2:8" s="4" customFormat="1" ht="11.25">
      <c r="B64" s="4" t="s">
        <v>738</v>
      </c>
      <c r="D64" s="14"/>
      <c r="E64" s="15">
        <v>25877</v>
      </c>
      <c r="F64" s="15">
        <v>24978</v>
      </c>
      <c r="G64" s="15">
        <v>25239</v>
      </c>
      <c r="H64" s="455">
        <v>26522</v>
      </c>
    </row>
    <row r="65" spans="4:8" s="4" customFormat="1" ht="11.25">
      <c r="D65" s="16"/>
      <c r="E65" s="15"/>
      <c r="F65" s="15"/>
      <c r="G65" s="15"/>
      <c r="H65" s="17"/>
    </row>
    <row r="66" spans="5:8" s="4" customFormat="1" ht="11.25">
      <c r="E66" s="18"/>
      <c r="F66" s="18"/>
      <c r="G66" s="18"/>
      <c r="H66" s="17"/>
    </row>
    <row r="67" spans="1:8" s="4" customFormat="1" ht="11.25">
      <c r="A67" s="4" t="s">
        <v>739</v>
      </c>
      <c r="E67" s="18"/>
      <c r="F67" s="18"/>
      <c r="G67" s="18"/>
      <c r="H67" s="17"/>
    </row>
    <row r="68" spans="1:8" s="4" customFormat="1" ht="12.75">
      <c r="A68" s="457"/>
      <c r="E68" s="18"/>
      <c r="F68" s="18"/>
      <c r="G68" s="18"/>
      <c r="H68" s="17"/>
    </row>
    <row r="69" spans="5:8" s="4" customFormat="1" ht="11.25">
      <c r="E69" s="18"/>
      <c r="F69" s="18"/>
      <c r="G69" s="18"/>
      <c r="H69" s="17"/>
    </row>
    <row r="70" spans="1:8" s="4" customFormat="1" ht="12.75">
      <c r="A70" s="457"/>
      <c r="E70" s="18"/>
      <c r="F70" s="18"/>
      <c r="G70" s="18"/>
      <c r="H70" s="17"/>
    </row>
    <row r="71" spans="5:8" s="4" customFormat="1" ht="11.25">
      <c r="E71" s="18"/>
      <c r="F71" s="18"/>
      <c r="G71" s="18"/>
      <c r="H71" s="17"/>
    </row>
    <row r="72" spans="5:8" s="4" customFormat="1" ht="11.25">
      <c r="E72" s="18"/>
      <c r="F72" s="18"/>
      <c r="G72" s="18"/>
      <c r="H72" s="17"/>
    </row>
    <row r="73" spans="5:8" s="4" customFormat="1" ht="11.25">
      <c r="E73" s="18"/>
      <c r="F73" s="18"/>
      <c r="G73" s="18"/>
      <c r="H73" s="17"/>
    </row>
    <row r="74" spans="5:8" s="4" customFormat="1" ht="11.25">
      <c r="E74" s="18"/>
      <c r="F74" s="18"/>
      <c r="G74" s="18"/>
      <c r="H74" s="17"/>
    </row>
    <row r="75" spans="5:8" s="4" customFormat="1" ht="11.25">
      <c r="E75" s="18"/>
      <c r="F75" s="18"/>
      <c r="G75" s="18"/>
      <c r="H75" s="17"/>
    </row>
    <row r="76" s="4" customFormat="1" ht="11.25">
      <c r="H76" s="17"/>
    </row>
    <row r="77" s="4" customFormat="1" ht="11.25">
      <c r="H77" s="17"/>
    </row>
    <row r="78" s="4" customFormat="1" ht="11.25">
      <c r="H78" s="17"/>
    </row>
    <row r="79" s="4" customFormat="1" ht="11.25">
      <c r="H79" s="17"/>
    </row>
    <row r="80" s="4" customFormat="1" ht="11.25">
      <c r="H80" s="17"/>
    </row>
    <row r="81" s="4" customFormat="1" ht="11.25">
      <c r="H81" s="17"/>
    </row>
    <row r="82" s="4" customFormat="1" ht="11.25">
      <c r="H82" s="17"/>
    </row>
    <row r="83" s="4" customFormat="1" ht="11.25">
      <c r="H83" s="17"/>
    </row>
    <row r="84" s="4" customFormat="1" ht="11.25">
      <c r="H84" s="17"/>
    </row>
    <row r="85" s="4" customFormat="1" ht="11.25">
      <c r="H85" s="17"/>
    </row>
    <row r="86" s="4" customFormat="1" ht="11.25">
      <c r="H86" s="17"/>
    </row>
    <row r="87" s="4" customFormat="1" ht="11.25">
      <c r="H87" s="17"/>
    </row>
    <row r="88" s="4" customFormat="1" ht="11.25">
      <c r="H88" s="17"/>
    </row>
    <row r="89" s="4" customFormat="1" ht="11.25">
      <c r="H89" s="17"/>
    </row>
    <row r="90" ht="12.75">
      <c r="H90" s="458"/>
    </row>
    <row r="91" ht="12.75">
      <c r="H91" s="458"/>
    </row>
    <row r="92" ht="12.75">
      <c r="H92" s="458"/>
    </row>
    <row r="93" ht="12.75">
      <c r="H93" s="458"/>
    </row>
    <row r="94" ht="12.75">
      <c r="H94" s="458"/>
    </row>
    <row r="95" ht="12.75">
      <c r="H95" s="458"/>
    </row>
    <row r="96" ht="12.75">
      <c r="H96" s="458"/>
    </row>
    <row r="97" ht="12.75">
      <c r="H97" s="458"/>
    </row>
    <row r="98" ht="12.75">
      <c r="H98" s="458"/>
    </row>
    <row r="99" ht="12.75">
      <c r="H99" s="458"/>
    </row>
    <row r="100" ht="12.75">
      <c r="H100" s="458"/>
    </row>
    <row r="101" ht="12.75">
      <c r="H101" s="458"/>
    </row>
    <row r="102" ht="12.75">
      <c r="H102" s="458"/>
    </row>
    <row r="103" ht="12.75">
      <c r="H103" s="458"/>
    </row>
    <row r="104" ht="12.75">
      <c r="H104" s="458"/>
    </row>
    <row r="105" ht="12.75">
      <c r="H105" s="458"/>
    </row>
    <row r="106" ht="12.75">
      <c r="H106" s="458"/>
    </row>
    <row r="107" ht="12.75">
      <c r="H107" s="458"/>
    </row>
    <row r="108" ht="12.75">
      <c r="H108" s="458"/>
    </row>
    <row r="109" ht="12.75">
      <c r="H109" s="458"/>
    </row>
    <row r="110" ht="12.75">
      <c r="H110" s="458"/>
    </row>
    <row r="111" ht="12.75">
      <c r="H111" s="458"/>
    </row>
    <row r="112" ht="12.75">
      <c r="H112" s="458"/>
    </row>
    <row r="113" ht="12.75">
      <c r="H113" s="458"/>
    </row>
    <row r="114" ht="12.75">
      <c r="H114" s="458"/>
    </row>
    <row r="115" ht="12.75">
      <c r="H115" s="458"/>
    </row>
    <row r="116" ht="12.75">
      <c r="H116" s="458"/>
    </row>
    <row r="117" ht="12.75">
      <c r="H117" s="458"/>
    </row>
    <row r="118" ht="12.75">
      <c r="H118" s="458"/>
    </row>
    <row r="119" ht="12.75">
      <c r="H119" s="458"/>
    </row>
    <row r="120" ht="12.75">
      <c r="H120" s="458"/>
    </row>
    <row r="121" ht="12.75">
      <c r="H121" s="458"/>
    </row>
    <row r="122" ht="12.75">
      <c r="H122" s="458"/>
    </row>
    <row r="123" ht="12.75">
      <c r="H123" s="458"/>
    </row>
    <row r="124" ht="12.75">
      <c r="H124" s="458"/>
    </row>
    <row r="125" ht="12.75">
      <c r="H125" s="458"/>
    </row>
    <row r="126" ht="12.75">
      <c r="H126" s="458"/>
    </row>
    <row r="127" ht="12.75">
      <c r="H127" s="458"/>
    </row>
    <row r="128" ht="12.75">
      <c r="H128" s="458"/>
    </row>
    <row r="129" ht="12.75">
      <c r="H129" s="458"/>
    </row>
    <row r="130" ht="12.75">
      <c r="H130" s="458"/>
    </row>
    <row r="131" ht="12.75">
      <c r="H131" s="458"/>
    </row>
    <row r="132" ht="12.75">
      <c r="H132" s="458"/>
    </row>
    <row r="133" ht="12.75">
      <c r="H133" s="458"/>
    </row>
    <row r="134" ht="12.75">
      <c r="H134" s="458"/>
    </row>
    <row r="135" ht="12.75">
      <c r="H135" s="458"/>
    </row>
    <row r="136" ht="12.75">
      <c r="H136" s="458"/>
    </row>
    <row r="137" ht="12.75">
      <c r="H137" s="458"/>
    </row>
    <row r="138" ht="12.75">
      <c r="H138" s="458"/>
    </row>
    <row r="139" ht="12.75">
      <c r="H139" s="458"/>
    </row>
    <row r="140" ht="12.75">
      <c r="H140" s="458"/>
    </row>
    <row r="141" ht="12.75">
      <c r="H141" s="458"/>
    </row>
    <row r="142" ht="12.75">
      <c r="H142" s="458"/>
    </row>
    <row r="143" ht="12.75">
      <c r="H143" s="458"/>
    </row>
    <row r="144" ht="12.75">
      <c r="H144" s="458"/>
    </row>
    <row r="145" ht="12.75">
      <c r="H145" s="458"/>
    </row>
    <row r="146" ht="12.75">
      <c r="H146" s="458"/>
    </row>
    <row r="147" ht="12.75">
      <c r="H147" s="458"/>
    </row>
    <row r="148" ht="12.75">
      <c r="H148" s="458"/>
    </row>
    <row r="149" ht="12.75">
      <c r="H149" s="458"/>
    </row>
    <row r="150" ht="12.75">
      <c r="H150" s="458"/>
    </row>
    <row r="151" ht="12.75">
      <c r="H151" s="458"/>
    </row>
    <row r="152" ht="12.75">
      <c r="H152" s="458"/>
    </row>
    <row r="153" ht="12.75">
      <c r="H153" s="458"/>
    </row>
    <row r="154" ht="12.75">
      <c r="H154" s="458"/>
    </row>
    <row r="155" ht="12.75">
      <c r="H155" s="458"/>
    </row>
    <row r="156" ht="12.75">
      <c r="H156" s="458"/>
    </row>
    <row r="157" ht="12.75">
      <c r="H157" s="458"/>
    </row>
    <row r="158" ht="12.75">
      <c r="H158" s="458"/>
    </row>
    <row r="159" ht="12.75">
      <c r="H159" s="458"/>
    </row>
    <row r="160" ht="12.75">
      <c r="H160" s="458"/>
    </row>
    <row r="161" ht="12.75">
      <c r="H161" s="458"/>
    </row>
    <row r="162" ht="12.75">
      <c r="H162" s="458"/>
    </row>
    <row r="163" ht="12.75">
      <c r="H163" s="458"/>
    </row>
    <row r="164" ht="12.75">
      <c r="H164" s="458"/>
    </row>
    <row r="165" ht="12.75">
      <c r="H165" s="458"/>
    </row>
    <row r="166" ht="12.75">
      <c r="H166" s="458"/>
    </row>
    <row r="167" ht="12.75">
      <c r="H167" s="458"/>
    </row>
    <row r="168" ht="12.75">
      <c r="H168" s="458"/>
    </row>
    <row r="169" ht="12.75">
      <c r="H169" s="458"/>
    </row>
    <row r="170" ht="12.75">
      <c r="H170" s="458"/>
    </row>
    <row r="171" ht="12.75">
      <c r="H171" s="458"/>
    </row>
    <row r="172" ht="12.75">
      <c r="H172" s="458"/>
    </row>
    <row r="173" ht="12.75">
      <c r="H173" s="458"/>
    </row>
    <row r="174" ht="12.75">
      <c r="H174" s="458"/>
    </row>
    <row r="175" ht="12.75">
      <c r="H175" s="458"/>
    </row>
    <row r="176" ht="12.75">
      <c r="H176" s="458"/>
    </row>
    <row r="177" ht="12.75">
      <c r="H177" s="458"/>
    </row>
    <row r="178" ht="12.75">
      <c r="H178" s="458"/>
    </row>
    <row r="179" ht="12.75">
      <c r="H179" s="458"/>
    </row>
    <row r="180" ht="12.75">
      <c r="H180" s="458"/>
    </row>
    <row r="181" ht="12.75">
      <c r="H181" s="458"/>
    </row>
    <row r="182" ht="12.75">
      <c r="H182" s="458"/>
    </row>
    <row r="183" ht="12.75">
      <c r="H183" s="458"/>
    </row>
    <row r="184" ht="12.75">
      <c r="H184" s="458"/>
    </row>
    <row r="185" ht="12.75">
      <c r="H185" s="458"/>
    </row>
    <row r="186" ht="12.75">
      <c r="H186" s="458"/>
    </row>
    <row r="187" ht="12.75">
      <c r="H187" s="458"/>
    </row>
    <row r="188" ht="12.75">
      <c r="H188" s="458"/>
    </row>
    <row r="189" ht="12.75">
      <c r="H189" s="458"/>
    </row>
    <row r="190" ht="12.75">
      <c r="H190" s="458"/>
    </row>
    <row r="191" ht="12.75">
      <c r="H191" s="458"/>
    </row>
    <row r="192" ht="12.75">
      <c r="H192" s="458"/>
    </row>
    <row r="193" ht="12.75">
      <c r="H193" s="458"/>
    </row>
    <row r="194" ht="12.75">
      <c r="H194" s="458"/>
    </row>
    <row r="195" ht="12.75">
      <c r="H195" s="458"/>
    </row>
    <row r="196" ht="12.75">
      <c r="H196" s="458"/>
    </row>
    <row r="197" ht="12.75">
      <c r="H197" s="458"/>
    </row>
    <row r="198" ht="12.75">
      <c r="H198" s="458"/>
    </row>
    <row r="199" ht="12.75">
      <c r="H199" s="458"/>
    </row>
    <row r="200" ht="12.75">
      <c r="H200" s="458"/>
    </row>
    <row r="201" ht="12.75">
      <c r="H201" s="458"/>
    </row>
    <row r="202" ht="12.75">
      <c r="H202" s="458"/>
    </row>
    <row r="203" ht="12.75">
      <c r="H203" s="458"/>
    </row>
    <row r="204" ht="12.75">
      <c r="H204" s="458"/>
    </row>
    <row r="205" ht="12.75">
      <c r="H205" s="458"/>
    </row>
    <row r="206" ht="12.75">
      <c r="H206" s="458"/>
    </row>
    <row r="207" ht="12.75">
      <c r="H207" s="458"/>
    </row>
    <row r="208" ht="12.75">
      <c r="H208" s="458"/>
    </row>
    <row r="209" ht="12.75">
      <c r="H209" s="458"/>
    </row>
    <row r="210" ht="12.75">
      <c r="H210" s="458"/>
    </row>
    <row r="211" ht="12.75">
      <c r="H211" s="458"/>
    </row>
    <row r="212" ht="12.75">
      <c r="H212" s="458"/>
    </row>
    <row r="213" ht="12.75">
      <c r="H213" s="458"/>
    </row>
    <row r="214" ht="12.75">
      <c r="H214" s="458"/>
    </row>
    <row r="215" ht="12.75">
      <c r="H215" s="458"/>
    </row>
    <row r="216" ht="12.75">
      <c r="H216" s="458"/>
    </row>
    <row r="217" ht="12.75">
      <c r="H217" s="458"/>
    </row>
    <row r="218" ht="12.75">
      <c r="H218" s="458"/>
    </row>
    <row r="219" ht="12.75">
      <c r="H219" s="458"/>
    </row>
    <row r="220" ht="12.75">
      <c r="H220" s="458"/>
    </row>
    <row r="221" ht="12.75">
      <c r="H221" s="458"/>
    </row>
    <row r="222" ht="12.75">
      <c r="H222" s="458"/>
    </row>
    <row r="223" ht="12.75">
      <c r="H223" s="458"/>
    </row>
    <row r="224" ht="12.75">
      <c r="H224" s="458"/>
    </row>
    <row r="225" ht="12.75">
      <c r="H225" s="458"/>
    </row>
    <row r="226" ht="12.75">
      <c r="H226" s="458"/>
    </row>
    <row r="227" ht="12.75">
      <c r="H227" s="458"/>
    </row>
    <row r="228" ht="12.75">
      <c r="H228" s="458"/>
    </row>
    <row r="229" ht="12.75">
      <c r="H229" s="458"/>
    </row>
    <row r="230" ht="12.75">
      <c r="H230" s="458"/>
    </row>
    <row r="231" ht="12.75">
      <c r="H231" s="458"/>
    </row>
    <row r="232" ht="12.75">
      <c r="H232" s="458"/>
    </row>
    <row r="233" ht="12.75">
      <c r="H233" s="458"/>
    </row>
    <row r="234" ht="12.75">
      <c r="H234" s="458"/>
    </row>
    <row r="235" ht="12.75">
      <c r="H235" s="458"/>
    </row>
    <row r="236" ht="12.75">
      <c r="H236" s="458"/>
    </row>
    <row r="237" ht="12.75">
      <c r="H237" s="458"/>
    </row>
    <row r="238" ht="12.75">
      <c r="H238" s="458"/>
    </row>
    <row r="239" ht="12.75">
      <c r="H239" s="458"/>
    </row>
    <row r="240" ht="12.75">
      <c r="H240" s="458"/>
    </row>
    <row r="241" ht="12.75">
      <c r="H241" s="458"/>
    </row>
    <row r="242" ht="12.75">
      <c r="H242" s="458"/>
    </row>
    <row r="243" ht="12.75">
      <c r="H243" s="458"/>
    </row>
    <row r="244" ht="12.75">
      <c r="H244" s="458"/>
    </row>
    <row r="245" ht="12.75">
      <c r="H245" s="458"/>
    </row>
    <row r="246" ht="12.75">
      <c r="H246" s="458"/>
    </row>
    <row r="247" ht="12.75">
      <c r="H247" s="458"/>
    </row>
    <row r="248" ht="12.75">
      <c r="H248" s="458"/>
    </row>
    <row r="249" ht="12.75">
      <c r="H249" s="458"/>
    </row>
    <row r="250" ht="12.75">
      <c r="H250" s="458"/>
    </row>
    <row r="251" ht="12.75">
      <c r="H251" s="458"/>
    </row>
    <row r="252" ht="12.75">
      <c r="H252" s="458"/>
    </row>
    <row r="253" ht="12.75">
      <c r="H253" s="458"/>
    </row>
    <row r="254" ht="12.75">
      <c r="H254" s="458"/>
    </row>
    <row r="255" ht="12.75">
      <c r="H255" s="458"/>
    </row>
    <row r="256" ht="12.75">
      <c r="H256" s="458"/>
    </row>
    <row r="257" ht="12.75">
      <c r="H257" s="458"/>
    </row>
    <row r="258" ht="12.75">
      <c r="H258" s="458"/>
    </row>
    <row r="259" ht="12.75">
      <c r="H259" s="458"/>
    </row>
    <row r="260" ht="12.75">
      <c r="H260" s="458"/>
    </row>
    <row r="261" ht="12.75">
      <c r="H261" s="458"/>
    </row>
    <row r="262" ht="12.75">
      <c r="H262" s="458"/>
    </row>
    <row r="263" ht="12.75">
      <c r="H263" s="458"/>
    </row>
    <row r="264" ht="12.75">
      <c r="H264" s="458"/>
    </row>
    <row r="265" ht="12.75">
      <c r="H265" s="458"/>
    </row>
    <row r="266" ht="12.75">
      <c r="H266" s="458"/>
    </row>
    <row r="267" ht="12.75">
      <c r="H267" s="458"/>
    </row>
    <row r="268" ht="12.75">
      <c r="H268" s="458"/>
    </row>
    <row r="269" ht="12.75">
      <c r="H269" s="458"/>
    </row>
    <row r="270" ht="12.75">
      <c r="H270" s="458"/>
    </row>
    <row r="271" ht="12.75">
      <c r="H271" s="458"/>
    </row>
    <row r="272" ht="12.75">
      <c r="H272" s="458"/>
    </row>
    <row r="273" ht="12.75">
      <c r="H273" s="458"/>
    </row>
    <row r="274" ht="12.75">
      <c r="H274" s="458"/>
    </row>
    <row r="275" ht="12.75">
      <c r="H275" s="458"/>
    </row>
    <row r="276" ht="12.75">
      <c r="H276" s="458"/>
    </row>
    <row r="277" ht="12.75">
      <c r="H277" s="458"/>
    </row>
    <row r="278" ht="12.75">
      <c r="H278" s="458"/>
    </row>
    <row r="279" ht="12.75">
      <c r="H279" s="458"/>
    </row>
    <row r="280" ht="12.75">
      <c r="H280" s="458"/>
    </row>
    <row r="281" ht="12.75">
      <c r="H281" s="458"/>
    </row>
    <row r="282" ht="12.75">
      <c r="H282" s="458"/>
    </row>
    <row r="283" ht="12.75">
      <c r="H283" s="458"/>
    </row>
    <row r="284" ht="12.75">
      <c r="H284" s="458"/>
    </row>
    <row r="285" ht="12.75">
      <c r="H285" s="458"/>
    </row>
    <row r="286" ht="12.75">
      <c r="H286" s="458"/>
    </row>
    <row r="287" ht="12.75">
      <c r="H287" s="458"/>
    </row>
    <row r="288" ht="12.75">
      <c r="H288" s="458"/>
    </row>
    <row r="289" ht="12.75">
      <c r="H289" s="458"/>
    </row>
    <row r="290" ht="12.75">
      <c r="H290" s="458"/>
    </row>
    <row r="291" ht="12.75">
      <c r="H291" s="458"/>
    </row>
    <row r="292" ht="12.75">
      <c r="H292" s="458"/>
    </row>
    <row r="293" ht="12.75">
      <c r="H293" s="458"/>
    </row>
    <row r="294" ht="12.75">
      <c r="H294" s="458"/>
    </row>
    <row r="295" ht="12.75">
      <c r="H295" s="458"/>
    </row>
    <row r="296" ht="12.75">
      <c r="H296" s="458"/>
    </row>
    <row r="297" ht="12.75">
      <c r="H297" s="458"/>
    </row>
    <row r="298" ht="12.75">
      <c r="H298" s="458"/>
    </row>
    <row r="299" ht="12.75">
      <c r="H299" s="458"/>
    </row>
    <row r="300" ht="12.75">
      <c r="H300" s="458"/>
    </row>
    <row r="301" ht="12.75">
      <c r="H301" s="458"/>
    </row>
    <row r="302" ht="12.75">
      <c r="H302" s="458"/>
    </row>
    <row r="303" ht="12.75">
      <c r="H303" s="458"/>
    </row>
    <row r="304" ht="12.75">
      <c r="H304" s="458"/>
    </row>
    <row r="305" ht="12.75">
      <c r="H305" s="458"/>
    </row>
    <row r="306" ht="12.75">
      <c r="H306" s="458"/>
    </row>
    <row r="307" ht="12.75">
      <c r="H307" s="458"/>
    </row>
    <row r="308" ht="12.75">
      <c r="H308" s="458"/>
    </row>
    <row r="309" ht="12.75">
      <c r="H309" s="458"/>
    </row>
    <row r="310" ht="12.75">
      <c r="H310" s="458"/>
    </row>
    <row r="311" ht="12.75">
      <c r="H311" s="458"/>
    </row>
    <row r="312" ht="12.75">
      <c r="H312" s="458"/>
    </row>
    <row r="313" ht="12.75">
      <c r="H313" s="458"/>
    </row>
    <row r="314" ht="12.75">
      <c r="H314" s="458"/>
    </row>
    <row r="315" ht="12.75">
      <c r="H315" s="458"/>
    </row>
    <row r="316" ht="12.75">
      <c r="H316" s="458"/>
    </row>
    <row r="317" ht="12.75">
      <c r="H317" s="458"/>
    </row>
    <row r="318" ht="12.75">
      <c r="H318" s="458"/>
    </row>
    <row r="319" ht="12.75">
      <c r="H319" s="458"/>
    </row>
    <row r="320" ht="12.75">
      <c r="H320" s="458"/>
    </row>
    <row r="321" ht="12.75">
      <c r="H321" s="458"/>
    </row>
    <row r="322" ht="12.75">
      <c r="H322" s="458"/>
    </row>
    <row r="323" ht="12.75">
      <c r="H323" s="458"/>
    </row>
    <row r="324" ht="12.75">
      <c r="H324" s="458"/>
    </row>
    <row r="325" ht="12.75">
      <c r="H325" s="458"/>
    </row>
    <row r="326" ht="12.75">
      <c r="H326" s="458"/>
    </row>
    <row r="327" ht="12.75">
      <c r="H327" s="458"/>
    </row>
    <row r="328" ht="12.75">
      <c r="H328" s="458"/>
    </row>
    <row r="329" ht="12.75">
      <c r="H329" s="458"/>
    </row>
    <row r="330" ht="12.75">
      <c r="H330" s="458"/>
    </row>
    <row r="331" ht="12.75">
      <c r="H331" s="458"/>
    </row>
    <row r="332" ht="12.75">
      <c r="H332" s="458"/>
    </row>
    <row r="333" ht="12.75">
      <c r="H333" s="458"/>
    </row>
    <row r="334" ht="12.75">
      <c r="H334" s="458"/>
    </row>
    <row r="335" ht="12.75">
      <c r="H335" s="458"/>
    </row>
    <row r="336" ht="12.75">
      <c r="H336" s="458"/>
    </row>
    <row r="337" ht="12.75">
      <c r="H337" s="458"/>
    </row>
    <row r="338" ht="12.75">
      <c r="H338" s="458"/>
    </row>
    <row r="339" ht="12.75">
      <c r="H339" s="458"/>
    </row>
    <row r="340" ht="12.75">
      <c r="H340" s="458"/>
    </row>
    <row r="341" ht="12.75">
      <c r="H341" s="458"/>
    </row>
    <row r="342" ht="12.75">
      <c r="H342" s="458"/>
    </row>
    <row r="343" ht="12.75">
      <c r="H343" s="458"/>
    </row>
    <row r="344" ht="12.75">
      <c r="H344" s="458"/>
    </row>
    <row r="345" ht="12.75">
      <c r="H345" s="458"/>
    </row>
    <row r="346" ht="12.75">
      <c r="H346" s="458"/>
    </row>
    <row r="347" ht="12.75">
      <c r="H347" s="458"/>
    </row>
    <row r="348" ht="12.75">
      <c r="H348" s="458"/>
    </row>
    <row r="349" ht="12.75">
      <c r="H349" s="458"/>
    </row>
    <row r="350" ht="12.75">
      <c r="H350" s="458"/>
    </row>
    <row r="351" ht="12.75">
      <c r="H351" s="458"/>
    </row>
    <row r="352" ht="12.75">
      <c r="H352" s="458"/>
    </row>
    <row r="353" ht="12.75">
      <c r="H353" s="458"/>
    </row>
    <row r="354" ht="12.75">
      <c r="H354" s="458"/>
    </row>
    <row r="355" ht="12.75">
      <c r="H355" s="458"/>
    </row>
    <row r="356" ht="12.75">
      <c r="H356" s="458"/>
    </row>
    <row r="357" ht="12.75">
      <c r="H357" s="458"/>
    </row>
    <row r="358" ht="12.75">
      <c r="H358" s="458"/>
    </row>
    <row r="359" ht="12.75">
      <c r="H359" s="458"/>
    </row>
    <row r="360" ht="12.75">
      <c r="H360" s="458"/>
    </row>
    <row r="361" ht="12.75">
      <c r="H361" s="458"/>
    </row>
    <row r="362" ht="12.75">
      <c r="H362" s="458"/>
    </row>
    <row r="363" ht="12.75">
      <c r="H363" s="458"/>
    </row>
    <row r="364" ht="12.75">
      <c r="H364" s="458"/>
    </row>
    <row r="365" ht="12.75">
      <c r="H365" s="458"/>
    </row>
    <row r="366" ht="12.75">
      <c r="H366" s="458"/>
    </row>
    <row r="367" ht="12.75">
      <c r="H367" s="458"/>
    </row>
    <row r="368" ht="12.75">
      <c r="H368" s="458"/>
    </row>
    <row r="369" ht="12.75">
      <c r="H369" s="458"/>
    </row>
    <row r="370" ht="12.75">
      <c r="H370" s="458"/>
    </row>
    <row r="371" ht="12.75">
      <c r="H371" s="458"/>
    </row>
    <row r="372" ht="12.75">
      <c r="H372" s="458"/>
    </row>
    <row r="373" ht="12.75">
      <c r="H373" s="458"/>
    </row>
    <row r="374" ht="12.75">
      <c r="H374" s="458"/>
    </row>
    <row r="375" ht="12.75">
      <c r="H375" s="458"/>
    </row>
    <row r="376" ht="12.75">
      <c r="H376" s="458"/>
    </row>
    <row r="377" ht="12.75">
      <c r="H377" s="458"/>
    </row>
    <row r="378" ht="12.75">
      <c r="H378" s="458"/>
    </row>
    <row r="379" ht="12.75">
      <c r="H379" s="458"/>
    </row>
    <row r="380" ht="12.75">
      <c r="H380" s="458"/>
    </row>
    <row r="381" ht="12.75">
      <c r="H381" s="458"/>
    </row>
    <row r="382" ht="12.75">
      <c r="H382" s="458"/>
    </row>
    <row r="383" ht="12.75">
      <c r="H383" s="458"/>
    </row>
    <row r="384" ht="12.75">
      <c r="H384" s="458"/>
    </row>
    <row r="385" ht="12.75">
      <c r="H385" s="458"/>
    </row>
    <row r="386" ht="12.75">
      <c r="H386" s="458"/>
    </row>
    <row r="387" ht="12.75">
      <c r="H387" s="458"/>
    </row>
    <row r="388" ht="12.75">
      <c r="H388" s="458"/>
    </row>
    <row r="389" ht="12.75">
      <c r="H389" s="458"/>
    </row>
    <row r="390" ht="12.75">
      <c r="H390" s="458"/>
    </row>
    <row r="391" ht="12.75">
      <c r="H391" s="458"/>
    </row>
    <row r="392" ht="12.75">
      <c r="H392" s="458"/>
    </row>
    <row r="393" ht="12.75">
      <c r="H393" s="458"/>
    </row>
    <row r="394" ht="12.75">
      <c r="H394" s="458"/>
    </row>
    <row r="395" ht="12.75">
      <c r="H395" s="458"/>
    </row>
    <row r="396" ht="12.75">
      <c r="H396" s="458"/>
    </row>
    <row r="397" ht="12.75">
      <c r="H397" s="458"/>
    </row>
    <row r="398" ht="12.75">
      <c r="H398" s="458"/>
    </row>
    <row r="399" ht="12.75">
      <c r="H399" s="458"/>
    </row>
    <row r="400" ht="12.75">
      <c r="H400" s="458"/>
    </row>
    <row r="401" ht="12.75">
      <c r="H401" s="458"/>
    </row>
    <row r="402" ht="12.75">
      <c r="H402" s="458"/>
    </row>
    <row r="403" ht="12.75">
      <c r="H403" s="458"/>
    </row>
    <row r="404" ht="12.75">
      <c r="H404" s="458"/>
    </row>
    <row r="405" ht="12.75">
      <c r="H405" s="458"/>
    </row>
    <row r="406" ht="12.75">
      <c r="H406" s="458"/>
    </row>
    <row r="407" ht="12.75">
      <c r="H407" s="458"/>
    </row>
    <row r="408" ht="12.75">
      <c r="H408" s="458"/>
    </row>
    <row r="409" ht="12.75">
      <c r="H409" s="458"/>
    </row>
    <row r="410" ht="12.75">
      <c r="H410" s="458"/>
    </row>
    <row r="411" ht="12.75">
      <c r="H411" s="458"/>
    </row>
    <row r="412" ht="12.75">
      <c r="H412" s="459"/>
    </row>
    <row r="413" ht="12.75">
      <c r="H413" s="459"/>
    </row>
    <row r="414" ht="12.75">
      <c r="H414" s="459"/>
    </row>
    <row r="415" ht="12.75">
      <c r="H415" s="459"/>
    </row>
    <row r="416" ht="12.75">
      <c r="H416" s="459"/>
    </row>
    <row r="417" ht="12.75">
      <c r="H417" s="459"/>
    </row>
    <row r="418" ht="12.75">
      <c r="H418" s="459"/>
    </row>
    <row r="419" ht="12.75">
      <c r="H419" s="459"/>
    </row>
    <row r="420" ht="12.75">
      <c r="H420" s="459"/>
    </row>
    <row r="421" ht="12.75">
      <c r="H421" s="459"/>
    </row>
    <row r="422" ht="12.75">
      <c r="H422" s="459"/>
    </row>
    <row r="423" ht="12.75">
      <c r="H423" s="459"/>
    </row>
    <row r="424" ht="12.75">
      <c r="H424" s="459"/>
    </row>
    <row r="425" ht="12.75">
      <c r="H425" s="459"/>
    </row>
    <row r="426" ht="12.75">
      <c r="H426" s="459"/>
    </row>
    <row r="427" ht="12.75">
      <c r="H427" s="459"/>
    </row>
    <row r="428" ht="12.75">
      <c r="H428" s="459"/>
    </row>
    <row r="429" ht="12.75">
      <c r="H429" s="459"/>
    </row>
    <row r="430" ht="12.75">
      <c r="H430" s="459"/>
    </row>
    <row r="431" ht="12.75">
      <c r="H431" s="459"/>
    </row>
    <row r="432" ht="12.75">
      <c r="H432" s="459"/>
    </row>
    <row r="433" ht="12.75">
      <c r="H433" s="459"/>
    </row>
    <row r="434" ht="12.75">
      <c r="H434" s="459"/>
    </row>
    <row r="435" ht="12.75">
      <c r="H435" s="459"/>
    </row>
    <row r="436" ht="12.75">
      <c r="H436" s="459"/>
    </row>
    <row r="437" ht="12.75">
      <c r="H437" s="459"/>
    </row>
    <row r="438" ht="12.75">
      <c r="H438" s="459"/>
    </row>
    <row r="439" ht="12.75">
      <c r="H439" s="459"/>
    </row>
    <row r="440" ht="12.75">
      <c r="H440" s="459"/>
    </row>
    <row r="441" ht="12.75">
      <c r="H441" s="459"/>
    </row>
    <row r="442" ht="12.75">
      <c r="H442" s="459"/>
    </row>
    <row r="443" ht="12.75">
      <c r="H443" s="459"/>
    </row>
    <row r="444" ht="12.75">
      <c r="H444" s="459"/>
    </row>
    <row r="445" ht="12.75">
      <c r="H445" s="459"/>
    </row>
    <row r="446" ht="12.75">
      <c r="H446" s="459"/>
    </row>
    <row r="447" ht="12.75">
      <c r="H447" s="459"/>
    </row>
    <row r="448" ht="12.75">
      <c r="H448" s="459"/>
    </row>
    <row r="449" ht="12.75">
      <c r="H449" s="459"/>
    </row>
    <row r="450" ht="12.75">
      <c r="H450" s="459"/>
    </row>
    <row r="451" ht="12.75">
      <c r="H451" s="459"/>
    </row>
    <row r="452" ht="12.75">
      <c r="H452" s="459"/>
    </row>
    <row r="453" ht="12.75">
      <c r="H453" s="459"/>
    </row>
    <row r="454" ht="12.75">
      <c r="H454" s="459"/>
    </row>
    <row r="455" ht="12.75">
      <c r="H455" s="459"/>
    </row>
    <row r="456" ht="12.75">
      <c r="H456" s="459"/>
    </row>
    <row r="457" ht="12.75">
      <c r="H457" s="459"/>
    </row>
    <row r="458" ht="12.75">
      <c r="H458" s="459"/>
    </row>
    <row r="459" ht="12.75">
      <c r="H459" s="459"/>
    </row>
    <row r="460" ht="12.75">
      <c r="H460" s="459"/>
    </row>
    <row r="461" ht="12.75">
      <c r="H461" s="459"/>
    </row>
    <row r="462" ht="12.75">
      <c r="H462" s="459"/>
    </row>
    <row r="463" ht="12.75">
      <c r="H463" s="459"/>
    </row>
    <row r="464" ht="12.75">
      <c r="H464" s="459"/>
    </row>
    <row r="465" ht="12.75">
      <c r="H465" s="459"/>
    </row>
    <row r="466" ht="12.75">
      <c r="H466" s="459"/>
    </row>
    <row r="467" ht="12.75">
      <c r="H467" s="459"/>
    </row>
    <row r="468" ht="12.75">
      <c r="H468" s="459"/>
    </row>
    <row r="469" ht="12.75">
      <c r="H469" s="459"/>
    </row>
    <row r="470" ht="12.75">
      <c r="H470" s="459"/>
    </row>
    <row r="471" ht="12.75">
      <c r="H471" s="459"/>
    </row>
    <row r="472" ht="12.75">
      <c r="H472" s="459"/>
    </row>
    <row r="473" ht="12.75">
      <c r="H473" s="459"/>
    </row>
    <row r="474" ht="12.75">
      <c r="H474" s="459"/>
    </row>
    <row r="475" ht="12.75">
      <c r="H475" s="459"/>
    </row>
    <row r="476" ht="12.75">
      <c r="H476" s="459"/>
    </row>
    <row r="477" ht="12.75">
      <c r="H477" s="459"/>
    </row>
    <row r="478" ht="12.75">
      <c r="H478" s="459"/>
    </row>
    <row r="479" ht="12.75">
      <c r="H479" s="459"/>
    </row>
    <row r="480" ht="12.75">
      <c r="H480" s="459"/>
    </row>
    <row r="481" ht="12.75">
      <c r="H481" s="459"/>
    </row>
    <row r="482" ht="12.75">
      <c r="H482" s="459"/>
    </row>
    <row r="483" ht="12.75">
      <c r="H483" s="459"/>
    </row>
    <row r="484" ht="12.75">
      <c r="H484" s="459"/>
    </row>
    <row r="485" ht="12.75">
      <c r="H485" s="459"/>
    </row>
    <row r="486" ht="12.75">
      <c r="H486" s="459"/>
    </row>
    <row r="487" ht="12.75">
      <c r="H487" s="459"/>
    </row>
    <row r="488" ht="12.75">
      <c r="H488" s="459"/>
    </row>
    <row r="489" ht="12.75">
      <c r="H489" s="459"/>
    </row>
    <row r="490" ht="12.75">
      <c r="H490" s="459"/>
    </row>
    <row r="491" ht="12.75">
      <c r="H491" s="459"/>
    </row>
    <row r="492" ht="12.75">
      <c r="H492" s="459"/>
    </row>
    <row r="493" ht="12.75">
      <c r="H493" s="459"/>
    </row>
    <row r="494" ht="12.75">
      <c r="H494" s="459"/>
    </row>
    <row r="495" ht="12.75">
      <c r="H495" s="459"/>
    </row>
    <row r="496" ht="12.75">
      <c r="H496" s="459"/>
    </row>
    <row r="497" ht="12.75">
      <c r="H497" s="459"/>
    </row>
    <row r="498" ht="12.75">
      <c r="H498" s="459"/>
    </row>
    <row r="499" ht="12.75">
      <c r="H499" s="459"/>
    </row>
    <row r="500" ht="12.75">
      <c r="H500" s="459"/>
    </row>
    <row r="501" ht="12.75">
      <c r="H501" s="459"/>
    </row>
    <row r="502" ht="12.75">
      <c r="H502" s="459"/>
    </row>
    <row r="503" ht="12.75">
      <c r="H503" s="459"/>
    </row>
    <row r="504" ht="12.75">
      <c r="H504" s="459"/>
    </row>
    <row r="505" ht="12.75">
      <c r="H505" s="459"/>
    </row>
    <row r="506" ht="12.75">
      <c r="H506" s="459"/>
    </row>
    <row r="507" ht="12.75">
      <c r="H507" s="459"/>
    </row>
    <row r="508" ht="12.75">
      <c r="H508" s="459"/>
    </row>
    <row r="509" ht="12.75">
      <c r="H509" s="459"/>
    </row>
    <row r="510" ht="12.75">
      <c r="H510" s="459"/>
    </row>
    <row r="511" ht="12.75">
      <c r="H511" s="459"/>
    </row>
    <row r="512" ht="12.75">
      <c r="H512" s="459"/>
    </row>
    <row r="513" ht="12.75">
      <c r="H513" s="459"/>
    </row>
    <row r="514" ht="12.75">
      <c r="H514" s="459"/>
    </row>
    <row r="515" ht="12.75">
      <c r="H515" s="459"/>
    </row>
    <row r="516" ht="12.75">
      <c r="H516" s="459"/>
    </row>
    <row r="517" ht="12.75">
      <c r="H517" s="459"/>
    </row>
    <row r="518" ht="12.75">
      <c r="H518" s="459"/>
    </row>
    <row r="519" ht="12.75">
      <c r="H519" s="459"/>
    </row>
    <row r="520" ht="12.75">
      <c r="H520" s="459"/>
    </row>
    <row r="521" ht="12.75">
      <c r="H521" s="459"/>
    </row>
    <row r="522" ht="12.75">
      <c r="H522" s="459"/>
    </row>
    <row r="523" ht="12.75">
      <c r="H523" s="459"/>
    </row>
    <row r="524" ht="12.75">
      <c r="H524" s="459"/>
    </row>
    <row r="525" ht="12.75">
      <c r="H525" s="459"/>
    </row>
    <row r="526" ht="12.75">
      <c r="H526" s="459"/>
    </row>
    <row r="527" ht="12.75">
      <c r="H527" s="459"/>
    </row>
    <row r="528" ht="12.75">
      <c r="H528" s="459"/>
    </row>
    <row r="529" ht="12.75">
      <c r="H529" s="459"/>
    </row>
    <row r="530" ht="12.75">
      <c r="H530" s="459"/>
    </row>
    <row r="531" ht="12.75">
      <c r="H531" s="459"/>
    </row>
    <row r="532" ht="12.75">
      <c r="H532" s="459"/>
    </row>
    <row r="533" ht="12.75">
      <c r="H533" s="459"/>
    </row>
    <row r="534" ht="12.75">
      <c r="H534" s="459"/>
    </row>
    <row r="535" ht="12.75">
      <c r="H535" s="459"/>
    </row>
    <row r="536" ht="12.75">
      <c r="H536" s="459"/>
    </row>
    <row r="537" ht="12.75">
      <c r="H537" s="459"/>
    </row>
    <row r="538" ht="12.75">
      <c r="H538" s="459"/>
    </row>
    <row r="539" ht="12.75">
      <c r="H539" s="459"/>
    </row>
    <row r="540" ht="12.75">
      <c r="H540" s="459"/>
    </row>
    <row r="541" ht="12.75">
      <c r="H541" s="459"/>
    </row>
    <row r="542" ht="12.75">
      <c r="H542" s="459"/>
    </row>
    <row r="543" ht="12.75">
      <c r="H543" s="459"/>
    </row>
    <row r="544" ht="12.75">
      <c r="H544" s="459"/>
    </row>
    <row r="545" ht="12.75">
      <c r="H545" s="459"/>
    </row>
    <row r="546" ht="12.75">
      <c r="H546" s="459"/>
    </row>
    <row r="547" ht="12.75">
      <c r="H547" s="459"/>
    </row>
    <row r="548" ht="12.75">
      <c r="H548" s="459"/>
    </row>
    <row r="549" ht="12.75">
      <c r="H549" s="459"/>
    </row>
    <row r="550" ht="12.75">
      <c r="H550" s="459"/>
    </row>
    <row r="551" ht="12.75">
      <c r="H551" s="459"/>
    </row>
    <row r="552" ht="12.75">
      <c r="H552" s="459"/>
    </row>
    <row r="553" ht="12.75">
      <c r="H553" s="459"/>
    </row>
    <row r="554" ht="12.75">
      <c r="H554" s="459"/>
    </row>
    <row r="555" ht="12.75">
      <c r="H555" s="459"/>
    </row>
    <row r="556" ht="12.75">
      <c r="H556" s="459"/>
    </row>
    <row r="557" ht="12.75">
      <c r="H557" s="459"/>
    </row>
    <row r="558" ht="12.75">
      <c r="H558" s="459"/>
    </row>
    <row r="559" ht="12.75">
      <c r="H559" s="459"/>
    </row>
    <row r="560" ht="12.75">
      <c r="H560" s="459"/>
    </row>
    <row r="561" ht="12.75">
      <c r="H561" s="459"/>
    </row>
    <row r="562" ht="12.75">
      <c r="H562" s="459"/>
    </row>
    <row r="563" ht="12.75">
      <c r="H563" s="459"/>
    </row>
    <row r="564" ht="12.75">
      <c r="H564" s="459"/>
    </row>
    <row r="565" ht="12.75">
      <c r="H565" s="459"/>
    </row>
    <row r="566" ht="12.75">
      <c r="H566" s="459"/>
    </row>
    <row r="567" ht="12.75">
      <c r="H567" s="459"/>
    </row>
    <row r="568" ht="12.75">
      <c r="H568" s="459"/>
    </row>
    <row r="569" ht="12.75">
      <c r="H569" s="459"/>
    </row>
    <row r="570" ht="12.75">
      <c r="H570" s="459"/>
    </row>
    <row r="571" ht="12.75">
      <c r="H571" s="459"/>
    </row>
    <row r="572" ht="12.75">
      <c r="H572" s="459"/>
    </row>
    <row r="573" ht="12.75">
      <c r="H573" s="459"/>
    </row>
    <row r="574" ht="12.75">
      <c r="H574" s="459"/>
    </row>
    <row r="575" ht="12.75">
      <c r="H575" s="459"/>
    </row>
    <row r="576" ht="12.75">
      <c r="H576" s="459"/>
    </row>
    <row r="577" ht="12.75">
      <c r="H577" s="459"/>
    </row>
    <row r="578" ht="12.75">
      <c r="H578" s="459"/>
    </row>
    <row r="579" ht="12.75">
      <c r="H579" s="459"/>
    </row>
    <row r="580" ht="12.75">
      <c r="H580" s="459"/>
    </row>
    <row r="581" ht="12.75">
      <c r="H581" s="459"/>
    </row>
    <row r="582" ht="12.75">
      <c r="H582" s="459"/>
    </row>
    <row r="583" ht="12.75">
      <c r="H583" s="459"/>
    </row>
    <row r="584" ht="12.75">
      <c r="H584" s="459"/>
    </row>
    <row r="585" ht="12.75">
      <c r="H585" s="459"/>
    </row>
    <row r="586" ht="12.75">
      <c r="H586" s="459"/>
    </row>
    <row r="587" ht="12.75">
      <c r="H587" s="459"/>
    </row>
    <row r="588" ht="12.75">
      <c r="H588" s="459"/>
    </row>
    <row r="589" ht="12.75">
      <c r="H589" s="459"/>
    </row>
    <row r="590" ht="12.75">
      <c r="H590" s="459"/>
    </row>
    <row r="591" ht="12.75">
      <c r="H591" s="459"/>
    </row>
    <row r="592" ht="12.75">
      <c r="H592" s="459"/>
    </row>
    <row r="593" ht="12.75">
      <c r="H593" s="459"/>
    </row>
    <row r="594" ht="12.75">
      <c r="H594" s="459"/>
    </row>
    <row r="595" ht="12.75">
      <c r="H595" s="459"/>
    </row>
    <row r="596" ht="12.75">
      <c r="H596" s="459"/>
    </row>
    <row r="597" ht="12.75">
      <c r="H597" s="459"/>
    </row>
    <row r="598" ht="12.75">
      <c r="H598" s="459"/>
    </row>
    <row r="599" ht="12.75">
      <c r="H599" s="459"/>
    </row>
    <row r="600" ht="12.75">
      <c r="H600" s="459"/>
    </row>
    <row r="601" ht="12.75">
      <c r="H601" s="459"/>
    </row>
    <row r="602" ht="12.75">
      <c r="H602" s="459"/>
    </row>
    <row r="603" ht="12.75">
      <c r="H603" s="459"/>
    </row>
    <row r="604" ht="12.75">
      <c r="H604" s="459"/>
    </row>
    <row r="605" ht="12.75">
      <c r="H605" s="459"/>
    </row>
    <row r="606" ht="12.75">
      <c r="H606" s="459"/>
    </row>
    <row r="607" ht="12.75">
      <c r="H607" s="459"/>
    </row>
    <row r="608" ht="12.75">
      <c r="H608" s="459"/>
    </row>
    <row r="609" ht="12.75">
      <c r="H609" s="459"/>
    </row>
    <row r="610" ht="12.75">
      <c r="H610" s="459"/>
    </row>
    <row r="611" ht="12.75">
      <c r="H611" s="459"/>
    </row>
    <row r="612" ht="12.75">
      <c r="H612" s="459"/>
    </row>
    <row r="613" ht="12.75">
      <c r="H613" s="459"/>
    </row>
    <row r="614" ht="12.75">
      <c r="H614" s="459"/>
    </row>
    <row r="615" ht="12.75">
      <c r="H615" s="459"/>
    </row>
    <row r="616" ht="12.75">
      <c r="H616" s="459"/>
    </row>
    <row r="617" ht="12.75">
      <c r="H617" s="459"/>
    </row>
    <row r="618" ht="12.75">
      <c r="H618" s="459"/>
    </row>
    <row r="619" ht="12.75">
      <c r="H619" s="459"/>
    </row>
    <row r="620" ht="12.75">
      <c r="H620" s="459"/>
    </row>
    <row r="621" ht="12.75">
      <c r="H621" s="459"/>
    </row>
    <row r="622" ht="12.75">
      <c r="H622" s="459"/>
    </row>
    <row r="623" ht="12.75">
      <c r="H623" s="459"/>
    </row>
    <row r="624" ht="12.75">
      <c r="H624" s="459"/>
    </row>
    <row r="625" ht="12.75">
      <c r="H625" s="459"/>
    </row>
    <row r="626" ht="12.75">
      <c r="H626" s="459"/>
    </row>
    <row r="627" ht="12.75">
      <c r="H627" s="459"/>
    </row>
    <row r="628" ht="12.75">
      <c r="H628" s="459"/>
    </row>
    <row r="629" ht="12.75">
      <c r="H629" s="459"/>
    </row>
    <row r="630" ht="12.75">
      <c r="H630" s="459"/>
    </row>
    <row r="631" ht="12.75">
      <c r="H631" s="459"/>
    </row>
    <row r="632" ht="12.75">
      <c r="H632" s="459"/>
    </row>
    <row r="633" ht="12.75">
      <c r="H633" s="459"/>
    </row>
    <row r="634" ht="12.75">
      <c r="H634" s="459"/>
    </row>
    <row r="635" ht="12.75">
      <c r="H635" s="459"/>
    </row>
    <row r="636" ht="12.75">
      <c r="H636" s="459"/>
    </row>
    <row r="637" ht="12.75">
      <c r="H637" s="459"/>
    </row>
    <row r="638" ht="12.75">
      <c r="H638" s="459"/>
    </row>
    <row r="639" ht="12.75">
      <c r="H639" s="459"/>
    </row>
    <row r="640" ht="12.75">
      <c r="H640" s="459"/>
    </row>
    <row r="641" ht="12.75">
      <c r="H641" s="459"/>
    </row>
    <row r="642" ht="12.75">
      <c r="H642" s="459"/>
    </row>
    <row r="643" ht="12.75">
      <c r="H643" s="459"/>
    </row>
    <row r="644" ht="12.75">
      <c r="H644" s="459"/>
    </row>
    <row r="645" ht="12.75">
      <c r="H645" s="459"/>
    </row>
    <row r="646" ht="12.75">
      <c r="H646" s="459"/>
    </row>
    <row r="647" ht="12.75">
      <c r="H647" s="459"/>
    </row>
    <row r="648" ht="12.75">
      <c r="H648" s="459"/>
    </row>
    <row r="649" ht="12.75">
      <c r="H649" s="459"/>
    </row>
    <row r="650" ht="12.75">
      <c r="H650" s="459"/>
    </row>
    <row r="651" ht="12.75">
      <c r="H651" s="459"/>
    </row>
    <row r="652" ht="12.75">
      <c r="H652" s="459"/>
    </row>
    <row r="653" ht="12.75">
      <c r="H653" s="459"/>
    </row>
    <row r="654" ht="12.75">
      <c r="H654" s="459"/>
    </row>
    <row r="655" ht="12.75">
      <c r="H655" s="459"/>
    </row>
    <row r="656" ht="12.75">
      <c r="H656" s="459"/>
    </row>
    <row r="657" ht="12.75">
      <c r="H657" s="459"/>
    </row>
    <row r="658" ht="12.75">
      <c r="H658" s="459"/>
    </row>
    <row r="659" ht="12.75">
      <c r="H659" s="459"/>
    </row>
    <row r="660" ht="12.75">
      <c r="H660" s="459"/>
    </row>
    <row r="661" ht="12.75">
      <c r="H661" s="459"/>
    </row>
    <row r="662" ht="12.75">
      <c r="H662" s="459"/>
    </row>
    <row r="663" ht="12.75">
      <c r="H663" s="459"/>
    </row>
    <row r="664" ht="12.75">
      <c r="H664" s="459"/>
    </row>
    <row r="665" ht="12.75">
      <c r="H665" s="459"/>
    </row>
    <row r="666" ht="12.75">
      <c r="H666" s="459"/>
    </row>
    <row r="667" ht="12.75">
      <c r="H667" s="459"/>
    </row>
    <row r="668" ht="12.75">
      <c r="H668" s="459"/>
    </row>
    <row r="669" ht="12.75">
      <c r="H669" s="459"/>
    </row>
    <row r="670" ht="12.75">
      <c r="H670" s="459"/>
    </row>
    <row r="671" ht="12.75">
      <c r="H671" s="459"/>
    </row>
    <row r="672" ht="12.75">
      <c r="H672" s="459"/>
    </row>
    <row r="673" ht="12.75">
      <c r="H673" s="459"/>
    </row>
    <row r="674" ht="12.75">
      <c r="H674" s="459"/>
    </row>
    <row r="675" ht="12.75">
      <c r="H675" s="459"/>
    </row>
    <row r="676" ht="12.75">
      <c r="H676" s="459"/>
    </row>
    <row r="677" ht="12.75">
      <c r="H677" s="459"/>
    </row>
    <row r="678" ht="12.75">
      <c r="H678" s="459"/>
    </row>
    <row r="679" ht="12.75">
      <c r="H679" s="459"/>
    </row>
    <row r="680" ht="12.75">
      <c r="H680" s="459"/>
    </row>
    <row r="681" ht="12.75">
      <c r="H681" s="459"/>
    </row>
    <row r="682" ht="12.75">
      <c r="H682" s="459"/>
    </row>
    <row r="683" ht="12.75">
      <c r="H683" s="459"/>
    </row>
    <row r="684" ht="12.75">
      <c r="H684" s="459"/>
    </row>
    <row r="685" ht="12.75">
      <c r="H685" s="459"/>
    </row>
    <row r="686" ht="12.75">
      <c r="H686" s="459"/>
    </row>
    <row r="687" ht="12.75">
      <c r="H687" s="459"/>
    </row>
    <row r="688" ht="12.75">
      <c r="H688" s="459"/>
    </row>
    <row r="689" ht="12.75">
      <c r="H689" s="459"/>
    </row>
    <row r="690" ht="12.75">
      <c r="H690" s="459"/>
    </row>
    <row r="691" ht="12.75">
      <c r="H691" s="459"/>
    </row>
    <row r="692" ht="12.75">
      <c r="H692" s="459"/>
    </row>
    <row r="693" ht="12.75">
      <c r="H693" s="459"/>
    </row>
    <row r="694" ht="12.75">
      <c r="H694" s="459"/>
    </row>
    <row r="695" ht="12.75">
      <c r="H695" s="459"/>
    </row>
    <row r="696" ht="12.75">
      <c r="H696" s="459"/>
    </row>
    <row r="697" ht="12.75">
      <c r="H697" s="459"/>
    </row>
    <row r="698" ht="12.75">
      <c r="H698" s="459"/>
    </row>
    <row r="699" ht="12.75">
      <c r="H699" s="459"/>
    </row>
    <row r="700" ht="12.75">
      <c r="H700" s="459"/>
    </row>
    <row r="701" ht="12.75">
      <c r="H701" s="459"/>
    </row>
    <row r="702" ht="12.75">
      <c r="H702" s="459"/>
    </row>
    <row r="703" ht="12.75">
      <c r="H703" s="459"/>
    </row>
    <row r="704" ht="12.75">
      <c r="H704" s="459"/>
    </row>
    <row r="705" ht="12.75">
      <c r="H705" s="459"/>
    </row>
    <row r="706" ht="12.75">
      <c r="H706" s="459"/>
    </row>
    <row r="707" ht="12.75">
      <c r="H707" s="459"/>
    </row>
    <row r="708" ht="12.75">
      <c r="H708" s="459"/>
    </row>
    <row r="709" ht="12.75">
      <c r="H709" s="459"/>
    </row>
    <row r="710" ht="12.75">
      <c r="H710" s="459"/>
    </row>
    <row r="711" ht="12.75">
      <c r="H711" s="459"/>
    </row>
    <row r="712" ht="12.75">
      <c r="H712" s="459"/>
    </row>
    <row r="713" ht="12.75">
      <c r="H713" s="459"/>
    </row>
    <row r="714" ht="12.75">
      <c r="H714" s="459"/>
    </row>
    <row r="715" ht="12.75">
      <c r="H715" s="459"/>
    </row>
    <row r="716" ht="12.75">
      <c r="H716" s="459"/>
    </row>
    <row r="717" ht="12.75">
      <c r="H717" s="459"/>
    </row>
    <row r="718" ht="12.75">
      <c r="H718" s="459"/>
    </row>
    <row r="719" ht="12.75">
      <c r="H719" s="459"/>
    </row>
    <row r="720" ht="12.75">
      <c r="H720" s="459"/>
    </row>
    <row r="721" ht="12.75">
      <c r="H721" s="459"/>
    </row>
    <row r="722" ht="12.75">
      <c r="H722" s="459"/>
    </row>
    <row r="723" ht="12.75">
      <c r="H723" s="459"/>
    </row>
    <row r="724" ht="12.75">
      <c r="H724" s="459"/>
    </row>
    <row r="725" ht="12.75">
      <c r="H725" s="459"/>
    </row>
    <row r="726" ht="12.75">
      <c r="H726" s="459"/>
    </row>
    <row r="727" ht="12.75">
      <c r="H727" s="459"/>
    </row>
    <row r="728" ht="12.75">
      <c r="H728" s="459"/>
    </row>
    <row r="729" ht="12.75">
      <c r="H729" s="459"/>
    </row>
    <row r="730" ht="12.75">
      <c r="H730" s="459"/>
    </row>
    <row r="731" ht="12.75">
      <c r="H731" s="459"/>
    </row>
    <row r="732" ht="12.75">
      <c r="H732" s="459"/>
    </row>
    <row r="733" ht="12.75">
      <c r="H733" s="459"/>
    </row>
    <row r="734" ht="12.75">
      <c r="H734" s="459"/>
    </row>
    <row r="735" ht="12.75">
      <c r="H735" s="459"/>
    </row>
    <row r="736" ht="12.75">
      <c r="H736" s="459"/>
    </row>
    <row r="737" ht="12.75">
      <c r="H737" s="459"/>
    </row>
    <row r="738" ht="12.75">
      <c r="H738" s="459"/>
    </row>
    <row r="739" ht="12.75">
      <c r="H739" s="459"/>
    </row>
    <row r="740" ht="12.75">
      <c r="H740" s="459"/>
    </row>
    <row r="741" ht="12.75">
      <c r="H741" s="459"/>
    </row>
    <row r="742" ht="12.75">
      <c r="H742" s="459"/>
    </row>
    <row r="743" ht="12.75">
      <c r="H743" s="459"/>
    </row>
    <row r="744" ht="12.75">
      <c r="H744" s="459"/>
    </row>
    <row r="745" ht="12.75">
      <c r="H745" s="459"/>
    </row>
  </sheetData>
  <mergeCells count="7">
    <mergeCell ref="A1:H1"/>
    <mergeCell ref="A7:D10"/>
    <mergeCell ref="E7:H8"/>
    <mergeCell ref="E9:E10"/>
    <mergeCell ref="F9:F10"/>
    <mergeCell ref="G9:G10"/>
    <mergeCell ref="H9:H1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58"/>
  <sheetViews>
    <sheetView workbookViewId="0" topLeftCell="A1">
      <selection activeCell="A1" sqref="A1:H1"/>
    </sheetView>
  </sheetViews>
  <sheetFormatPr defaultColWidth="11.421875" defaultRowHeight="12.75"/>
  <cols>
    <col min="1" max="1" width="3.421875" style="0" customWidth="1"/>
    <col min="2" max="3" width="1.7109375" style="0" customWidth="1"/>
    <col min="4" max="4" width="22.28125" style="0" customWidth="1"/>
    <col min="5" max="8" width="13.8515625" style="0" customWidth="1"/>
    <col min="10" max="10" width="1.7109375" style="0" customWidth="1"/>
    <col min="11" max="11" width="13.140625" style="0" bestFit="1" customWidth="1"/>
    <col min="12" max="15" width="9.421875" style="0" customWidth="1"/>
  </cols>
  <sheetData>
    <row r="1" spans="1:8" s="4" customFormat="1" ht="11.25">
      <c r="A1" s="651" t="s">
        <v>405</v>
      </c>
      <c r="B1" s="651"/>
      <c r="C1" s="651"/>
      <c r="D1" s="651"/>
      <c r="E1" s="651"/>
      <c r="F1" s="651"/>
      <c r="G1" s="651"/>
      <c r="H1" s="651"/>
    </row>
    <row r="2" s="4" customFormat="1" ht="7.5" customHeight="1"/>
    <row r="3" s="4" customFormat="1" ht="7.5" customHeight="1"/>
    <row r="4" spans="1:8" s="4" customFormat="1" ht="12.75">
      <c r="A4" s="19" t="s">
        <v>406</v>
      </c>
      <c r="B4" s="19"/>
      <c r="C4" s="19"/>
      <c r="D4" s="19"/>
      <c r="E4" s="19"/>
      <c r="F4" s="19"/>
      <c r="G4" s="19"/>
      <c r="H4" s="3"/>
    </row>
    <row r="5" spans="1:8" s="4" customFormat="1" ht="12.75">
      <c r="A5" s="19" t="s">
        <v>407</v>
      </c>
      <c r="B5" s="19"/>
      <c r="C5" s="19"/>
      <c r="D5" s="19"/>
      <c r="E5" s="19"/>
      <c r="F5" s="19"/>
      <c r="G5" s="19"/>
      <c r="H5" s="3"/>
    </row>
    <row r="6" spans="1:8" s="4" customFormat="1" ht="13.5" customHeight="1" thickBot="1">
      <c r="A6" s="6"/>
      <c r="B6" s="6"/>
      <c r="C6" s="6"/>
      <c r="D6" s="6"/>
      <c r="E6" s="6"/>
      <c r="F6" s="6"/>
      <c r="G6" s="6"/>
      <c r="H6" s="6"/>
    </row>
    <row r="7" spans="1:8" s="4" customFormat="1" ht="13.5" customHeight="1">
      <c r="A7" s="646" t="s">
        <v>408</v>
      </c>
      <c r="B7" s="646"/>
      <c r="C7" s="646"/>
      <c r="D7" s="647"/>
      <c r="E7" s="640">
        <v>2006</v>
      </c>
      <c r="F7" s="623"/>
      <c r="G7" s="83">
        <v>2007</v>
      </c>
      <c r="H7" s="83"/>
    </row>
    <row r="8" spans="1:8" s="4" customFormat="1" ht="13.5" customHeight="1">
      <c r="A8" s="632"/>
      <c r="B8" s="632"/>
      <c r="C8" s="632"/>
      <c r="D8" s="633"/>
      <c r="E8" s="636" t="s">
        <v>1470</v>
      </c>
      <c r="F8" s="359" t="s">
        <v>727</v>
      </c>
      <c r="G8" s="638" t="s">
        <v>1470</v>
      </c>
      <c r="H8" s="53" t="s">
        <v>727</v>
      </c>
    </row>
    <row r="9" spans="1:8" s="4" customFormat="1" ht="13.5" customHeight="1" thickBot="1">
      <c r="A9" s="634"/>
      <c r="B9" s="634"/>
      <c r="C9" s="634"/>
      <c r="D9" s="635"/>
      <c r="E9" s="637"/>
      <c r="F9" s="358" t="s">
        <v>409</v>
      </c>
      <c r="G9" s="639"/>
      <c r="H9" s="112" t="s">
        <v>409</v>
      </c>
    </row>
    <row r="10" spans="1:8" s="4" customFormat="1" ht="13.5" customHeight="1">
      <c r="A10" s="8"/>
      <c r="B10" s="8"/>
      <c r="C10" s="8"/>
      <c r="D10" s="8"/>
      <c r="E10" s="8"/>
      <c r="F10" s="162"/>
      <c r="G10" s="8"/>
      <c r="H10" s="162"/>
    </row>
    <row r="11" spans="1:8" s="11" customFormat="1" ht="11.25" customHeight="1">
      <c r="A11" s="360" t="s">
        <v>1522</v>
      </c>
      <c r="B11" s="361"/>
      <c r="C11" s="361"/>
      <c r="D11" s="361"/>
      <c r="E11" s="59"/>
      <c r="F11" s="361"/>
      <c r="G11" s="361"/>
      <c r="H11" s="361"/>
    </row>
    <row r="12" spans="1:8" s="4" customFormat="1" ht="11.25" customHeight="1">
      <c r="A12" s="16"/>
      <c r="B12" s="16"/>
      <c r="C12" s="16"/>
      <c r="D12" s="16"/>
      <c r="E12" s="16"/>
      <c r="F12" s="112"/>
      <c r="G12" s="112"/>
      <c r="H12" s="112"/>
    </row>
    <row r="13" spans="1:8" s="4" customFormat="1" ht="11.25" customHeight="1">
      <c r="A13" s="4" t="s">
        <v>1887</v>
      </c>
      <c r="D13" s="14"/>
      <c r="E13" s="285">
        <v>19776</v>
      </c>
      <c r="F13" s="285">
        <v>7979</v>
      </c>
      <c r="G13" s="285">
        <v>19676</v>
      </c>
      <c r="H13" s="285">
        <v>8077</v>
      </c>
    </row>
    <row r="14" spans="2:8" s="4" customFormat="1" ht="11.25" customHeight="1">
      <c r="B14" s="4" t="s">
        <v>410</v>
      </c>
      <c r="D14" s="14"/>
      <c r="E14" s="285">
        <v>4795</v>
      </c>
      <c r="F14" s="285">
        <v>1661</v>
      </c>
      <c r="G14" s="285">
        <v>4745</v>
      </c>
      <c r="H14" s="285">
        <v>1712</v>
      </c>
    </row>
    <row r="15" spans="2:8" s="4" customFormat="1" ht="11.25" customHeight="1">
      <c r="B15" s="4" t="s">
        <v>411</v>
      </c>
      <c r="D15" s="14"/>
      <c r="E15" s="285">
        <v>7324</v>
      </c>
      <c r="F15" s="285">
        <v>3578</v>
      </c>
      <c r="G15" s="285">
        <v>7518</v>
      </c>
      <c r="H15" s="285">
        <v>3766</v>
      </c>
    </row>
    <row r="16" spans="2:8" s="4" customFormat="1" ht="11.25" customHeight="1">
      <c r="B16" s="4" t="s">
        <v>412</v>
      </c>
      <c r="D16" s="14"/>
      <c r="E16" s="285">
        <v>7495</v>
      </c>
      <c r="F16" s="285">
        <v>2708</v>
      </c>
      <c r="G16" s="285">
        <v>7256</v>
      </c>
      <c r="H16" s="285">
        <v>2570</v>
      </c>
    </row>
    <row r="17" spans="2:8" s="4" customFormat="1" ht="11.25" customHeight="1">
      <c r="B17" s="4" t="s">
        <v>413</v>
      </c>
      <c r="D17" s="14"/>
      <c r="E17" s="285">
        <v>162</v>
      </c>
      <c r="F17" s="285">
        <v>32</v>
      </c>
      <c r="G17" s="285">
        <v>157</v>
      </c>
      <c r="H17" s="285">
        <v>29</v>
      </c>
    </row>
    <row r="18" spans="4:8" s="4" customFormat="1" ht="11.25" customHeight="1">
      <c r="D18" s="14"/>
      <c r="E18" s="285"/>
      <c r="F18" s="285"/>
      <c r="G18" s="285"/>
      <c r="H18" s="285"/>
    </row>
    <row r="19" spans="1:8" s="4" customFormat="1" ht="11.25" customHeight="1">
      <c r="A19" s="4" t="s">
        <v>644</v>
      </c>
      <c r="D19" s="14"/>
      <c r="E19" s="285">
        <v>566</v>
      </c>
      <c r="F19" s="285">
        <v>211</v>
      </c>
      <c r="G19" s="285">
        <v>553</v>
      </c>
      <c r="H19" s="285">
        <v>201</v>
      </c>
    </row>
    <row r="20" spans="4:8" s="4" customFormat="1" ht="11.25" customHeight="1">
      <c r="D20" s="14"/>
      <c r="E20" s="285"/>
      <c r="F20" s="285"/>
      <c r="G20" s="285"/>
      <c r="H20" s="285"/>
    </row>
    <row r="21" spans="1:8" s="4" customFormat="1" ht="11.25" customHeight="1">
      <c r="A21" s="4" t="s">
        <v>641</v>
      </c>
      <c r="D21" s="14"/>
      <c r="E21" s="285">
        <v>17625</v>
      </c>
      <c r="F21" s="285">
        <v>9978</v>
      </c>
      <c r="G21" s="285">
        <v>16854</v>
      </c>
      <c r="H21" s="285">
        <v>9525</v>
      </c>
    </row>
    <row r="22" spans="4:8" s="4" customFormat="1" ht="11.25" customHeight="1">
      <c r="D22" s="14"/>
      <c r="E22" s="285"/>
      <c r="F22" s="285"/>
      <c r="G22" s="285"/>
      <c r="H22" s="285"/>
    </row>
    <row r="23" spans="1:8" s="11" customFormat="1" ht="11.25" customHeight="1">
      <c r="A23" s="11" t="s">
        <v>1480</v>
      </c>
      <c r="D23" s="12"/>
      <c r="E23" s="362">
        <v>37967</v>
      </c>
      <c r="F23" s="362">
        <v>18168</v>
      </c>
      <c r="G23" s="362">
        <v>37083</v>
      </c>
      <c r="H23" s="362">
        <v>17803</v>
      </c>
    </row>
    <row r="24" spans="5:8" s="4" customFormat="1" ht="11.25" customHeight="1">
      <c r="E24" s="363"/>
      <c r="F24" s="363"/>
      <c r="G24" s="364"/>
      <c r="H24" s="364"/>
    </row>
    <row r="25" spans="1:8" s="4" customFormat="1" ht="11.25" customHeight="1">
      <c r="A25" s="644" t="s">
        <v>1523</v>
      </c>
      <c r="B25" s="644"/>
      <c r="C25" s="644"/>
      <c r="D25" s="644"/>
      <c r="E25" s="644"/>
      <c r="F25" s="644"/>
      <c r="G25" s="644"/>
      <c r="H25" s="644"/>
    </row>
    <row r="26" spans="5:8" s="4" customFormat="1" ht="11.25" customHeight="1">
      <c r="E26" s="363"/>
      <c r="F26" s="363"/>
      <c r="G26" s="365"/>
      <c r="H26" s="365"/>
    </row>
    <row r="27" spans="1:9" s="4" customFormat="1" ht="11.25" customHeight="1">
      <c r="A27" s="4" t="s">
        <v>1845</v>
      </c>
      <c r="D27" s="14"/>
      <c r="E27" s="285">
        <v>9635</v>
      </c>
      <c r="F27" s="285">
        <v>8169</v>
      </c>
      <c r="G27" s="285">
        <v>10021</v>
      </c>
      <c r="H27" s="285">
        <v>8519</v>
      </c>
      <c r="I27" s="366"/>
    </row>
    <row r="28" spans="2:15" s="4" customFormat="1" ht="11.25" customHeight="1">
      <c r="B28" s="4" t="s">
        <v>410</v>
      </c>
      <c r="D28" s="14"/>
      <c r="E28" s="285">
        <v>2847</v>
      </c>
      <c r="F28" s="285">
        <v>2139</v>
      </c>
      <c r="G28" s="285">
        <v>2964</v>
      </c>
      <c r="H28" s="285">
        <v>2236</v>
      </c>
      <c r="L28" s="62"/>
      <c r="M28" s="62"/>
      <c r="N28" s="62"/>
      <c r="O28" s="62"/>
    </row>
    <row r="29" spans="2:15" s="4" customFormat="1" ht="11.25" customHeight="1">
      <c r="B29" s="4" t="s">
        <v>411</v>
      </c>
      <c r="D29" s="14"/>
      <c r="E29" s="285">
        <v>6155</v>
      </c>
      <c r="F29" s="285">
        <v>5406</v>
      </c>
      <c r="G29" s="285">
        <v>6364</v>
      </c>
      <c r="H29" s="285">
        <v>5602</v>
      </c>
      <c r="L29" s="62"/>
      <c r="M29" s="62"/>
      <c r="N29" s="62"/>
      <c r="O29" s="62"/>
    </row>
    <row r="30" spans="2:15" s="4" customFormat="1" ht="11.25" customHeight="1">
      <c r="B30" s="4" t="s">
        <v>412</v>
      </c>
      <c r="D30" s="14"/>
      <c r="E30" s="285">
        <v>631</v>
      </c>
      <c r="F30" s="285">
        <v>623</v>
      </c>
      <c r="G30" s="285">
        <v>690</v>
      </c>
      <c r="H30" s="285">
        <v>679</v>
      </c>
      <c r="L30" s="62"/>
      <c r="M30" s="62"/>
      <c r="N30" s="62"/>
      <c r="O30" s="62"/>
    </row>
    <row r="31" spans="2:15" s="4" customFormat="1" ht="11.25" customHeight="1">
      <c r="B31" s="4" t="s">
        <v>413</v>
      </c>
      <c r="D31" s="14"/>
      <c r="E31" s="285">
        <v>2</v>
      </c>
      <c r="F31" s="285">
        <v>1</v>
      </c>
      <c r="G31" s="285">
        <v>3</v>
      </c>
      <c r="H31" s="285">
        <v>2</v>
      </c>
      <c r="L31" s="62"/>
      <c r="M31" s="62"/>
      <c r="N31" s="62"/>
      <c r="O31" s="62"/>
    </row>
    <row r="32" spans="4:8" s="4" customFormat="1" ht="11.25" customHeight="1">
      <c r="D32" s="14"/>
      <c r="E32" s="285"/>
      <c r="F32" s="285"/>
      <c r="G32" s="285"/>
      <c r="H32" s="285"/>
    </row>
    <row r="33" spans="1:15" s="4" customFormat="1" ht="11.25" customHeight="1">
      <c r="A33" s="4" t="s">
        <v>644</v>
      </c>
      <c r="D33" s="14"/>
      <c r="E33" s="285">
        <v>42</v>
      </c>
      <c r="F33" s="285">
        <v>40</v>
      </c>
      <c r="G33" s="285">
        <v>43</v>
      </c>
      <c r="H33" s="285">
        <v>40</v>
      </c>
      <c r="L33" s="62"/>
      <c r="M33" s="62"/>
      <c r="N33" s="62"/>
      <c r="O33" s="62"/>
    </row>
    <row r="34" spans="4:8" s="4" customFormat="1" ht="11.25" customHeight="1">
      <c r="D34" s="14"/>
      <c r="E34" s="285"/>
      <c r="F34" s="285"/>
      <c r="G34" s="285"/>
      <c r="H34" s="285"/>
    </row>
    <row r="35" spans="1:15" s="4" customFormat="1" ht="11.25" customHeight="1">
      <c r="A35" s="4" t="s">
        <v>641</v>
      </c>
      <c r="D35" s="14"/>
      <c r="E35" s="285">
        <v>13141</v>
      </c>
      <c r="F35" s="285">
        <v>10754</v>
      </c>
      <c r="G35" s="285">
        <v>12742</v>
      </c>
      <c r="H35" s="285">
        <v>10402</v>
      </c>
      <c r="I35" s="364"/>
      <c r="L35" s="62"/>
      <c r="M35" s="62"/>
      <c r="N35" s="62"/>
      <c r="O35" s="62"/>
    </row>
    <row r="36" spans="4:8" s="4" customFormat="1" ht="11.25" customHeight="1">
      <c r="D36" s="14"/>
      <c r="E36" s="285"/>
      <c r="F36" s="285"/>
      <c r="G36" s="285"/>
      <c r="H36" s="285"/>
    </row>
    <row r="37" spans="1:9" s="11" customFormat="1" ht="11.25" customHeight="1">
      <c r="A37" s="11" t="s">
        <v>1480</v>
      </c>
      <c r="D37" s="12"/>
      <c r="E37" s="362">
        <v>22818</v>
      </c>
      <c r="F37" s="362">
        <v>18963</v>
      </c>
      <c r="G37" s="362">
        <v>22806</v>
      </c>
      <c r="H37" s="362">
        <v>18961</v>
      </c>
      <c r="I37" s="367"/>
    </row>
    <row r="38" spans="5:8" s="75" customFormat="1" ht="11.25" customHeight="1">
      <c r="E38" s="363"/>
      <c r="F38" s="363"/>
      <c r="G38" s="364"/>
      <c r="H38" s="364"/>
    </row>
    <row r="39" spans="1:8" ht="11.25" customHeight="1">
      <c r="A39" s="175"/>
      <c r="B39" s="175"/>
      <c r="C39" s="175"/>
      <c r="D39" s="175"/>
      <c r="E39" s="285"/>
      <c r="F39" s="285"/>
      <c r="G39" s="138"/>
      <c r="H39" s="138"/>
    </row>
    <row r="40" spans="1:8" ht="11.25" customHeight="1">
      <c r="A40" s="644" t="s">
        <v>615</v>
      </c>
      <c r="B40" s="644"/>
      <c r="C40" s="644"/>
      <c r="D40" s="644"/>
      <c r="E40" s="644"/>
      <c r="F40" s="644"/>
      <c r="G40" s="644"/>
      <c r="H40" s="644"/>
    </row>
    <row r="41" spans="1:8" ht="11.25" customHeight="1">
      <c r="A41" s="175"/>
      <c r="B41" s="175"/>
      <c r="C41" s="175"/>
      <c r="D41" s="175"/>
      <c r="E41" s="363"/>
      <c r="F41" s="363"/>
      <c r="G41" s="365"/>
      <c r="H41" s="365"/>
    </row>
    <row r="42" spans="1:8" s="4" customFormat="1" ht="11.25" customHeight="1">
      <c r="A42" s="4" t="s">
        <v>1845</v>
      </c>
      <c r="D42" s="14"/>
      <c r="E42" s="62">
        <v>1041</v>
      </c>
      <c r="F42" s="62">
        <v>587</v>
      </c>
      <c r="G42" s="62">
        <v>1257</v>
      </c>
      <c r="H42" s="62">
        <v>718</v>
      </c>
    </row>
    <row r="43" spans="1:8" s="4" customFormat="1" ht="11.25" customHeight="1">
      <c r="A43" s="4" t="s">
        <v>644</v>
      </c>
      <c r="D43" s="14"/>
      <c r="E43" s="62">
        <v>6</v>
      </c>
      <c r="F43" s="62">
        <v>1</v>
      </c>
      <c r="G43" s="62">
        <v>12</v>
      </c>
      <c r="H43" s="62">
        <v>5</v>
      </c>
    </row>
    <row r="44" spans="1:8" s="4" customFormat="1" ht="11.25" customHeight="1">
      <c r="A44" s="4" t="s">
        <v>641</v>
      </c>
      <c r="D44" s="14"/>
      <c r="E44" s="62">
        <v>5345</v>
      </c>
      <c r="F44" s="62">
        <v>3786</v>
      </c>
      <c r="G44" s="62">
        <v>5491</v>
      </c>
      <c r="H44" s="62">
        <v>3951</v>
      </c>
    </row>
    <row r="45" spans="4:8" s="4" customFormat="1" ht="11.25" customHeight="1">
      <c r="D45" s="14"/>
      <c r="E45" s="62"/>
      <c r="F45" s="62"/>
      <c r="G45" s="62"/>
      <c r="H45" s="62"/>
    </row>
    <row r="46" spans="1:8" s="4" customFormat="1" ht="11.25" customHeight="1">
      <c r="A46" s="33" t="s">
        <v>1480</v>
      </c>
      <c r="B46" s="33"/>
      <c r="C46" s="33"/>
      <c r="D46" s="34"/>
      <c r="E46" s="35">
        <v>6392</v>
      </c>
      <c r="F46" s="35">
        <v>4374</v>
      </c>
      <c r="G46" s="35">
        <v>6760</v>
      </c>
      <c r="H46" s="35">
        <v>4674</v>
      </c>
    </row>
    <row r="47" spans="5:8" ht="11.25" customHeight="1">
      <c r="E47" s="197"/>
      <c r="F47" s="197"/>
      <c r="G47" s="197"/>
      <c r="H47" s="197"/>
    </row>
    <row r="48" spans="1:8" ht="11.25" customHeight="1">
      <c r="A48" s="645" t="s">
        <v>235</v>
      </c>
      <c r="B48" s="645"/>
      <c r="C48" s="645"/>
      <c r="D48" s="645"/>
      <c r="E48" s="645"/>
      <c r="F48" s="645"/>
      <c r="G48" s="645"/>
      <c r="H48" s="645"/>
    </row>
    <row r="49" spans="1:8" ht="11.25" customHeight="1">
      <c r="A49" s="175"/>
      <c r="B49" s="175"/>
      <c r="C49" s="175"/>
      <c r="D49" s="175"/>
      <c r="E49" s="363"/>
      <c r="F49" s="363"/>
      <c r="G49" s="365"/>
      <c r="H49" s="365"/>
    </row>
    <row r="50" spans="1:8" ht="11.25" customHeight="1">
      <c r="A50" s="175" t="s">
        <v>1845</v>
      </c>
      <c r="B50" s="175"/>
      <c r="C50" s="175"/>
      <c r="D50" s="180"/>
      <c r="E50" s="368">
        <v>30452</v>
      </c>
      <c r="F50" s="368">
        <v>16735</v>
      </c>
      <c r="G50" s="368">
        <v>30954</v>
      </c>
      <c r="H50" s="368">
        <v>17314</v>
      </c>
    </row>
    <row r="51" spans="1:8" ht="11.25" customHeight="1">
      <c r="A51" s="175" t="s">
        <v>644</v>
      </c>
      <c r="B51" s="175"/>
      <c r="C51" s="175"/>
      <c r="D51" s="180"/>
      <c r="E51" s="368">
        <v>614</v>
      </c>
      <c r="F51" s="368">
        <v>252</v>
      </c>
      <c r="G51" s="368">
        <v>608</v>
      </c>
      <c r="H51" s="368">
        <v>246</v>
      </c>
    </row>
    <row r="52" spans="1:8" ht="11.25" customHeight="1">
      <c r="A52" s="175" t="s">
        <v>641</v>
      </c>
      <c r="B52" s="175"/>
      <c r="C52" s="175"/>
      <c r="D52" s="180"/>
      <c r="E52" s="368">
        <v>36111</v>
      </c>
      <c r="F52" s="368">
        <v>24518</v>
      </c>
      <c r="G52" s="368">
        <v>35087</v>
      </c>
      <c r="H52" s="368">
        <v>23878</v>
      </c>
    </row>
    <row r="53" spans="1:8" ht="11.25" customHeight="1">
      <c r="A53" s="175"/>
      <c r="B53" s="175"/>
      <c r="C53" s="175"/>
      <c r="D53" s="180"/>
      <c r="E53" s="369"/>
      <c r="F53" s="369"/>
      <c r="G53" s="369"/>
      <c r="H53" s="369"/>
    </row>
    <row r="54" spans="1:8" ht="11.25" customHeight="1">
      <c r="A54" s="175"/>
      <c r="B54" s="175"/>
      <c r="C54" s="175"/>
      <c r="D54" s="180"/>
      <c r="E54" s="370"/>
      <c r="F54" s="370"/>
      <c r="G54" s="370"/>
      <c r="H54" s="370"/>
    </row>
    <row r="55" spans="1:8" s="74" customFormat="1" ht="11.25" customHeight="1">
      <c r="A55" s="166" t="s">
        <v>235</v>
      </c>
      <c r="B55" s="166"/>
      <c r="C55" s="166"/>
      <c r="D55" s="172"/>
      <c r="E55" s="371">
        <v>67177</v>
      </c>
      <c r="F55" s="371">
        <v>41505</v>
      </c>
      <c r="G55" s="371">
        <v>66649</v>
      </c>
      <c r="H55" s="371">
        <v>41438</v>
      </c>
    </row>
    <row r="56" spans="5:8" ht="11.25" customHeight="1">
      <c r="E56" s="197"/>
      <c r="F56" s="197"/>
      <c r="G56" s="372"/>
      <c r="H56" s="372"/>
    </row>
    <row r="57" spans="5:8" ht="12.75">
      <c r="E57" s="371"/>
      <c r="F57" s="371"/>
      <c r="G57" s="371"/>
      <c r="H57" s="371"/>
    </row>
    <row r="58" spans="5:8" ht="12.75">
      <c r="E58" s="371"/>
      <c r="F58" s="371"/>
      <c r="G58" s="371"/>
      <c r="H58" s="371"/>
    </row>
  </sheetData>
  <mergeCells count="8">
    <mergeCell ref="A25:H25"/>
    <mergeCell ref="A40:H40"/>
    <mergeCell ref="A48:H48"/>
    <mergeCell ref="A1:H1"/>
    <mergeCell ref="A7:D9"/>
    <mergeCell ref="E8:E9"/>
    <mergeCell ref="G8:G9"/>
    <mergeCell ref="E7:F7"/>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78"/>
  <sheetViews>
    <sheetView workbookViewId="0" topLeftCell="A1">
      <selection activeCell="A1" sqref="A1:J1"/>
    </sheetView>
  </sheetViews>
  <sheetFormatPr defaultColWidth="11.421875" defaultRowHeight="12.75"/>
  <cols>
    <col min="1" max="1" width="5.57421875" style="457" customWidth="1"/>
    <col min="2" max="2" width="3.00390625" style="457" customWidth="1"/>
    <col min="3" max="3" width="31.421875" style="457" customWidth="1"/>
    <col min="4" max="4" width="2.421875" style="457" customWidth="1"/>
    <col min="5" max="10" width="7.421875" style="457" customWidth="1"/>
    <col min="11" max="16384" width="11.421875" style="457" customWidth="1"/>
  </cols>
  <sheetData>
    <row r="1" spans="1:10" ht="12.75">
      <c r="A1" s="651" t="s">
        <v>539</v>
      </c>
      <c r="B1" s="651"/>
      <c r="C1" s="651"/>
      <c r="D1" s="651"/>
      <c r="E1" s="651"/>
      <c r="F1" s="651"/>
      <c r="G1" s="651"/>
      <c r="H1" s="651"/>
      <c r="I1" s="651"/>
      <c r="J1" s="651"/>
    </row>
    <row r="2" spans="1:10" ht="7.5" customHeight="1">
      <c r="A2" s="4"/>
      <c r="B2" s="4"/>
      <c r="C2" s="4"/>
      <c r="D2" s="4"/>
      <c r="E2" s="4"/>
      <c r="F2" s="4"/>
      <c r="G2" s="4"/>
      <c r="H2" s="4"/>
      <c r="I2" s="4"/>
      <c r="J2" s="4"/>
    </row>
    <row r="3" spans="1:10" ht="7.5" customHeight="1">
      <c r="A3" s="4"/>
      <c r="B3" s="4"/>
      <c r="C3" s="4"/>
      <c r="D3" s="4"/>
      <c r="E3" s="4"/>
      <c r="F3" s="4"/>
      <c r="G3" s="4"/>
      <c r="H3" s="4"/>
      <c r="I3" s="4"/>
      <c r="J3" s="4"/>
    </row>
    <row r="4" spans="1:10" ht="12.75">
      <c r="A4" s="19" t="s">
        <v>1415</v>
      </c>
      <c r="B4" s="19"/>
      <c r="C4" s="19"/>
      <c r="D4" s="19"/>
      <c r="E4" s="19"/>
      <c r="F4" s="19"/>
      <c r="G4" s="19"/>
      <c r="H4" s="19"/>
      <c r="I4" s="3"/>
      <c r="J4" s="3"/>
    </row>
    <row r="5" spans="1:10" ht="7.5" customHeight="1">
      <c r="A5" s="4"/>
      <c r="B5" s="4"/>
      <c r="C5" s="4"/>
      <c r="D5" s="4"/>
      <c r="E5" s="4"/>
      <c r="F5" s="4"/>
      <c r="G5" s="4"/>
      <c r="H5" s="4"/>
      <c r="I5" s="4"/>
      <c r="J5" s="4"/>
    </row>
    <row r="6" spans="1:10" ht="7.5" customHeight="1" thickBot="1">
      <c r="A6" s="6"/>
      <c r="B6" s="6"/>
      <c r="C6" s="6"/>
      <c r="D6" s="6"/>
      <c r="E6" s="6"/>
      <c r="F6" s="6"/>
      <c r="G6" s="6"/>
      <c r="H6" s="6"/>
      <c r="I6" s="6"/>
      <c r="J6" s="6"/>
    </row>
    <row r="7" spans="1:10" ht="12.75">
      <c r="A7" s="624" t="s">
        <v>1075</v>
      </c>
      <c r="B7" s="83" t="s">
        <v>743</v>
      </c>
      <c r="C7" s="83"/>
      <c r="D7" s="338"/>
      <c r="E7" s="649">
        <v>2006</v>
      </c>
      <c r="F7" s="652"/>
      <c r="G7" s="624"/>
      <c r="H7" s="630">
        <v>2007</v>
      </c>
      <c r="I7" s="652"/>
      <c r="J7" s="652"/>
    </row>
    <row r="8" spans="1:10" ht="7.5" customHeight="1">
      <c r="A8" s="625"/>
      <c r="B8" s="3"/>
      <c r="C8" s="1"/>
      <c r="D8" s="50"/>
      <c r="E8" s="627"/>
      <c r="F8" s="628"/>
      <c r="G8" s="629"/>
      <c r="H8" s="631"/>
      <c r="I8" s="628"/>
      <c r="J8" s="628"/>
    </row>
    <row r="9" spans="1:10" ht="12" customHeight="1">
      <c r="A9" s="625"/>
      <c r="B9" s="220" t="s">
        <v>744</v>
      </c>
      <c r="C9" s="3"/>
      <c r="D9" s="50"/>
      <c r="E9" s="51" t="s">
        <v>745</v>
      </c>
      <c r="F9" s="352" t="s">
        <v>746</v>
      </c>
      <c r="G9" s="352" t="s">
        <v>747</v>
      </c>
      <c r="H9" s="52" t="s">
        <v>745</v>
      </c>
      <c r="I9" s="352" t="s">
        <v>746</v>
      </c>
      <c r="J9" s="353" t="s">
        <v>747</v>
      </c>
    </row>
    <row r="10" spans="1:10" ht="11.25" customHeight="1" thickBot="1">
      <c r="A10" s="626"/>
      <c r="B10" s="83" t="s">
        <v>748</v>
      </c>
      <c r="C10" s="83"/>
      <c r="D10" s="340"/>
      <c r="E10" s="341" t="s">
        <v>749</v>
      </c>
      <c r="F10" s="354" t="s">
        <v>750</v>
      </c>
      <c r="G10" s="354" t="s">
        <v>750</v>
      </c>
      <c r="H10" s="341" t="s">
        <v>749</v>
      </c>
      <c r="I10" s="354" t="s">
        <v>750</v>
      </c>
      <c r="J10" s="16" t="s">
        <v>750</v>
      </c>
    </row>
    <row r="11" spans="1:10" ht="7.5" customHeight="1">
      <c r="A11" s="31"/>
      <c r="B11" s="8"/>
      <c r="C11" s="8"/>
      <c r="D11" s="14"/>
      <c r="E11" s="8"/>
      <c r="F11" s="8"/>
      <c r="G11" s="8"/>
      <c r="H11" s="8"/>
      <c r="I11" s="8"/>
      <c r="J11" s="8"/>
    </row>
    <row r="12" spans="1:10" s="33" customFormat="1" ht="9.75" customHeight="1">
      <c r="A12" s="32" t="s">
        <v>751</v>
      </c>
      <c r="B12" s="33" t="s">
        <v>752</v>
      </c>
      <c r="D12" s="34" t="s">
        <v>753</v>
      </c>
      <c r="E12" s="41">
        <v>62372</v>
      </c>
      <c r="F12" s="41">
        <v>34618</v>
      </c>
      <c r="G12" s="41">
        <v>27754</v>
      </c>
      <c r="H12" s="41">
        <v>61726</v>
      </c>
      <c r="I12" s="41">
        <v>33689</v>
      </c>
      <c r="J12" s="41">
        <v>28037</v>
      </c>
    </row>
    <row r="13" spans="1:10" s="33" customFormat="1" ht="9.75" customHeight="1">
      <c r="A13" s="32"/>
      <c r="D13" s="34" t="s">
        <v>754</v>
      </c>
      <c r="E13" s="41">
        <v>38055</v>
      </c>
      <c r="F13" s="41">
        <v>15980</v>
      </c>
      <c r="G13" s="41">
        <v>22075</v>
      </c>
      <c r="H13" s="41">
        <v>37943</v>
      </c>
      <c r="I13" s="41">
        <v>15616</v>
      </c>
      <c r="J13" s="41">
        <v>22327</v>
      </c>
    </row>
    <row r="14" spans="1:10" s="4" customFormat="1" ht="6.75" customHeight="1">
      <c r="A14" s="36"/>
      <c r="D14" s="14"/>
      <c r="E14" s="41"/>
      <c r="F14" s="41"/>
      <c r="G14" s="41"/>
      <c r="H14" s="41"/>
      <c r="I14" s="41"/>
      <c r="J14" s="41"/>
    </row>
    <row r="15" spans="1:10" s="33" customFormat="1" ht="9.75" customHeight="1">
      <c r="A15" s="32">
        <v>0</v>
      </c>
      <c r="B15" s="33" t="s">
        <v>1076</v>
      </c>
      <c r="D15" s="34" t="s">
        <v>753</v>
      </c>
      <c r="E15" s="41">
        <v>20703</v>
      </c>
      <c r="F15" s="41">
        <v>17556</v>
      </c>
      <c r="G15" s="41">
        <v>3147</v>
      </c>
      <c r="H15" s="41">
        <v>20498</v>
      </c>
      <c r="I15" s="41">
        <v>17002</v>
      </c>
      <c r="J15" s="41">
        <v>3496</v>
      </c>
    </row>
    <row r="16" spans="1:10" s="33" customFormat="1" ht="9.75" customHeight="1">
      <c r="A16" s="32"/>
      <c r="D16" s="34" t="s">
        <v>754</v>
      </c>
      <c r="E16" s="41">
        <v>10302</v>
      </c>
      <c r="F16" s="41">
        <v>7712</v>
      </c>
      <c r="G16" s="41">
        <v>2590</v>
      </c>
      <c r="H16" s="41">
        <v>10231</v>
      </c>
      <c r="I16" s="41">
        <v>7376</v>
      </c>
      <c r="J16" s="41">
        <v>2855</v>
      </c>
    </row>
    <row r="17" spans="1:10" s="4" customFormat="1" ht="9" customHeight="1">
      <c r="A17" s="36"/>
      <c r="B17" s="4" t="s">
        <v>1077</v>
      </c>
      <c r="D17" s="14"/>
      <c r="E17" s="1"/>
      <c r="F17" s="1"/>
      <c r="G17" s="1"/>
      <c r="H17" s="64"/>
      <c r="I17" s="64"/>
      <c r="J17" s="64"/>
    </row>
    <row r="18" spans="1:10" s="4" customFormat="1" ht="9.75" customHeight="1">
      <c r="A18" s="36" t="s">
        <v>1704</v>
      </c>
      <c r="B18" s="4" t="s">
        <v>1078</v>
      </c>
      <c r="D18" s="14" t="s">
        <v>753</v>
      </c>
      <c r="E18" s="62">
        <v>3942</v>
      </c>
      <c r="F18" s="62">
        <v>3110</v>
      </c>
      <c r="G18" s="62">
        <v>832</v>
      </c>
      <c r="H18" s="38">
        <v>3896</v>
      </c>
      <c r="I18" s="38">
        <v>2991</v>
      </c>
      <c r="J18" s="38">
        <v>905</v>
      </c>
    </row>
    <row r="19" spans="1:10" s="4" customFormat="1" ht="9.75" customHeight="1">
      <c r="A19" s="36"/>
      <c r="C19" s="457"/>
      <c r="D19" s="14" t="s">
        <v>754</v>
      </c>
      <c r="E19" s="62">
        <v>2296</v>
      </c>
      <c r="F19" s="62">
        <v>1695</v>
      </c>
      <c r="G19" s="62">
        <v>601</v>
      </c>
      <c r="H19" s="38">
        <v>2277</v>
      </c>
      <c r="I19" s="38">
        <v>1625</v>
      </c>
      <c r="J19" s="38">
        <v>652</v>
      </c>
    </row>
    <row r="20" spans="1:10" s="4" customFormat="1" ht="6.75" customHeight="1">
      <c r="A20" s="36"/>
      <c r="D20" s="14"/>
      <c r="E20" s="62"/>
      <c r="F20" s="62"/>
      <c r="G20" s="62"/>
      <c r="H20" s="38"/>
      <c r="I20" s="38"/>
      <c r="J20" s="38"/>
    </row>
    <row r="21" spans="1:10" s="4" customFormat="1" ht="10.5" customHeight="1">
      <c r="A21" s="36" t="s">
        <v>1712</v>
      </c>
      <c r="B21" s="4" t="s">
        <v>1079</v>
      </c>
      <c r="C21" s="457"/>
      <c r="D21" s="14" t="s">
        <v>753</v>
      </c>
      <c r="E21" s="62">
        <v>7989</v>
      </c>
      <c r="F21" s="62">
        <v>7563</v>
      </c>
      <c r="G21" s="62">
        <v>426</v>
      </c>
      <c r="H21" s="38">
        <v>7911</v>
      </c>
      <c r="I21" s="38">
        <v>7391</v>
      </c>
      <c r="J21" s="38">
        <v>520</v>
      </c>
    </row>
    <row r="22" spans="1:10" s="4" customFormat="1" ht="9.75" customHeight="1">
      <c r="A22" s="36"/>
      <c r="D22" s="14" t="s">
        <v>754</v>
      </c>
      <c r="E22" s="62">
        <v>1985</v>
      </c>
      <c r="F22" s="62">
        <v>1702</v>
      </c>
      <c r="G22" s="62">
        <v>283</v>
      </c>
      <c r="H22" s="38">
        <v>1978</v>
      </c>
      <c r="I22" s="38">
        <v>1642</v>
      </c>
      <c r="J22" s="38">
        <v>336</v>
      </c>
    </row>
    <row r="23" spans="1:10" s="4" customFormat="1" ht="6.75" customHeight="1">
      <c r="A23" s="36"/>
      <c r="D23" s="14"/>
      <c r="E23" s="62"/>
      <c r="F23" s="62"/>
      <c r="G23" s="62"/>
      <c r="H23" s="38"/>
      <c r="I23" s="38"/>
      <c r="J23" s="38"/>
    </row>
    <row r="24" spans="1:10" s="4" customFormat="1" ht="9.75" customHeight="1">
      <c r="A24" s="36" t="s">
        <v>1717</v>
      </c>
      <c r="B24" s="4" t="s">
        <v>1080</v>
      </c>
      <c r="C24" s="457"/>
      <c r="D24" s="14" t="s">
        <v>753</v>
      </c>
      <c r="E24" s="62">
        <v>4579</v>
      </c>
      <c r="F24" s="62">
        <v>3949</v>
      </c>
      <c r="G24" s="62">
        <v>630</v>
      </c>
      <c r="H24" s="38">
        <v>4535</v>
      </c>
      <c r="I24" s="38">
        <v>3860</v>
      </c>
      <c r="J24" s="38">
        <v>675</v>
      </c>
    </row>
    <row r="25" spans="1:10" s="4" customFormat="1" ht="9.75" customHeight="1">
      <c r="A25" s="36"/>
      <c r="D25" s="14" t="s">
        <v>754</v>
      </c>
      <c r="E25" s="62">
        <v>2751</v>
      </c>
      <c r="F25" s="62">
        <v>2185</v>
      </c>
      <c r="G25" s="62">
        <v>566</v>
      </c>
      <c r="H25" s="38">
        <v>2728</v>
      </c>
      <c r="I25" s="38">
        <v>2121</v>
      </c>
      <c r="J25" s="38">
        <v>607</v>
      </c>
    </row>
    <row r="26" spans="1:10" s="4" customFormat="1" ht="6.75" customHeight="1">
      <c r="A26" s="36"/>
      <c r="D26" s="14"/>
      <c r="E26" s="62"/>
      <c r="F26" s="62"/>
      <c r="G26" s="62"/>
      <c r="H26" s="38"/>
      <c r="I26" s="38"/>
      <c r="J26" s="38"/>
    </row>
    <row r="27" spans="1:10" s="4" customFormat="1" ht="9.75" customHeight="1">
      <c r="A27" s="36" t="s">
        <v>1723</v>
      </c>
      <c r="B27" s="4" t="s">
        <v>1081</v>
      </c>
      <c r="C27" s="457"/>
      <c r="D27" s="14" t="s">
        <v>753</v>
      </c>
      <c r="E27" s="62">
        <v>4193</v>
      </c>
      <c r="F27" s="62">
        <v>2934</v>
      </c>
      <c r="G27" s="62">
        <v>1259</v>
      </c>
      <c r="H27" s="38">
        <v>4156</v>
      </c>
      <c r="I27" s="38">
        <v>2760</v>
      </c>
      <c r="J27" s="38">
        <v>1396</v>
      </c>
    </row>
    <row r="28" spans="1:10" s="4" customFormat="1" ht="9.75" customHeight="1">
      <c r="A28" s="36"/>
      <c r="D28" s="14" t="s">
        <v>754</v>
      </c>
      <c r="E28" s="62">
        <v>3270</v>
      </c>
      <c r="F28" s="62">
        <v>2130</v>
      </c>
      <c r="G28" s="62">
        <v>1140</v>
      </c>
      <c r="H28" s="38">
        <v>3248</v>
      </c>
      <c r="I28" s="38">
        <v>1988</v>
      </c>
      <c r="J28" s="38">
        <v>1260</v>
      </c>
    </row>
    <row r="29" spans="1:10" s="4" customFormat="1" ht="6.75" customHeight="1">
      <c r="A29" s="36"/>
      <c r="D29" s="14"/>
      <c r="E29" s="1"/>
      <c r="F29" s="1"/>
      <c r="G29" s="1"/>
      <c r="H29" s="64"/>
      <c r="I29" s="64"/>
      <c r="J29" s="64"/>
    </row>
    <row r="30" spans="1:10" s="33" customFormat="1" ht="9.75" customHeight="1">
      <c r="A30" s="32">
        <v>1</v>
      </c>
      <c r="B30" s="33" t="s">
        <v>1082</v>
      </c>
      <c r="D30" s="34" t="s">
        <v>753</v>
      </c>
      <c r="E30" s="41">
        <v>35255</v>
      </c>
      <c r="F30" s="41">
        <v>11922</v>
      </c>
      <c r="G30" s="41">
        <v>23333</v>
      </c>
      <c r="H30" s="41">
        <v>34995</v>
      </c>
      <c r="I30" s="41">
        <v>11860</v>
      </c>
      <c r="J30" s="41">
        <v>23135</v>
      </c>
    </row>
    <row r="31" spans="1:10" s="33" customFormat="1" ht="9.75" customHeight="1">
      <c r="A31" s="32"/>
      <c r="B31" s="33" t="s">
        <v>1083</v>
      </c>
      <c r="D31" s="34" t="s">
        <v>754</v>
      </c>
      <c r="E31" s="41">
        <v>24927</v>
      </c>
      <c r="F31" s="41">
        <v>6303</v>
      </c>
      <c r="G31" s="41">
        <v>18624</v>
      </c>
      <c r="H31" s="41">
        <v>24932</v>
      </c>
      <c r="I31" s="41">
        <v>6401</v>
      </c>
      <c r="J31" s="41">
        <v>18531</v>
      </c>
    </row>
    <row r="32" spans="1:10" s="4" customFormat="1" ht="9" customHeight="1">
      <c r="A32" s="36"/>
      <c r="B32" s="4" t="s">
        <v>1084</v>
      </c>
      <c r="D32" s="14"/>
      <c r="E32" s="1"/>
      <c r="F32" s="1"/>
      <c r="G32" s="1"/>
      <c r="H32" s="64"/>
      <c r="I32" s="64"/>
      <c r="J32" s="64"/>
    </row>
    <row r="33" spans="1:10" s="4" customFormat="1" ht="12" customHeight="1">
      <c r="A33" s="355" t="s">
        <v>1085</v>
      </c>
      <c r="B33" s="2" t="s">
        <v>1012</v>
      </c>
      <c r="C33" s="2"/>
      <c r="D33" s="14" t="s">
        <v>753</v>
      </c>
      <c r="E33" s="62">
        <v>27299</v>
      </c>
      <c r="F33" s="62">
        <v>6289</v>
      </c>
      <c r="G33" s="62">
        <v>21010</v>
      </c>
      <c r="H33" s="38">
        <v>26872</v>
      </c>
      <c r="I33" s="38">
        <v>6129</v>
      </c>
      <c r="J33" s="38">
        <v>20743</v>
      </c>
    </row>
    <row r="34" spans="1:10" s="4" customFormat="1" ht="9.75" customHeight="1">
      <c r="A34" s="36"/>
      <c r="D34" s="14" t="s">
        <v>754</v>
      </c>
      <c r="E34" s="62">
        <v>21231</v>
      </c>
      <c r="F34" s="62">
        <v>3981</v>
      </c>
      <c r="G34" s="62">
        <v>17250</v>
      </c>
      <c r="H34" s="38">
        <v>21098</v>
      </c>
      <c r="I34" s="38">
        <v>3954</v>
      </c>
      <c r="J34" s="38">
        <v>17144</v>
      </c>
    </row>
    <row r="35" spans="1:10" s="4" customFormat="1" ht="6.75" customHeight="1">
      <c r="A35" s="460"/>
      <c r="D35" s="14"/>
      <c r="E35" s="62"/>
      <c r="F35" s="62"/>
      <c r="G35" s="62"/>
      <c r="H35" s="38"/>
      <c r="I35" s="38"/>
      <c r="J35" s="38"/>
    </row>
    <row r="36" spans="1:10" s="4" customFormat="1" ht="9.75" customHeight="1">
      <c r="A36" s="36">
        <v>13</v>
      </c>
      <c r="B36" s="4" t="s">
        <v>1086</v>
      </c>
      <c r="C36" s="457"/>
      <c r="D36" s="14" t="s">
        <v>753</v>
      </c>
      <c r="E36" s="62">
        <v>6825</v>
      </c>
      <c r="F36" s="62">
        <v>4660</v>
      </c>
      <c r="G36" s="62">
        <v>2165</v>
      </c>
      <c r="H36" s="38">
        <v>6774</v>
      </c>
      <c r="I36" s="38">
        <v>4557</v>
      </c>
      <c r="J36" s="38">
        <v>2217</v>
      </c>
    </row>
    <row r="37" spans="1:10" s="4" customFormat="1" ht="9.75" customHeight="1">
      <c r="A37" s="36"/>
      <c r="D37" s="14" t="s">
        <v>754</v>
      </c>
      <c r="E37" s="62">
        <v>3007</v>
      </c>
      <c r="F37" s="62">
        <v>1751</v>
      </c>
      <c r="G37" s="62">
        <v>1256</v>
      </c>
      <c r="H37" s="38">
        <v>2996</v>
      </c>
      <c r="I37" s="38">
        <v>1734</v>
      </c>
      <c r="J37" s="38">
        <v>1262</v>
      </c>
    </row>
    <row r="38" spans="1:10" s="4" customFormat="1" ht="6.75" customHeight="1">
      <c r="A38" s="36"/>
      <c r="D38" s="14"/>
      <c r="E38" s="62"/>
      <c r="F38" s="62"/>
      <c r="G38" s="62"/>
      <c r="H38" s="38"/>
      <c r="I38" s="38"/>
      <c r="J38" s="38"/>
    </row>
    <row r="39" spans="1:10" s="4" customFormat="1" ht="9.75" customHeight="1">
      <c r="A39" s="36" t="s">
        <v>1087</v>
      </c>
      <c r="B39" s="4" t="s">
        <v>1416</v>
      </c>
      <c r="C39" s="457"/>
      <c r="D39" s="14" t="s">
        <v>753</v>
      </c>
      <c r="E39" s="62">
        <v>513</v>
      </c>
      <c r="F39" s="62">
        <v>481</v>
      </c>
      <c r="G39" s="62">
        <v>32</v>
      </c>
      <c r="H39" s="38">
        <v>707</v>
      </c>
      <c r="I39" s="38">
        <v>672</v>
      </c>
      <c r="J39" s="38">
        <v>35</v>
      </c>
    </row>
    <row r="40" spans="1:10" s="4" customFormat="1" ht="9.75" customHeight="1">
      <c r="A40" s="36"/>
      <c r="B40" s="4" t="s">
        <v>1089</v>
      </c>
      <c r="C40" s="457"/>
      <c r="D40" s="14" t="s">
        <v>754</v>
      </c>
      <c r="E40" s="62">
        <v>366</v>
      </c>
      <c r="F40" s="62">
        <v>339</v>
      </c>
      <c r="G40" s="62">
        <v>27</v>
      </c>
      <c r="H40" s="38">
        <v>513</v>
      </c>
      <c r="I40" s="38">
        <v>485</v>
      </c>
      <c r="J40" s="38">
        <v>28</v>
      </c>
    </row>
    <row r="41" spans="1:10" s="4" customFormat="1" ht="6.75" customHeight="1">
      <c r="A41" s="36"/>
      <c r="D41" s="14"/>
      <c r="E41" s="62"/>
      <c r="F41" s="62"/>
      <c r="G41" s="62"/>
      <c r="H41" s="38"/>
      <c r="I41" s="38"/>
      <c r="J41" s="38"/>
    </row>
    <row r="42" spans="1:10" s="4" customFormat="1" ht="9.75" customHeight="1">
      <c r="A42" s="36" t="s">
        <v>1090</v>
      </c>
      <c r="B42" s="4" t="s">
        <v>1091</v>
      </c>
      <c r="C42" s="457"/>
      <c r="D42" s="14" t="s">
        <v>753</v>
      </c>
      <c r="E42" s="62">
        <v>488</v>
      </c>
      <c r="F42" s="62">
        <v>388</v>
      </c>
      <c r="G42" s="62">
        <v>100</v>
      </c>
      <c r="H42" s="38">
        <v>485</v>
      </c>
      <c r="I42" s="38">
        <v>371</v>
      </c>
      <c r="J42" s="38">
        <v>114</v>
      </c>
    </row>
    <row r="43" spans="1:10" s="4" customFormat="1" ht="10.5" customHeight="1">
      <c r="A43" s="36"/>
      <c r="B43" s="4" t="s">
        <v>1092</v>
      </c>
      <c r="C43" s="457"/>
      <c r="D43" s="14" t="s">
        <v>754</v>
      </c>
      <c r="E43" s="62">
        <v>252</v>
      </c>
      <c r="F43" s="62">
        <v>179</v>
      </c>
      <c r="G43" s="62">
        <v>73</v>
      </c>
      <c r="H43" s="38">
        <v>249</v>
      </c>
      <c r="I43" s="38">
        <v>170</v>
      </c>
      <c r="J43" s="38">
        <v>79</v>
      </c>
    </row>
    <row r="44" spans="1:10" s="4" customFormat="1" ht="6.75" customHeight="1">
      <c r="A44" s="36"/>
      <c r="C44" s="457"/>
      <c r="D44" s="14"/>
      <c r="E44" s="62"/>
      <c r="F44" s="62"/>
      <c r="G44" s="62"/>
      <c r="H44" s="38"/>
      <c r="I44" s="38"/>
      <c r="J44" s="38"/>
    </row>
    <row r="45" spans="1:10" s="4" customFormat="1" ht="10.5" customHeight="1">
      <c r="A45" s="36" t="s">
        <v>1093</v>
      </c>
      <c r="B45" s="4" t="s">
        <v>1417</v>
      </c>
      <c r="C45" s="457"/>
      <c r="D45" s="14" t="s">
        <v>753</v>
      </c>
      <c r="E45" s="62">
        <v>130</v>
      </c>
      <c r="F45" s="62">
        <v>104</v>
      </c>
      <c r="G45" s="62">
        <v>26</v>
      </c>
      <c r="H45" s="38">
        <v>157</v>
      </c>
      <c r="I45" s="38">
        <v>131</v>
      </c>
      <c r="J45" s="38">
        <v>26</v>
      </c>
    </row>
    <row r="46" spans="1:10" s="4" customFormat="1" ht="9.75" customHeight="1">
      <c r="A46" s="36"/>
      <c r="B46" s="4" t="s">
        <v>1095</v>
      </c>
      <c r="D46" s="14" t="s">
        <v>754</v>
      </c>
      <c r="E46" s="62">
        <v>71</v>
      </c>
      <c r="F46" s="62">
        <v>53</v>
      </c>
      <c r="G46" s="62">
        <v>18</v>
      </c>
      <c r="H46" s="38">
        <v>76</v>
      </c>
      <c r="I46" s="38">
        <v>58</v>
      </c>
      <c r="J46" s="38">
        <v>18</v>
      </c>
    </row>
    <row r="47" spans="1:10" s="4" customFormat="1" ht="6.75" customHeight="1">
      <c r="A47" s="36"/>
      <c r="D47" s="14"/>
      <c r="E47" s="1"/>
      <c r="F47" s="1"/>
      <c r="G47" s="1"/>
      <c r="H47" s="64"/>
      <c r="I47" s="64"/>
      <c r="J47" s="64"/>
    </row>
    <row r="48" spans="1:10" s="33" customFormat="1" ht="9.75" customHeight="1">
      <c r="A48" s="32">
        <v>2</v>
      </c>
      <c r="B48" s="33" t="s">
        <v>1096</v>
      </c>
      <c r="D48" s="34" t="s">
        <v>753</v>
      </c>
      <c r="E48" s="41">
        <v>786</v>
      </c>
      <c r="F48" s="41">
        <v>567</v>
      </c>
      <c r="G48" s="41">
        <v>219</v>
      </c>
      <c r="H48" s="41">
        <v>749</v>
      </c>
      <c r="I48" s="41">
        <v>513</v>
      </c>
      <c r="J48" s="41">
        <v>236</v>
      </c>
    </row>
    <row r="49" spans="1:10" s="33" customFormat="1" ht="9.75" customHeight="1">
      <c r="A49" s="32"/>
      <c r="B49" s="33" t="s">
        <v>1022</v>
      </c>
      <c r="D49" s="34" t="s">
        <v>754</v>
      </c>
      <c r="E49" s="41">
        <v>592</v>
      </c>
      <c r="F49" s="41">
        <v>423</v>
      </c>
      <c r="G49" s="41">
        <v>169</v>
      </c>
      <c r="H49" s="41">
        <v>574</v>
      </c>
      <c r="I49" s="41">
        <v>384</v>
      </c>
      <c r="J49" s="41">
        <v>190</v>
      </c>
    </row>
    <row r="50" spans="1:10" s="4" customFormat="1" ht="6.75" customHeight="1">
      <c r="A50" s="36"/>
      <c r="D50" s="14"/>
      <c r="E50" s="41"/>
      <c r="F50" s="41"/>
      <c r="G50" s="41"/>
      <c r="H50" s="41"/>
      <c r="I50" s="41"/>
      <c r="J50" s="41"/>
    </row>
    <row r="51" spans="1:10" s="33" customFormat="1" ht="9.75" customHeight="1">
      <c r="A51" s="32">
        <v>3</v>
      </c>
      <c r="B51" s="33" t="s">
        <v>1023</v>
      </c>
      <c r="D51" s="34" t="s">
        <v>753</v>
      </c>
      <c r="E51" s="41">
        <v>1139</v>
      </c>
      <c r="F51" s="41">
        <v>855</v>
      </c>
      <c r="G51" s="41">
        <v>284</v>
      </c>
      <c r="H51" s="41">
        <v>1091</v>
      </c>
      <c r="I51" s="41">
        <v>783</v>
      </c>
      <c r="J51" s="41">
        <v>308</v>
      </c>
    </row>
    <row r="52" spans="1:10" s="33" customFormat="1" ht="9.75" customHeight="1">
      <c r="A52" s="32"/>
      <c r="D52" s="34" t="s">
        <v>754</v>
      </c>
      <c r="E52" s="41">
        <v>668</v>
      </c>
      <c r="F52" s="41">
        <v>459</v>
      </c>
      <c r="G52" s="41">
        <v>209</v>
      </c>
      <c r="H52" s="41">
        <v>650</v>
      </c>
      <c r="I52" s="41">
        <v>425</v>
      </c>
      <c r="J52" s="41">
        <v>225</v>
      </c>
    </row>
    <row r="53" spans="1:10" s="4" customFormat="1" ht="6.75" customHeight="1">
      <c r="A53" s="36"/>
      <c r="D53" s="14"/>
      <c r="E53" s="41"/>
      <c r="F53" s="41"/>
      <c r="G53" s="41"/>
      <c r="H53" s="41"/>
      <c r="I53" s="41"/>
      <c r="J53" s="41"/>
    </row>
    <row r="54" spans="1:10" s="33" customFormat="1" ht="9.75" customHeight="1">
      <c r="A54" s="32">
        <v>4</v>
      </c>
      <c r="B54" s="33" t="s">
        <v>1418</v>
      </c>
      <c r="D54" s="34" t="s">
        <v>753</v>
      </c>
      <c r="E54" s="41">
        <v>1035</v>
      </c>
      <c r="F54" s="41">
        <v>770</v>
      </c>
      <c r="G54" s="41">
        <v>265</v>
      </c>
      <c r="H54" s="41">
        <v>1008</v>
      </c>
      <c r="I54" s="41">
        <v>723</v>
      </c>
      <c r="J54" s="41">
        <v>285</v>
      </c>
    </row>
    <row r="55" spans="1:10" s="33" customFormat="1" ht="9.75" customHeight="1">
      <c r="A55" s="32"/>
      <c r="B55" s="33" t="s">
        <v>1025</v>
      </c>
      <c r="D55" s="34" t="s">
        <v>754</v>
      </c>
      <c r="E55" s="41">
        <v>500</v>
      </c>
      <c r="F55" s="41">
        <v>293</v>
      </c>
      <c r="G55" s="41">
        <v>207</v>
      </c>
      <c r="H55" s="41">
        <v>491</v>
      </c>
      <c r="I55" s="41">
        <v>276</v>
      </c>
      <c r="J55" s="41">
        <v>215</v>
      </c>
    </row>
    <row r="56" spans="1:10" s="4" customFormat="1" ht="6.75" customHeight="1">
      <c r="A56" s="36"/>
      <c r="D56" s="14"/>
      <c r="E56" s="41"/>
      <c r="F56" s="41"/>
      <c r="G56" s="41"/>
      <c r="H56" s="41"/>
      <c r="I56" s="41"/>
      <c r="J56" s="41"/>
    </row>
    <row r="57" spans="1:10" s="33" customFormat="1" ht="9.75" customHeight="1">
      <c r="A57" s="32">
        <v>5</v>
      </c>
      <c r="B57" s="33" t="s">
        <v>1026</v>
      </c>
      <c r="D57" s="34" t="s">
        <v>753</v>
      </c>
      <c r="E57" s="41">
        <v>723</v>
      </c>
      <c r="F57" s="41">
        <v>572</v>
      </c>
      <c r="G57" s="41">
        <v>151</v>
      </c>
      <c r="H57" s="41">
        <v>707</v>
      </c>
      <c r="I57" s="41">
        <v>531</v>
      </c>
      <c r="J57" s="41">
        <v>176</v>
      </c>
    </row>
    <row r="58" spans="1:10" s="33" customFormat="1" ht="9.75" customHeight="1">
      <c r="A58" s="32"/>
      <c r="D58" s="34" t="s">
        <v>754</v>
      </c>
      <c r="E58" s="41">
        <v>418</v>
      </c>
      <c r="F58" s="41">
        <v>306</v>
      </c>
      <c r="G58" s="41">
        <v>112</v>
      </c>
      <c r="H58" s="41">
        <v>416</v>
      </c>
      <c r="I58" s="41">
        <v>283</v>
      </c>
      <c r="J58" s="41">
        <v>133</v>
      </c>
    </row>
    <row r="59" spans="1:10" s="4" customFormat="1" ht="6.75" customHeight="1">
      <c r="A59" s="36"/>
      <c r="D59" s="14"/>
      <c r="E59" s="41"/>
      <c r="F59" s="41"/>
      <c r="G59" s="41"/>
      <c r="H59" s="41"/>
      <c r="I59" s="41"/>
      <c r="J59" s="41"/>
    </row>
    <row r="60" spans="1:10" s="33" customFormat="1" ht="9.75" customHeight="1">
      <c r="A60" s="32">
        <v>6</v>
      </c>
      <c r="B60" s="33" t="s">
        <v>1027</v>
      </c>
      <c r="D60" s="34" t="s">
        <v>753</v>
      </c>
      <c r="E60" s="41">
        <v>152</v>
      </c>
      <c r="F60" s="41">
        <v>124</v>
      </c>
      <c r="G60" s="41">
        <v>28</v>
      </c>
      <c r="H60" s="41">
        <v>152</v>
      </c>
      <c r="I60" s="41">
        <v>118</v>
      </c>
      <c r="J60" s="41">
        <v>34</v>
      </c>
    </row>
    <row r="61" spans="1:10" s="33" customFormat="1" ht="9.75" customHeight="1">
      <c r="A61" s="32"/>
      <c r="B61" s="33" t="s">
        <v>1028</v>
      </c>
      <c r="D61" s="34" t="s">
        <v>754</v>
      </c>
      <c r="E61" s="41">
        <v>66</v>
      </c>
      <c r="F61" s="41">
        <v>50</v>
      </c>
      <c r="G61" s="41">
        <v>16</v>
      </c>
      <c r="H61" s="41">
        <v>67</v>
      </c>
      <c r="I61" s="41">
        <v>46</v>
      </c>
      <c r="J61" s="41">
        <v>21</v>
      </c>
    </row>
    <row r="62" spans="1:10" s="4" customFormat="1" ht="6.75" customHeight="1">
      <c r="A62" s="36"/>
      <c r="D62" s="14"/>
      <c r="E62" s="41"/>
      <c r="F62" s="41"/>
      <c r="G62" s="41"/>
      <c r="H62" s="41"/>
      <c r="I62" s="41"/>
      <c r="J62" s="41"/>
    </row>
    <row r="63" spans="1:10" s="33" customFormat="1" ht="9.75" customHeight="1">
      <c r="A63" s="32">
        <v>7</v>
      </c>
      <c r="B63" s="33" t="s">
        <v>1029</v>
      </c>
      <c r="D63" s="34" t="s">
        <v>753</v>
      </c>
      <c r="E63" s="41">
        <v>866</v>
      </c>
      <c r="F63" s="41">
        <v>719</v>
      </c>
      <c r="G63" s="41">
        <v>147</v>
      </c>
      <c r="H63" s="41">
        <v>842</v>
      </c>
      <c r="I63" s="41">
        <v>683</v>
      </c>
      <c r="J63" s="41">
        <v>159</v>
      </c>
    </row>
    <row r="64" spans="1:10" s="33" customFormat="1" ht="9.75" customHeight="1">
      <c r="A64" s="32"/>
      <c r="D64" s="34" t="s">
        <v>754</v>
      </c>
      <c r="E64" s="41">
        <v>310</v>
      </c>
      <c r="F64" s="41">
        <v>235</v>
      </c>
      <c r="G64" s="41">
        <v>75</v>
      </c>
      <c r="H64" s="41">
        <v>306</v>
      </c>
      <c r="I64" s="41">
        <v>229</v>
      </c>
      <c r="J64" s="41">
        <v>77</v>
      </c>
    </row>
    <row r="65" spans="1:10" s="4" customFormat="1" ht="6.75" customHeight="1">
      <c r="A65" s="36"/>
      <c r="D65" s="14"/>
      <c r="E65" s="41"/>
      <c r="F65" s="41"/>
      <c r="G65" s="41"/>
      <c r="H65" s="41"/>
      <c r="I65" s="41"/>
      <c r="J65" s="41"/>
    </row>
    <row r="66" spans="1:10" s="33" customFormat="1" ht="9.75" customHeight="1">
      <c r="A66" s="32">
        <v>8</v>
      </c>
      <c r="B66" s="33" t="s">
        <v>1030</v>
      </c>
      <c r="D66" s="34" t="s">
        <v>753</v>
      </c>
      <c r="E66" s="41">
        <v>1713</v>
      </c>
      <c r="F66" s="41">
        <v>1533</v>
      </c>
      <c r="G66" s="41">
        <v>180</v>
      </c>
      <c r="H66" s="41">
        <v>1684</v>
      </c>
      <c r="I66" s="41">
        <v>1476</v>
      </c>
      <c r="J66" s="41">
        <v>208</v>
      </c>
    </row>
    <row r="67" spans="1:10" s="33" customFormat="1" ht="9.75" customHeight="1">
      <c r="A67" s="32"/>
      <c r="B67" s="33" t="s">
        <v>1031</v>
      </c>
      <c r="D67" s="34" t="s">
        <v>754</v>
      </c>
      <c r="E67" s="41">
        <v>272</v>
      </c>
      <c r="F67" s="41">
        <v>199</v>
      </c>
      <c r="G67" s="41">
        <v>73</v>
      </c>
      <c r="H67" s="41">
        <v>276</v>
      </c>
      <c r="I67" s="41">
        <v>196</v>
      </c>
      <c r="J67" s="41">
        <v>80</v>
      </c>
    </row>
    <row r="68" spans="1:10" s="4" customFormat="1" ht="6.75" customHeight="1">
      <c r="A68" s="36"/>
      <c r="D68" s="14"/>
      <c r="E68" s="41"/>
      <c r="F68" s="41"/>
      <c r="G68" s="41"/>
      <c r="H68" s="41"/>
      <c r="I68" s="41"/>
      <c r="J68" s="41"/>
    </row>
    <row r="69" spans="1:10" s="33" customFormat="1" ht="12" customHeight="1">
      <c r="A69" s="32" t="s">
        <v>751</v>
      </c>
      <c r="B69" s="33" t="s">
        <v>1032</v>
      </c>
      <c r="D69" s="34" t="s">
        <v>753</v>
      </c>
      <c r="E69" s="41">
        <v>4805</v>
      </c>
      <c r="F69" s="41">
        <v>3349</v>
      </c>
      <c r="G69" s="41">
        <v>1456</v>
      </c>
      <c r="H69" s="41">
        <v>4923</v>
      </c>
      <c r="I69" s="41">
        <v>3394</v>
      </c>
      <c r="J69" s="41">
        <v>1529</v>
      </c>
    </row>
    <row r="70" spans="1:10" s="33" customFormat="1" ht="9.75" customHeight="1">
      <c r="A70" s="32"/>
      <c r="D70" s="34" t="s">
        <v>754</v>
      </c>
      <c r="E70" s="41">
        <v>3450</v>
      </c>
      <c r="F70" s="41">
        <v>2188</v>
      </c>
      <c r="G70" s="41">
        <v>1262</v>
      </c>
      <c r="H70" s="41">
        <v>3495</v>
      </c>
      <c r="I70" s="41">
        <v>2187</v>
      </c>
      <c r="J70" s="41">
        <v>1308</v>
      </c>
    </row>
    <row r="71" spans="1:10" s="4" customFormat="1" ht="9" customHeight="1">
      <c r="A71" s="36"/>
      <c r="B71" s="4" t="s">
        <v>1033</v>
      </c>
      <c r="D71" s="14"/>
      <c r="E71" s="1"/>
      <c r="F71" s="1"/>
      <c r="G71" s="1"/>
      <c r="H71" s="64"/>
      <c r="I71" s="64"/>
      <c r="J71" s="64"/>
    </row>
    <row r="72" spans="1:10" s="4" customFormat="1" ht="9.75" customHeight="1">
      <c r="A72" s="36">
        <v>132</v>
      </c>
      <c r="B72" s="4" t="s">
        <v>1034</v>
      </c>
      <c r="D72" s="14" t="s">
        <v>753</v>
      </c>
      <c r="E72" s="62">
        <v>4519</v>
      </c>
      <c r="F72" s="62">
        <v>3118</v>
      </c>
      <c r="G72" s="62">
        <v>1401</v>
      </c>
      <c r="H72" s="38">
        <v>4620</v>
      </c>
      <c r="I72" s="38">
        <v>3150</v>
      </c>
      <c r="J72" s="38">
        <v>1470</v>
      </c>
    </row>
    <row r="73" spans="1:10" s="4" customFormat="1" ht="9.75" customHeight="1">
      <c r="A73" s="36"/>
      <c r="D73" s="14" t="s">
        <v>754</v>
      </c>
      <c r="E73" s="62">
        <v>3330</v>
      </c>
      <c r="F73" s="62">
        <v>2105</v>
      </c>
      <c r="G73" s="62">
        <v>1225</v>
      </c>
      <c r="H73" s="38">
        <v>3369</v>
      </c>
      <c r="I73" s="38">
        <v>2102</v>
      </c>
      <c r="J73" s="38">
        <v>1267</v>
      </c>
    </row>
    <row r="74" spans="1:10" s="4" customFormat="1" ht="6.75" customHeight="1">
      <c r="A74" s="36"/>
      <c r="D74" s="14"/>
      <c r="E74" s="1"/>
      <c r="F74" s="1"/>
      <c r="G74" s="1"/>
      <c r="H74" s="64"/>
      <c r="I74" s="64"/>
      <c r="J74" s="64"/>
    </row>
    <row r="75" spans="1:10" s="33" customFormat="1" ht="9.75" customHeight="1">
      <c r="A75" s="32"/>
      <c r="B75" s="33" t="s">
        <v>235</v>
      </c>
      <c r="D75" s="34" t="s">
        <v>753</v>
      </c>
      <c r="E75" s="41">
        <v>67177</v>
      </c>
      <c r="F75" s="41">
        <v>37967</v>
      </c>
      <c r="G75" s="41">
        <v>29210</v>
      </c>
      <c r="H75" s="41">
        <v>66649</v>
      </c>
      <c r="I75" s="41">
        <v>37083</v>
      </c>
      <c r="J75" s="41">
        <v>29566</v>
      </c>
    </row>
    <row r="76" spans="1:10" s="33" customFormat="1" ht="9.75" customHeight="1">
      <c r="A76" s="43"/>
      <c r="D76" s="34" t="s">
        <v>754</v>
      </c>
      <c r="E76" s="41">
        <v>41505</v>
      </c>
      <c r="F76" s="41">
        <v>18168</v>
      </c>
      <c r="G76" s="41">
        <v>23337</v>
      </c>
      <c r="H76" s="41">
        <v>41438</v>
      </c>
      <c r="I76" s="41">
        <v>17803</v>
      </c>
      <c r="J76" s="41">
        <v>23635</v>
      </c>
    </row>
    <row r="77" spans="5:10" s="40" customFormat="1" ht="9.75" customHeight="1">
      <c r="E77" s="346"/>
      <c r="F77" s="346"/>
      <c r="G77" s="346"/>
      <c r="H77" s="356"/>
      <c r="I77" s="356"/>
      <c r="J77" s="356"/>
    </row>
    <row r="78" spans="1:10" s="4" customFormat="1" ht="9.75" customHeight="1">
      <c r="A78" s="4" t="s">
        <v>1419</v>
      </c>
      <c r="E78" s="342"/>
      <c r="F78" s="342"/>
      <c r="G78" s="342"/>
      <c r="H78" s="357"/>
      <c r="I78" s="357"/>
      <c r="J78" s="357"/>
    </row>
  </sheetData>
  <mergeCells count="4">
    <mergeCell ref="A1:J1"/>
    <mergeCell ref="A7:A10"/>
    <mergeCell ref="E7:G8"/>
    <mergeCell ref="H7:J8"/>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50"/>
  <sheetViews>
    <sheetView workbookViewId="0" topLeftCell="A1">
      <selection activeCell="A1" sqref="A1:H1"/>
    </sheetView>
  </sheetViews>
  <sheetFormatPr defaultColWidth="11.421875" defaultRowHeight="12.75"/>
  <cols>
    <col min="1" max="3" width="2.421875" style="0" customWidth="1"/>
    <col min="4" max="4" width="27.140625" style="0" customWidth="1"/>
    <col min="5" max="8" width="13.140625" style="0" customWidth="1"/>
  </cols>
  <sheetData>
    <row r="1" spans="1:8" s="4" customFormat="1" ht="11.25">
      <c r="A1" s="651" t="s">
        <v>781</v>
      </c>
      <c r="B1" s="651"/>
      <c r="C1" s="651"/>
      <c r="D1" s="651"/>
      <c r="E1" s="651"/>
      <c r="F1" s="651"/>
      <c r="G1" s="651"/>
      <c r="H1" s="651"/>
    </row>
    <row r="2" s="4" customFormat="1" ht="11.25"/>
    <row r="3" s="4" customFormat="1" ht="11.25"/>
    <row r="4" spans="1:8" s="4" customFormat="1" ht="12.75">
      <c r="A4" s="19" t="s">
        <v>231</v>
      </c>
      <c r="B4" s="19"/>
      <c r="C4" s="19"/>
      <c r="D4" s="19"/>
      <c r="E4" s="19"/>
      <c r="F4" s="19"/>
      <c r="G4" s="19"/>
      <c r="H4" s="3"/>
    </row>
    <row r="5" spans="1:8" s="4" customFormat="1" ht="12.75">
      <c r="A5" s="19" t="s">
        <v>232</v>
      </c>
      <c r="B5" s="19"/>
      <c r="C5" s="19"/>
      <c r="D5" s="19"/>
      <c r="E5" s="19"/>
      <c r="F5" s="19"/>
      <c r="G5" s="19"/>
      <c r="H5" s="3"/>
    </row>
    <row r="6" spans="1:8" s="4" customFormat="1" ht="12" thickBot="1">
      <c r="A6" s="6"/>
      <c r="B6" s="6"/>
      <c r="C6" s="6"/>
      <c r="D6" s="6"/>
      <c r="E6" s="6"/>
      <c r="F6" s="6"/>
      <c r="G6" s="6"/>
      <c r="H6" s="6"/>
    </row>
    <row r="7" spans="1:8" s="4" customFormat="1" ht="13.5" customHeight="1">
      <c r="A7" s="646" t="s">
        <v>408</v>
      </c>
      <c r="B7" s="646"/>
      <c r="C7" s="646"/>
      <c r="D7" s="647"/>
      <c r="E7" s="640">
        <v>2006</v>
      </c>
      <c r="F7" s="623"/>
      <c r="G7" s="83">
        <v>2007</v>
      </c>
      <c r="H7" s="83"/>
    </row>
    <row r="8" spans="1:8" s="4" customFormat="1" ht="13.5" customHeight="1">
      <c r="A8" s="632"/>
      <c r="B8" s="632"/>
      <c r="C8" s="632"/>
      <c r="D8" s="633"/>
      <c r="E8" s="636" t="s">
        <v>1470</v>
      </c>
      <c r="F8" s="359" t="s">
        <v>727</v>
      </c>
      <c r="G8" s="638" t="s">
        <v>1470</v>
      </c>
      <c r="H8" s="53" t="s">
        <v>727</v>
      </c>
    </row>
    <row r="9" spans="1:8" s="4" customFormat="1" ht="13.5" customHeight="1" thickBot="1">
      <c r="A9" s="634"/>
      <c r="B9" s="634"/>
      <c r="C9" s="634"/>
      <c r="D9" s="635"/>
      <c r="E9" s="637"/>
      <c r="F9" s="358" t="s">
        <v>409</v>
      </c>
      <c r="G9" s="639"/>
      <c r="H9" s="112" t="s">
        <v>409</v>
      </c>
    </row>
    <row r="10" spans="1:8" s="4" customFormat="1" ht="12" customHeight="1">
      <c r="A10" s="8"/>
      <c r="B10" s="8"/>
      <c r="C10" s="8"/>
      <c r="D10" s="8"/>
      <c r="E10" s="8"/>
      <c r="F10" s="162"/>
      <c r="G10" s="8"/>
      <c r="H10" s="162"/>
    </row>
    <row r="11" spans="1:8" s="11" customFormat="1" ht="12" customHeight="1">
      <c r="A11" s="360" t="s">
        <v>1522</v>
      </c>
      <c r="B11" s="361"/>
      <c r="C11" s="361"/>
      <c r="D11" s="361"/>
      <c r="E11" s="59"/>
      <c r="F11" s="361"/>
      <c r="G11" s="361"/>
      <c r="H11" s="361"/>
    </row>
    <row r="12" spans="1:8" s="4" customFormat="1" ht="12" customHeight="1">
      <c r="A12" s="16"/>
      <c r="B12" s="16"/>
      <c r="C12" s="16"/>
      <c r="D12" s="16"/>
      <c r="E12" s="16"/>
      <c r="F12" s="112"/>
      <c r="G12" s="16"/>
      <c r="H12" s="112"/>
    </row>
    <row r="13" spans="1:8" s="4" customFormat="1" ht="12" customHeight="1">
      <c r="A13" s="4" t="s">
        <v>1845</v>
      </c>
      <c r="D13" s="14"/>
      <c r="E13" s="62">
        <v>2738</v>
      </c>
      <c r="F13" s="62">
        <v>1078</v>
      </c>
      <c r="G13" s="62">
        <v>2714</v>
      </c>
      <c r="H13" s="62">
        <v>1067</v>
      </c>
    </row>
    <row r="14" spans="2:8" s="4" customFormat="1" ht="12" customHeight="1">
      <c r="B14" s="4" t="s">
        <v>410</v>
      </c>
      <c r="D14" s="14"/>
      <c r="E14" s="62">
        <v>546</v>
      </c>
      <c r="F14" s="62">
        <v>114</v>
      </c>
      <c r="G14" s="62">
        <v>527</v>
      </c>
      <c r="H14" s="62">
        <v>116</v>
      </c>
    </row>
    <row r="15" spans="2:8" s="4" customFormat="1" ht="12" customHeight="1">
      <c r="B15" s="4" t="s">
        <v>411</v>
      </c>
      <c r="D15" s="14"/>
      <c r="E15" s="62">
        <v>1130</v>
      </c>
      <c r="F15" s="62">
        <v>589</v>
      </c>
      <c r="G15" s="62">
        <v>1097</v>
      </c>
      <c r="H15" s="62">
        <v>576</v>
      </c>
    </row>
    <row r="16" spans="2:8" s="4" customFormat="1" ht="12" customHeight="1">
      <c r="B16" s="4" t="s">
        <v>412</v>
      </c>
      <c r="D16" s="14"/>
      <c r="E16" s="62">
        <v>1062</v>
      </c>
      <c r="F16" s="62">
        <v>375</v>
      </c>
      <c r="G16" s="62">
        <v>1090</v>
      </c>
      <c r="H16" s="62">
        <v>375</v>
      </c>
    </row>
    <row r="17" spans="2:8" s="4" customFormat="1" ht="12" customHeight="1">
      <c r="B17" s="4" t="s">
        <v>413</v>
      </c>
      <c r="D17" s="14"/>
      <c r="E17" s="373" t="s">
        <v>628</v>
      </c>
      <c r="F17" s="373" t="s">
        <v>628</v>
      </c>
      <c r="G17" s="373" t="s">
        <v>628</v>
      </c>
      <c r="H17" s="373" t="s">
        <v>628</v>
      </c>
    </row>
    <row r="18" spans="4:8" s="4" customFormat="1" ht="12" customHeight="1">
      <c r="D18" s="14"/>
      <c r="E18" s="62"/>
      <c r="F18" s="62"/>
      <c r="G18" s="62"/>
      <c r="H18" s="62"/>
    </row>
    <row r="19" spans="1:8" s="4" customFormat="1" ht="12" customHeight="1">
      <c r="A19" s="4" t="s">
        <v>641</v>
      </c>
      <c r="D19" s="14"/>
      <c r="E19" s="62">
        <v>18761</v>
      </c>
      <c r="F19" s="62">
        <v>10422</v>
      </c>
      <c r="G19" s="62">
        <v>17869</v>
      </c>
      <c r="H19" s="62">
        <v>9845</v>
      </c>
    </row>
    <row r="20" spans="4:8" s="4" customFormat="1" ht="12" customHeight="1">
      <c r="D20" s="14"/>
      <c r="E20" s="62"/>
      <c r="F20" s="62"/>
      <c r="G20" s="62"/>
      <c r="H20" s="62"/>
    </row>
    <row r="21" spans="1:9" s="11" customFormat="1" ht="12" customHeight="1">
      <c r="A21" s="11" t="s">
        <v>1480</v>
      </c>
      <c r="D21" s="12"/>
      <c r="E21" s="41">
        <v>21499</v>
      </c>
      <c r="F21" s="41">
        <v>11500</v>
      </c>
      <c r="G21" s="41">
        <v>20583</v>
      </c>
      <c r="H21" s="41">
        <v>10912</v>
      </c>
      <c r="I21" s="374"/>
    </row>
    <row r="22" spans="4:8" s="11" customFormat="1" ht="12" customHeight="1">
      <c r="D22" s="73"/>
      <c r="E22" s="375"/>
      <c r="F22" s="375"/>
      <c r="G22" s="41"/>
      <c r="H22" s="41"/>
    </row>
    <row r="23" spans="1:8" s="4" customFormat="1" ht="12" customHeight="1">
      <c r="A23" s="644" t="s">
        <v>1523</v>
      </c>
      <c r="B23" s="644"/>
      <c r="C23" s="644"/>
      <c r="D23" s="644"/>
      <c r="E23" s="644"/>
      <c r="F23" s="644"/>
      <c r="G23" s="644"/>
      <c r="H23" s="644"/>
    </row>
    <row r="24" spans="5:8" s="4" customFormat="1" ht="12" customHeight="1">
      <c r="E24" s="69"/>
      <c r="F24" s="69"/>
      <c r="G24" s="268"/>
      <c r="H24" s="268"/>
    </row>
    <row r="25" spans="1:8" s="4" customFormat="1" ht="12" customHeight="1">
      <c r="A25" s="4" t="s">
        <v>1845</v>
      </c>
      <c r="D25" s="14"/>
      <c r="E25" s="62">
        <v>159</v>
      </c>
      <c r="F25" s="62">
        <v>146</v>
      </c>
      <c r="G25" s="62">
        <v>171</v>
      </c>
      <c r="H25" s="62">
        <v>158</v>
      </c>
    </row>
    <row r="26" spans="2:8" s="4" customFormat="1" ht="12" customHeight="1">
      <c r="B26" s="4" t="s">
        <v>410</v>
      </c>
      <c r="D26" s="14"/>
      <c r="E26" s="62">
        <v>9</v>
      </c>
      <c r="F26" s="62">
        <v>5</v>
      </c>
      <c r="G26" s="62">
        <v>9</v>
      </c>
      <c r="H26" s="62">
        <v>6</v>
      </c>
    </row>
    <row r="27" spans="2:8" s="4" customFormat="1" ht="12" customHeight="1">
      <c r="B27" s="4" t="s">
        <v>411</v>
      </c>
      <c r="D27" s="14"/>
      <c r="E27" s="62">
        <v>74</v>
      </c>
      <c r="F27" s="62">
        <v>68</v>
      </c>
      <c r="G27" s="62">
        <v>79</v>
      </c>
      <c r="H27" s="62">
        <v>72</v>
      </c>
    </row>
    <row r="28" spans="2:8" s="4" customFormat="1" ht="12" customHeight="1">
      <c r="B28" s="4" t="s">
        <v>412</v>
      </c>
      <c r="D28" s="14"/>
      <c r="E28" s="62">
        <v>76</v>
      </c>
      <c r="F28" s="62">
        <v>73</v>
      </c>
      <c r="G28" s="62">
        <v>83</v>
      </c>
      <c r="H28" s="62">
        <v>80</v>
      </c>
    </row>
    <row r="29" spans="2:8" s="4" customFormat="1" ht="12" customHeight="1">
      <c r="B29" s="4" t="s">
        <v>413</v>
      </c>
      <c r="D29" s="14"/>
      <c r="E29" s="373" t="s">
        <v>628</v>
      </c>
      <c r="F29" s="373" t="s">
        <v>628</v>
      </c>
      <c r="G29" s="373" t="s">
        <v>628</v>
      </c>
      <c r="H29" s="373" t="s">
        <v>628</v>
      </c>
    </row>
    <row r="30" spans="4:8" s="4" customFormat="1" ht="12" customHeight="1">
      <c r="D30" s="14"/>
      <c r="E30" s="62"/>
      <c r="F30" s="62"/>
      <c r="G30" s="62"/>
      <c r="H30" s="62"/>
    </row>
    <row r="31" spans="1:8" s="4" customFormat="1" ht="12" customHeight="1">
      <c r="A31" s="4" t="s">
        <v>641</v>
      </c>
      <c r="D31" s="14"/>
      <c r="E31" s="62">
        <v>9330</v>
      </c>
      <c r="F31" s="62">
        <v>8093</v>
      </c>
      <c r="G31" s="62">
        <v>9547</v>
      </c>
      <c r="H31" s="62">
        <v>8248</v>
      </c>
    </row>
    <row r="32" spans="4:8" s="4" customFormat="1" ht="12" customHeight="1">
      <c r="D32" s="14"/>
      <c r="E32" s="62"/>
      <c r="F32" s="62"/>
      <c r="G32" s="62"/>
      <c r="H32" s="62"/>
    </row>
    <row r="33" spans="1:12" s="33" customFormat="1" ht="12" customHeight="1">
      <c r="A33" s="33" t="s">
        <v>1480</v>
      </c>
      <c r="D33" s="34"/>
      <c r="E33" s="35">
        <v>9489</v>
      </c>
      <c r="F33" s="35">
        <v>8239</v>
      </c>
      <c r="G33" s="35">
        <v>9718</v>
      </c>
      <c r="H33" s="35">
        <v>8406</v>
      </c>
      <c r="I33" s="375"/>
      <c r="J33" s="375"/>
      <c r="K33" s="375"/>
      <c r="L33" s="375"/>
    </row>
    <row r="34" spans="1:8" ht="12" customHeight="1">
      <c r="A34" s="175"/>
      <c r="B34" s="175"/>
      <c r="C34" s="175"/>
      <c r="D34" s="175"/>
      <c r="E34" s="69"/>
      <c r="F34" s="69"/>
      <c r="G34" s="62"/>
      <c r="H34" s="62"/>
    </row>
    <row r="35" ht="12" customHeight="1">
      <c r="E35" s="33" t="s">
        <v>615</v>
      </c>
    </row>
    <row r="36" spans="1:8" ht="12" customHeight="1">
      <c r="A36" s="175"/>
      <c r="B36" s="175"/>
      <c r="C36" s="175"/>
      <c r="D36" s="175"/>
      <c r="E36" s="363"/>
      <c r="F36" s="363"/>
      <c r="G36" s="365"/>
      <c r="H36" s="365"/>
    </row>
    <row r="37" spans="1:8" s="4" customFormat="1" ht="12" customHeight="1">
      <c r="A37" s="4" t="s">
        <v>1845</v>
      </c>
      <c r="D37" s="14"/>
      <c r="E37" s="62">
        <v>107</v>
      </c>
      <c r="F37" s="62">
        <v>65</v>
      </c>
      <c r="G37" s="62">
        <v>113</v>
      </c>
      <c r="H37" s="62">
        <v>68</v>
      </c>
    </row>
    <row r="38" spans="1:8" s="4" customFormat="1" ht="12" customHeight="1">
      <c r="A38" s="4" t="s">
        <v>641</v>
      </c>
      <c r="D38" s="14"/>
      <c r="E38" s="62">
        <v>3128</v>
      </c>
      <c r="F38" s="62">
        <v>1989</v>
      </c>
      <c r="G38" s="62">
        <v>3250</v>
      </c>
      <c r="H38" s="62">
        <v>2096</v>
      </c>
    </row>
    <row r="39" s="4" customFormat="1" ht="12" customHeight="1">
      <c r="D39" s="14"/>
    </row>
    <row r="40" spans="1:8" s="33" customFormat="1" ht="12" customHeight="1">
      <c r="A40" s="33" t="s">
        <v>1480</v>
      </c>
      <c r="D40" s="34"/>
      <c r="E40" s="35">
        <v>3235</v>
      </c>
      <c r="F40" s="35">
        <v>2054</v>
      </c>
      <c r="G40" s="35">
        <v>3363</v>
      </c>
      <c r="H40" s="35">
        <v>2164</v>
      </c>
    </row>
    <row r="41" spans="5:8" ht="12" customHeight="1">
      <c r="E41" s="197"/>
      <c r="F41" s="197"/>
      <c r="G41" s="197"/>
      <c r="H41" s="197"/>
    </row>
    <row r="42" spans="5:8" ht="12" customHeight="1">
      <c r="E42" s="197"/>
      <c r="F42" s="197"/>
      <c r="G42" s="197"/>
      <c r="H42" s="197"/>
    </row>
    <row r="43" spans="1:8" ht="12" customHeight="1">
      <c r="A43" s="618" t="s">
        <v>235</v>
      </c>
      <c r="B43" s="618"/>
      <c r="C43" s="618"/>
      <c r="D43" s="618"/>
      <c r="E43" s="618"/>
      <c r="F43" s="618"/>
      <c r="G43" s="618"/>
      <c r="H43" s="618"/>
    </row>
    <row r="44" spans="1:8" ht="12" customHeight="1">
      <c r="A44" s="175"/>
      <c r="B44" s="175"/>
      <c r="C44" s="175"/>
      <c r="D44" s="175"/>
      <c r="E44" s="69"/>
      <c r="F44" s="69"/>
      <c r="G44" s="376"/>
      <c r="H44" s="376"/>
    </row>
    <row r="45" spans="1:8" ht="12" customHeight="1">
      <c r="A45" s="175" t="s">
        <v>1845</v>
      </c>
      <c r="B45" s="175"/>
      <c r="C45" s="175"/>
      <c r="D45" s="180"/>
      <c r="E45" s="62">
        <v>3004</v>
      </c>
      <c r="F45" s="62">
        <v>1289</v>
      </c>
      <c r="G45" s="62">
        <v>2998</v>
      </c>
      <c r="H45" s="62">
        <v>1293</v>
      </c>
    </row>
    <row r="46" spans="1:8" ht="12" customHeight="1">
      <c r="A46" s="175" t="s">
        <v>641</v>
      </c>
      <c r="B46" s="175"/>
      <c r="C46" s="175"/>
      <c r="D46" s="180"/>
      <c r="E46" s="62">
        <v>31219</v>
      </c>
      <c r="F46" s="62">
        <v>20504</v>
      </c>
      <c r="G46" s="62">
        <v>30666</v>
      </c>
      <c r="H46" s="62">
        <v>20189</v>
      </c>
    </row>
    <row r="47" spans="1:8" ht="12" customHeight="1">
      <c r="A47" s="175"/>
      <c r="B47" s="175"/>
      <c r="C47" s="175"/>
      <c r="D47" s="180"/>
      <c r="E47" s="67"/>
      <c r="F47" s="67"/>
      <c r="G47" s="67"/>
      <c r="H47" s="67"/>
    </row>
    <row r="48" spans="1:8" ht="12" customHeight="1">
      <c r="A48" s="175"/>
      <c r="B48" s="175"/>
      <c r="C48" s="175"/>
      <c r="D48" s="180"/>
      <c r="E48" s="62"/>
      <c r="F48" s="62"/>
      <c r="G48" s="62"/>
      <c r="H48" s="62"/>
    </row>
    <row r="49" spans="1:8" s="74" customFormat="1" ht="12" customHeight="1">
      <c r="A49" s="166" t="s">
        <v>235</v>
      </c>
      <c r="B49" s="166"/>
      <c r="C49" s="166"/>
      <c r="D49" s="172"/>
      <c r="E49" s="35">
        <v>34223</v>
      </c>
      <c r="F49" s="35">
        <v>21793</v>
      </c>
      <c r="G49" s="35">
        <v>33664</v>
      </c>
      <c r="H49" s="35">
        <v>21482</v>
      </c>
    </row>
    <row r="50" ht="12.75">
      <c r="D50" s="47"/>
    </row>
  </sheetData>
  <mergeCells count="7">
    <mergeCell ref="A1:H1"/>
    <mergeCell ref="A43:H43"/>
    <mergeCell ref="G8:G9"/>
    <mergeCell ref="A7:D9"/>
    <mergeCell ref="E7:F7"/>
    <mergeCell ref="E8:E9"/>
    <mergeCell ref="A23:H2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89"/>
  <sheetViews>
    <sheetView workbookViewId="0" topLeftCell="A1">
      <selection activeCell="A1" sqref="A1:J1"/>
    </sheetView>
  </sheetViews>
  <sheetFormatPr defaultColWidth="11.421875" defaultRowHeight="12.75"/>
  <cols>
    <col min="1" max="1" width="5.140625" style="457" customWidth="1"/>
    <col min="2" max="2" width="2.00390625" style="457" customWidth="1"/>
    <col min="3" max="3" width="34.7109375" style="457" customWidth="1"/>
    <col min="4" max="4" width="3.00390625" style="457" customWidth="1"/>
    <col min="5" max="10" width="7.7109375" style="457" customWidth="1"/>
    <col min="11" max="16384" width="11.421875" style="457" customWidth="1"/>
  </cols>
  <sheetData>
    <row r="1" spans="1:10" s="4" customFormat="1" ht="9.75" customHeight="1">
      <c r="A1" s="651" t="s">
        <v>540</v>
      </c>
      <c r="B1" s="651"/>
      <c r="C1" s="651"/>
      <c r="D1" s="651"/>
      <c r="E1" s="651"/>
      <c r="F1" s="651"/>
      <c r="G1" s="651"/>
      <c r="H1" s="651"/>
      <c r="I1" s="651"/>
      <c r="J1" s="651"/>
    </row>
    <row r="2" s="4" customFormat="1" ht="7.5" customHeight="1"/>
    <row r="3" spans="1:10" s="4" customFormat="1" ht="12.75">
      <c r="A3" s="19" t="s">
        <v>740</v>
      </c>
      <c r="B3" s="19"/>
      <c r="C3" s="19"/>
      <c r="D3" s="19"/>
      <c r="E3" s="19"/>
      <c r="F3" s="19"/>
      <c r="G3" s="19"/>
      <c r="H3" s="19"/>
      <c r="I3" s="3"/>
      <c r="J3" s="3"/>
    </row>
    <row r="4" spans="1:10" s="20" customFormat="1" ht="12.75" customHeight="1">
      <c r="A4" s="19" t="s">
        <v>741</v>
      </c>
      <c r="B4" s="19"/>
      <c r="C4" s="19"/>
      <c r="D4" s="19"/>
      <c r="E4" s="19"/>
      <c r="F4" s="19"/>
      <c r="G4" s="19"/>
      <c r="H4" s="19"/>
      <c r="I4" s="19"/>
      <c r="J4" s="19"/>
    </row>
    <row r="5" spans="1:10" s="4" customFormat="1" ht="7.5" customHeight="1" thickBot="1">
      <c r="A5" s="6"/>
      <c r="B5" s="6"/>
      <c r="C5" s="6"/>
      <c r="D5" s="6"/>
      <c r="E5" s="6"/>
      <c r="F5" s="6"/>
      <c r="G5" s="6"/>
      <c r="H5" s="6"/>
      <c r="I5" s="6"/>
      <c r="J5" s="6"/>
    </row>
    <row r="6" spans="1:10" s="23" customFormat="1" ht="10.5" customHeight="1">
      <c r="A6" s="619" t="s">
        <v>742</v>
      </c>
      <c r="B6" s="21" t="s">
        <v>743</v>
      </c>
      <c r="C6" s="21"/>
      <c r="D6" s="22"/>
      <c r="E6" s="649">
        <v>2006</v>
      </c>
      <c r="F6" s="653"/>
      <c r="G6" s="622"/>
      <c r="H6" s="652">
        <v>2007</v>
      </c>
      <c r="I6" s="653"/>
      <c r="J6" s="653"/>
    </row>
    <row r="7" spans="1:10" s="23" customFormat="1" ht="8.25" customHeight="1">
      <c r="A7" s="620"/>
      <c r="B7" s="24"/>
      <c r="C7" s="24"/>
      <c r="D7" s="25"/>
      <c r="E7" s="650"/>
      <c r="F7" s="641"/>
      <c r="G7" s="658"/>
      <c r="H7" s="641"/>
      <c r="I7" s="641"/>
      <c r="J7" s="641"/>
    </row>
    <row r="8" spans="1:10" s="23" customFormat="1" ht="12.75" customHeight="1">
      <c r="A8" s="620"/>
      <c r="B8" s="26" t="s">
        <v>744</v>
      </c>
      <c r="C8" s="24"/>
      <c r="D8" s="25"/>
      <c r="E8" s="27" t="s">
        <v>745</v>
      </c>
      <c r="F8" s="27" t="s">
        <v>746</v>
      </c>
      <c r="G8" s="27" t="s">
        <v>747</v>
      </c>
      <c r="H8" s="27" t="s">
        <v>745</v>
      </c>
      <c r="I8" s="27" t="s">
        <v>746</v>
      </c>
      <c r="J8" s="28" t="s">
        <v>747</v>
      </c>
    </row>
    <row r="9" spans="1:10" s="23" customFormat="1" ht="12.75" customHeight="1" thickBot="1">
      <c r="A9" s="621"/>
      <c r="B9" s="21" t="s">
        <v>748</v>
      </c>
      <c r="C9" s="21"/>
      <c r="D9" s="25"/>
      <c r="E9" s="29" t="s">
        <v>749</v>
      </c>
      <c r="F9" s="29" t="s">
        <v>750</v>
      </c>
      <c r="G9" s="29" t="s">
        <v>750</v>
      </c>
      <c r="H9" s="29" t="s">
        <v>749</v>
      </c>
      <c r="I9" s="29" t="s">
        <v>750</v>
      </c>
      <c r="J9" s="30" t="s">
        <v>750</v>
      </c>
    </row>
    <row r="10" spans="1:10" s="4" customFormat="1" ht="10.5" customHeight="1">
      <c r="A10" s="31"/>
      <c r="B10" s="8"/>
      <c r="C10" s="8"/>
      <c r="D10" s="9"/>
      <c r="E10" s="8"/>
      <c r="F10" s="8"/>
      <c r="G10" s="8"/>
      <c r="H10" s="8"/>
      <c r="I10" s="8"/>
      <c r="J10" s="8"/>
    </row>
    <row r="11" spans="1:10" s="33" customFormat="1" ht="9.75" customHeight="1">
      <c r="A11" s="32" t="s">
        <v>751</v>
      </c>
      <c r="B11" s="33" t="s">
        <v>752</v>
      </c>
      <c r="D11" s="34" t="s">
        <v>753</v>
      </c>
      <c r="E11" s="35">
        <v>31179</v>
      </c>
      <c r="F11" s="35">
        <v>19105</v>
      </c>
      <c r="G11" s="35">
        <v>12074</v>
      </c>
      <c r="H11" s="35">
        <v>30979</v>
      </c>
      <c r="I11" s="35">
        <v>18531</v>
      </c>
      <c r="J11" s="35">
        <v>12448</v>
      </c>
    </row>
    <row r="12" spans="1:10" s="33" customFormat="1" ht="9.75" customHeight="1">
      <c r="A12" s="32"/>
      <c r="D12" s="34" t="s">
        <v>754</v>
      </c>
      <c r="E12" s="35">
        <v>20386</v>
      </c>
      <c r="F12" s="35">
        <v>10526</v>
      </c>
      <c r="G12" s="35">
        <v>9860</v>
      </c>
      <c r="H12" s="35">
        <v>20349</v>
      </c>
      <c r="I12" s="35">
        <v>10186</v>
      </c>
      <c r="J12" s="35">
        <v>10163</v>
      </c>
    </row>
    <row r="13" spans="1:10" s="4" customFormat="1" ht="7.5" customHeight="1">
      <c r="A13" s="36"/>
      <c r="D13" s="14"/>
      <c r="E13" s="35"/>
      <c r="F13" s="35"/>
      <c r="G13" s="35"/>
      <c r="H13" s="35"/>
      <c r="I13" s="35"/>
      <c r="J13" s="35"/>
    </row>
    <row r="14" spans="1:10" s="33" customFormat="1" ht="9.75" customHeight="1">
      <c r="A14" s="32">
        <v>0</v>
      </c>
      <c r="B14" s="33" t="s">
        <v>755</v>
      </c>
      <c r="D14" s="34" t="s">
        <v>753</v>
      </c>
      <c r="E14" s="35">
        <v>7926</v>
      </c>
      <c r="F14" s="35">
        <v>5158</v>
      </c>
      <c r="G14" s="35">
        <v>2768</v>
      </c>
      <c r="H14" s="35">
        <v>7995</v>
      </c>
      <c r="I14" s="35">
        <v>5124</v>
      </c>
      <c r="J14" s="35">
        <v>2871</v>
      </c>
    </row>
    <row r="15" spans="1:10" s="33" customFormat="1" ht="9.75" customHeight="1">
      <c r="A15" s="32"/>
      <c r="D15" s="34" t="s">
        <v>754</v>
      </c>
      <c r="E15" s="35">
        <v>5809</v>
      </c>
      <c r="F15" s="35">
        <v>3443</v>
      </c>
      <c r="G15" s="35">
        <v>2366</v>
      </c>
      <c r="H15" s="35">
        <v>5855</v>
      </c>
      <c r="I15" s="35">
        <v>3421</v>
      </c>
      <c r="J15" s="35">
        <v>2434</v>
      </c>
    </row>
    <row r="16" spans="1:4" s="33" customFormat="1" ht="9.75" customHeight="1">
      <c r="A16" s="32"/>
      <c r="C16" s="37" t="s">
        <v>727</v>
      </c>
      <c r="D16" s="34"/>
    </row>
    <row r="17" spans="1:10" s="4" customFormat="1" ht="9.75" customHeight="1">
      <c r="A17" s="36" t="s">
        <v>1759</v>
      </c>
      <c r="B17" s="457"/>
      <c r="C17" s="4" t="s">
        <v>756</v>
      </c>
      <c r="D17" s="14" t="s">
        <v>753</v>
      </c>
      <c r="E17" s="38">
        <v>873</v>
      </c>
      <c r="F17" s="38">
        <v>723</v>
      </c>
      <c r="G17" s="38">
        <v>150</v>
      </c>
      <c r="H17" s="62">
        <v>902</v>
      </c>
      <c r="I17" s="62">
        <v>723</v>
      </c>
      <c r="J17" s="62">
        <v>179</v>
      </c>
    </row>
    <row r="18" spans="1:10" s="40" customFormat="1" ht="10.5" customHeight="1">
      <c r="A18" s="39"/>
      <c r="D18" s="14" t="s">
        <v>754</v>
      </c>
      <c r="E18" s="38">
        <v>486</v>
      </c>
      <c r="F18" s="38">
        <v>351</v>
      </c>
      <c r="G18" s="38">
        <v>135</v>
      </c>
      <c r="H18" s="62">
        <v>500</v>
      </c>
      <c r="I18" s="62">
        <v>348</v>
      </c>
      <c r="J18" s="62">
        <v>152</v>
      </c>
    </row>
    <row r="19" spans="1:10" s="4" customFormat="1" ht="12" customHeight="1">
      <c r="A19" s="36" t="s">
        <v>541</v>
      </c>
      <c r="C19" s="4" t="s">
        <v>757</v>
      </c>
      <c r="D19" s="14" t="s">
        <v>753</v>
      </c>
      <c r="E19" s="38">
        <v>2328</v>
      </c>
      <c r="F19" s="38">
        <v>1433</v>
      </c>
      <c r="G19" s="38">
        <v>895</v>
      </c>
      <c r="H19" s="62">
        <v>2355</v>
      </c>
      <c r="I19" s="62">
        <v>1452</v>
      </c>
      <c r="J19" s="62">
        <v>903</v>
      </c>
    </row>
    <row r="20" spans="1:10" s="4" customFormat="1" ht="10.5" customHeight="1">
      <c r="A20" s="36"/>
      <c r="D20" s="14" t="s">
        <v>754</v>
      </c>
      <c r="E20" s="38">
        <v>2021</v>
      </c>
      <c r="F20" s="38">
        <v>1183</v>
      </c>
      <c r="G20" s="38">
        <v>838</v>
      </c>
      <c r="H20" s="62">
        <v>2036</v>
      </c>
      <c r="I20" s="62">
        <v>1186</v>
      </c>
      <c r="J20" s="62">
        <v>850</v>
      </c>
    </row>
    <row r="21" spans="1:10" s="4" customFormat="1" ht="9.75" customHeight="1">
      <c r="A21" s="36" t="s">
        <v>1760</v>
      </c>
      <c r="C21" s="4" t="s">
        <v>758</v>
      </c>
      <c r="D21" s="14" t="s">
        <v>753</v>
      </c>
      <c r="E21" s="38">
        <v>4108</v>
      </c>
      <c r="F21" s="38">
        <v>2631</v>
      </c>
      <c r="G21" s="38">
        <v>1477</v>
      </c>
      <c r="H21" s="62">
        <v>4108</v>
      </c>
      <c r="I21" s="62">
        <v>2571</v>
      </c>
      <c r="J21" s="62">
        <v>1537</v>
      </c>
    </row>
    <row r="22" spans="1:10" s="4" customFormat="1" ht="11.25" customHeight="1">
      <c r="A22" s="36"/>
      <c r="D22" s="14" t="s">
        <v>754</v>
      </c>
      <c r="E22" s="38">
        <v>2949</v>
      </c>
      <c r="F22" s="38">
        <v>1736</v>
      </c>
      <c r="G22" s="38">
        <v>1213</v>
      </c>
      <c r="H22" s="62">
        <v>2960</v>
      </c>
      <c r="I22" s="62">
        <v>1709</v>
      </c>
      <c r="J22" s="62">
        <v>1251</v>
      </c>
    </row>
    <row r="23" spans="1:4" s="4" customFormat="1" ht="7.5" customHeight="1">
      <c r="A23" s="36"/>
      <c r="D23" s="14"/>
    </row>
    <row r="24" spans="1:10" s="33" customFormat="1" ht="11.25" customHeight="1">
      <c r="A24" s="32">
        <v>1</v>
      </c>
      <c r="B24" s="33" t="s">
        <v>759</v>
      </c>
      <c r="D24" s="34" t="s">
        <v>753</v>
      </c>
      <c r="E24" s="35">
        <v>3773</v>
      </c>
      <c r="F24" s="35">
        <v>2910</v>
      </c>
      <c r="G24" s="35">
        <v>863</v>
      </c>
      <c r="H24" s="35">
        <v>3736</v>
      </c>
      <c r="I24" s="35">
        <v>2838</v>
      </c>
      <c r="J24" s="35">
        <v>898</v>
      </c>
    </row>
    <row r="25" spans="1:10" s="33" customFormat="1" ht="9.75" customHeight="1">
      <c r="A25" s="32"/>
      <c r="D25" s="34" t="s">
        <v>754</v>
      </c>
      <c r="E25" s="35">
        <v>1969</v>
      </c>
      <c r="F25" s="35">
        <v>1326</v>
      </c>
      <c r="G25" s="35">
        <v>643</v>
      </c>
      <c r="H25" s="35">
        <v>1970</v>
      </c>
      <c r="I25" s="35">
        <v>1301</v>
      </c>
      <c r="J25" s="35">
        <v>669</v>
      </c>
    </row>
    <row r="26" spans="1:10" s="4" customFormat="1" ht="7.5" customHeight="1">
      <c r="A26" s="36"/>
      <c r="D26" s="14"/>
      <c r="E26" s="35"/>
      <c r="F26" s="35"/>
      <c r="G26" s="35"/>
      <c r="H26" s="35"/>
      <c r="I26" s="35"/>
      <c r="J26" s="35"/>
    </row>
    <row r="27" spans="1:10" s="33" customFormat="1" ht="9.75" customHeight="1">
      <c r="A27" s="32">
        <v>2</v>
      </c>
      <c r="B27" s="33" t="s">
        <v>760</v>
      </c>
      <c r="D27" s="34" t="s">
        <v>753</v>
      </c>
      <c r="E27" s="35">
        <v>2818</v>
      </c>
      <c r="F27" s="35">
        <v>1426</v>
      </c>
      <c r="G27" s="35">
        <v>1392</v>
      </c>
      <c r="H27" s="35">
        <v>2777</v>
      </c>
      <c r="I27" s="35">
        <v>1309</v>
      </c>
      <c r="J27" s="35">
        <v>1468</v>
      </c>
    </row>
    <row r="28" spans="1:10" s="33" customFormat="1" ht="9.75" customHeight="1">
      <c r="A28" s="32"/>
      <c r="D28" s="34" t="s">
        <v>754</v>
      </c>
      <c r="E28" s="35">
        <v>1718</v>
      </c>
      <c r="F28" s="35">
        <v>628</v>
      </c>
      <c r="G28" s="35">
        <v>1090</v>
      </c>
      <c r="H28" s="35">
        <v>1686</v>
      </c>
      <c r="I28" s="35">
        <v>564</v>
      </c>
      <c r="J28" s="35">
        <v>1122</v>
      </c>
    </row>
    <row r="29" spans="1:4" s="33" customFormat="1" ht="9" customHeight="1">
      <c r="A29" s="32"/>
      <c r="C29" s="4" t="s">
        <v>727</v>
      </c>
      <c r="D29" s="34"/>
    </row>
    <row r="30" spans="1:10" s="4" customFormat="1" ht="9.75" customHeight="1">
      <c r="A30" s="36" t="s">
        <v>761</v>
      </c>
      <c r="C30" s="4" t="s">
        <v>762</v>
      </c>
      <c r="D30" s="14" t="s">
        <v>753</v>
      </c>
      <c r="E30" s="38">
        <v>1382</v>
      </c>
      <c r="F30" s="38">
        <v>552</v>
      </c>
      <c r="G30" s="38">
        <v>830</v>
      </c>
      <c r="H30" s="62">
        <v>1422</v>
      </c>
      <c r="I30" s="62">
        <v>557</v>
      </c>
      <c r="J30" s="62">
        <v>865</v>
      </c>
    </row>
    <row r="31" spans="1:10" s="4" customFormat="1" ht="11.25" customHeight="1">
      <c r="A31" s="36"/>
      <c r="C31" s="457"/>
      <c r="D31" s="14" t="s">
        <v>754</v>
      </c>
      <c r="E31" s="38">
        <v>798</v>
      </c>
      <c r="F31" s="38">
        <v>140</v>
      </c>
      <c r="G31" s="38">
        <v>658</v>
      </c>
      <c r="H31" s="62">
        <v>797</v>
      </c>
      <c r="I31" s="62">
        <v>139</v>
      </c>
      <c r="J31" s="62">
        <v>658</v>
      </c>
    </row>
    <row r="32" spans="1:4" s="4" customFormat="1" ht="7.5" customHeight="1">
      <c r="A32" s="36"/>
      <c r="D32" s="14"/>
    </row>
    <row r="33" spans="1:10" s="33" customFormat="1" ht="9.75" customHeight="1">
      <c r="A33" s="32">
        <v>3</v>
      </c>
      <c r="B33" s="33" t="s">
        <v>763</v>
      </c>
      <c r="D33" s="34" t="s">
        <v>753</v>
      </c>
      <c r="E33" s="35">
        <v>1683</v>
      </c>
      <c r="F33" s="35">
        <v>927</v>
      </c>
      <c r="G33" s="35">
        <v>756</v>
      </c>
      <c r="H33" s="35">
        <v>1688</v>
      </c>
      <c r="I33" s="35">
        <v>867</v>
      </c>
      <c r="J33" s="35">
        <v>821</v>
      </c>
    </row>
    <row r="34" spans="1:10" s="33" customFormat="1" ht="9.75" customHeight="1">
      <c r="A34" s="32"/>
      <c r="D34" s="34" t="s">
        <v>754</v>
      </c>
      <c r="E34" s="35">
        <v>1143</v>
      </c>
      <c r="F34" s="35">
        <v>546</v>
      </c>
      <c r="G34" s="35">
        <v>597</v>
      </c>
      <c r="H34" s="35">
        <v>1161</v>
      </c>
      <c r="I34" s="35">
        <v>516</v>
      </c>
      <c r="J34" s="35">
        <v>645</v>
      </c>
    </row>
    <row r="35" spans="1:4" s="4" customFormat="1" ht="9" customHeight="1">
      <c r="A35" s="36"/>
      <c r="C35" s="4" t="s">
        <v>727</v>
      </c>
      <c r="D35" s="14"/>
    </row>
    <row r="36" spans="1:10" s="4" customFormat="1" ht="9.75" customHeight="1">
      <c r="A36" s="36">
        <v>33</v>
      </c>
      <c r="B36" s="457"/>
      <c r="C36" s="4" t="s">
        <v>764</v>
      </c>
      <c r="D36" s="14" t="s">
        <v>753</v>
      </c>
      <c r="E36" s="38">
        <v>314</v>
      </c>
      <c r="F36" s="38">
        <v>161</v>
      </c>
      <c r="G36" s="38">
        <v>153</v>
      </c>
      <c r="H36" s="62">
        <v>313</v>
      </c>
      <c r="I36" s="62">
        <v>141</v>
      </c>
      <c r="J36" s="62">
        <v>172</v>
      </c>
    </row>
    <row r="37" spans="1:10" s="4" customFormat="1" ht="9.75" customHeight="1">
      <c r="A37" s="36"/>
      <c r="D37" s="14" t="s">
        <v>754</v>
      </c>
      <c r="E37" s="38">
        <v>199</v>
      </c>
      <c r="F37" s="38">
        <v>96</v>
      </c>
      <c r="G37" s="38">
        <v>103</v>
      </c>
      <c r="H37" s="62">
        <v>194</v>
      </c>
      <c r="I37" s="62">
        <v>80</v>
      </c>
      <c r="J37" s="62">
        <v>114</v>
      </c>
    </row>
    <row r="38" spans="1:10" s="4" customFormat="1" ht="7.5" customHeight="1">
      <c r="A38" s="36"/>
      <c r="D38" s="14"/>
      <c r="E38" s="38"/>
      <c r="F38" s="38"/>
      <c r="G38" s="38"/>
      <c r="H38" s="62"/>
      <c r="I38" s="62"/>
      <c r="J38" s="62"/>
    </row>
    <row r="39" spans="1:10" s="4" customFormat="1" ht="10.5" customHeight="1">
      <c r="A39" s="36" t="s">
        <v>765</v>
      </c>
      <c r="C39" s="4" t="s">
        <v>766</v>
      </c>
      <c r="D39" s="14" t="s">
        <v>753</v>
      </c>
      <c r="E39" s="38">
        <v>208</v>
      </c>
      <c r="F39" s="38">
        <v>146</v>
      </c>
      <c r="G39" s="38">
        <v>62</v>
      </c>
      <c r="H39" s="62">
        <v>207</v>
      </c>
      <c r="I39" s="62">
        <v>131</v>
      </c>
      <c r="J39" s="62">
        <v>76</v>
      </c>
    </row>
    <row r="40" spans="1:10" s="4" customFormat="1" ht="10.5" customHeight="1">
      <c r="A40" s="36"/>
      <c r="C40" s="4" t="s">
        <v>767</v>
      </c>
      <c r="D40" s="14" t="s">
        <v>754</v>
      </c>
      <c r="E40" s="38">
        <v>84</v>
      </c>
      <c r="F40" s="38">
        <v>52</v>
      </c>
      <c r="G40" s="38">
        <v>32</v>
      </c>
      <c r="H40" s="62">
        <v>94</v>
      </c>
      <c r="I40" s="62">
        <v>56</v>
      </c>
      <c r="J40" s="62">
        <v>38</v>
      </c>
    </row>
    <row r="41" spans="1:4" s="4" customFormat="1" ht="7.5" customHeight="1">
      <c r="A41" s="36"/>
      <c r="D41" s="14"/>
    </row>
    <row r="42" spans="1:10" s="33" customFormat="1" ht="9.75" customHeight="1">
      <c r="A42" s="32">
        <v>4</v>
      </c>
      <c r="B42" s="33" t="s">
        <v>768</v>
      </c>
      <c r="D42" s="34" t="s">
        <v>753</v>
      </c>
      <c r="E42" s="41">
        <v>7029</v>
      </c>
      <c r="F42" s="41">
        <v>3090</v>
      </c>
      <c r="G42" s="41">
        <v>3939</v>
      </c>
      <c r="H42" s="35">
        <v>7011</v>
      </c>
      <c r="I42" s="35">
        <v>2957</v>
      </c>
      <c r="J42" s="35">
        <v>4054</v>
      </c>
    </row>
    <row r="43" spans="1:10" s="33" customFormat="1" ht="9.75" customHeight="1">
      <c r="A43" s="32"/>
      <c r="C43" s="457"/>
      <c r="D43" s="34" t="s">
        <v>754</v>
      </c>
      <c r="E43" s="41">
        <v>6406</v>
      </c>
      <c r="F43" s="41">
        <v>2618</v>
      </c>
      <c r="G43" s="41">
        <v>3788</v>
      </c>
      <c r="H43" s="35">
        <v>6432</v>
      </c>
      <c r="I43" s="35">
        <v>2507</v>
      </c>
      <c r="J43" s="35">
        <v>3925</v>
      </c>
    </row>
    <row r="44" spans="1:4" s="33" customFormat="1" ht="9.75" customHeight="1">
      <c r="A44" s="32"/>
      <c r="C44" s="37" t="s">
        <v>727</v>
      </c>
      <c r="D44" s="34"/>
    </row>
    <row r="45" spans="1:10" s="4" customFormat="1" ht="9.75" customHeight="1">
      <c r="A45" s="36">
        <v>46</v>
      </c>
      <c r="B45" s="457"/>
      <c r="C45" s="4" t="s">
        <v>769</v>
      </c>
      <c r="D45" s="14" t="s">
        <v>753</v>
      </c>
      <c r="E45" s="38">
        <v>4147</v>
      </c>
      <c r="F45" s="38">
        <v>1040</v>
      </c>
      <c r="G45" s="38">
        <v>3107</v>
      </c>
      <c r="H45" s="62">
        <v>4098</v>
      </c>
      <c r="I45" s="62">
        <v>967</v>
      </c>
      <c r="J45" s="62">
        <v>3131</v>
      </c>
    </row>
    <row r="46" spans="1:10" s="33" customFormat="1" ht="11.25" customHeight="1">
      <c r="A46" s="32"/>
      <c r="C46" s="457"/>
      <c r="D46" s="14" t="s">
        <v>754</v>
      </c>
      <c r="E46" s="38">
        <v>3968</v>
      </c>
      <c r="F46" s="38">
        <v>927</v>
      </c>
      <c r="G46" s="38">
        <v>3041</v>
      </c>
      <c r="H46" s="62">
        <v>3956</v>
      </c>
      <c r="I46" s="62">
        <v>868</v>
      </c>
      <c r="J46" s="62">
        <v>3088</v>
      </c>
    </row>
    <row r="47" spans="1:10" s="33" customFormat="1" ht="9.75" customHeight="1">
      <c r="A47" s="32"/>
      <c r="C47" s="37" t="s">
        <v>770</v>
      </c>
      <c r="D47" s="14"/>
      <c r="E47" s="38"/>
      <c r="F47" s="38"/>
      <c r="G47" s="38"/>
      <c r="H47" s="62"/>
      <c r="I47" s="62"/>
      <c r="J47" s="62"/>
    </row>
    <row r="48" spans="1:10" s="4" customFormat="1" ht="9.75" customHeight="1">
      <c r="A48" s="36">
        <v>464</v>
      </c>
      <c r="B48" s="457"/>
      <c r="C48" s="4" t="s">
        <v>771</v>
      </c>
      <c r="D48" s="14" t="s">
        <v>753</v>
      </c>
      <c r="E48" s="38">
        <v>3742</v>
      </c>
      <c r="F48" s="38">
        <v>796</v>
      </c>
      <c r="G48" s="38">
        <v>2946</v>
      </c>
      <c r="H48" s="62">
        <v>3728</v>
      </c>
      <c r="I48" s="62">
        <v>757</v>
      </c>
      <c r="J48" s="62">
        <v>2971</v>
      </c>
    </row>
    <row r="49" spans="1:10" s="4" customFormat="1" ht="9.75" customHeight="1">
      <c r="A49" s="36"/>
      <c r="D49" s="14" t="s">
        <v>754</v>
      </c>
      <c r="E49" s="38">
        <v>3662</v>
      </c>
      <c r="F49" s="38">
        <v>758</v>
      </c>
      <c r="G49" s="38">
        <v>2904</v>
      </c>
      <c r="H49" s="62">
        <v>3676</v>
      </c>
      <c r="I49" s="62">
        <v>730</v>
      </c>
      <c r="J49" s="62">
        <v>2946</v>
      </c>
    </row>
    <row r="50" spans="1:4" s="4" customFormat="1" ht="7.5" customHeight="1">
      <c r="A50" s="36"/>
      <c r="D50" s="14"/>
    </row>
    <row r="51" spans="1:10" s="33" customFormat="1" ht="9.75" customHeight="1">
      <c r="A51" s="32">
        <v>5</v>
      </c>
      <c r="B51" s="33" t="s">
        <v>772</v>
      </c>
      <c r="D51" s="34" t="s">
        <v>753</v>
      </c>
      <c r="E51" s="41">
        <v>1804</v>
      </c>
      <c r="F51" s="41">
        <v>1235</v>
      </c>
      <c r="G51" s="41">
        <v>569</v>
      </c>
      <c r="H51" s="35">
        <v>1786</v>
      </c>
      <c r="I51" s="35">
        <v>1174</v>
      </c>
      <c r="J51" s="35">
        <v>612</v>
      </c>
    </row>
    <row r="52" spans="1:10" s="33" customFormat="1" ht="11.25" customHeight="1">
      <c r="A52" s="32"/>
      <c r="C52" s="457"/>
      <c r="D52" s="34" t="s">
        <v>754</v>
      </c>
      <c r="E52" s="41">
        <v>1045</v>
      </c>
      <c r="F52" s="41">
        <v>613</v>
      </c>
      <c r="G52" s="41">
        <v>432</v>
      </c>
      <c r="H52" s="35">
        <v>1034</v>
      </c>
      <c r="I52" s="35">
        <v>566</v>
      </c>
      <c r="J52" s="35">
        <v>468</v>
      </c>
    </row>
    <row r="53" spans="1:4" s="33" customFormat="1" ht="9" customHeight="1">
      <c r="A53" s="32"/>
      <c r="C53" s="37" t="s">
        <v>727</v>
      </c>
      <c r="D53" s="34"/>
    </row>
    <row r="54" spans="1:10" s="4" customFormat="1" ht="9.75" customHeight="1">
      <c r="A54" s="36">
        <v>58</v>
      </c>
      <c r="B54" s="457"/>
      <c r="C54" s="4" t="s">
        <v>773</v>
      </c>
      <c r="D54" s="14" t="s">
        <v>753</v>
      </c>
      <c r="E54" s="38">
        <v>482</v>
      </c>
      <c r="F54" s="38">
        <v>383</v>
      </c>
      <c r="G54" s="38">
        <v>99</v>
      </c>
      <c r="H54" s="62">
        <v>488</v>
      </c>
      <c r="I54" s="62">
        <v>378</v>
      </c>
      <c r="J54" s="62">
        <v>110</v>
      </c>
    </row>
    <row r="55" spans="1:10" s="4" customFormat="1" ht="10.5" customHeight="1">
      <c r="A55" s="36"/>
      <c r="D55" s="14" t="s">
        <v>754</v>
      </c>
      <c r="E55" s="38">
        <v>170</v>
      </c>
      <c r="F55" s="38">
        <v>124</v>
      </c>
      <c r="G55" s="38">
        <v>46</v>
      </c>
      <c r="H55" s="62">
        <v>169</v>
      </c>
      <c r="I55" s="62">
        <v>121</v>
      </c>
      <c r="J55" s="62">
        <v>48</v>
      </c>
    </row>
    <row r="56" spans="1:4" s="4" customFormat="1" ht="7.5" customHeight="1">
      <c r="A56" s="36"/>
      <c r="D56" s="14"/>
    </row>
    <row r="57" spans="1:10" s="33" customFormat="1" ht="9.75" customHeight="1">
      <c r="A57" s="32">
        <v>6</v>
      </c>
      <c r="B57" s="33" t="s">
        <v>774</v>
      </c>
      <c r="D57" s="34" t="s">
        <v>753</v>
      </c>
      <c r="E57" s="41">
        <v>2850</v>
      </c>
      <c r="F57" s="41">
        <v>2020</v>
      </c>
      <c r="G57" s="41">
        <v>830</v>
      </c>
      <c r="H57" s="35">
        <v>2808</v>
      </c>
      <c r="I57" s="35">
        <v>1933</v>
      </c>
      <c r="J57" s="35">
        <v>875</v>
      </c>
    </row>
    <row r="58" spans="1:10" s="33" customFormat="1" ht="9.75" customHeight="1">
      <c r="A58" s="32"/>
      <c r="C58" s="457"/>
      <c r="D58" s="34" t="s">
        <v>754</v>
      </c>
      <c r="E58" s="41">
        <v>1522</v>
      </c>
      <c r="F58" s="41">
        <v>965</v>
      </c>
      <c r="G58" s="41">
        <v>557</v>
      </c>
      <c r="H58" s="35">
        <v>1513</v>
      </c>
      <c r="I58" s="35">
        <v>934</v>
      </c>
      <c r="J58" s="35">
        <v>579</v>
      </c>
    </row>
    <row r="59" spans="1:4" s="33" customFormat="1" ht="9.75" customHeight="1">
      <c r="A59" s="32"/>
      <c r="C59" s="37" t="s">
        <v>727</v>
      </c>
      <c r="D59" s="34"/>
    </row>
    <row r="60" spans="1:10" s="4" customFormat="1" ht="9.75" customHeight="1">
      <c r="A60" s="36">
        <v>60</v>
      </c>
      <c r="B60" s="457"/>
      <c r="C60" s="4" t="s">
        <v>775</v>
      </c>
      <c r="D60" s="14" t="s">
        <v>753</v>
      </c>
      <c r="E60" s="38">
        <v>1646</v>
      </c>
      <c r="F60" s="38">
        <v>1103</v>
      </c>
      <c r="G60" s="38">
        <v>543</v>
      </c>
      <c r="H60" s="62">
        <v>1619</v>
      </c>
      <c r="I60" s="62">
        <v>1078</v>
      </c>
      <c r="J60" s="62">
        <v>541</v>
      </c>
    </row>
    <row r="61" spans="1:10" s="4" customFormat="1" ht="10.5" customHeight="1">
      <c r="A61" s="36"/>
      <c r="D61" s="14" t="s">
        <v>754</v>
      </c>
      <c r="E61" s="38">
        <v>909</v>
      </c>
      <c r="F61" s="38">
        <v>540</v>
      </c>
      <c r="G61" s="38">
        <v>369</v>
      </c>
      <c r="H61" s="62">
        <v>916</v>
      </c>
      <c r="I61" s="62">
        <v>537</v>
      </c>
      <c r="J61" s="62">
        <v>379</v>
      </c>
    </row>
    <row r="62" spans="1:4" s="4" customFormat="1" ht="7.5" customHeight="1">
      <c r="A62" s="36"/>
      <c r="D62" s="14"/>
    </row>
    <row r="63" spans="1:10" s="33" customFormat="1" ht="10.5" customHeight="1">
      <c r="A63" s="32">
        <v>7</v>
      </c>
      <c r="B63" s="33" t="s">
        <v>776</v>
      </c>
      <c r="D63" s="34" t="s">
        <v>753</v>
      </c>
      <c r="E63" s="41">
        <v>3171</v>
      </c>
      <c r="F63" s="41">
        <v>2260</v>
      </c>
      <c r="G63" s="41">
        <v>911</v>
      </c>
      <c r="H63" s="35">
        <v>3045</v>
      </c>
      <c r="I63" s="35">
        <v>2228</v>
      </c>
      <c r="J63" s="35">
        <v>817</v>
      </c>
    </row>
    <row r="64" spans="1:10" s="33" customFormat="1" ht="9.75" customHeight="1">
      <c r="A64" s="32"/>
      <c r="B64" s="33" t="s">
        <v>777</v>
      </c>
      <c r="D64" s="34" t="s">
        <v>754</v>
      </c>
      <c r="E64" s="41">
        <v>714</v>
      </c>
      <c r="F64" s="41">
        <v>364</v>
      </c>
      <c r="G64" s="41">
        <v>350</v>
      </c>
      <c r="H64" s="35">
        <v>648</v>
      </c>
      <c r="I64" s="35">
        <v>352</v>
      </c>
      <c r="J64" s="35">
        <v>296</v>
      </c>
    </row>
    <row r="65" spans="1:4" s="33" customFormat="1" ht="9.75" customHeight="1">
      <c r="A65" s="32"/>
      <c r="C65" s="4" t="s">
        <v>727</v>
      </c>
      <c r="D65" s="34"/>
    </row>
    <row r="66" spans="1:10" s="4" customFormat="1" ht="9.75" customHeight="1">
      <c r="A66" s="36">
        <v>77</v>
      </c>
      <c r="B66" s="457"/>
      <c r="C66" s="4" t="s">
        <v>778</v>
      </c>
      <c r="D66" s="14" t="s">
        <v>753</v>
      </c>
      <c r="E66" s="38">
        <v>2453</v>
      </c>
      <c r="F66" s="38">
        <v>1786</v>
      </c>
      <c r="G66" s="38">
        <v>667</v>
      </c>
      <c r="H66" s="62">
        <v>2316</v>
      </c>
      <c r="I66" s="62">
        <v>1730</v>
      </c>
      <c r="J66" s="62">
        <v>586</v>
      </c>
    </row>
    <row r="67" spans="1:10" s="33" customFormat="1" ht="11.25" customHeight="1">
      <c r="A67" s="32"/>
      <c r="C67" s="457"/>
      <c r="D67" s="14" t="s">
        <v>754</v>
      </c>
      <c r="E67" s="38">
        <v>314</v>
      </c>
      <c r="F67" s="38">
        <v>143</v>
      </c>
      <c r="G67" s="38">
        <v>171</v>
      </c>
      <c r="H67" s="62">
        <v>235</v>
      </c>
      <c r="I67" s="62">
        <v>112</v>
      </c>
      <c r="J67" s="62">
        <v>123</v>
      </c>
    </row>
    <row r="68" spans="1:4" s="33" customFormat="1" ht="7.5" customHeight="1">
      <c r="A68" s="32"/>
      <c r="D68" s="14"/>
    </row>
    <row r="69" spans="1:10" s="33" customFormat="1" ht="9.75" customHeight="1">
      <c r="A69" s="32">
        <v>8</v>
      </c>
      <c r="B69" s="33" t="s">
        <v>779</v>
      </c>
      <c r="D69" s="34" t="s">
        <v>753</v>
      </c>
      <c r="E69" s="41">
        <v>125</v>
      </c>
      <c r="F69" s="41">
        <v>79</v>
      </c>
      <c r="G69" s="41">
        <v>46</v>
      </c>
      <c r="H69" s="35">
        <v>133</v>
      </c>
      <c r="I69" s="35">
        <v>101</v>
      </c>
      <c r="J69" s="35">
        <v>32</v>
      </c>
    </row>
    <row r="70" spans="1:10" s="33" customFormat="1" ht="9.75" customHeight="1">
      <c r="A70" s="32"/>
      <c r="B70" s="33" t="s">
        <v>780</v>
      </c>
      <c r="D70" s="34" t="s">
        <v>754</v>
      </c>
      <c r="E70" s="41">
        <v>60</v>
      </c>
      <c r="F70" s="41">
        <v>23</v>
      </c>
      <c r="G70" s="41">
        <v>37</v>
      </c>
      <c r="H70" s="35">
        <v>50</v>
      </c>
      <c r="I70" s="35">
        <v>25</v>
      </c>
      <c r="J70" s="35">
        <v>25</v>
      </c>
    </row>
    <row r="71" spans="1:4" s="33" customFormat="1" ht="6.75" customHeight="1">
      <c r="A71" s="32"/>
      <c r="D71" s="42"/>
    </row>
    <row r="72" spans="1:10" s="33" customFormat="1" ht="12.75" customHeight="1">
      <c r="A72" s="32" t="s">
        <v>751</v>
      </c>
      <c r="B72" s="33" t="s">
        <v>233</v>
      </c>
      <c r="D72" s="34" t="s">
        <v>753</v>
      </c>
      <c r="E72" s="41">
        <v>3044</v>
      </c>
      <c r="F72" s="41">
        <v>2394</v>
      </c>
      <c r="G72" s="41">
        <v>650</v>
      </c>
      <c r="H72" s="35">
        <v>2685</v>
      </c>
      <c r="I72" s="35">
        <v>2052</v>
      </c>
      <c r="J72" s="35">
        <v>633</v>
      </c>
    </row>
    <row r="73" spans="1:10" s="33" customFormat="1" ht="9.75" customHeight="1">
      <c r="A73" s="32"/>
      <c r="D73" s="34" t="s">
        <v>754</v>
      </c>
      <c r="E73" s="41">
        <v>1407</v>
      </c>
      <c r="F73" s="41">
        <v>974</v>
      </c>
      <c r="G73" s="41">
        <v>433</v>
      </c>
      <c r="H73" s="35">
        <v>1133</v>
      </c>
      <c r="I73" s="35">
        <v>726</v>
      </c>
      <c r="J73" s="35">
        <v>407</v>
      </c>
    </row>
    <row r="74" spans="1:4" s="4" customFormat="1" ht="9" customHeight="1">
      <c r="A74" s="36"/>
      <c r="C74" s="4" t="s">
        <v>727</v>
      </c>
      <c r="D74" s="14"/>
    </row>
    <row r="75" spans="1:10" s="4" customFormat="1" ht="9.75" customHeight="1">
      <c r="A75" s="36">
        <v>51</v>
      </c>
      <c r="B75" s="457"/>
      <c r="C75" s="4" t="s">
        <v>234</v>
      </c>
      <c r="D75" s="14" t="s">
        <v>753</v>
      </c>
      <c r="E75" s="38">
        <v>321</v>
      </c>
      <c r="F75" s="38">
        <v>279</v>
      </c>
      <c r="G75" s="38">
        <v>42</v>
      </c>
      <c r="H75" s="373" t="s">
        <v>628</v>
      </c>
      <c r="I75" s="373" t="s">
        <v>628</v>
      </c>
      <c r="J75" s="373" t="s">
        <v>628</v>
      </c>
    </row>
    <row r="76" spans="1:10" s="4" customFormat="1" ht="9.75" customHeight="1">
      <c r="A76" s="36"/>
      <c r="D76" s="14" t="s">
        <v>754</v>
      </c>
      <c r="E76" s="38">
        <v>261</v>
      </c>
      <c r="F76" s="38">
        <v>220</v>
      </c>
      <c r="G76" s="38">
        <v>41</v>
      </c>
      <c r="H76" s="373" t="s">
        <v>628</v>
      </c>
      <c r="I76" s="373" t="s">
        <v>628</v>
      </c>
      <c r="J76" s="373" t="s">
        <v>628</v>
      </c>
    </row>
    <row r="77" spans="1:4" s="4" customFormat="1" ht="7.5" customHeight="1">
      <c r="A77" s="36"/>
      <c r="D77" s="14"/>
    </row>
    <row r="78" spans="1:10" s="33" customFormat="1" ht="9.75" customHeight="1">
      <c r="A78" s="32"/>
      <c r="B78" s="33" t="s">
        <v>235</v>
      </c>
      <c r="D78" s="34" t="s">
        <v>753</v>
      </c>
      <c r="E78" s="41">
        <v>34223</v>
      </c>
      <c r="F78" s="41">
        <v>21499</v>
      </c>
      <c r="G78" s="41">
        <v>12724</v>
      </c>
      <c r="H78" s="35">
        <v>33664</v>
      </c>
      <c r="I78" s="35">
        <v>20583</v>
      </c>
      <c r="J78" s="35">
        <v>13081</v>
      </c>
    </row>
    <row r="79" spans="1:10" s="33" customFormat="1" ht="9.75" customHeight="1">
      <c r="A79" s="43"/>
      <c r="D79" s="34" t="s">
        <v>754</v>
      </c>
      <c r="E79" s="41">
        <v>21793</v>
      </c>
      <c r="F79" s="41">
        <v>11500</v>
      </c>
      <c r="G79" s="41">
        <v>10293</v>
      </c>
      <c r="H79" s="35">
        <v>21482</v>
      </c>
      <c r="I79" s="35">
        <v>10912</v>
      </c>
      <c r="J79" s="35">
        <v>10570</v>
      </c>
    </row>
    <row r="80" spans="5:10" s="4" customFormat="1" ht="9.75" customHeight="1">
      <c r="E80" s="44"/>
      <c r="F80" s="44"/>
      <c r="G80" s="44"/>
      <c r="H80" s="45"/>
      <c r="I80" s="46"/>
      <c r="J80" s="46"/>
    </row>
    <row r="81" spans="1:10" s="40" customFormat="1" ht="12.75">
      <c r="A81" s="4" t="s">
        <v>236</v>
      </c>
      <c r="E81" s="44"/>
      <c r="F81" s="44"/>
      <c r="G81" s="44"/>
      <c r="H81" s="45"/>
      <c r="I81" s="46"/>
      <c r="J81" s="46"/>
    </row>
    <row r="82" spans="5:10" s="40" customFormat="1" ht="12.75">
      <c r="E82" s="44"/>
      <c r="F82" s="44"/>
      <c r="G82" s="44"/>
      <c r="H82" s="45"/>
      <c r="I82" s="45"/>
      <c r="J82" s="45"/>
    </row>
    <row r="83" spans="5:10" s="40" customFormat="1" ht="12.75">
      <c r="E83" s="44"/>
      <c r="F83" s="44"/>
      <c r="G83" s="44"/>
      <c r="H83" s="45"/>
      <c r="I83" s="45"/>
      <c r="J83" s="45"/>
    </row>
    <row r="84" spans="5:10" s="40" customFormat="1" ht="12.75">
      <c r="E84" s="44"/>
      <c r="F84" s="44"/>
      <c r="G84" s="44"/>
      <c r="H84" s="45"/>
      <c r="I84" s="45"/>
      <c r="J84" s="45"/>
    </row>
    <row r="85" spans="5:10" s="40" customFormat="1" ht="12.75">
      <c r="E85" s="44"/>
      <c r="F85" s="44"/>
      <c r="G85" s="44"/>
      <c r="H85" s="45"/>
      <c r="I85" s="45"/>
      <c r="J85" s="45"/>
    </row>
    <row r="86" spans="5:10" s="40" customFormat="1" ht="12.75">
      <c r="E86" s="44"/>
      <c r="F86" s="44"/>
      <c r="G86" s="44"/>
      <c r="H86" s="44"/>
      <c r="I86" s="44"/>
      <c r="J86" s="44"/>
    </row>
    <row r="87" spans="5:10" s="40" customFormat="1" ht="12.75">
      <c r="E87" s="44"/>
      <c r="F87" s="44"/>
      <c r="G87" s="44"/>
      <c r="H87" s="44"/>
      <c r="I87" s="44"/>
      <c r="J87" s="44"/>
    </row>
    <row r="88" spans="5:10" s="40" customFormat="1" ht="12.75">
      <c r="E88" s="44"/>
      <c r="F88" s="44"/>
      <c r="G88" s="44"/>
      <c r="H88" s="44"/>
      <c r="I88" s="44"/>
      <c r="J88" s="44"/>
    </row>
    <row r="89" spans="5:10" s="40" customFormat="1" ht="12.75">
      <c r="E89" s="44"/>
      <c r="F89" s="44"/>
      <c r="G89" s="44"/>
      <c r="H89" s="44"/>
      <c r="I89" s="44"/>
      <c r="J89" s="44"/>
    </row>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row r="171" s="40" customFormat="1" ht="12.75"/>
    <row r="172" s="40" customFormat="1" ht="12.75"/>
    <row r="173" s="40" customFormat="1" ht="12.75"/>
    <row r="174" s="40" customFormat="1" ht="12.75"/>
    <row r="175" s="40" customFormat="1" ht="12.75"/>
    <row r="176" s="40" customFormat="1" ht="12.75"/>
    <row r="177" s="40" customFormat="1" ht="12.75"/>
    <row r="178" s="40" customFormat="1" ht="12.75"/>
    <row r="179" s="40" customFormat="1" ht="12.75"/>
    <row r="180" s="40" customFormat="1" ht="12.75"/>
    <row r="181" s="40" customFormat="1" ht="12.75"/>
    <row r="182" s="40" customFormat="1" ht="12.75"/>
    <row r="183" s="40" customFormat="1" ht="12.75"/>
    <row r="184" s="40" customFormat="1" ht="12.75"/>
    <row r="185" s="40" customFormat="1" ht="12.75"/>
    <row r="186" s="40" customFormat="1" ht="12.75"/>
    <row r="187" s="40" customFormat="1" ht="12.75"/>
    <row r="188" s="40" customFormat="1" ht="12.75"/>
    <row r="189" s="40" customFormat="1" ht="12.75"/>
    <row r="190" s="40" customFormat="1" ht="12.75"/>
  </sheetData>
  <mergeCells count="4">
    <mergeCell ref="A1:J1"/>
    <mergeCell ref="A6:A9"/>
    <mergeCell ref="E6:G7"/>
    <mergeCell ref="H6:J7"/>
  </mergeCells>
  <printOptions/>
  <pageMargins left="0.75" right="0.46" top="0.52" bottom="0.49" header="0.4921259845" footer="0.4921259845"/>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2008-08-11T08:07:08Z</cp:lastPrinted>
  <dcterms:created xsi:type="dcterms:W3CDTF">2008-07-22T08:07:20Z</dcterms:created>
  <dcterms:modified xsi:type="dcterms:W3CDTF">2008-08-25T07:53:49Z</dcterms:modified>
  <cp:category/>
  <cp:version/>
  <cp:contentType/>
  <cp:contentStatus/>
</cp:coreProperties>
</file>