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1720" windowHeight="11505" activeTab="0"/>
  </bookViews>
  <sheets>
    <sheet name="Impressum" sheetId="1" r:id="rId1"/>
    <sheet name="Zeichenerklärg." sheetId="2" r:id="rId2"/>
    <sheet name="Inhaltsverz." sheetId="3" r:id="rId3"/>
    <sheet name="Vorbemerk." sheetId="4" r:id="rId4"/>
    <sheet name="Graf 1+2" sheetId="5" r:id="rId5"/>
    <sheet name="Tab 1" sheetId="6" r:id="rId6"/>
    <sheet name="Daten je WZ-Abt 2011" sheetId="7" state="hidden" r:id="rId7"/>
  </sheets>
  <definedNames>
    <definedName name="_xlnm.Print_Area" localSheetId="4">'Graf 1+2'!$A$1:$F$57</definedName>
    <definedName name="_xlnm.Print_Area" localSheetId="5">'Tab 1'!$A$1:$L$954</definedName>
    <definedName name="xxx" localSheetId="5">#REF!</definedName>
    <definedName name="xxx">#REF!</definedName>
  </definedNames>
  <calcPr fullCalcOnLoad="1"/>
</workbook>
</file>

<file path=xl/sharedStrings.xml><?xml version="1.0" encoding="utf-8"?>
<sst xmlns="http://schemas.openxmlformats.org/spreadsheetml/2006/main" count="1053" uniqueCount="674">
  <si>
    <t>Inhaltsverzeichnis</t>
  </si>
  <si>
    <t>Seite</t>
  </si>
  <si>
    <t>Vorbemerkungen</t>
  </si>
  <si>
    <t>Grafiken</t>
  </si>
  <si>
    <t>Tabellen</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</si>
  <si>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</si>
  <si>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</si>
  <si>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</si>
  <si>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</si>
  <si>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</si>
  <si>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</si>
  <si>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</si>
  <si>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</si>
  <si>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</si>
  <si>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</si>
  <si>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</si>
  <si>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</si>
  <si>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</si>
  <si>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</si>
  <si>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</si>
  <si>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</si>
  <si>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</si>
  <si>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</si>
  <si>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</si>
  <si>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</si>
  <si>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</si>
  <si>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</si>
  <si>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</si>
  <si>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</si>
  <si>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</si>
  <si>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Im Jahr 2009 wurde die Klassifikation der Wirtschaftszweige, Ausgabe 2003 (WZ 2003) auf die Ausgabe 2008 (WZ 2008) umgestellt. Die Daten sind deshalb mit den Ergebnissen bis 2008 nicht mehr vergleichbar.</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</si>
  <si>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</si>
  <si>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</si>
  <si>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</si>
  <si>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Produktion ausgewählter Erzeugnisse</t>
  </si>
  <si>
    <t>Die Angaben über die Produktion ausgewählter Erzeugnisse erstrecken sich auf Güter bzw. Güterarten, die nach dem „Systematischen Güterverzeichnis für Produktionsstatistiken, Ausgabe 2009“ (GP 2009; bis 2008: GP 2002; bis 2001: GP 1995) klassifiziert und zum Absatz bestimmt sind.</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</si>
  <si>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</si>
  <si>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</si>
  <si>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</si>
  <si>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</si>
  <si>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</si>
  <si>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</si>
  <si>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</si>
  <si>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</si>
  <si>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</si>
  <si>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</si>
  <si>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</si>
  <si>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</si>
  <si>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</si>
  <si>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</si>
  <si>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</si>
  <si>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</si>
  <si>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</si>
  <si>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</si>
  <si>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</si>
  <si>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</si>
  <si>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</si>
  <si>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</si>
  <si>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 xml:space="preserve">Differenz zu BVG </t>
  </si>
  <si>
    <t xml:space="preserve">restl. WZ </t>
  </si>
  <si>
    <t>Summe ausgew. WZ</t>
  </si>
  <si>
    <t>Daten für Grafik 2</t>
  </si>
  <si>
    <t>BVG</t>
  </si>
  <si>
    <t>Summe von Prodwert 1000 EUR</t>
  </si>
  <si>
    <t>WZ-Abt</t>
  </si>
  <si>
    <t>Vorjahr Mrd. EUR</t>
  </si>
  <si>
    <t>Berichts jahr Mrd. EUR</t>
  </si>
  <si>
    <t>Installation von selbstproduzierten Metallkonstruktionen</t>
  </si>
  <si>
    <t>3320 12 001</t>
  </si>
  <si>
    <t>Installation von Maschinen und Ausrüstungen</t>
  </si>
  <si>
    <t>Reparatur und Instandhaltung von elektrischen Ausrüstungen</t>
  </si>
  <si>
    <t>und optischen Geräten</t>
  </si>
  <si>
    <t>Reparatur und Instandhaltung von elektronischen</t>
  </si>
  <si>
    <t>.</t>
  </si>
  <si>
    <t>zum Bearbeiten von Metallen</t>
  </si>
  <si>
    <t>Reparatur und Instandhaltung von Werkzeugmaschinen</t>
  </si>
  <si>
    <t>3312 22 000</t>
  </si>
  <si>
    <t>Reparatur und Instandhaltung von Maschinen</t>
  </si>
  <si>
    <t>Reparatur und Instandhaltung von Metallerzeugnissen</t>
  </si>
  <si>
    <t>Maschinen und Ausrüstungen (einschl. Wartung)</t>
  </si>
  <si>
    <t xml:space="preserve"> </t>
  </si>
  <si>
    <t>Reparatur und Instandhaltung von Metallerzeugnissen,</t>
  </si>
  <si>
    <t>Ausrüstungen (einschl. Wartung)</t>
  </si>
  <si>
    <t xml:space="preserve">Reparatur, Instandhaltung und Installation von Maschinen und </t>
  </si>
  <si>
    <t>Sonstige Erzeugnisse</t>
  </si>
  <si>
    <t>Andere Waren der Zahnprothetik</t>
  </si>
  <si>
    <t>3250 22 590</t>
  </si>
  <si>
    <t>oder zum Behandeln von Knochenbrüchen</t>
  </si>
  <si>
    <t>Andere Apparate und Vorrichtungen für orthopädische Zwecke</t>
  </si>
  <si>
    <t>3250 22 390</t>
  </si>
  <si>
    <t>künstliche Körperteile und Organe, a.n.g.</t>
  </si>
  <si>
    <t>künstliche Zähne und andere Waren der Zahnprothetik;</t>
  </si>
  <si>
    <t>Künstliche Gelenke; orthopädische Vorrichtungen;</t>
  </si>
  <si>
    <t>3250 22</t>
  </si>
  <si>
    <t>und chirurgische Zwecke, a.n.g., Teile und Zubehör</t>
  </si>
  <si>
    <t>u.a. Instrumente, Apparate und Geräte, für medizinische</t>
  </si>
  <si>
    <t>Spritzen, Nadeln, Katheter, Kanülen u.dgl.; andere augenärztliche</t>
  </si>
  <si>
    <t>3250 13</t>
  </si>
  <si>
    <t>Medizinische und zahnmedizinische Apparate und Materialien</t>
  </si>
  <si>
    <t>Verän-derung   2011:2010   in %</t>
  </si>
  <si>
    <t>Produktion 1.1. - 31.12.</t>
  </si>
  <si>
    <t>Einheit</t>
  </si>
  <si>
    <t>Güterabteilung
Gütergruppe 
Güterklasse 
Güterart</t>
  </si>
  <si>
    <t>Melde-            Nr.</t>
  </si>
  <si>
    <t>Vergleich der Produktion 2011 mit 2010 sowie Anzahl der Betriebe 2011</t>
  </si>
  <si>
    <t xml:space="preserve">Noch: Produktion ausgewählter Erzeugnisse für die Jahre 2009 bis 2011 und </t>
  </si>
  <si>
    <t xml:space="preserve"> - 19 -</t>
  </si>
  <si>
    <t>Spielwaren</t>
  </si>
  <si>
    <t>Waren a.n.g.</t>
  </si>
  <si>
    <t>St</t>
  </si>
  <si>
    <t>Metallmöbel, a.n.g. (ohne Büromöbel)</t>
  </si>
  <si>
    <t>3109 11</t>
  </si>
  <si>
    <t>1000 EUR</t>
  </si>
  <si>
    <t>Sonstige Möbel</t>
  </si>
  <si>
    <t>Ladenmöbel aus Holz</t>
  </si>
  <si>
    <t>3101 13 000</t>
  </si>
  <si>
    <t>Holzmöbel für Büros</t>
  </si>
  <si>
    <t>3101 12</t>
  </si>
  <si>
    <t>Büromöbel, Ladenmöbel aus Holz</t>
  </si>
  <si>
    <t>Teile für Möbel (ohne solche für Sitzmöbel)</t>
  </si>
  <si>
    <t>3100 20</t>
  </si>
  <si>
    <t>Teile für Sitzmöbel aus Holz</t>
  </si>
  <si>
    <t>3100 14  001</t>
  </si>
  <si>
    <t>Teile für Sitzmöbel</t>
  </si>
  <si>
    <t>3100 14</t>
  </si>
  <si>
    <t>Sessel (auch einsitzige gepolsterte Anbauelemente)</t>
  </si>
  <si>
    <t>3100 12 503</t>
  </si>
  <si>
    <t>Sitzmöbel und Teile dafür; Teile für Möbel</t>
  </si>
  <si>
    <t>Möbel</t>
  </si>
  <si>
    <t>Sonstige Fahrzeuge</t>
  </si>
  <si>
    <t>Montage von Teilen und Zubehör für Kraftfahrzeuge a.n.g.</t>
  </si>
  <si>
    <t>2932 92 002</t>
  </si>
  <si>
    <t>Doppelbedienungen für Fahrschulen, Drehkränze für Gelenkbusse)</t>
  </si>
  <si>
    <t>Schaltgetriebeteile, Radzylindergehäuse,  Luftfederungssysteme,</t>
  </si>
  <si>
    <t>Andere Teile und Zubehör, a.n.g. (z.B. Torosionsstabfedern,</t>
  </si>
  <si>
    <t>2932 30 909</t>
  </si>
  <si>
    <t>Andere Teile und Zubehör, a.n.g., für Kraftfahrzeuge</t>
  </si>
  <si>
    <t>2932 30</t>
  </si>
  <si>
    <t>Heckklappen und -spoiler</t>
  </si>
  <si>
    <t>für Armaturenbretter, Bordsteintaster, Dach-Windabweiser,</t>
  </si>
  <si>
    <t>und -kappen, Schmutzfänger, Autodachkoffer, Blenden</t>
  </si>
  <si>
    <t>(auch für Fahrerhäuser) (z.B. Anhängerkupplungen, Auspuffblenden</t>
  </si>
  <si>
    <t>Andere Karosserieteile und anderes Karosseriezubehör</t>
  </si>
  <si>
    <t>2932 20 900</t>
  </si>
  <si>
    <t>Andere Teile und anderes Zubehör für Kraftwagen</t>
  </si>
  <si>
    <t xml:space="preserve"> - 18 -</t>
  </si>
  <si>
    <t>das Beschlagen der Scheiben</t>
  </si>
  <si>
    <t xml:space="preserve">Scheibenwischer, Scheibenentfroster und Vorrichtungen gegen </t>
  </si>
  <si>
    <t xml:space="preserve">Teile für elektrische Beleuchtungs- und Signalgeräte,  </t>
  </si>
  <si>
    <t>2931 30 800</t>
  </si>
  <si>
    <t>Zündkabelsätze und andere Kabelsätze für Kraftfahrzeuge</t>
  </si>
  <si>
    <t>2931 10 003</t>
  </si>
  <si>
    <t>für Motoren und Fahrzeuge, a.n.g.</t>
  </si>
  <si>
    <t>Elektrische und elektronische Ausrüstungsgegenstände</t>
  </si>
  <si>
    <t>Teile und Zubehör für Kraftwagen</t>
  </si>
  <si>
    <t>Gesamtgewicht von mehr als 10 t</t>
  </si>
  <si>
    <t>Andere Anhänger für zivile Zwecke, mit einem zulässigen</t>
  </si>
  <si>
    <t>2920 23 009</t>
  </si>
  <si>
    <t>(ohne Tankwagenaufbauten)</t>
  </si>
  <si>
    <t>für Einachsschlepper und Lastkraftwagen</t>
  </si>
  <si>
    <t>Karosserien oder Aufbauten (einschl. Fahrerhaus),</t>
  </si>
  <si>
    <t>2920 10 507</t>
  </si>
  <si>
    <t>Karosserien, Aufbauten und Anhänger</t>
  </si>
  <si>
    <t>Kraftwagen und Kraftwagenteile</t>
  </si>
  <si>
    <t>für die automatisierte Montagetechnik und Handhabung</t>
  </si>
  <si>
    <t>Teile für Maschinen für sonstige bestimmte Wirtschaftszweige, a.n.g.</t>
  </si>
  <si>
    <t>2899 52 807</t>
  </si>
  <si>
    <t>Andere Maschinen, Apparate und Geräte für zivile Zwecke</t>
  </si>
  <si>
    <t>2899 39 579</t>
  </si>
  <si>
    <t>Werkstücken und Werkzeugen</t>
  </si>
  <si>
    <t>für die automatische Zufuhr und Entnahme von Material,</t>
  </si>
  <si>
    <t>Handhabungsgeräte (Bewegungsachsen nicht frei programmierbar)</t>
  </si>
  <si>
    <t>2899 39 557</t>
  </si>
  <si>
    <t>Einzelmontage- bzw. Montageroboterstationen)</t>
  </si>
  <si>
    <t>Montagelinien (verkettete mechanisierte und/oder automatisierte</t>
  </si>
  <si>
    <t>2899 39 554</t>
  </si>
  <si>
    <t>im Montageablauf)</t>
  </si>
  <si>
    <t>Montageautomaten (ohne manuelle Tätigkeiten</t>
  </si>
  <si>
    <t>2899 39 553</t>
  </si>
  <si>
    <t>Wirtschaftszweige a.n.g.</t>
  </si>
  <si>
    <t xml:space="preserve">Maschinen für sonstige bestimmte </t>
  </si>
  <si>
    <t>Waren daraus</t>
  </si>
  <si>
    <t xml:space="preserve">von Kautschuk oder Kunststoffen oder zum Herstellen von  </t>
  </si>
  <si>
    <t>Andere Teile für Maschinen und Apparate zum Be- oder Verarbeiten</t>
  </si>
  <si>
    <t>2896 20 009</t>
  </si>
  <si>
    <t>und -verarbeitung</t>
  </si>
  <si>
    <t>Maschinen für die Kunststoff- und Gummierzeugung</t>
  </si>
  <si>
    <t xml:space="preserve"> - 17 -</t>
  </si>
  <si>
    <t>Maschinen für die Papiererzeugung und -verarbeitung</t>
  </si>
  <si>
    <t>verarbeitung, Teile dafür</t>
  </si>
  <si>
    <t>Getränkeherstellung und für die Tabak-</t>
  </si>
  <si>
    <t>Maschinen für die Nahrungs-, Futtermittel- und</t>
  </si>
  <si>
    <t>Teile dafür</t>
  </si>
  <si>
    <t xml:space="preserve">Bergwerks-, Bau- und Baustoffmaschinen, </t>
  </si>
  <si>
    <t>Wirtschaftszweige</t>
  </si>
  <si>
    <t xml:space="preserve"> von werkstückgebundenen Vorrichtungen</t>
  </si>
  <si>
    <t>Vorrichtungssätze zum Zusammenstellen</t>
  </si>
  <si>
    <t xml:space="preserve">Werkstückgebundene Vorrichtungen, </t>
  </si>
  <si>
    <t>2849 22 300</t>
  </si>
  <si>
    <t>Zubehör für Werkzeugmaschinen</t>
  </si>
  <si>
    <t>Werkzeugmaschinen a.n.g., Teile dafür;</t>
  </si>
  <si>
    <t>Bearbeitung von Metallen</t>
  </si>
  <si>
    <t xml:space="preserve">Teile und Zubehör für für Maschinen zur spanlosen </t>
  </si>
  <si>
    <t>2841 40 500</t>
  </si>
  <si>
    <t>zur spanabhebenden Bearbeitung von Metallen</t>
  </si>
  <si>
    <t>von Stoffen aller Art durch Laserstrahl usw.,</t>
  </si>
  <si>
    <t>Teile und Zubehör für Maschinen zum Abtragen</t>
  </si>
  <si>
    <t>2841 40 300</t>
  </si>
  <si>
    <t xml:space="preserve">Werkzeugmaschinen für die Metallbearbeitung, </t>
  </si>
  <si>
    <t>Werkzeugmaschinen</t>
  </si>
  <si>
    <t>gewerbliche Zwecke</t>
  </si>
  <si>
    <t xml:space="preserve">Kälte- und lufttechnische Erzeugnisse für </t>
  </si>
  <si>
    <t>Zangen für Krane, Bagger usw.</t>
  </si>
  <si>
    <t>kg</t>
  </si>
  <si>
    <t xml:space="preserve">Eimer, Kübel, Schaufeln, Löffel, Greifer und </t>
  </si>
  <si>
    <t>2822 20 000</t>
  </si>
  <si>
    <t>Teile für Hebezeuge und Fördermittel,für Stetigförderer</t>
  </si>
  <si>
    <t>2822 19 305</t>
  </si>
  <si>
    <t>Hebezeuge und Fördermittel</t>
  </si>
  <si>
    <t>Öfen und Brenner, Teile dafür</t>
  </si>
  <si>
    <t>Lager, Getriebe, Zahnräder und Antriebselemente</t>
  </si>
  <si>
    <t>Armaturen</t>
  </si>
  <si>
    <t xml:space="preserve"> - 16 -</t>
  </si>
  <si>
    <t>Schienenfahrzeuge, industrielle und andere Zwecke</t>
  </si>
  <si>
    <t xml:space="preserve">Andere Teile für Motoren für Wasserfahrzeuge, </t>
  </si>
  <si>
    <t>2811 41 009</t>
  </si>
  <si>
    <t>(ohne Motoren für Luft- und Straßenfahrzeuge)</t>
  </si>
  <si>
    <t>Verbrennungsmotoren und Turbinen</t>
  </si>
  <si>
    <t>Nicht wirtschaftszweigspezifische Maschinen</t>
  </si>
  <si>
    <t>Maschinen</t>
  </si>
  <si>
    <t>Sonstige elektrische Ausrüstungen und Geräte a.n.g.</t>
  </si>
  <si>
    <t>Haushalt und für gewerbliche Zwecke</t>
  </si>
  <si>
    <t>Teile für Warmwasserbereiter, Elektrowärmegeräte für den</t>
  </si>
  <si>
    <t>2751 30 700</t>
  </si>
  <si>
    <t xml:space="preserve">Elektrische Haushaltsgeräte, Teile dafür </t>
  </si>
  <si>
    <t>Haushaltsgeräte</t>
  </si>
  <si>
    <t>(ohne Beleuchtungs- und Sichtsignalgeräte für Fahrräder)</t>
  </si>
  <si>
    <t>Andere Beleuchtungs- und Sichtsignalgeräte</t>
  </si>
  <si>
    <t>2740 39 100</t>
  </si>
  <si>
    <t>Elektrische Lampen und Leuchten</t>
  </si>
  <si>
    <t>Elektrisches Installationsmaterial</t>
  </si>
  <si>
    <t>vorbereitet, für eine Spannung von mehr als 80 V bis unter 1000 V</t>
  </si>
  <si>
    <t>Andere elektrische Leiter, mit Anschlußstücken versehen oder dafür</t>
  </si>
  <si>
    <t>2732 13 405</t>
  </si>
  <si>
    <t>t</t>
  </si>
  <si>
    <t>Sonstige elektronische und elektrische Kabel</t>
  </si>
  <si>
    <t>Andere Teile für Elektrizitätsverteilungs- oder -schalteinrichtungen</t>
  </si>
  <si>
    <t>2712 40 905</t>
  </si>
  <si>
    <t>Motorschaltschränke und Energieverteiler</t>
  </si>
  <si>
    <t>2712 31 703</t>
  </si>
  <si>
    <t>Elektrizitätsverteilungs- und -schalteinrichtungen, Teile dafür</t>
  </si>
  <si>
    <t>Andere Transformatoren mit einer Leistung von 1 kVA oder weniger</t>
  </si>
  <si>
    <t>2711 42 400</t>
  </si>
  <si>
    <t>Elektromotoren, Generatoren, Transformatoren, Teile dafür</t>
  </si>
  <si>
    <t>Elektrizitätsverteilungs- und -schalteinrichtungen</t>
  </si>
  <si>
    <t>Elektromotoren, Generatoren, Transformatoren,</t>
  </si>
  <si>
    <t>Elektrische Ausrüstungen</t>
  </si>
  <si>
    <t xml:space="preserve"> - 15 -</t>
  </si>
  <si>
    <t>Laser (ohne Laserdioden)</t>
  </si>
  <si>
    <t>2670 23 300</t>
  </si>
  <si>
    <t xml:space="preserve"> (ohne gefasste Objektive und Filter), nicht gefasst</t>
  </si>
  <si>
    <t>Optische Elemente aus Stoffen aller Art (z.B. Prismen, Linsen, Spiegel)</t>
  </si>
  <si>
    <t>2670 21 530</t>
  </si>
  <si>
    <t>Optische und fotografische Instrumente und Geräte</t>
  </si>
  <si>
    <t>oder chemische Untersuchungen, a.n.g.</t>
  </si>
  <si>
    <t>Andere Instrumente, Apparate und Geräte für physikalische</t>
  </si>
  <si>
    <t>2651 53 900</t>
  </si>
  <si>
    <t>Mess-, Kontroll-, Navigations- u.ä. Instrumente und Vorrichtungen</t>
  </si>
  <si>
    <t>Teile für Rundfunkempfänger und -sender</t>
  </si>
  <si>
    <t>2640 52 000</t>
  </si>
  <si>
    <t>Geräte der Unterhaltungselektronik</t>
  </si>
  <si>
    <t>Geräte und Einrichtungen der Telekommunikationstechnik</t>
  </si>
  <si>
    <t>Datenverarbeitungsgeräte und periphere Geräte</t>
  </si>
  <si>
    <t>Gedruckte Schaltungen</t>
  </si>
  <si>
    <t>2612 10</t>
  </si>
  <si>
    <t>Bestückte Leiterplatten</t>
  </si>
  <si>
    <t>piezoelektrische Kristalle, Teile dafür</t>
  </si>
  <si>
    <t>Halbleiterbauelemente; Leuchtdioden; gefasste oder montierte</t>
  </si>
  <si>
    <t>2611 22</t>
  </si>
  <si>
    <t>Elektronische Bauelemente</t>
  </si>
  <si>
    <t>Elektronische Bauelemente und Leiterplatten</t>
  </si>
  <si>
    <t>Datenverarbeitungsgeräte, elektronische und optische Erzeugnisse</t>
  </si>
  <si>
    <t>(ohne Schmiede-, Press-, Zieh- und Stanzteile, Oberflächen-</t>
  </si>
  <si>
    <t>Veredlung von Erzeugnissen dieser Güterabteilung</t>
  </si>
  <si>
    <t>2599 99 000</t>
  </si>
  <si>
    <t>Andere Metallwaren, a.n.g.</t>
  </si>
  <si>
    <t>Drahtwaren, Ketten, Federn, Schrauben und Nieten</t>
  </si>
  <si>
    <t>2593, 2594</t>
  </si>
  <si>
    <t>Sonstige Metallwaren</t>
  </si>
  <si>
    <t xml:space="preserve"> - 14 -</t>
  </si>
  <si>
    <t>Lochwerkzeuge; Teile dafür, für andere Metallbearbeitung</t>
  </si>
  <si>
    <t xml:space="preserve">Press-, Präge-, Tiefzieh-, Gesenkschmiede-, Stanz- oder </t>
  </si>
  <si>
    <t>2573 60 339</t>
  </si>
  <si>
    <t>Lochwerkzeuge; Teile dafür, für die Blechumformung</t>
  </si>
  <si>
    <t>2573 60 331</t>
  </si>
  <si>
    <t>Gießereimodelle für Kunststoffe</t>
  </si>
  <si>
    <t>Formen; Gießerei-Formkästen; Grundplatten für Formen;</t>
  </si>
  <si>
    <t>2573 50 705</t>
  </si>
  <si>
    <t>u.ä. Werkzeuge (ohne Lochzangen)</t>
  </si>
  <si>
    <t>Kneifzangen und andere Zangen (auch zum Schneiden)</t>
  </si>
  <si>
    <t>2573 30 170</t>
  </si>
  <si>
    <t>Werkzeuge</t>
  </si>
  <si>
    <t>Schlösser und Beschläge, aus unedlen Metallen</t>
  </si>
  <si>
    <t>Sonstige Mechanikleistungen, a.n.g.</t>
  </si>
  <si>
    <t>2562 20 008</t>
  </si>
  <si>
    <t>Schlosser- und Schweißerarbeiten an metallischen Werkstücken</t>
  </si>
  <si>
    <t>2562 20 001</t>
  </si>
  <si>
    <t>Drehteile aus Metall für sonstige Erzeugnisse</t>
  </si>
  <si>
    <t>2562 10 700</t>
  </si>
  <si>
    <t>Erzeugnisse</t>
  </si>
  <si>
    <t xml:space="preserve">Drehteile aus Metall für für feinmechanische und optische </t>
  </si>
  <si>
    <t>2562 10 550</t>
  </si>
  <si>
    <t>Drehteile aus Metall für Straßenfahrzeuge</t>
  </si>
  <si>
    <t>2562 10 350</t>
  </si>
  <si>
    <t>Maschinenbauerzeugnisse</t>
  </si>
  <si>
    <t xml:space="preserve">kg </t>
  </si>
  <si>
    <t>Drehteile aus Metall für sonstige</t>
  </si>
  <si>
    <t>2562 10 330</t>
  </si>
  <si>
    <t>(einschl. Sanitärarmaturen)</t>
  </si>
  <si>
    <t xml:space="preserve">Drehteile aus Metall für Armaturen </t>
  </si>
  <si>
    <t>2562 10 310</t>
  </si>
  <si>
    <t>Mechanikleistungen, a.n.g.</t>
  </si>
  <si>
    <t>Andere Veredlung von Metalloberflächen, Lackierung, Glasur</t>
  </si>
  <si>
    <t>2561 22 300</t>
  </si>
  <si>
    <t xml:space="preserve">(z.B. härten, vergüten) </t>
  </si>
  <si>
    <t>Wärmebehandlung von Metallen (ohne metallische Überzüge),</t>
  </si>
  <si>
    <t xml:space="preserve">2561 21 000 </t>
  </si>
  <si>
    <t>Kunststoffüberzüge</t>
  </si>
  <si>
    <t>2561 12 300</t>
  </si>
  <si>
    <t>Verfahren</t>
  </si>
  <si>
    <t xml:space="preserve">vergolden, versilbern, platinieren) durch Elektrolyse und chemische </t>
  </si>
  <si>
    <t>Andere metallische Überzüge (z.B. Nickel-, Kupfer-, Chromüberzüge,</t>
  </si>
  <si>
    <t>2561 11 900</t>
  </si>
  <si>
    <t xml:space="preserve"> - 13 -</t>
  </si>
  <si>
    <t>Zinküberzug durch Elektrolyse und chemische Verfahren</t>
  </si>
  <si>
    <t>2561 11 700</t>
  </si>
  <si>
    <t>Metallische Überzüge durch Aufschmelzen</t>
  </si>
  <si>
    <t>2561 11 300</t>
  </si>
  <si>
    <t>Oberflächenveredlung und Wärmebehandlung</t>
  </si>
  <si>
    <t>Oberflächenveredlung, Wärmebehandlung und Mechanik, a.n.g.</t>
  </si>
  <si>
    <t>Blechformteile aus NE-Metall</t>
  </si>
  <si>
    <t>2550 13 700</t>
  </si>
  <si>
    <t>Verwendungszwecke</t>
  </si>
  <si>
    <t xml:space="preserve">Blechformteile aus Stahl für für sonstige </t>
  </si>
  <si>
    <t>2550 13 500</t>
  </si>
  <si>
    <t>Blechformteile aus Stahl für elektrotechnische</t>
  </si>
  <si>
    <t>2550 13 400</t>
  </si>
  <si>
    <t>2550 13 300</t>
  </si>
  <si>
    <t>Blechformteile aus Stahl für Straßenfahrzeuge</t>
  </si>
  <si>
    <t>2550 13 100</t>
  </si>
  <si>
    <t>und pulvermetallurgische Erzeugnisse</t>
  </si>
  <si>
    <t>Schmiede-, Blechformteile, gewalzte Ringe</t>
  </si>
  <si>
    <t>behälter mit einem Fassungsvermögen von mehr als 300 l</t>
  </si>
  <si>
    <t>Heizkörper und -kessel für Zentralheizungen; Metall-</t>
  </si>
  <si>
    <t>aus Aluminium</t>
  </si>
  <si>
    <t>Fenster mit Verglasung, deren Rahmen und Verkleidungen,</t>
  </si>
  <si>
    <t>2512 10 508</t>
  </si>
  <si>
    <t>Türen, Tor- und Türschwellen, deren Rahmen und Verkleidungen,</t>
  </si>
  <si>
    <t>2512 10 505</t>
  </si>
  <si>
    <t>und Verkleidungen, aus Eisen oder Stahl</t>
  </si>
  <si>
    <t>Andere Türen, Tor- und Türschwellen, deren Rahmen</t>
  </si>
  <si>
    <t>2512 10 309</t>
  </si>
  <si>
    <t>Ausbauelemente aus Stahl und Aluminium</t>
  </si>
  <si>
    <t>Profile u. dgl., aus Aluminium</t>
  </si>
  <si>
    <t>Konstruktionszwecken vorgearbeitete Bleche,</t>
  </si>
  <si>
    <t>Andere Konstruktionen und Konstruktionsteile sowie zu</t>
  </si>
  <si>
    <t>2511 23 709</t>
  </si>
  <si>
    <t xml:space="preserve">Profile u.dgl., aus Eisen noder Stahl </t>
  </si>
  <si>
    <t xml:space="preserve">zu Konstruktionszwecken vorgearbeitete Stäbe, </t>
  </si>
  <si>
    <t>Geländer, Treppen, Markisengestelle u.a. Konstruktionen und</t>
  </si>
  <si>
    <t>2511 23 699</t>
  </si>
  <si>
    <t xml:space="preserve"> - 12 -</t>
  </si>
  <si>
    <t>aus Eisen oder Stahl</t>
  </si>
  <si>
    <t>Stütz- und Trägerkonstruktionen für andere Zwecke,</t>
  </si>
  <si>
    <t>2511 23 615</t>
  </si>
  <si>
    <t>(z.B. Bahnhöfe, Flughäfen)</t>
  </si>
  <si>
    <t>Skelettkonstruktionen für andere Gebäude</t>
  </si>
  <si>
    <t>2511 23 613</t>
  </si>
  <si>
    <t>Lager-, Fertigungs-, Freizeithallen)</t>
  </si>
  <si>
    <t xml:space="preserve">Skelettkonstruktionen für Hallen (z.B. Produktions-, </t>
  </si>
  <si>
    <t>2511 23 611</t>
  </si>
  <si>
    <t>ausschließlich oder hauptsächlich aus Stahlblech</t>
  </si>
  <si>
    <t xml:space="preserve">Rollläden und andere Konstruktionen und Konstruktionsteile, </t>
  </si>
  <si>
    <t>2511 23 500</t>
  </si>
  <si>
    <t>Metallkonstruktionen</t>
  </si>
  <si>
    <t>Stahl- und Leichtmetallbauerzeugnisse</t>
  </si>
  <si>
    <t>Metallerzeugnisse</t>
  </si>
  <si>
    <t>Teile aus Leichtmetallguss, für Straßenfahrzeuge</t>
  </si>
  <si>
    <t>2453 10 100</t>
  </si>
  <si>
    <t>Leichtmetallgießereierzeugnisse</t>
  </si>
  <si>
    <t>Eisengießereierzeugnisse</t>
  </si>
  <si>
    <t>Gießereierzeugnisse</t>
  </si>
  <si>
    <t>Andere Erzeugnisse aus Eisen oder Stahl</t>
  </si>
  <si>
    <t>Rohrverbindungsstücke, aus Eisen oder Stahl</t>
  </si>
  <si>
    <t>Stahlrohre, Rohrform-, Rohrverschluss- und</t>
  </si>
  <si>
    <t>Metalle</t>
  </si>
  <si>
    <t>2399 99 000</t>
  </si>
  <si>
    <t>bitumenhaltigen Bindemitteln und ggf. weiterer Zusätze</t>
  </si>
  <si>
    <t>u.ä. Industrieabfällen, unter Zusatz von Bitumen oder</t>
  </si>
  <si>
    <t>Sand aus natürlichen Gesteinsvorkommen sowie aus Schlacken</t>
  </si>
  <si>
    <t>Asphaltmischgut auf der Grundlage von Schotter, Splitt, Kies,</t>
  </si>
  <si>
    <t>2399 13 200</t>
  </si>
  <si>
    <t>oder Bitumenemulsionen</t>
  </si>
  <si>
    <t>Bituminöse Mischungen auf der Grundlage von Fluxbitumen</t>
  </si>
  <si>
    <t>2399 13 103</t>
  </si>
  <si>
    <t>Sonstige Erzeugnisse aus nichtmetallischen Mineralien</t>
  </si>
  <si>
    <t xml:space="preserve"> - 11 -</t>
  </si>
  <si>
    <t>Marmor, Travertin und Alabaster, künstlich gefärbt</t>
  </si>
  <si>
    <t xml:space="preserve">Fliesen, Würfeln u. dgl.); Körnungen, Splitter und Mehl von </t>
  </si>
  <si>
    <t xml:space="preserve">daraus (außer Pflastersteinen, Bordsteinen, Pflasterplatten, </t>
  </si>
  <si>
    <t xml:space="preserve">Bearbeiteter Marmor, Travertin und Alabaster und Erzeugnisse </t>
  </si>
  <si>
    <t>2370 11 000</t>
  </si>
  <si>
    <t>Natursteine, a.n.g.</t>
  </si>
  <si>
    <t xml:space="preserve">Bearbeitete und verarbeitete Naturwerksteine und </t>
  </si>
  <si>
    <t>Werk-Trockenmörtel, Estrichmörtel</t>
  </si>
  <si>
    <t>2364 10 008</t>
  </si>
  <si>
    <t>Werk-Trockenmörtel, Putzmörtel</t>
  </si>
  <si>
    <t>2364 10 005</t>
  </si>
  <si>
    <t>Mörtel und anderer Beton, nicht feuerfest</t>
  </si>
  <si>
    <t>m³</t>
  </si>
  <si>
    <t>Frischbeton (Transportbeton)</t>
  </si>
  <si>
    <t>Kalksandstein (Kunststein)</t>
  </si>
  <si>
    <t xml:space="preserve">Andere vorgefertigte Bauelemente, aus Beton oder  </t>
  </si>
  <si>
    <t>2361 12 009</t>
  </si>
  <si>
    <t>Binder usw.)</t>
  </si>
  <si>
    <t>Fertigteile konstruktiver Art (z.B. Balken, Stürze,</t>
  </si>
  <si>
    <t>2361 12 008</t>
  </si>
  <si>
    <t>m²</t>
  </si>
  <si>
    <t>Großformatige Deckentafeln</t>
  </si>
  <si>
    <t>2361 12 003</t>
  </si>
  <si>
    <t>Großformatige Wandbauteile (Wandtafeln)</t>
  </si>
  <si>
    <t>2361 12 001</t>
  </si>
  <si>
    <t>Pflastersteine, Bordsteine, Rinnsteine u.ä. Erzeugnisse</t>
  </si>
  <si>
    <t>2361 11 505</t>
  </si>
  <si>
    <t>für den Bau</t>
  </si>
  <si>
    <t>Erzeugnisse aus Beton, Zement und Kalksandstein</t>
  </si>
  <si>
    <t>Erzeugnisse aus Beton, Zement und Gips</t>
  </si>
  <si>
    <t>Hitzebeständige Keramik für technische Zwecke</t>
  </si>
  <si>
    <t>2344 12 107</t>
  </si>
  <si>
    <t>Keramische Waren für sonstige technische Zwecke</t>
  </si>
  <si>
    <t>Keramische Haushaltswaren und Ziergegenstände</t>
  </si>
  <si>
    <t>von verputzten oder verkleideten Wänden</t>
  </si>
  <si>
    <t>Hintermauerziegel, mit oder ohne Lochung, für die Erstellung</t>
  </si>
  <si>
    <t>2332 11 103</t>
  </si>
  <si>
    <t>Ziegel und sonstige Baukeramik</t>
  </si>
  <si>
    <t xml:space="preserve"> - 10 -</t>
  </si>
  <si>
    <t>Bedarfsartikel aus Glas, auch mit Skalen oder Eichzeichen</t>
  </si>
  <si>
    <t>Glaswaren für Laboratorien, hygienische oder pharmazeutische</t>
  </si>
  <si>
    <t>2319 23 300</t>
  </si>
  <si>
    <t>Sonstiges Glas (einschl. technischer Glaswaren)</t>
  </si>
  <si>
    <t>Glasfasern und Waren daraus</t>
  </si>
  <si>
    <t>Hohlglas</t>
  </si>
  <si>
    <t>Mehrschichten-Isolierverglasungen</t>
  </si>
  <si>
    <t>2312 13 300</t>
  </si>
  <si>
    <t>Veredeltes und bearbeitetes Flachglas</t>
  </si>
  <si>
    <t>Erden</t>
  </si>
  <si>
    <t>Glas und Glaswaren, Keramik, bearbeitete Steine und</t>
  </si>
  <si>
    <t>aus faserverstärkten Kunststoffen</t>
  </si>
  <si>
    <t>Technische Teile aus Kunststoffen für Straßenfahrzeuge</t>
  </si>
  <si>
    <t>2229 91 607</t>
  </si>
  <si>
    <t>2229 91 603</t>
  </si>
  <si>
    <t>Haushaltgeräte, Elektrowärmegeräte für den Haushalt</t>
  </si>
  <si>
    <t xml:space="preserve">Technische Teile aus Kunststoffen für elektromechanische </t>
  </si>
  <si>
    <t>2229 91 250</t>
  </si>
  <si>
    <t>erzeugnisse aus anderen Kunststoffen</t>
  </si>
  <si>
    <t>Technische Teile aus Kunststoffen für Maschinenbau</t>
  </si>
  <si>
    <t>2229 91 107</t>
  </si>
  <si>
    <t>deren Primärformen, a.n.g.</t>
  </si>
  <si>
    <t>Andere Waren aus Kunststoffen und aus anderen Stoffen als</t>
  </si>
  <si>
    <t>2229 29 909</t>
  </si>
  <si>
    <t>Andere Haushaltsartikel</t>
  </si>
  <si>
    <t>2229 23 909</t>
  </si>
  <si>
    <t>Sonstige Kunststoffwaren</t>
  </si>
  <si>
    <t>Fensterläden, Jalousien u.ä. Waren und Teile dafür, aus Kunststoffen</t>
  </si>
  <si>
    <t>Türen, Fenster und deren Rahmen, Verkleidungen und Schwellen;</t>
  </si>
  <si>
    <t>2223 14</t>
  </si>
  <si>
    <t>Baubedarfsartikel aus Kunststoffen</t>
  </si>
  <si>
    <t>Andere Transport- und Verpackungsmittel, a.n.g.</t>
  </si>
  <si>
    <t>2222 19 909</t>
  </si>
  <si>
    <t>Stöpsel, Deckel u.a. Verschlüsse</t>
  </si>
  <si>
    <t>Andere Verpackungsmittel aus Kunststoff</t>
  </si>
  <si>
    <t>2222 19 300</t>
  </si>
  <si>
    <t>Verpackungsmittel aus Kunststoffen</t>
  </si>
  <si>
    <t xml:space="preserve"> - 9 -</t>
  </si>
  <si>
    <t>Kunststoffen</t>
  </si>
  <si>
    <t>Platten, Folien, Schläuche und Profile aus</t>
  </si>
  <si>
    <t>Kunststoffwaren</t>
  </si>
  <si>
    <t>Gummiwaren</t>
  </si>
  <si>
    <t>Gummi- und Kunststoffwaren</t>
  </si>
  <si>
    <t>Pharmazeutische u.ä. Erzeugnisse</t>
  </si>
  <si>
    <t>von Naturprodukten), a.n.g.</t>
  </si>
  <si>
    <t>Industrie oder verwandter Industrien (einschl. Mischungen</t>
  </si>
  <si>
    <t>Chemische Erzeugnisse und Zubereitungen der chemischen</t>
  </si>
  <si>
    <t>2059 59 909</t>
  </si>
  <si>
    <t>Sonstige chemische Erzeugnisse, a.n.g.</t>
  </si>
  <si>
    <t>Sonstige chemische Erzeugnisse</t>
  </si>
  <si>
    <t>Kunststoffe, in Primärformen</t>
  </si>
  <si>
    <t>(einschl. Spalt- und Brutstoffe)</t>
  </si>
  <si>
    <t>Sonstige anorganische Grundstoffe und Chemikalien</t>
  </si>
  <si>
    <t>synthetischer Kautschuk in Primärformen</t>
  </si>
  <si>
    <t xml:space="preserve">verbindungen, Kunststoffe in Primärformen und </t>
  </si>
  <si>
    <t>Chemische Grundstoffe, Düngemittel und Stickstoff-</t>
  </si>
  <si>
    <t>Chemische Erzeugnisse</t>
  </si>
  <si>
    <t>Druckvorstufen- und Medienvorstufen-Dienstleistungen</t>
  </si>
  <si>
    <t>Verkaufskatalogen u.dgl.</t>
  </si>
  <si>
    <t>Druck von Werbedrucken und Werbeschriften,</t>
  </si>
  <si>
    <t>1812 12</t>
  </si>
  <si>
    <t>Andere Druckereileistungen</t>
  </si>
  <si>
    <t>Druckerzeugnisse, bespielte Ton-, Bild und Datenträger</t>
  </si>
  <si>
    <t>Handtücher</t>
  </si>
  <si>
    <t>1722 11 600</t>
  </si>
  <si>
    <t>Papier und Pappe</t>
  </si>
  <si>
    <t>Haushalts-, Hygiene- und Toilettenartikel aus Zellstoff,</t>
  </si>
  <si>
    <t xml:space="preserve"> - 8 -</t>
  </si>
  <si>
    <t>Wellpappe</t>
  </si>
  <si>
    <t>Schachteln und Kartons aus Wellpapier oder</t>
  </si>
  <si>
    <t>1721 13 000</t>
  </si>
  <si>
    <t>Karton und Pappe</t>
  </si>
  <si>
    <t>Wellpapier und -pappe; Verpackungsmittel aus Papier,</t>
  </si>
  <si>
    <t>Papier-, Karton- und Pappewaren</t>
  </si>
  <si>
    <t>Papier, Pappe und Waren daraus</t>
  </si>
  <si>
    <t>(ohne Möbel)</t>
  </si>
  <si>
    <t>Holzwaren a.n.g.; Kork-, Flecht- und Korbmacherwaren</t>
  </si>
  <si>
    <t>Ladungsträger, aus Holz</t>
  </si>
  <si>
    <t xml:space="preserve">Verpackungsmittel, Lagerbehälter und </t>
  </si>
  <si>
    <t>Türen und Türrahmen, -verkleidungen und -schwellen, aus Holz</t>
  </si>
  <si>
    <t>Fenster, Fenstertüren, Rahmen und Verkleidungen dafür,</t>
  </si>
  <si>
    <t>1623 11</t>
  </si>
  <si>
    <t>aus Holz</t>
  </si>
  <si>
    <t xml:space="preserve">Konstruktionsteile, Fertigbauteile und Ausbauelemente, </t>
  </si>
  <si>
    <t>Furnier-, Sperrholz-, Holzfaser- und Holzspanplatten</t>
  </si>
  <si>
    <t>Holz-, Kork-, Flecht- und Korbmacherwaren</t>
  </si>
  <si>
    <t>'Abies alba Mill.'</t>
  </si>
  <si>
    <t>Fichten- oder Tannenschnittholz, 'Picea abies Karst.',</t>
  </si>
  <si>
    <t>1610 10 350</t>
  </si>
  <si>
    <t>Holz, gesägt und gehobelt</t>
  </si>
  <si>
    <t>Flecht- und Korbmacherwaren</t>
  </si>
  <si>
    <t>Holz sowie Holz- und Korkwaren (ohne Möbel);</t>
  </si>
  <si>
    <t>und Schuhe)</t>
  </si>
  <si>
    <t xml:space="preserve">Leder und Lederwaren (ohne Lederbekleidung </t>
  </si>
  <si>
    <t>Leder und Lederwaren</t>
  </si>
  <si>
    <t>Bekleidung</t>
  </si>
  <si>
    <t>Bekleidung)</t>
  </si>
  <si>
    <t xml:space="preserve">Konfektionierte Textilwaren (ohne </t>
  </si>
  <si>
    <t>Andere Textilerzeugnisse (ohne Maschenware)</t>
  </si>
  <si>
    <t>Textile Spinnstoffe und Garne</t>
  </si>
  <si>
    <t>Textilien</t>
  </si>
  <si>
    <t>Tabakerzeugnisse</t>
  </si>
  <si>
    <t xml:space="preserve"> - 7 -</t>
  </si>
  <si>
    <t>u.a. nicht alkoholhaltige Getränke</t>
  </si>
  <si>
    <t>hl</t>
  </si>
  <si>
    <t>Mineralwasser, Erfrischungsgetränke</t>
  </si>
  <si>
    <t>Bier aus Malz</t>
  </si>
  <si>
    <t>1105 10 000</t>
  </si>
  <si>
    <t>Bier</t>
  </si>
  <si>
    <t>Getränke</t>
  </si>
  <si>
    <t>Futtermittel für Geflügel</t>
  </si>
  <si>
    <t>1091 10 370</t>
  </si>
  <si>
    <t>Futtermittel für Rinder</t>
  </si>
  <si>
    <t>1091 10 353</t>
  </si>
  <si>
    <t>Futtermittel für Schweine</t>
  </si>
  <si>
    <t>1091 10 330</t>
  </si>
  <si>
    <t>Futtermittel für Nutztiere</t>
  </si>
  <si>
    <t>Futtermittel</t>
  </si>
  <si>
    <t>Sonstige Nahrungsmittel (ohne Getränke)</t>
  </si>
  <si>
    <t>gesüßt, auch gefroren</t>
  </si>
  <si>
    <t xml:space="preserve">Feine Backwaren (ohne Dauerbackwaren), </t>
  </si>
  <si>
    <t>1071 12 000</t>
  </si>
  <si>
    <t>Honig, Eiern, Käse oder Früchten</t>
  </si>
  <si>
    <t>Frisches Brot, Brötchen u.Ä., ohne Zusatz von</t>
  </si>
  <si>
    <t>1071 11 000</t>
  </si>
  <si>
    <t>Backwaren (ohne Dauerbackwaren)</t>
  </si>
  <si>
    <t>Back- und Teigwaren</t>
  </si>
  <si>
    <t>Verarbeitetes Obst und Gemüse, a.n.g.</t>
  </si>
  <si>
    <t>Obst und Gemüseerzeugnisse</t>
  </si>
  <si>
    <t>(einschl. Mischungen)</t>
  </si>
  <si>
    <t xml:space="preserve">Andere Zubereitungen von Schweinefleisch </t>
  </si>
  <si>
    <t>1013 15 750</t>
  </si>
  <si>
    <t>(z.B. Kochschinken)</t>
  </si>
  <si>
    <t xml:space="preserve">Schinken vom Schwein und Teile davon </t>
  </si>
  <si>
    <t>1013 15 450</t>
  </si>
  <si>
    <t>Brühwürste</t>
  </si>
  <si>
    <t>1013 14 605</t>
  </si>
  <si>
    <t>Kochwürste</t>
  </si>
  <si>
    <t>1013 14 603</t>
  </si>
  <si>
    <t>Rohwürste</t>
  </si>
  <si>
    <t>1013 14 601</t>
  </si>
  <si>
    <t xml:space="preserve"> - 6 -</t>
  </si>
  <si>
    <t>zubereitungen auf der Grundlage dieser Erzeugnisse</t>
  </si>
  <si>
    <t>Würste u.ä. Erzeugnisse, aus Lebern, einschl. Lebensmittel-</t>
  </si>
  <si>
    <t>1013 14 300</t>
  </si>
  <si>
    <t>oder geräuchert</t>
  </si>
  <si>
    <t xml:space="preserve">Rindfleisch, gesalzen, getrocknet </t>
  </si>
  <si>
    <t>1013 12 000</t>
  </si>
  <si>
    <t>Anderes Schweinefleisch</t>
  </si>
  <si>
    <t>1013 11 800</t>
  </si>
  <si>
    <t>davon</t>
  </si>
  <si>
    <t xml:space="preserve">Schweinebäuche (Bauchspeck) und Teile </t>
  </si>
  <si>
    <t>1013 11 500</t>
  </si>
  <si>
    <t>Teile davon, mit Knochen</t>
  </si>
  <si>
    <t xml:space="preserve">Schweineschinken, -schultern und </t>
  </si>
  <si>
    <t>1013 11 200</t>
  </si>
  <si>
    <t>Verarbeitetes Fleisch</t>
  </si>
  <si>
    <t>Andere frische oder gekühlte Schweinefleischteile</t>
  </si>
  <si>
    <t>1011 12 900</t>
  </si>
  <si>
    <t>Tierkörper)</t>
  </si>
  <si>
    <t xml:space="preserve">Schweinefleisch, frisch oder gekühlt (ganze oder halbe </t>
  </si>
  <si>
    <t>1011 12 300</t>
  </si>
  <si>
    <t>Andere frische oder gekühlte Rindfleischteile</t>
  </si>
  <si>
    <t>1011 11 900</t>
  </si>
  <si>
    <t>Fleisch und Fleischerzeugnisse</t>
  </si>
  <si>
    <t>Nahrungs- und Futtermittel</t>
  </si>
  <si>
    <t>x</t>
  </si>
  <si>
    <t>Verarbeitendes Gewerbe</t>
  </si>
  <si>
    <t>C</t>
  </si>
  <si>
    <t>(ohne Marmor)</t>
  </si>
  <si>
    <t xml:space="preserve">Körnungen, Splitt von anderen Natursteinen </t>
  </si>
  <si>
    <t>0812 12 903</t>
  </si>
  <si>
    <t>Brechsande und Körnungen</t>
  </si>
  <si>
    <t>0812 12 303</t>
  </si>
  <si>
    <t>Baukies (z.B. als Betonzuschlag) und anderer Kies</t>
  </si>
  <si>
    <t>0812 12 103</t>
  </si>
  <si>
    <t>andere natürliche Sande (ohne metallhaltige Sande)</t>
  </si>
  <si>
    <t xml:space="preserve">Bausand (z.B. als Betonzuschlag) und </t>
  </si>
  <si>
    <t>0812 11 900</t>
  </si>
  <si>
    <t>Kies, Sand, Ton und Kaolin</t>
  </si>
  <si>
    <t>und Erden</t>
  </si>
  <si>
    <t xml:space="preserve">Bergbau und Gewinnung von Steinen </t>
  </si>
  <si>
    <t>B</t>
  </si>
  <si>
    <t>Bergbau und Verarbeitendes Gewerbe</t>
  </si>
  <si>
    <t>B+C</t>
  </si>
  <si>
    <t>Anzahl
der 
Betriebe 
2011</t>
  </si>
  <si>
    <t xml:space="preserve">Produktion ausgewählter Erzeugnisse für die Jahre 2009 bis 2011 und </t>
  </si>
  <si>
    <t xml:space="preserve"> - 5 -</t>
  </si>
  <si>
    <t>1. Produktion ausgewählter Güterabteilungen 2010 und 2011</t>
  </si>
  <si>
    <t>2. Anteil ausgewählter Güterabteilungen an der Produktion 2011</t>
  </si>
  <si>
    <t>Produktion ausgewählter Erzeugnisse für die Jahre 2009 bis 2011 und</t>
  </si>
  <si>
    <t>Betriebe sind örtlich getrennte Niederlassungen einschließlich der zugehörigen und in der Nähe liegenden Verwal-  tungs-, Reparatur-, Montage- und Hilfsbetriebe.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</si>
  <si>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</si>
  <si>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</si>
  <si>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</si>
  <si>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</si>
  <si>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</si>
  <si>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</si>
  <si>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</si>
  <si>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</si>
  <si>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</si>
  <si>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</si>
  <si>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</si>
  <si>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</si>
  <si>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</si>
  <si>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Produktion ausgewählter Erzeugnisse in Thüringen 2009, 2010 und 2011</t>
  </si>
  <si>
    <t>Erscheinungsweise: 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</si>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</sst>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 \ \ \ \ \ \ \ \ \ \ \ \ \ @"/>
    <numFmt numFmtId="165" formatCode="_-* #,##0.00\ [$€-1]_-;\-* #,##0.00\ [$€-1]_-;_-* &quot;-&quot;??\ [$€-1]_-"/>
    <numFmt numFmtId="166" formatCode="##0.000"/>
    <numFmt numFmtId="167" formatCode="0.000"/>
    <numFmt numFmtId="168" formatCode="###\ ###\ ###\ ##0"/>
    <numFmt numFmtId="169" formatCode="###\ ###\ ###_D_D;_D_D_)\-* ###\ ###\ ###_D_D;;* @_D_D"/>
    <numFmt numFmtId="170" formatCode="#0.0\ ;@\ \ "/>
    <numFmt numFmtId="171" formatCode="#\ ###\ ###\ ;@\ \ "/>
    <numFmt numFmtId="172" formatCode="000\ &quot;EUR&quot;"/>
    <numFmt numFmtId="173" formatCode="##\ ###\ ###\ "/>
    <numFmt numFmtId="174" formatCode="###\ ###\ ###\ ###\ ##0"/>
    <numFmt numFmtId="175" formatCode="##0\ \ "/>
    <numFmt numFmtId="176" formatCode="000\ &quot;DM&quot;"/>
    <numFmt numFmtId="177" formatCode="#\ ###\ ###"/>
    <numFmt numFmtId="178" formatCode="@\ \ "/>
    <numFmt numFmtId="179" formatCode="0###"/>
    <numFmt numFmtId="180" formatCode="0.0%"/>
  </numFmts>
  <fonts count="54">
    <font>
      <sz val="10"/>
      <name val="Arial"/>
      <family val="2"/>
    </font>
    <font>
      <sz val="12"/>
      <color indexed="8"/>
      <name val="Arial"/>
      <family val="2"/>
    </font>
    <font>
      <sz val="9"/>
      <name val="Arial"/>
      <family val="2"/>
    </font>
    <font>
      <b/>
      <sz val="10"/>
      <name val="Arial"/>
      <family val="2"/>
    </font>
    <font>
      <b/>
      <sz val="9"/>
      <name val="Arial"/>
      <family val="2"/>
    </font>
    <font>
      <b/>
      <sz val="11"/>
      <color indexed="8"/>
      <name val="Arial"/>
      <family val="2"/>
    </font>
    <font>
      <vertAlign val="superscript"/>
      <sz val="9"/>
      <name val="Arial"/>
      <family val="2"/>
    </font>
    <font>
      <sz val="10"/>
      <color indexed="8"/>
      <name val="Arial"/>
      <family val="2"/>
    </font>
    <font>
      <sz val="8"/>
      <name val="Arial"/>
      <family val="2"/>
    </font>
    <font>
      <sz val="8"/>
      <color indexed="8"/>
      <name val="Arial"/>
      <family val="2"/>
    </font>
    <font>
      <b/>
      <sz val="10"/>
      <color indexed="8"/>
      <name val="Arial"/>
      <family val="2"/>
    </font>
    <font>
      <b/>
      <sz val="11"/>
      <color indexed="8"/>
      <name val="Calibri"/>
      <family val="2"/>
    </font>
    <font>
      <sz val="8"/>
      <name val="Helvetica"/>
      <family val="2"/>
    </font>
    <font>
      <b/>
      <sz val="8"/>
      <name val="Arial"/>
      <family val="2"/>
    </font>
    <font>
      <b/>
      <sz val="8"/>
      <name val="Helvetic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b/>
      <sz val="11"/>
      <name val="Arial"/>
      <family val="2"/>
    </font>
    <font>
      <sz val="9"/>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border>
    <border>
      <left/>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65" fontId="0" fillId="0" borderId="0" applyFon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5" fillId="31" borderId="0" applyNumberFormat="0" applyBorder="0" applyAlignment="0" applyProtection="0"/>
    <xf numFmtId="0" fontId="7" fillId="0" borderId="0">
      <alignment/>
      <protection/>
    </xf>
    <xf numFmtId="0" fontId="0" fillId="0" borderId="0">
      <alignment/>
      <protection/>
    </xf>
    <xf numFmtId="0" fontId="0" fillId="0" borderId="0">
      <alignment/>
      <protection/>
    </xf>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37">
    <xf numFmtId="0" fontId="0" fillId="0" borderId="0" xfId="0" applyAlignment="1">
      <alignment/>
    </xf>
    <xf numFmtId="0" fontId="2" fillId="0" borderId="0" xfId="54" applyFont="1">
      <alignment/>
      <protection/>
    </xf>
    <xf numFmtId="0" fontId="0" fillId="0" borderId="0" xfId="54" applyAlignment="1">
      <alignment horizontal="center"/>
      <protection/>
    </xf>
    <xf numFmtId="0" fontId="0" fillId="0" borderId="0" xfId="54">
      <alignment/>
      <protection/>
    </xf>
    <xf numFmtId="0" fontId="3" fillId="0" borderId="0" xfId="54" applyFont="1">
      <alignment/>
      <protection/>
    </xf>
    <xf numFmtId="0" fontId="2" fillId="0" borderId="0" xfId="54" applyFont="1" applyAlignment="1">
      <alignment horizontal="center"/>
      <protection/>
    </xf>
    <xf numFmtId="0" fontId="4" fillId="0" borderId="0" xfId="54" applyFont="1">
      <alignment/>
      <protection/>
    </xf>
    <xf numFmtId="0" fontId="5" fillId="0" borderId="0" xfId="0" applyFont="1" applyAlignment="1">
      <alignment horizontal="center" vertical="center" readingOrder="1"/>
    </xf>
    <xf numFmtId="0" fontId="3" fillId="0" borderId="0" xfId="54" applyFont="1" applyAlignment="1">
      <alignment vertical="top"/>
      <protection/>
    </xf>
    <xf numFmtId="0" fontId="0" fillId="0" borderId="0" xfId="54" applyAlignment="1">
      <alignment vertical="top"/>
      <protection/>
    </xf>
    <xf numFmtId="0" fontId="2" fillId="0" borderId="0" xfId="54" applyFont="1" applyAlignment="1">
      <alignment vertical="top"/>
      <protection/>
    </xf>
    <xf numFmtId="0" fontId="4" fillId="0" borderId="0" xfId="54" applyFont="1" applyAlignment="1">
      <alignment vertical="top"/>
      <protection/>
    </xf>
    <xf numFmtId="0" fontId="2" fillId="0" borderId="0" xfId="54" applyFont="1" applyAlignment="1">
      <alignment horizontal="justify" vertical="top"/>
      <protection/>
    </xf>
    <xf numFmtId="164" fontId="2" fillId="0" borderId="0" xfId="54" applyNumberFormat="1" applyFont="1" applyAlignment="1">
      <alignment horizontal="justify" vertical="top" wrapText="1"/>
      <protection/>
    </xf>
    <xf numFmtId="164" fontId="2" fillId="0" borderId="0" xfId="54" applyNumberFormat="1" applyFont="1" applyAlignment="1">
      <alignment horizontal="justify" vertical="top"/>
      <protection/>
    </xf>
    <xf numFmtId="0" fontId="2" fillId="0" borderId="0" xfId="54" applyFont="1" applyAlignment="1">
      <alignment horizontal="justify"/>
      <protection/>
    </xf>
    <xf numFmtId="0" fontId="2" fillId="0" borderId="0" xfId="54" applyNumberFormat="1" applyFont="1" applyAlignment="1">
      <alignment horizontal="justify" vertical="top" wrapText="1"/>
      <protection/>
    </xf>
    <xf numFmtId="0" fontId="4" fillId="0" borderId="0" xfId="54" applyFont="1" applyAlignment="1">
      <alignment horizontal="justify" vertical="top"/>
      <protection/>
    </xf>
    <xf numFmtId="0" fontId="0" fillId="0" borderId="0" xfId="53">
      <alignment/>
      <protection/>
    </xf>
    <xf numFmtId="0" fontId="0" fillId="0" borderId="0" xfId="53" applyBorder="1">
      <alignment/>
      <protection/>
    </xf>
    <xf numFmtId="0" fontId="8" fillId="0" borderId="0" xfId="53" applyFont="1" applyBorder="1">
      <alignment/>
      <protection/>
    </xf>
    <xf numFmtId="0" fontId="7" fillId="0" borderId="0" xfId="52">
      <alignment/>
      <protection/>
    </xf>
    <xf numFmtId="166" fontId="7" fillId="0" borderId="0" xfId="52" applyNumberFormat="1">
      <alignment/>
      <protection/>
    </xf>
    <xf numFmtId="0" fontId="9" fillId="0" borderId="0" xfId="52" applyFont="1">
      <alignment/>
      <protection/>
    </xf>
    <xf numFmtId="0" fontId="7" fillId="0" borderId="0" xfId="52" applyAlignment="1">
      <alignment horizontal="center"/>
      <protection/>
    </xf>
    <xf numFmtId="167" fontId="7" fillId="0" borderId="0" xfId="52" applyNumberFormat="1">
      <alignment/>
      <protection/>
    </xf>
    <xf numFmtId="0" fontId="10" fillId="0" borderId="0" xfId="52" applyFont="1">
      <alignment/>
      <protection/>
    </xf>
    <xf numFmtId="168" fontId="53" fillId="0" borderId="0" xfId="53" applyNumberFormat="1" applyFont="1">
      <alignment/>
      <protection/>
    </xf>
    <xf numFmtId="168" fontId="0" fillId="0" borderId="0" xfId="53" applyNumberFormat="1">
      <alignment/>
      <protection/>
    </xf>
    <xf numFmtId="0" fontId="0" fillId="0" borderId="0" xfId="53" applyAlignment="1">
      <alignment horizontal="center" vertical="center" wrapText="1"/>
      <protection/>
    </xf>
    <xf numFmtId="0" fontId="7" fillId="0" borderId="0" xfId="52" applyAlignment="1">
      <alignment horizontal="center" vertical="center" wrapText="1"/>
      <protection/>
    </xf>
    <xf numFmtId="0" fontId="0" fillId="0" borderId="0" xfId="53" applyFont="1">
      <alignment/>
      <protection/>
    </xf>
    <xf numFmtId="169" fontId="8" fillId="0" borderId="0" xfId="53" applyNumberFormat="1" applyFont="1" applyBorder="1" applyAlignment="1">
      <alignment horizontal="right"/>
      <protection/>
    </xf>
    <xf numFmtId="170" fontId="8" fillId="0" borderId="0" xfId="53" applyNumberFormat="1" applyFont="1" applyAlignment="1">
      <alignment horizontal="right"/>
      <protection/>
    </xf>
    <xf numFmtId="171" fontId="8" fillId="0" borderId="0" xfId="53" applyNumberFormat="1" applyFont="1" applyAlignment="1">
      <alignment horizontal="right"/>
      <protection/>
    </xf>
    <xf numFmtId="172" fontId="12" fillId="0" borderId="10" xfId="53" applyNumberFormat="1" applyFont="1" applyBorder="1" applyAlignment="1">
      <alignment horizontal="center"/>
      <protection/>
    </xf>
    <xf numFmtId="0" fontId="8" fillId="0" borderId="0" xfId="53" applyFont="1" applyAlignment="1">
      <alignment/>
      <protection/>
    </xf>
    <xf numFmtId="0" fontId="13" fillId="0" borderId="0" xfId="53" applyFont="1" applyAlignment="1">
      <alignment/>
      <protection/>
    </xf>
    <xf numFmtId="0" fontId="8" fillId="0" borderId="0" xfId="53" applyFont="1">
      <alignment/>
      <protection/>
    </xf>
    <xf numFmtId="0" fontId="8" fillId="0" borderId="11" xfId="53" applyFont="1" applyBorder="1" applyAlignment="1">
      <alignment horizontal="left"/>
      <protection/>
    </xf>
    <xf numFmtId="0" fontId="13" fillId="0" borderId="11" xfId="53" applyFont="1" applyBorder="1" applyAlignment="1">
      <alignment horizontal="left"/>
      <protection/>
    </xf>
    <xf numFmtId="172" fontId="8" fillId="0" borderId="10" xfId="53" applyNumberFormat="1" applyFont="1" applyBorder="1" applyAlignment="1">
      <alignment horizontal="center"/>
      <protection/>
    </xf>
    <xf numFmtId="0" fontId="13" fillId="0" borderId="0" xfId="53" applyFont="1">
      <alignment/>
      <protection/>
    </xf>
    <xf numFmtId="0" fontId="13" fillId="0" borderId="0" xfId="53" applyFont="1" applyBorder="1" applyAlignment="1">
      <alignment horizontal="left"/>
      <protection/>
    </xf>
    <xf numFmtId="0" fontId="8" fillId="0" borderId="0" xfId="53" applyFont="1" applyAlignment="1">
      <alignment horizontal="right"/>
      <protection/>
    </xf>
    <xf numFmtId="0" fontId="8" fillId="0" borderId="10" xfId="53" applyFont="1" applyBorder="1" applyAlignment="1">
      <alignment horizontal="center"/>
      <protection/>
    </xf>
    <xf numFmtId="0" fontId="8" fillId="0" borderId="0" xfId="53" applyFont="1" applyBorder="1" applyAlignment="1">
      <alignment horizontal="center"/>
      <protection/>
    </xf>
    <xf numFmtId="0" fontId="8" fillId="0" borderId="11" xfId="53" applyFont="1" applyBorder="1" applyAlignment="1">
      <alignment horizontal="center"/>
      <protection/>
    </xf>
    <xf numFmtId="0" fontId="8" fillId="0" borderId="0" xfId="53" applyFont="1" applyAlignment="1">
      <alignment horizontal="center"/>
      <protection/>
    </xf>
    <xf numFmtId="0" fontId="13" fillId="0" borderId="0" xfId="53" applyFont="1" applyAlignment="1">
      <alignment horizontal="center"/>
      <protection/>
    </xf>
    <xf numFmtId="0" fontId="12" fillId="0" borderId="0" xfId="53" applyFont="1" applyAlignment="1">
      <alignment/>
      <protection/>
    </xf>
    <xf numFmtId="0" fontId="8" fillId="0" borderId="0" xfId="53" applyFont="1" applyBorder="1" applyAlignment="1">
      <alignment horizontal="left"/>
      <protection/>
    </xf>
    <xf numFmtId="171" fontId="8" fillId="0" borderId="0" xfId="53" applyNumberFormat="1" applyFont="1" applyFill="1" applyAlignment="1">
      <alignment horizontal="right"/>
      <protection/>
    </xf>
    <xf numFmtId="172" fontId="13" fillId="0" borderId="10" xfId="53" applyNumberFormat="1" applyFont="1" applyBorder="1" applyAlignment="1">
      <alignment horizontal="center"/>
      <protection/>
    </xf>
    <xf numFmtId="0" fontId="0" fillId="0" borderId="0" xfId="53" applyFill="1">
      <alignment/>
      <protection/>
    </xf>
    <xf numFmtId="0" fontId="12" fillId="0" borderId="10" xfId="53" applyFont="1" applyBorder="1" applyAlignment="1">
      <alignment horizontal="center"/>
      <protection/>
    </xf>
    <xf numFmtId="0" fontId="14" fillId="0" borderId="0" xfId="53" applyFont="1" applyAlignment="1">
      <alignment/>
      <protection/>
    </xf>
    <xf numFmtId="0" fontId="12" fillId="0" borderId="0" xfId="53" applyFont="1" applyBorder="1" applyAlignment="1">
      <alignment horizontal="left"/>
      <protection/>
    </xf>
    <xf numFmtId="174" fontId="2" fillId="0" borderId="0" xfId="53" applyNumberFormat="1" applyFont="1">
      <alignment/>
      <protection/>
    </xf>
    <xf numFmtId="0" fontId="3" fillId="0" borderId="0" xfId="53" applyFont="1">
      <alignment/>
      <protection/>
    </xf>
    <xf numFmtId="0" fontId="3" fillId="0" borderId="0" xfId="53" applyFont="1">
      <alignment/>
      <protection/>
    </xf>
    <xf numFmtId="0" fontId="0" fillId="0" borderId="11" xfId="53" applyBorder="1">
      <alignment/>
      <protection/>
    </xf>
    <xf numFmtId="0" fontId="12" fillId="0" borderId="0" xfId="53" applyFont="1">
      <alignment/>
      <protection/>
    </xf>
    <xf numFmtId="0" fontId="8" fillId="0" borderId="0" xfId="53" applyFont="1" applyFill="1">
      <alignment/>
      <protection/>
    </xf>
    <xf numFmtId="0" fontId="8" fillId="0" borderId="0" xfId="53" applyFont="1" applyFill="1" applyBorder="1" applyAlignment="1">
      <alignment horizontal="left"/>
      <protection/>
    </xf>
    <xf numFmtId="0" fontId="0" fillId="0" borderId="0"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2" xfId="53" applyFont="1" applyBorder="1" applyAlignment="1">
      <alignment horizontal="center" vertical="center" wrapText="1"/>
      <protection/>
    </xf>
    <xf numFmtId="175" fontId="8" fillId="0" borderId="0" xfId="53" applyNumberFormat="1" applyFont="1" applyBorder="1" applyAlignment="1">
      <alignment horizontal="right"/>
      <protection/>
    </xf>
    <xf numFmtId="0" fontId="8" fillId="0" borderId="11" xfId="53" applyFont="1" applyFill="1" applyBorder="1" applyAlignment="1">
      <alignment horizontal="left"/>
      <protection/>
    </xf>
    <xf numFmtId="0" fontId="8" fillId="0" borderId="11" xfId="53" applyFont="1" applyBorder="1">
      <alignment/>
      <protection/>
    </xf>
    <xf numFmtId="172" fontId="8" fillId="0" borderId="10" xfId="53" applyNumberFormat="1" applyFont="1" applyFill="1" applyBorder="1" applyAlignment="1">
      <alignment horizontal="center"/>
      <protection/>
    </xf>
    <xf numFmtId="0" fontId="4" fillId="0" borderId="0" xfId="53" applyFont="1" applyFill="1" applyAlignment="1">
      <alignment/>
      <protection/>
    </xf>
    <xf numFmtId="0" fontId="4" fillId="0" borderId="11" xfId="53" applyFont="1" applyFill="1" applyBorder="1" applyAlignment="1">
      <alignment horizontal="left"/>
      <protection/>
    </xf>
    <xf numFmtId="0" fontId="4" fillId="0" borderId="0" xfId="53" applyFont="1" applyAlignment="1">
      <alignment/>
      <protection/>
    </xf>
    <xf numFmtId="0" fontId="4" fillId="0" borderId="11" xfId="53" applyFont="1" applyBorder="1" applyAlignment="1">
      <alignment horizontal="left"/>
      <protection/>
    </xf>
    <xf numFmtId="0" fontId="2" fillId="0" borderId="0" xfId="53" applyFont="1" applyAlignment="1">
      <alignment/>
      <protection/>
    </xf>
    <xf numFmtId="176" fontId="8" fillId="0" borderId="10" xfId="53" applyNumberFormat="1" applyFont="1" applyBorder="1" applyAlignment="1">
      <alignment horizontal="center"/>
      <protection/>
    </xf>
    <xf numFmtId="0" fontId="2" fillId="0" borderId="11" xfId="53" applyFont="1" applyBorder="1" applyAlignment="1">
      <alignment horizontal="left"/>
      <protection/>
    </xf>
    <xf numFmtId="0" fontId="13" fillId="0" borderId="0" xfId="53" applyFont="1" applyFill="1" applyAlignment="1">
      <alignment/>
      <protection/>
    </xf>
    <xf numFmtId="0" fontId="8" fillId="0" borderId="0" xfId="53" applyFont="1" applyFill="1" applyAlignment="1">
      <alignment/>
      <protection/>
    </xf>
    <xf numFmtId="172" fontId="8" fillId="0" borderId="11" xfId="53" applyNumberFormat="1" applyFont="1" applyBorder="1" applyAlignment="1">
      <alignment horizontal="center"/>
      <protection/>
    </xf>
    <xf numFmtId="0" fontId="13" fillId="0" borderId="0" xfId="53" applyFont="1" applyFill="1" applyBorder="1" applyAlignment="1">
      <alignment horizontal="left"/>
      <protection/>
    </xf>
    <xf numFmtId="0" fontId="13" fillId="0" borderId="11" xfId="53" applyFont="1" applyFill="1" applyBorder="1" applyAlignment="1">
      <alignment horizontal="left"/>
      <protection/>
    </xf>
    <xf numFmtId="177" fontId="13" fillId="0" borderId="0" xfId="53" applyNumberFormat="1" applyFont="1" applyAlignment="1">
      <alignment horizontal="right"/>
      <protection/>
    </xf>
    <xf numFmtId="177" fontId="8" fillId="0" borderId="0" xfId="53" applyNumberFormat="1" applyFont="1" applyAlignment="1">
      <alignment horizontal="right"/>
      <protection/>
    </xf>
    <xf numFmtId="0" fontId="13" fillId="0" borderId="0" xfId="53" applyFont="1" applyFill="1">
      <alignment/>
      <protection/>
    </xf>
    <xf numFmtId="0" fontId="0" fillId="0" borderId="0" xfId="53" applyFont="1" applyFill="1">
      <alignment/>
      <protection/>
    </xf>
    <xf numFmtId="0" fontId="4" fillId="0" borderId="0" xfId="53" applyFont="1" applyBorder="1" applyAlignment="1">
      <alignment horizontal="left"/>
      <protection/>
    </xf>
    <xf numFmtId="0" fontId="8" fillId="0" borderId="10" xfId="53" applyFont="1" applyBorder="1">
      <alignment/>
      <protection/>
    </xf>
    <xf numFmtId="0" fontId="8" fillId="0" borderId="10" xfId="53" applyFont="1" applyFill="1" applyBorder="1" applyAlignment="1">
      <alignment horizontal="center"/>
      <protection/>
    </xf>
    <xf numFmtId="0" fontId="13" fillId="0" borderId="10" xfId="53" applyFont="1" applyBorder="1" applyAlignment="1">
      <alignment horizontal="center"/>
      <protection/>
    </xf>
    <xf numFmtId="0" fontId="0" fillId="0" borderId="10" xfId="53" applyFont="1" applyBorder="1">
      <alignment/>
      <protection/>
    </xf>
    <xf numFmtId="0" fontId="0" fillId="0" borderId="11" xfId="53" applyFont="1" applyBorder="1">
      <alignment/>
      <protection/>
    </xf>
    <xf numFmtId="0" fontId="13" fillId="0" borderId="11" xfId="53" applyFont="1" applyBorder="1">
      <alignment/>
      <protection/>
    </xf>
    <xf numFmtId="175" fontId="8" fillId="0" borderId="0" xfId="53" applyNumberFormat="1" applyFont="1">
      <alignment/>
      <protection/>
    </xf>
    <xf numFmtId="178" fontId="8" fillId="0" borderId="0" xfId="53" applyNumberFormat="1" applyFont="1" applyBorder="1" applyAlignment="1">
      <alignment horizontal="right"/>
      <protection/>
    </xf>
    <xf numFmtId="175" fontId="0" fillId="0" borderId="0" xfId="53" applyNumberFormat="1" applyFont="1">
      <alignment/>
      <protection/>
    </xf>
    <xf numFmtId="179" fontId="13" fillId="0" borderId="11" xfId="53" applyNumberFormat="1" applyFont="1" applyBorder="1" applyAlignment="1">
      <alignment horizontal="left"/>
      <protection/>
    </xf>
    <xf numFmtId="0" fontId="0" fillId="0" borderId="0" xfId="53" applyAlignment="1">
      <alignment/>
      <protection/>
    </xf>
    <xf numFmtId="173" fontId="8" fillId="0" borderId="0" xfId="53" applyNumberFormat="1" applyFont="1" applyBorder="1" applyAlignment="1">
      <alignment horizontal="center"/>
      <protection/>
    </xf>
    <xf numFmtId="0" fontId="8" fillId="0" borderId="0" xfId="53" applyFont="1" applyAlignment="1">
      <alignment horizontal="center"/>
      <protection/>
    </xf>
    <xf numFmtId="0" fontId="8" fillId="0" borderId="12" xfId="53" applyFont="1" applyBorder="1" applyAlignment="1">
      <alignment horizontal="center" vertical="center" wrapText="1"/>
      <protection/>
    </xf>
    <xf numFmtId="0" fontId="0" fillId="0" borderId="11" xfId="53" applyFont="1" applyBorder="1" applyAlignment="1">
      <alignment horizontal="center" vertical="center" wrapText="1"/>
      <protection/>
    </xf>
    <xf numFmtId="0" fontId="0"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6"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8" fillId="0" borderId="11" xfId="53" applyFont="1" applyBorder="1" applyAlignment="1">
      <alignment horizontal="center" vertical="center" wrapText="1"/>
      <protection/>
    </xf>
    <xf numFmtId="0" fontId="8" fillId="0" borderId="17" xfId="53" applyFont="1" applyBorder="1" applyAlignment="1">
      <alignment horizontal="center" vertical="center" wrapText="1"/>
      <protection/>
    </xf>
    <xf numFmtId="0" fontId="8" fillId="0" borderId="18" xfId="53" applyFont="1" applyBorder="1" applyAlignment="1">
      <alignment horizontal="center" vertical="center" wrapText="1"/>
      <protection/>
    </xf>
    <xf numFmtId="0" fontId="8" fillId="0" borderId="13" xfId="53" applyFont="1" applyBorder="1" applyAlignment="1">
      <alignment horizontal="center" vertical="center" wrapText="1"/>
      <protection/>
    </xf>
    <xf numFmtId="0" fontId="12" fillId="0" borderId="14" xfId="53" applyFont="1" applyFill="1" applyBorder="1" applyAlignment="1">
      <alignment horizontal="center" vertical="center" wrapText="1"/>
      <protection/>
    </xf>
    <xf numFmtId="0" fontId="0" fillId="0" borderId="16" xfId="53" applyFill="1" applyBorder="1" applyAlignment="1">
      <alignment horizontal="center" vertical="center" wrapText="1"/>
      <protection/>
    </xf>
    <xf numFmtId="0" fontId="0" fillId="0" borderId="17" xfId="53" applyFill="1" applyBorder="1" applyAlignment="1">
      <alignment horizontal="center" vertical="center" wrapText="1"/>
      <protection/>
    </xf>
    <xf numFmtId="0" fontId="8" fillId="0" borderId="19"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0" borderId="20" xfId="53" applyFont="1" applyBorder="1" applyAlignment="1">
      <alignment horizontal="center" vertical="center" wrapText="1"/>
      <protection/>
    </xf>
    <xf numFmtId="0" fontId="12" fillId="0" borderId="10" xfId="53" applyFont="1" applyBorder="1" applyAlignment="1">
      <alignment horizontal="center" vertical="center" wrapText="1"/>
      <protection/>
    </xf>
    <xf numFmtId="0" fontId="12" fillId="0" borderId="20" xfId="53" applyFont="1" applyBorder="1" applyAlignment="1">
      <alignment horizontal="center" vertical="center" wrapText="1"/>
      <protection/>
    </xf>
    <xf numFmtId="0" fontId="13" fillId="0" borderId="16" xfId="53" applyFont="1" applyBorder="1" applyAlignment="1">
      <alignment horizontal="left" wrapText="1"/>
      <protection/>
    </xf>
    <xf numFmtId="0" fontId="13" fillId="0" borderId="0" xfId="53" applyFont="1" applyAlignment="1">
      <alignment horizontal="left" wrapText="1"/>
      <protection/>
    </xf>
    <xf numFmtId="0" fontId="13" fillId="0" borderId="11" xfId="53" applyFont="1" applyBorder="1" applyAlignment="1">
      <alignment horizontal="left" wrapText="1"/>
      <protection/>
    </xf>
    <xf numFmtId="0" fontId="13" fillId="0" borderId="0" xfId="53"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3" fillId="0" borderId="0" xfId="0" applyFont="1" applyAlignment="1">
      <alignment/>
    </xf>
    <xf numFmtId="0" fontId="32"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33" fillId="0" borderId="0" xfId="0" applyFont="1" applyAlignment="1">
      <alignment/>
    </xf>
    <xf numFmtId="0" fontId="0" fillId="0" borderId="0" xfId="0" applyAlignment="1">
      <alignment/>
    </xf>
    <xf numFmtId="0" fontId="32" fillId="0" borderId="0" xfId="0" applyFont="1" applyAlignment="1">
      <alignment horizontal="center"/>
    </xf>
    <xf numFmtId="0" fontId="32" fillId="0" borderId="0" xfId="0" applyFont="1" applyAlignment="1">
      <alignment/>
    </xf>
    <xf numFmtId="0" fontId="0" fillId="0" borderId="0" xfId="0" applyAlignment="1">
      <alignment horizont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_Vorwort-Bearb"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2010 und 2011</a:t>
            </a:r>
          </a:p>
        </c:rich>
      </c:tx>
      <c:layout>
        <c:manualLayout>
          <c:xMode val="factor"/>
          <c:yMode val="factor"/>
          <c:x val="0.01325"/>
          <c:y val="-0.01625"/>
        </c:manualLayout>
      </c:layout>
      <c:spPr>
        <a:noFill/>
        <a:ln w="3175">
          <a:noFill/>
        </a:ln>
      </c:spPr>
    </c:title>
    <c:plotArea>
      <c:layout>
        <c:manualLayout>
          <c:xMode val="edge"/>
          <c:yMode val="edge"/>
          <c:x val="0.00875"/>
          <c:y val="0.1145"/>
          <c:w val="0.9835"/>
          <c:h val="0.437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je WZ-Abt 2011'!$B$2:$B$9</c:f>
              <c:numCache>
                <c:ptCount val="8"/>
                <c:pt idx="0">
                  <c:v>29</c:v>
                </c:pt>
                <c:pt idx="1">
                  <c:v>25</c:v>
                </c:pt>
                <c:pt idx="2">
                  <c:v>10</c:v>
                </c:pt>
                <c:pt idx="3">
                  <c:v>22</c:v>
                </c:pt>
                <c:pt idx="4">
                  <c:v>28</c:v>
                </c:pt>
                <c:pt idx="5">
                  <c:v>26</c:v>
                </c:pt>
                <c:pt idx="6">
                  <c:v>27</c:v>
                </c:pt>
                <c:pt idx="7">
                  <c:v>23</c:v>
                </c:pt>
              </c:numCache>
            </c:numRef>
          </c:cat>
          <c:val>
            <c:numRef>
              <c:f>'Daten je WZ-Abt 2011'!$C$2:$C$9</c:f>
              <c:numCache>
                <c:ptCount val="8"/>
                <c:pt idx="0">
                  <c:v>3.838173893</c:v>
                </c:pt>
                <c:pt idx="1">
                  <c:v>3.170277556</c:v>
                </c:pt>
                <c:pt idx="2">
                  <c:v>3.151639222</c:v>
                </c:pt>
                <c:pt idx="3">
                  <c:v>2.577226458</c:v>
                </c:pt>
                <c:pt idx="4">
                  <c:v>2.1823262949999997</c:v>
                </c:pt>
                <c:pt idx="5">
                  <c:v>2.31360982</c:v>
                </c:pt>
                <c:pt idx="6">
                  <c:v>1.481628511</c:v>
                </c:pt>
                <c:pt idx="7">
                  <c:v>1.285267205</c:v>
                </c:pt>
              </c:numCache>
            </c:numRef>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je WZ-Abt 2011'!$B$2:$B$9</c:f>
              <c:numCache>
                <c:ptCount val="8"/>
                <c:pt idx="0">
                  <c:v>29</c:v>
                </c:pt>
                <c:pt idx="1">
                  <c:v>25</c:v>
                </c:pt>
                <c:pt idx="2">
                  <c:v>10</c:v>
                </c:pt>
                <c:pt idx="3">
                  <c:v>22</c:v>
                </c:pt>
                <c:pt idx="4">
                  <c:v>28</c:v>
                </c:pt>
                <c:pt idx="5">
                  <c:v>26</c:v>
                </c:pt>
                <c:pt idx="6">
                  <c:v>27</c:v>
                </c:pt>
                <c:pt idx="7">
                  <c:v>23</c:v>
                </c:pt>
              </c:numCache>
            </c:numRef>
          </c:cat>
          <c:val>
            <c:numRef>
              <c:f>'Daten je WZ-Abt 2011'!$D$2:$D$9</c:f>
              <c:numCache>
                <c:ptCount val="8"/>
                <c:pt idx="0">
                  <c:v>4.143368690000001</c:v>
                </c:pt>
                <c:pt idx="1">
                  <c:v>3.799771625999999</c:v>
                </c:pt>
                <c:pt idx="2">
                  <c:v>3.2638915530000014</c:v>
                </c:pt>
                <c:pt idx="3">
                  <c:v>2.8844938940000002</c:v>
                </c:pt>
                <c:pt idx="4">
                  <c:v>2.809874954000002</c:v>
                </c:pt>
                <c:pt idx="5">
                  <c:v>2.690297357000001</c:v>
                </c:pt>
                <c:pt idx="6">
                  <c:v>1.6793725780000002</c:v>
                </c:pt>
                <c:pt idx="7">
                  <c:v>1.3677920200000002</c:v>
                </c:pt>
              </c:numCache>
            </c:numRef>
          </c:val>
        </c:ser>
        <c:gapWidth val="75"/>
        <c:axId val="17900367"/>
        <c:axId val="26885576"/>
      </c:barChart>
      <c:catAx>
        <c:axId val="17900367"/>
        <c:scaling>
          <c:orientation val="minMax"/>
        </c:scaling>
        <c:axPos val="b"/>
        <c:delete val="0"/>
        <c:numFmt formatCode="General" sourceLinked="1"/>
        <c:majorTickMark val="none"/>
        <c:minorTickMark val="none"/>
        <c:tickLblPos val="nextTo"/>
        <c:spPr>
          <a:ln w="3175">
            <a:solidFill>
              <a:srgbClr val="808080"/>
            </a:solidFill>
          </a:ln>
        </c:spPr>
        <c:crossAx val="26885576"/>
        <c:crosses val="autoZero"/>
        <c:auto val="0"/>
        <c:lblOffset val="100"/>
        <c:tickLblSkip val="1"/>
        <c:noMultiLvlLbl val="0"/>
      </c:catAx>
      <c:valAx>
        <c:axId val="26885576"/>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275"/>
              <c:y val="0.149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17900367"/>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75"/>
          <c:y val="0.116"/>
          <c:w val="0.5045"/>
          <c:h val="0.576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je WZ-Abt 2011'!$C$17:$C$23</c:f>
              <c:numCache>
                <c:ptCount val="7"/>
                <c:pt idx="0">
                  <c:v>4.143368690000001</c:v>
                </c:pt>
                <c:pt idx="1">
                  <c:v>3.799771625999999</c:v>
                </c:pt>
                <c:pt idx="2">
                  <c:v>3.2638915530000014</c:v>
                </c:pt>
                <c:pt idx="3">
                  <c:v>2.8844938940000002</c:v>
                </c:pt>
                <c:pt idx="4">
                  <c:v>2.809874954000002</c:v>
                </c:pt>
                <c:pt idx="5">
                  <c:v>2.690297357000001</c:v>
                </c:pt>
                <c:pt idx="6">
                  <c:v>10.327000167999994</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-0.0005</cdr:y>
    </cdr:from>
    <cdr:to>
      <cdr:x>1</cdr:x>
      <cdr:y>0.0665</cdr:y>
    </cdr:to>
    <cdr:sp>
      <cdr:nvSpPr>
        <cdr:cNvPr id="1" name="Textfeld 1"/>
        <cdr:cNvSpPr txBox="1">
          <a:spLocks noChangeArrowheads="1"/>
        </cdr:cNvSpPr>
      </cdr:nvSpPr>
      <cdr:spPr>
        <a:xfrm>
          <a:off x="19050" y="0"/>
          <a:ext cx="5086350" cy="304800"/>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457200</xdr:colOff>
      <xdr:row>25</xdr:row>
      <xdr:rowOff>28575</xdr:rowOff>
    </xdr:from>
    <xdr:ext cx="76200" cy="180975"/>
    <xdr:sp fLocksText="0">
      <xdr:nvSpPr>
        <xdr:cNvPr id="1" name="Text Box 34"/>
        <xdr:cNvSpPr txBox="1">
          <a:spLocks noChangeArrowheads="1"/>
        </xdr:cNvSpPr>
      </xdr:nvSpPr>
      <xdr:spPr>
        <a:xfrm>
          <a:off x="1981200" y="40767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428625</xdr:colOff>
      <xdr:row>18</xdr:row>
      <xdr:rowOff>123825</xdr:rowOff>
    </xdr:to>
    <xdr:sp>
      <xdr:nvSpPr>
        <xdr:cNvPr id="2" name="Rectangle 78"/>
        <xdr:cNvSpPr>
          <a:spLocks/>
        </xdr:cNvSpPr>
      </xdr:nvSpPr>
      <xdr:spPr>
        <a:xfrm>
          <a:off x="857250" y="2962275"/>
          <a:ext cx="33337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0</xdr:row>
      <xdr:rowOff>95250</xdr:rowOff>
    </xdr:from>
    <xdr:to>
      <xdr:col>5</xdr:col>
      <xdr:colOff>1190625</xdr:colOff>
      <xdr:row>26</xdr:row>
      <xdr:rowOff>95250</xdr:rowOff>
    </xdr:to>
    <xdr:graphicFrame>
      <xdr:nvGraphicFramePr>
        <xdr:cNvPr id="3" name="Diagramm 1"/>
        <xdr:cNvGraphicFramePr/>
      </xdr:nvGraphicFramePr>
      <xdr:xfrm>
        <a:off x="47625" y="95250"/>
        <a:ext cx="5086350" cy="42100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24</xdr:row>
      <xdr:rowOff>95250</xdr:rowOff>
    </xdr:from>
    <xdr:to>
      <xdr:col>2</xdr:col>
      <xdr:colOff>723900</xdr:colOff>
      <xdr:row>25</xdr:row>
      <xdr:rowOff>104775</xdr:rowOff>
    </xdr:to>
    <xdr:sp>
      <xdr:nvSpPr>
        <xdr:cNvPr id="4" name="Textfeld 3"/>
        <xdr:cNvSpPr txBox="1">
          <a:spLocks noChangeArrowheads="1"/>
        </xdr:cNvSpPr>
      </xdr:nvSpPr>
      <xdr:spPr>
        <a:xfrm>
          <a:off x="114300" y="398145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57800" y="1362075"/>
          <a:ext cx="0" cy="1228725"/>
        </a:xfrm>
        <a:prstGeom prst="rect">
          <a:avLst/>
        </a:prstGeom>
        <a:noFill/>
        <a:ln w="9525" cmpd="sng">
          <a:noFill/>
        </a:ln>
      </xdr:spPr>
      <xdr:txBody>
        <a:bodyPr vertOverflow="clip" wrap="square" lIns="120968" tIns="0" rIns="120968" bIns="0"/>
        <a:p>
          <a:pPr algn="l">
            <a:defRPr/>
          </a:pPr>
          <a:r>
            <a:rPr lang="en-US" cap="none" u="none" baseline="0">
              <a:latin typeface="Arial"/>
              <a:ea typeface="Arial"/>
              <a:cs typeface="Arial"/>
            </a:rPr>
            <a:t/>
          </a:r>
        </a:p>
      </xdr:txBody>
    </xdr:sp>
    <xdr:clientData/>
  </xdr:twoCellAnchor>
  <xdr:twoCellAnchor>
    <xdr:from>
      <xdr:col>1</xdr:col>
      <xdr:colOff>590550</xdr:colOff>
      <xdr:row>15</xdr:row>
      <xdr:rowOff>19050</xdr:rowOff>
    </xdr:from>
    <xdr:to>
      <xdr:col>2</xdr:col>
      <xdr:colOff>95250</xdr:colOff>
      <xdr:row>16</xdr:row>
      <xdr:rowOff>47625</xdr:rowOff>
    </xdr:to>
    <xdr:sp fLocksText="0">
      <xdr:nvSpPr>
        <xdr:cNvPr id="6" name="Text Box 264"/>
        <xdr:cNvSpPr txBox="1">
          <a:spLocks noChangeArrowheads="1"/>
        </xdr:cNvSpPr>
      </xdr:nvSpPr>
      <xdr:spPr>
        <a:xfrm>
          <a:off x="1352550" y="2447925"/>
          <a:ext cx="266700" cy="190500"/>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15</xdr:row>
      <xdr:rowOff>28575</xdr:rowOff>
    </xdr:from>
    <xdr:to>
      <xdr:col>3</xdr:col>
      <xdr:colOff>695325</xdr:colOff>
      <xdr:row>16</xdr:row>
      <xdr:rowOff>57150</xdr:rowOff>
    </xdr:to>
    <xdr:sp fLocksText="0">
      <xdr:nvSpPr>
        <xdr:cNvPr id="7" name="Text Box 265"/>
        <xdr:cNvSpPr txBox="1">
          <a:spLocks noChangeArrowheads="1"/>
        </xdr:cNvSpPr>
      </xdr:nvSpPr>
      <xdr:spPr>
        <a:xfrm>
          <a:off x="2714625" y="2457450"/>
          <a:ext cx="266700" cy="190500"/>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15</xdr:row>
      <xdr:rowOff>28575</xdr:rowOff>
    </xdr:from>
    <xdr:to>
      <xdr:col>2</xdr:col>
      <xdr:colOff>571500</xdr:colOff>
      <xdr:row>16</xdr:row>
      <xdr:rowOff>76200</xdr:rowOff>
    </xdr:to>
    <xdr:sp>
      <xdr:nvSpPr>
        <xdr:cNvPr id="8" name="Text Box 266"/>
        <xdr:cNvSpPr txBox="1">
          <a:spLocks noChangeArrowheads="1"/>
        </xdr:cNvSpPr>
      </xdr:nvSpPr>
      <xdr:spPr>
        <a:xfrm>
          <a:off x="1752600" y="2457450"/>
          <a:ext cx="34290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2010</a:t>
          </a:r>
        </a:p>
      </xdr:txBody>
    </xdr:sp>
    <xdr:clientData/>
  </xdr:twoCellAnchor>
  <xdr:twoCellAnchor>
    <xdr:from>
      <xdr:col>4</xdr:col>
      <xdr:colOff>104775</xdr:colOff>
      <xdr:row>15</xdr:row>
      <xdr:rowOff>19050</xdr:rowOff>
    </xdr:from>
    <xdr:to>
      <xdr:col>4</xdr:col>
      <xdr:colOff>447675</xdr:colOff>
      <xdr:row>16</xdr:row>
      <xdr:rowOff>66675</xdr:rowOff>
    </xdr:to>
    <xdr:sp>
      <xdr:nvSpPr>
        <xdr:cNvPr id="9" name="Text Box 267"/>
        <xdr:cNvSpPr txBox="1">
          <a:spLocks noChangeArrowheads="1"/>
        </xdr:cNvSpPr>
      </xdr:nvSpPr>
      <xdr:spPr>
        <a:xfrm>
          <a:off x="3152775" y="2447925"/>
          <a:ext cx="342900"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2011</a:t>
          </a:r>
        </a:p>
      </xdr:txBody>
    </xdr:sp>
    <xdr:clientData/>
  </xdr:twoCellAnchor>
  <xdr:twoCellAnchor>
    <xdr:from>
      <xdr:col>0</xdr:col>
      <xdr:colOff>323850</xdr:colOff>
      <xdr:row>17</xdr:row>
      <xdr:rowOff>38100</xdr:rowOff>
    </xdr:from>
    <xdr:to>
      <xdr:col>5</xdr:col>
      <xdr:colOff>847725</xdr:colOff>
      <xdr:row>23</xdr:row>
      <xdr:rowOff>152400</xdr:rowOff>
    </xdr:to>
    <xdr:sp>
      <xdr:nvSpPr>
        <xdr:cNvPr id="10" name="Textfeld 1"/>
        <xdr:cNvSpPr txBox="1">
          <a:spLocks noChangeArrowheads="1"/>
        </xdr:cNvSpPr>
      </xdr:nvSpPr>
      <xdr:spPr>
        <a:xfrm>
          <a:off x="323850" y="2790825"/>
          <a:ext cx="4467225" cy="10858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29  Herstellung von Kraftwagen und Kraftwagenteilen                                                                                   25  Herstellung von Metallerzeugnissen                                                                                                                   10  Herstellung von Nahrungs- und Futtermitteln                                                                                           22  Herstellung von Gummi- und Kunststoffwaren                                                                                          28  Maschinenbau                                                                                                                                         26  Herstellung von Datenverarbeitungsgeräten, elektronischen und optischen                                                   27  Herstellung von elektrischen Ausrüstungen                                                                                              23  Herstellung von Glas und Glaswaren, Keramik, Verarbeitung von Steinen und Erden                                                                          
</a:t>
          </a:r>
        </a:p>
      </xdr:txBody>
    </xdr:sp>
    <xdr:clientData fLocksWithSheet="0"/>
  </xdr:twoCellAnchor>
  <xdr:twoCellAnchor>
    <xdr:from>
      <xdr:col>0</xdr:col>
      <xdr:colOff>66675</xdr:colOff>
      <xdr:row>28</xdr:row>
      <xdr:rowOff>9525</xdr:rowOff>
    </xdr:from>
    <xdr:to>
      <xdr:col>5</xdr:col>
      <xdr:colOff>1228725</xdr:colOff>
      <xdr:row>55</xdr:row>
      <xdr:rowOff>123825</xdr:rowOff>
    </xdr:to>
    <xdr:graphicFrame>
      <xdr:nvGraphicFramePr>
        <xdr:cNvPr id="11" name="Diagramm 2"/>
        <xdr:cNvGraphicFramePr/>
      </xdr:nvGraphicFramePr>
      <xdr:xfrm>
        <a:off x="66675" y="4543425"/>
        <a:ext cx="5105400" cy="4486275"/>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49</xdr:row>
      <xdr:rowOff>95250</xdr:rowOff>
    </xdr:from>
    <xdr:to>
      <xdr:col>0</xdr:col>
      <xdr:colOff>447675</xdr:colOff>
      <xdr:row>50</xdr:row>
      <xdr:rowOff>66675</xdr:rowOff>
    </xdr:to>
    <xdr:sp>
      <xdr:nvSpPr>
        <xdr:cNvPr id="12" name="Rectangle 4"/>
        <xdr:cNvSpPr>
          <a:spLocks/>
        </xdr:cNvSpPr>
      </xdr:nvSpPr>
      <xdr:spPr>
        <a:xfrm>
          <a:off x="266700" y="8029575"/>
          <a:ext cx="180975"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51</xdr:row>
      <xdr:rowOff>66675</xdr:rowOff>
    </xdr:from>
    <xdr:to>
      <xdr:col>0</xdr:col>
      <xdr:colOff>438150</xdr:colOff>
      <xdr:row>52</xdr:row>
      <xdr:rowOff>28575</xdr:rowOff>
    </xdr:to>
    <xdr:sp>
      <xdr:nvSpPr>
        <xdr:cNvPr id="13" name="Rectangle 9"/>
        <xdr:cNvSpPr>
          <a:spLocks/>
        </xdr:cNvSpPr>
      </xdr:nvSpPr>
      <xdr:spPr>
        <a:xfrm>
          <a:off x="266700" y="8324850"/>
          <a:ext cx="171450"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53</xdr:row>
      <xdr:rowOff>0</xdr:rowOff>
    </xdr:from>
    <xdr:to>
      <xdr:col>0</xdr:col>
      <xdr:colOff>447675</xdr:colOff>
      <xdr:row>53</xdr:row>
      <xdr:rowOff>123825</xdr:rowOff>
    </xdr:to>
    <xdr:sp>
      <xdr:nvSpPr>
        <xdr:cNvPr id="14" name="Rectangle 8"/>
        <xdr:cNvSpPr>
          <a:spLocks/>
        </xdr:cNvSpPr>
      </xdr:nvSpPr>
      <xdr:spPr>
        <a:xfrm>
          <a:off x="266700" y="8582025"/>
          <a:ext cx="180975" cy="12382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49</xdr:row>
      <xdr:rowOff>38100</xdr:rowOff>
    </xdr:from>
    <xdr:to>
      <xdr:col>3</xdr:col>
      <xdr:colOff>619125</xdr:colOff>
      <xdr:row>50</xdr:row>
      <xdr:rowOff>9525</xdr:rowOff>
    </xdr:to>
    <xdr:sp>
      <xdr:nvSpPr>
        <xdr:cNvPr id="15" name="Rectangle 10"/>
        <xdr:cNvSpPr>
          <a:spLocks/>
        </xdr:cNvSpPr>
      </xdr:nvSpPr>
      <xdr:spPr>
        <a:xfrm>
          <a:off x="2724150" y="7972425"/>
          <a:ext cx="180975"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50</xdr:row>
      <xdr:rowOff>104775</xdr:rowOff>
    </xdr:from>
    <xdr:to>
      <xdr:col>3</xdr:col>
      <xdr:colOff>619125</xdr:colOff>
      <xdr:row>51</xdr:row>
      <xdr:rowOff>76200</xdr:rowOff>
    </xdr:to>
    <xdr:sp>
      <xdr:nvSpPr>
        <xdr:cNvPr id="16" name="Rectangle 5"/>
        <xdr:cNvSpPr>
          <a:spLocks/>
        </xdr:cNvSpPr>
      </xdr:nvSpPr>
      <xdr:spPr>
        <a:xfrm>
          <a:off x="2724150" y="8201025"/>
          <a:ext cx="180975"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52</xdr:row>
      <xdr:rowOff>28575</xdr:rowOff>
    </xdr:from>
    <xdr:to>
      <xdr:col>3</xdr:col>
      <xdr:colOff>609600</xdr:colOff>
      <xdr:row>53</xdr:row>
      <xdr:rowOff>0</xdr:rowOff>
    </xdr:to>
    <xdr:sp>
      <xdr:nvSpPr>
        <xdr:cNvPr id="17" name="Rectangle 7"/>
        <xdr:cNvSpPr>
          <a:spLocks/>
        </xdr:cNvSpPr>
      </xdr:nvSpPr>
      <xdr:spPr>
        <a:xfrm>
          <a:off x="2714625" y="8448675"/>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53</xdr:row>
      <xdr:rowOff>133350</xdr:rowOff>
    </xdr:from>
    <xdr:to>
      <xdr:col>3</xdr:col>
      <xdr:colOff>609600</xdr:colOff>
      <xdr:row>54</xdr:row>
      <xdr:rowOff>104775</xdr:rowOff>
    </xdr:to>
    <xdr:sp>
      <xdr:nvSpPr>
        <xdr:cNvPr id="18" name="Rectangle 6"/>
        <xdr:cNvSpPr>
          <a:spLocks/>
        </xdr:cNvSpPr>
      </xdr:nvSpPr>
      <xdr:spPr>
        <a:xfrm>
          <a:off x="2714625" y="8715375"/>
          <a:ext cx="180975"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54</xdr:row>
      <xdr:rowOff>104775</xdr:rowOff>
    </xdr:from>
    <xdr:to>
      <xdr:col>2</xdr:col>
      <xdr:colOff>419100</xdr:colOff>
      <xdr:row>55</xdr:row>
      <xdr:rowOff>85725</xdr:rowOff>
    </xdr:to>
    <xdr:sp>
      <xdr:nvSpPr>
        <xdr:cNvPr id="19" name="Textfeld 3"/>
        <xdr:cNvSpPr txBox="1">
          <a:spLocks noChangeArrowheads="1"/>
        </xdr:cNvSpPr>
      </xdr:nvSpPr>
      <xdr:spPr>
        <a:xfrm>
          <a:off x="304800" y="8848725"/>
          <a:ext cx="1638300"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495300</xdr:colOff>
      <xdr:row>49</xdr:row>
      <xdr:rowOff>19050</xdr:rowOff>
    </xdr:from>
    <xdr:to>
      <xdr:col>2</xdr:col>
      <xdr:colOff>619125</xdr:colOff>
      <xdr:row>50</xdr:row>
      <xdr:rowOff>123825</xdr:rowOff>
    </xdr:to>
    <xdr:sp>
      <xdr:nvSpPr>
        <xdr:cNvPr id="20" name="Textfeld 3"/>
        <xdr:cNvSpPr txBox="1">
          <a:spLocks noChangeArrowheads="1"/>
        </xdr:cNvSpPr>
      </xdr:nvSpPr>
      <xdr:spPr>
        <a:xfrm>
          <a:off x="495300" y="7953375"/>
          <a:ext cx="1647825" cy="2667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Kraftwagen              und Kraftwagenteilen</a:t>
          </a:r>
        </a:p>
      </xdr:txBody>
    </xdr:sp>
    <xdr:clientData/>
  </xdr:twoCellAnchor>
  <xdr:twoCellAnchor>
    <xdr:from>
      <xdr:col>3</xdr:col>
      <xdr:colOff>647700</xdr:colOff>
      <xdr:row>50</xdr:row>
      <xdr:rowOff>85725</xdr:rowOff>
    </xdr:from>
    <xdr:to>
      <xdr:col>5</xdr:col>
      <xdr:colOff>295275</xdr:colOff>
      <xdr:row>51</xdr:row>
      <xdr:rowOff>85725</xdr:rowOff>
    </xdr:to>
    <xdr:sp>
      <xdr:nvSpPr>
        <xdr:cNvPr id="21" name="Textfeld 3"/>
        <xdr:cNvSpPr txBox="1">
          <a:spLocks noChangeArrowheads="1"/>
        </xdr:cNvSpPr>
      </xdr:nvSpPr>
      <xdr:spPr>
        <a:xfrm>
          <a:off x="2933700" y="8181975"/>
          <a:ext cx="13049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Maschinenbau</a:t>
          </a:r>
        </a:p>
      </xdr:txBody>
    </xdr:sp>
    <xdr:clientData/>
  </xdr:twoCellAnchor>
  <xdr:twoCellAnchor>
    <xdr:from>
      <xdr:col>3</xdr:col>
      <xdr:colOff>638175</xdr:colOff>
      <xdr:row>53</xdr:row>
      <xdr:rowOff>104775</xdr:rowOff>
    </xdr:from>
    <xdr:to>
      <xdr:col>5</xdr:col>
      <xdr:colOff>247650</xdr:colOff>
      <xdr:row>54</xdr:row>
      <xdr:rowOff>123825</xdr:rowOff>
    </xdr:to>
    <xdr:sp>
      <xdr:nvSpPr>
        <xdr:cNvPr id="22" name="Textfeld 3"/>
        <xdr:cNvSpPr txBox="1">
          <a:spLocks noChangeArrowheads="1"/>
        </xdr:cNvSpPr>
      </xdr:nvSpPr>
      <xdr:spPr>
        <a:xfrm>
          <a:off x="2924175" y="8686800"/>
          <a:ext cx="126682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657225</xdr:colOff>
      <xdr:row>51</xdr:row>
      <xdr:rowOff>133350</xdr:rowOff>
    </xdr:from>
    <xdr:to>
      <xdr:col>5</xdr:col>
      <xdr:colOff>1133475</xdr:colOff>
      <xdr:row>53</xdr:row>
      <xdr:rowOff>95250</xdr:rowOff>
    </xdr:to>
    <xdr:sp>
      <xdr:nvSpPr>
        <xdr:cNvPr id="23" name="Textfeld 3"/>
        <xdr:cNvSpPr txBox="1">
          <a:spLocks noChangeArrowheads="1"/>
        </xdr:cNvSpPr>
      </xdr:nvSpPr>
      <xdr:spPr>
        <a:xfrm>
          <a:off x="2943225" y="8391525"/>
          <a:ext cx="2133600" cy="2857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Datenverarbeitungsgeräten, elektronischen und optischen Erzeugnissen</a:t>
          </a:r>
        </a:p>
      </xdr:txBody>
    </xdr:sp>
    <xdr:clientData/>
  </xdr:twoCellAnchor>
  <xdr:twoCellAnchor>
    <xdr:from>
      <xdr:col>0</xdr:col>
      <xdr:colOff>457200</xdr:colOff>
      <xdr:row>52</xdr:row>
      <xdr:rowOff>161925</xdr:rowOff>
    </xdr:from>
    <xdr:to>
      <xdr:col>3</xdr:col>
      <xdr:colOff>247650</xdr:colOff>
      <xdr:row>53</xdr:row>
      <xdr:rowOff>161925</xdr:rowOff>
    </xdr:to>
    <xdr:sp>
      <xdr:nvSpPr>
        <xdr:cNvPr id="24" name="Textfeld 3"/>
        <xdr:cNvSpPr txBox="1">
          <a:spLocks noChangeArrowheads="1"/>
        </xdr:cNvSpPr>
      </xdr:nvSpPr>
      <xdr:spPr>
        <a:xfrm>
          <a:off x="457200" y="8582025"/>
          <a:ext cx="2076450"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Nahrungs- und Futtermitteln</a:t>
          </a:r>
        </a:p>
      </xdr:txBody>
    </xdr:sp>
    <xdr:clientData/>
  </xdr:twoCellAnchor>
  <xdr:twoCellAnchor>
    <xdr:from>
      <xdr:col>3</xdr:col>
      <xdr:colOff>647700</xdr:colOff>
      <xdr:row>49</xdr:row>
      <xdr:rowOff>28575</xdr:rowOff>
    </xdr:from>
    <xdr:to>
      <xdr:col>5</xdr:col>
      <xdr:colOff>1123950</xdr:colOff>
      <xdr:row>50</xdr:row>
      <xdr:rowOff>38100</xdr:rowOff>
    </xdr:to>
    <xdr:sp>
      <xdr:nvSpPr>
        <xdr:cNvPr id="25" name="Textfeld 3"/>
        <xdr:cNvSpPr txBox="1">
          <a:spLocks noChangeArrowheads="1"/>
        </xdr:cNvSpPr>
      </xdr:nvSpPr>
      <xdr:spPr>
        <a:xfrm>
          <a:off x="2933700" y="796290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Gummi- und Kunststoffwaren</a:t>
          </a:r>
        </a:p>
      </xdr:txBody>
    </xdr:sp>
    <xdr:clientData/>
  </xdr:twoCellAnchor>
  <xdr:twoCellAnchor>
    <xdr:from>
      <xdr:col>0</xdr:col>
      <xdr:colOff>476250</xdr:colOff>
      <xdr:row>51</xdr:row>
      <xdr:rowOff>66675</xdr:rowOff>
    </xdr:from>
    <xdr:to>
      <xdr:col>2</xdr:col>
      <xdr:colOff>685800</xdr:colOff>
      <xdr:row>52</xdr:row>
      <xdr:rowOff>76200</xdr:rowOff>
    </xdr:to>
    <xdr:sp>
      <xdr:nvSpPr>
        <xdr:cNvPr id="26" name="Textfeld 3"/>
        <xdr:cNvSpPr txBox="1">
          <a:spLocks noChangeArrowheads="1"/>
        </xdr:cNvSpPr>
      </xdr:nvSpPr>
      <xdr:spPr>
        <a:xfrm>
          <a:off x="476250" y="8324850"/>
          <a:ext cx="17335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Herstellung von Metallerzeugnissen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332</xdr:row>
      <xdr:rowOff>0</xdr:rowOff>
    </xdr:from>
    <xdr:to>
      <xdr:col>6</xdr:col>
      <xdr:colOff>476250</xdr:colOff>
      <xdr:row>332</xdr:row>
      <xdr:rowOff>0</xdr:rowOff>
    </xdr:to>
    <xdr:sp>
      <xdr:nvSpPr>
        <xdr:cNvPr id="1" name="Text 7"/>
        <xdr:cNvSpPr txBox="1">
          <a:spLocks noChangeArrowheads="1"/>
        </xdr:cNvSpPr>
      </xdr:nvSpPr>
      <xdr:spPr>
        <a:xfrm>
          <a:off x="3924300" y="520160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332</xdr:row>
      <xdr:rowOff>0</xdr:rowOff>
    </xdr:from>
    <xdr:to>
      <xdr:col>6</xdr:col>
      <xdr:colOff>0</xdr:colOff>
      <xdr:row>332</xdr:row>
      <xdr:rowOff>0</xdr:rowOff>
    </xdr:to>
    <xdr:sp>
      <xdr:nvSpPr>
        <xdr:cNvPr id="2" name="Line 2"/>
        <xdr:cNvSpPr>
          <a:spLocks/>
        </xdr:cNvSpPr>
      </xdr:nvSpPr>
      <xdr:spPr>
        <a:xfrm>
          <a:off x="3914775" y="52016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332</xdr:row>
      <xdr:rowOff>0</xdr:rowOff>
    </xdr:from>
    <xdr:to>
      <xdr:col>1</xdr:col>
      <xdr:colOff>0</xdr:colOff>
      <xdr:row>332</xdr:row>
      <xdr:rowOff>0</xdr:rowOff>
    </xdr:to>
    <xdr:sp>
      <xdr:nvSpPr>
        <xdr:cNvPr id="3" name="Text 1"/>
        <xdr:cNvSpPr txBox="1">
          <a:spLocks noChangeArrowheads="1"/>
        </xdr:cNvSpPr>
      </xdr:nvSpPr>
      <xdr:spPr>
        <a:xfrm>
          <a:off x="0" y="520160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332</xdr:row>
      <xdr:rowOff>0</xdr:rowOff>
    </xdr:from>
    <xdr:to>
      <xdr:col>5</xdr:col>
      <xdr:colOff>1809750</xdr:colOff>
      <xdr:row>332</xdr:row>
      <xdr:rowOff>0</xdr:rowOff>
    </xdr:to>
    <xdr:sp>
      <xdr:nvSpPr>
        <xdr:cNvPr id="4" name="Text 1"/>
        <xdr:cNvSpPr txBox="1">
          <a:spLocks noChangeArrowheads="1"/>
        </xdr:cNvSpPr>
      </xdr:nvSpPr>
      <xdr:spPr>
        <a:xfrm>
          <a:off x="628650" y="520160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332</xdr:row>
      <xdr:rowOff>0</xdr:rowOff>
    </xdr:from>
    <xdr:to>
      <xdr:col>14</xdr:col>
      <xdr:colOff>0</xdr:colOff>
      <xdr:row>332</xdr:row>
      <xdr:rowOff>0</xdr:rowOff>
    </xdr:to>
    <xdr:sp>
      <xdr:nvSpPr>
        <xdr:cNvPr id="5" name="Text 4"/>
        <xdr:cNvSpPr txBox="1">
          <a:spLocks noChangeArrowheads="1"/>
        </xdr:cNvSpPr>
      </xdr:nvSpPr>
      <xdr:spPr>
        <a:xfrm>
          <a:off x="7915275" y="520160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332</xdr:row>
      <xdr:rowOff>0</xdr:rowOff>
    </xdr:from>
    <xdr:to>
      <xdr:col>14</xdr:col>
      <xdr:colOff>0</xdr:colOff>
      <xdr:row>332</xdr:row>
      <xdr:rowOff>0</xdr:rowOff>
    </xdr:to>
    <xdr:sp>
      <xdr:nvSpPr>
        <xdr:cNvPr id="6" name="Text 5"/>
        <xdr:cNvSpPr txBox="1">
          <a:spLocks noChangeArrowheads="1"/>
        </xdr:cNvSpPr>
      </xdr:nvSpPr>
      <xdr:spPr>
        <a:xfrm>
          <a:off x="8391525" y="5201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332</xdr:row>
      <xdr:rowOff>0</xdr:rowOff>
    </xdr:from>
    <xdr:to>
      <xdr:col>7</xdr:col>
      <xdr:colOff>552450</xdr:colOff>
      <xdr:row>332</xdr:row>
      <xdr:rowOff>0</xdr:rowOff>
    </xdr:to>
    <xdr:sp>
      <xdr:nvSpPr>
        <xdr:cNvPr id="7" name="Text 2"/>
        <xdr:cNvSpPr txBox="1">
          <a:spLocks noChangeArrowheads="1"/>
        </xdr:cNvSpPr>
      </xdr:nvSpPr>
      <xdr:spPr>
        <a:xfrm>
          <a:off x="4457700" y="520160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332</xdr:row>
      <xdr:rowOff>0</xdr:rowOff>
    </xdr:from>
    <xdr:to>
      <xdr:col>14</xdr:col>
      <xdr:colOff>0</xdr:colOff>
      <xdr:row>332</xdr:row>
      <xdr:rowOff>0</xdr:rowOff>
    </xdr:to>
    <xdr:sp>
      <xdr:nvSpPr>
        <xdr:cNvPr id="8" name="Text 1"/>
        <xdr:cNvSpPr txBox="1">
          <a:spLocks noChangeArrowheads="1"/>
        </xdr:cNvSpPr>
      </xdr:nvSpPr>
      <xdr:spPr>
        <a:xfrm>
          <a:off x="8391525" y="5201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332</xdr:row>
      <xdr:rowOff>0</xdr:rowOff>
    </xdr:from>
    <xdr:to>
      <xdr:col>14</xdr:col>
      <xdr:colOff>0</xdr:colOff>
      <xdr:row>332</xdr:row>
      <xdr:rowOff>0</xdr:rowOff>
    </xdr:to>
    <xdr:sp>
      <xdr:nvSpPr>
        <xdr:cNvPr id="9" name="Text 1"/>
        <xdr:cNvSpPr txBox="1">
          <a:spLocks noChangeArrowheads="1"/>
        </xdr:cNvSpPr>
      </xdr:nvSpPr>
      <xdr:spPr>
        <a:xfrm>
          <a:off x="8391525" y="520160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397</xdr:row>
      <xdr:rowOff>0</xdr:rowOff>
    </xdr:from>
    <xdr:to>
      <xdr:col>5</xdr:col>
      <xdr:colOff>2009775</xdr:colOff>
      <xdr:row>397</xdr:row>
      <xdr:rowOff>0</xdr:rowOff>
    </xdr:to>
    <xdr:sp>
      <xdr:nvSpPr>
        <xdr:cNvPr id="10" name="Text 1"/>
        <xdr:cNvSpPr txBox="1">
          <a:spLocks noChangeArrowheads="1"/>
        </xdr:cNvSpPr>
      </xdr:nvSpPr>
      <xdr:spPr>
        <a:xfrm>
          <a:off x="962025" y="6225540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397</xdr:row>
      <xdr:rowOff>0</xdr:rowOff>
    </xdr:from>
    <xdr:to>
      <xdr:col>7</xdr:col>
      <xdr:colOff>0</xdr:colOff>
      <xdr:row>397</xdr:row>
      <xdr:rowOff>0</xdr:rowOff>
    </xdr:to>
    <xdr:sp>
      <xdr:nvSpPr>
        <xdr:cNvPr id="11" name="Text 2"/>
        <xdr:cNvSpPr txBox="1">
          <a:spLocks noChangeArrowheads="1"/>
        </xdr:cNvSpPr>
      </xdr:nvSpPr>
      <xdr:spPr>
        <a:xfrm>
          <a:off x="3943350" y="62255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397</xdr:row>
      <xdr:rowOff>0</xdr:rowOff>
    </xdr:from>
    <xdr:to>
      <xdr:col>14</xdr:col>
      <xdr:colOff>0</xdr:colOff>
      <xdr:row>397</xdr:row>
      <xdr:rowOff>0</xdr:rowOff>
    </xdr:to>
    <xdr:sp>
      <xdr:nvSpPr>
        <xdr:cNvPr id="12" name="Text 3"/>
        <xdr:cNvSpPr txBox="1">
          <a:spLocks noChangeArrowheads="1"/>
        </xdr:cNvSpPr>
      </xdr:nvSpPr>
      <xdr:spPr>
        <a:xfrm>
          <a:off x="8391525" y="62255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397</xdr:row>
      <xdr:rowOff>0</xdr:rowOff>
    </xdr:from>
    <xdr:to>
      <xdr:col>13</xdr:col>
      <xdr:colOff>504825</xdr:colOff>
      <xdr:row>397</xdr:row>
      <xdr:rowOff>0</xdr:rowOff>
    </xdr:to>
    <xdr:sp>
      <xdr:nvSpPr>
        <xdr:cNvPr id="13" name="Text 4"/>
        <xdr:cNvSpPr txBox="1">
          <a:spLocks noChangeArrowheads="1"/>
        </xdr:cNvSpPr>
      </xdr:nvSpPr>
      <xdr:spPr>
        <a:xfrm>
          <a:off x="7915275" y="62255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14" name="Text 5"/>
        <xdr:cNvSpPr txBox="1">
          <a:spLocks noChangeArrowheads="1"/>
        </xdr:cNvSpPr>
      </xdr:nvSpPr>
      <xdr:spPr>
        <a:xfrm>
          <a:off x="8391525" y="62255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397</xdr:row>
      <xdr:rowOff>0</xdr:rowOff>
    </xdr:from>
    <xdr:to>
      <xdr:col>6</xdr:col>
      <xdr:colOff>476250</xdr:colOff>
      <xdr:row>397</xdr:row>
      <xdr:rowOff>0</xdr:rowOff>
    </xdr:to>
    <xdr:sp>
      <xdr:nvSpPr>
        <xdr:cNvPr id="15" name="Text 7"/>
        <xdr:cNvSpPr txBox="1">
          <a:spLocks noChangeArrowheads="1"/>
        </xdr:cNvSpPr>
      </xdr:nvSpPr>
      <xdr:spPr>
        <a:xfrm>
          <a:off x="3924300" y="62255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397</xdr:row>
      <xdr:rowOff>0</xdr:rowOff>
    </xdr:from>
    <xdr:to>
      <xdr:col>6</xdr:col>
      <xdr:colOff>0</xdr:colOff>
      <xdr:row>397</xdr:row>
      <xdr:rowOff>0</xdr:rowOff>
    </xdr:to>
    <xdr:sp>
      <xdr:nvSpPr>
        <xdr:cNvPr id="16" name="Line 7"/>
        <xdr:cNvSpPr>
          <a:spLocks/>
        </xdr:cNvSpPr>
      </xdr:nvSpPr>
      <xdr:spPr>
        <a:xfrm>
          <a:off x="3914775" y="6225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397</xdr:row>
      <xdr:rowOff>0</xdr:rowOff>
    </xdr:from>
    <xdr:to>
      <xdr:col>1</xdr:col>
      <xdr:colOff>0</xdr:colOff>
      <xdr:row>397</xdr:row>
      <xdr:rowOff>0</xdr:rowOff>
    </xdr:to>
    <xdr:sp>
      <xdr:nvSpPr>
        <xdr:cNvPr id="17" name="Text 1"/>
        <xdr:cNvSpPr txBox="1">
          <a:spLocks noChangeArrowheads="1"/>
        </xdr:cNvSpPr>
      </xdr:nvSpPr>
      <xdr:spPr>
        <a:xfrm>
          <a:off x="0" y="62255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397</xdr:row>
      <xdr:rowOff>0</xdr:rowOff>
    </xdr:from>
    <xdr:to>
      <xdr:col>5</xdr:col>
      <xdr:colOff>1809750</xdr:colOff>
      <xdr:row>397</xdr:row>
      <xdr:rowOff>0</xdr:rowOff>
    </xdr:to>
    <xdr:sp>
      <xdr:nvSpPr>
        <xdr:cNvPr id="18" name="Text 1"/>
        <xdr:cNvSpPr txBox="1">
          <a:spLocks noChangeArrowheads="1"/>
        </xdr:cNvSpPr>
      </xdr:nvSpPr>
      <xdr:spPr>
        <a:xfrm>
          <a:off x="628650" y="622554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397</xdr:row>
      <xdr:rowOff>0</xdr:rowOff>
    </xdr:from>
    <xdr:to>
      <xdr:col>14</xdr:col>
      <xdr:colOff>0</xdr:colOff>
      <xdr:row>397</xdr:row>
      <xdr:rowOff>0</xdr:rowOff>
    </xdr:to>
    <xdr:sp>
      <xdr:nvSpPr>
        <xdr:cNvPr id="19" name="Text 4"/>
        <xdr:cNvSpPr txBox="1">
          <a:spLocks noChangeArrowheads="1"/>
        </xdr:cNvSpPr>
      </xdr:nvSpPr>
      <xdr:spPr>
        <a:xfrm>
          <a:off x="7915275" y="622554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397</xdr:row>
      <xdr:rowOff>0</xdr:rowOff>
    </xdr:from>
    <xdr:to>
      <xdr:col>14</xdr:col>
      <xdr:colOff>0</xdr:colOff>
      <xdr:row>397</xdr:row>
      <xdr:rowOff>0</xdr:rowOff>
    </xdr:to>
    <xdr:sp>
      <xdr:nvSpPr>
        <xdr:cNvPr id="20" name="Text 5"/>
        <xdr:cNvSpPr txBox="1">
          <a:spLocks noChangeArrowheads="1"/>
        </xdr:cNvSpPr>
      </xdr:nvSpPr>
      <xdr:spPr>
        <a:xfrm>
          <a:off x="8391525" y="62255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397</xdr:row>
      <xdr:rowOff>0</xdr:rowOff>
    </xdr:from>
    <xdr:to>
      <xdr:col>7</xdr:col>
      <xdr:colOff>552450</xdr:colOff>
      <xdr:row>397</xdr:row>
      <xdr:rowOff>0</xdr:rowOff>
    </xdr:to>
    <xdr:sp>
      <xdr:nvSpPr>
        <xdr:cNvPr id="21" name="Text 2"/>
        <xdr:cNvSpPr txBox="1">
          <a:spLocks noChangeArrowheads="1"/>
        </xdr:cNvSpPr>
      </xdr:nvSpPr>
      <xdr:spPr>
        <a:xfrm>
          <a:off x="4457700" y="622554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22" name="Text 1"/>
        <xdr:cNvSpPr txBox="1">
          <a:spLocks noChangeArrowheads="1"/>
        </xdr:cNvSpPr>
      </xdr:nvSpPr>
      <xdr:spPr>
        <a:xfrm>
          <a:off x="8391525" y="62255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397</xdr:row>
      <xdr:rowOff>0</xdr:rowOff>
    </xdr:from>
    <xdr:to>
      <xdr:col>14</xdr:col>
      <xdr:colOff>0</xdr:colOff>
      <xdr:row>397</xdr:row>
      <xdr:rowOff>0</xdr:rowOff>
    </xdr:to>
    <xdr:sp>
      <xdr:nvSpPr>
        <xdr:cNvPr id="23" name="Text 1"/>
        <xdr:cNvSpPr txBox="1">
          <a:spLocks noChangeArrowheads="1"/>
        </xdr:cNvSpPr>
      </xdr:nvSpPr>
      <xdr:spPr>
        <a:xfrm>
          <a:off x="8391525" y="62255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397</xdr:row>
      <xdr:rowOff>0</xdr:rowOff>
    </xdr:from>
    <xdr:to>
      <xdr:col>14</xdr:col>
      <xdr:colOff>0</xdr:colOff>
      <xdr:row>397</xdr:row>
      <xdr:rowOff>0</xdr:rowOff>
    </xdr:to>
    <xdr:sp>
      <xdr:nvSpPr>
        <xdr:cNvPr id="24" name="Text 1"/>
        <xdr:cNvSpPr txBox="1">
          <a:spLocks noChangeArrowheads="1"/>
        </xdr:cNvSpPr>
      </xdr:nvSpPr>
      <xdr:spPr>
        <a:xfrm>
          <a:off x="8391525" y="622554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459</xdr:row>
      <xdr:rowOff>0</xdr:rowOff>
    </xdr:from>
    <xdr:to>
      <xdr:col>5</xdr:col>
      <xdr:colOff>2019300</xdr:colOff>
      <xdr:row>459</xdr:row>
      <xdr:rowOff>0</xdr:rowOff>
    </xdr:to>
    <xdr:sp>
      <xdr:nvSpPr>
        <xdr:cNvPr id="25" name="Text 1"/>
        <xdr:cNvSpPr txBox="1">
          <a:spLocks noChangeArrowheads="1"/>
        </xdr:cNvSpPr>
      </xdr:nvSpPr>
      <xdr:spPr>
        <a:xfrm>
          <a:off x="962025" y="7198042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459</xdr:row>
      <xdr:rowOff>0</xdr:rowOff>
    </xdr:from>
    <xdr:to>
      <xdr:col>7</xdr:col>
      <xdr:colOff>0</xdr:colOff>
      <xdr:row>459</xdr:row>
      <xdr:rowOff>0</xdr:rowOff>
    </xdr:to>
    <xdr:sp>
      <xdr:nvSpPr>
        <xdr:cNvPr id="26" name="Text 2"/>
        <xdr:cNvSpPr txBox="1">
          <a:spLocks noChangeArrowheads="1"/>
        </xdr:cNvSpPr>
      </xdr:nvSpPr>
      <xdr:spPr>
        <a:xfrm>
          <a:off x="3943350" y="719804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459</xdr:row>
      <xdr:rowOff>0</xdr:rowOff>
    </xdr:from>
    <xdr:to>
      <xdr:col>14</xdr:col>
      <xdr:colOff>0</xdr:colOff>
      <xdr:row>459</xdr:row>
      <xdr:rowOff>0</xdr:rowOff>
    </xdr:to>
    <xdr:sp>
      <xdr:nvSpPr>
        <xdr:cNvPr id="27" name="Text 3"/>
        <xdr:cNvSpPr txBox="1">
          <a:spLocks noChangeArrowheads="1"/>
        </xdr:cNvSpPr>
      </xdr:nvSpPr>
      <xdr:spPr>
        <a:xfrm>
          <a:off x="8391525" y="71980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459</xdr:row>
      <xdr:rowOff>0</xdr:rowOff>
    </xdr:from>
    <xdr:to>
      <xdr:col>13</xdr:col>
      <xdr:colOff>447675</xdr:colOff>
      <xdr:row>459</xdr:row>
      <xdr:rowOff>0</xdr:rowOff>
    </xdr:to>
    <xdr:sp>
      <xdr:nvSpPr>
        <xdr:cNvPr id="28" name="Text 4"/>
        <xdr:cNvSpPr txBox="1">
          <a:spLocks noChangeArrowheads="1"/>
        </xdr:cNvSpPr>
      </xdr:nvSpPr>
      <xdr:spPr>
        <a:xfrm>
          <a:off x="7915275" y="71980425"/>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459</xdr:row>
      <xdr:rowOff>0</xdr:rowOff>
    </xdr:from>
    <xdr:to>
      <xdr:col>14</xdr:col>
      <xdr:colOff>0</xdr:colOff>
      <xdr:row>459</xdr:row>
      <xdr:rowOff>0</xdr:rowOff>
    </xdr:to>
    <xdr:sp>
      <xdr:nvSpPr>
        <xdr:cNvPr id="29" name="Text 5"/>
        <xdr:cNvSpPr txBox="1">
          <a:spLocks noChangeArrowheads="1"/>
        </xdr:cNvSpPr>
      </xdr:nvSpPr>
      <xdr:spPr>
        <a:xfrm>
          <a:off x="8391525" y="71980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459</xdr:row>
      <xdr:rowOff>0</xdr:rowOff>
    </xdr:from>
    <xdr:to>
      <xdr:col>6</xdr:col>
      <xdr:colOff>476250</xdr:colOff>
      <xdr:row>459</xdr:row>
      <xdr:rowOff>0</xdr:rowOff>
    </xdr:to>
    <xdr:sp>
      <xdr:nvSpPr>
        <xdr:cNvPr id="30" name="Text 7"/>
        <xdr:cNvSpPr txBox="1">
          <a:spLocks noChangeArrowheads="1"/>
        </xdr:cNvSpPr>
      </xdr:nvSpPr>
      <xdr:spPr>
        <a:xfrm>
          <a:off x="3924300" y="719804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459</xdr:row>
      <xdr:rowOff>0</xdr:rowOff>
    </xdr:from>
    <xdr:to>
      <xdr:col>6</xdr:col>
      <xdr:colOff>0</xdr:colOff>
      <xdr:row>459</xdr:row>
      <xdr:rowOff>0</xdr:rowOff>
    </xdr:to>
    <xdr:sp>
      <xdr:nvSpPr>
        <xdr:cNvPr id="31" name="Line 7"/>
        <xdr:cNvSpPr>
          <a:spLocks/>
        </xdr:cNvSpPr>
      </xdr:nvSpPr>
      <xdr:spPr>
        <a:xfrm>
          <a:off x="3914775" y="71980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459</xdr:row>
      <xdr:rowOff>0</xdr:rowOff>
    </xdr:from>
    <xdr:to>
      <xdr:col>1</xdr:col>
      <xdr:colOff>0</xdr:colOff>
      <xdr:row>459</xdr:row>
      <xdr:rowOff>0</xdr:rowOff>
    </xdr:to>
    <xdr:sp>
      <xdr:nvSpPr>
        <xdr:cNvPr id="32" name="Text 1"/>
        <xdr:cNvSpPr txBox="1">
          <a:spLocks noChangeArrowheads="1"/>
        </xdr:cNvSpPr>
      </xdr:nvSpPr>
      <xdr:spPr>
        <a:xfrm>
          <a:off x="0" y="719804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459</xdr:row>
      <xdr:rowOff>0</xdr:rowOff>
    </xdr:from>
    <xdr:to>
      <xdr:col>5</xdr:col>
      <xdr:colOff>1809750</xdr:colOff>
      <xdr:row>459</xdr:row>
      <xdr:rowOff>0</xdr:rowOff>
    </xdr:to>
    <xdr:sp>
      <xdr:nvSpPr>
        <xdr:cNvPr id="33" name="Text 1"/>
        <xdr:cNvSpPr txBox="1">
          <a:spLocks noChangeArrowheads="1"/>
        </xdr:cNvSpPr>
      </xdr:nvSpPr>
      <xdr:spPr>
        <a:xfrm>
          <a:off x="628650" y="719804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459</xdr:row>
      <xdr:rowOff>0</xdr:rowOff>
    </xdr:from>
    <xdr:to>
      <xdr:col>14</xdr:col>
      <xdr:colOff>0</xdr:colOff>
      <xdr:row>459</xdr:row>
      <xdr:rowOff>0</xdr:rowOff>
    </xdr:to>
    <xdr:sp>
      <xdr:nvSpPr>
        <xdr:cNvPr id="34" name="Text 4"/>
        <xdr:cNvSpPr txBox="1">
          <a:spLocks noChangeArrowheads="1"/>
        </xdr:cNvSpPr>
      </xdr:nvSpPr>
      <xdr:spPr>
        <a:xfrm>
          <a:off x="7915275" y="719804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459</xdr:row>
      <xdr:rowOff>0</xdr:rowOff>
    </xdr:from>
    <xdr:to>
      <xdr:col>14</xdr:col>
      <xdr:colOff>0</xdr:colOff>
      <xdr:row>459</xdr:row>
      <xdr:rowOff>0</xdr:rowOff>
    </xdr:to>
    <xdr:sp>
      <xdr:nvSpPr>
        <xdr:cNvPr id="35" name="Text 5"/>
        <xdr:cNvSpPr txBox="1">
          <a:spLocks noChangeArrowheads="1"/>
        </xdr:cNvSpPr>
      </xdr:nvSpPr>
      <xdr:spPr>
        <a:xfrm>
          <a:off x="8391525" y="71980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459</xdr:row>
      <xdr:rowOff>0</xdr:rowOff>
    </xdr:from>
    <xdr:to>
      <xdr:col>7</xdr:col>
      <xdr:colOff>552450</xdr:colOff>
      <xdr:row>459</xdr:row>
      <xdr:rowOff>0</xdr:rowOff>
    </xdr:to>
    <xdr:sp>
      <xdr:nvSpPr>
        <xdr:cNvPr id="36" name="Text 2"/>
        <xdr:cNvSpPr txBox="1">
          <a:spLocks noChangeArrowheads="1"/>
        </xdr:cNvSpPr>
      </xdr:nvSpPr>
      <xdr:spPr>
        <a:xfrm>
          <a:off x="4457700" y="719804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459</xdr:row>
      <xdr:rowOff>0</xdr:rowOff>
    </xdr:from>
    <xdr:to>
      <xdr:col>14</xdr:col>
      <xdr:colOff>0</xdr:colOff>
      <xdr:row>459</xdr:row>
      <xdr:rowOff>0</xdr:rowOff>
    </xdr:to>
    <xdr:sp>
      <xdr:nvSpPr>
        <xdr:cNvPr id="37" name="Text 1"/>
        <xdr:cNvSpPr txBox="1">
          <a:spLocks noChangeArrowheads="1"/>
        </xdr:cNvSpPr>
      </xdr:nvSpPr>
      <xdr:spPr>
        <a:xfrm>
          <a:off x="8391525" y="71980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459</xdr:row>
      <xdr:rowOff>0</xdr:rowOff>
    </xdr:from>
    <xdr:to>
      <xdr:col>14</xdr:col>
      <xdr:colOff>0</xdr:colOff>
      <xdr:row>459</xdr:row>
      <xdr:rowOff>0</xdr:rowOff>
    </xdr:to>
    <xdr:sp>
      <xdr:nvSpPr>
        <xdr:cNvPr id="38" name="Text 1"/>
        <xdr:cNvSpPr txBox="1">
          <a:spLocks noChangeArrowheads="1"/>
        </xdr:cNvSpPr>
      </xdr:nvSpPr>
      <xdr:spPr>
        <a:xfrm>
          <a:off x="8391525" y="71980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459</xdr:row>
      <xdr:rowOff>0</xdr:rowOff>
    </xdr:from>
    <xdr:to>
      <xdr:col>14</xdr:col>
      <xdr:colOff>0</xdr:colOff>
      <xdr:row>459</xdr:row>
      <xdr:rowOff>0</xdr:rowOff>
    </xdr:to>
    <xdr:sp>
      <xdr:nvSpPr>
        <xdr:cNvPr id="39" name="Text 1"/>
        <xdr:cNvSpPr txBox="1">
          <a:spLocks noChangeArrowheads="1"/>
        </xdr:cNvSpPr>
      </xdr:nvSpPr>
      <xdr:spPr>
        <a:xfrm>
          <a:off x="8391525" y="719804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522</xdr:row>
      <xdr:rowOff>0</xdr:rowOff>
    </xdr:from>
    <xdr:to>
      <xdr:col>5</xdr:col>
      <xdr:colOff>2019300</xdr:colOff>
      <xdr:row>522</xdr:row>
      <xdr:rowOff>0</xdr:rowOff>
    </xdr:to>
    <xdr:sp>
      <xdr:nvSpPr>
        <xdr:cNvPr id="40" name="Text 1"/>
        <xdr:cNvSpPr txBox="1">
          <a:spLocks noChangeArrowheads="1"/>
        </xdr:cNvSpPr>
      </xdr:nvSpPr>
      <xdr:spPr>
        <a:xfrm>
          <a:off x="962025" y="8186737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522</xdr:row>
      <xdr:rowOff>0</xdr:rowOff>
    </xdr:from>
    <xdr:to>
      <xdr:col>6</xdr:col>
      <xdr:colOff>466725</xdr:colOff>
      <xdr:row>522</xdr:row>
      <xdr:rowOff>0</xdr:rowOff>
    </xdr:to>
    <xdr:sp>
      <xdr:nvSpPr>
        <xdr:cNvPr id="41" name="Text 2"/>
        <xdr:cNvSpPr txBox="1">
          <a:spLocks noChangeArrowheads="1"/>
        </xdr:cNvSpPr>
      </xdr:nvSpPr>
      <xdr:spPr>
        <a:xfrm>
          <a:off x="3943350" y="8186737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522</xdr:row>
      <xdr:rowOff>0</xdr:rowOff>
    </xdr:from>
    <xdr:to>
      <xdr:col>14</xdr:col>
      <xdr:colOff>0</xdr:colOff>
      <xdr:row>522</xdr:row>
      <xdr:rowOff>0</xdr:rowOff>
    </xdr:to>
    <xdr:sp>
      <xdr:nvSpPr>
        <xdr:cNvPr id="42" name="Text 3"/>
        <xdr:cNvSpPr txBox="1">
          <a:spLocks noChangeArrowheads="1"/>
        </xdr:cNvSpPr>
      </xdr:nvSpPr>
      <xdr:spPr>
        <a:xfrm>
          <a:off x="839152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522</xdr:row>
      <xdr:rowOff>0</xdr:rowOff>
    </xdr:from>
    <xdr:to>
      <xdr:col>13</xdr:col>
      <xdr:colOff>476250</xdr:colOff>
      <xdr:row>522</xdr:row>
      <xdr:rowOff>0</xdr:rowOff>
    </xdr:to>
    <xdr:sp>
      <xdr:nvSpPr>
        <xdr:cNvPr id="43" name="Text 4"/>
        <xdr:cNvSpPr txBox="1">
          <a:spLocks noChangeArrowheads="1"/>
        </xdr:cNvSpPr>
      </xdr:nvSpPr>
      <xdr:spPr>
        <a:xfrm>
          <a:off x="7915275" y="8186737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522</xdr:row>
      <xdr:rowOff>0</xdr:rowOff>
    </xdr:from>
    <xdr:to>
      <xdr:col>14</xdr:col>
      <xdr:colOff>0</xdr:colOff>
      <xdr:row>522</xdr:row>
      <xdr:rowOff>0</xdr:rowOff>
    </xdr:to>
    <xdr:sp>
      <xdr:nvSpPr>
        <xdr:cNvPr id="44" name="Text 5"/>
        <xdr:cNvSpPr txBox="1">
          <a:spLocks noChangeArrowheads="1"/>
        </xdr:cNvSpPr>
      </xdr:nvSpPr>
      <xdr:spPr>
        <a:xfrm>
          <a:off x="839152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522</xdr:row>
      <xdr:rowOff>0</xdr:rowOff>
    </xdr:from>
    <xdr:to>
      <xdr:col>6</xdr:col>
      <xdr:colOff>476250</xdr:colOff>
      <xdr:row>522</xdr:row>
      <xdr:rowOff>0</xdr:rowOff>
    </xdr:to>
    <xdr:sp>
      <xdr:nvSpPr>
        <xdr:cNvPr id="45" name="Text 7"/>
        <xdr:cNvSpPr txBox="1">
          <a:spLocks noChangeArrowheads="1"/>
        </xdr:cNvSpPr>
      </xdr:nvSpPr>
      <xdr:spPr>
        <a:xfrm>
          <a:off x="3924300" y="8186737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522</xdr:row>
      <xdr:rowOff>0</xdr:rowOff>
    </xdr:from>
    <xdr:to>
      <xdr:col>6</xdr:col>
      <xdr:colOff>0</xdr:colOff>
      <xdr:row>522</xdr:row>
      <xdr:rowOff>0</xdr:rowOff>
    </xdr:to>
    <xdr:sp>
      <xdr:nvSpPr>
        <xdr:cNvPr id="46" name="Line 7"/>
        <xdr:cNvSpPr>
          <a:spLocks/>
        </xdr:cNvSpPr>
      </xdr:nvSpPr>
      <xdr:spPr>
        <a:xfrm>
          <a:off x="3914775" y="81867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522</xdr:row>
      <xdr:rowOff>0</xdr:rowOff>
    </xdr:from>
    <xdr:to>
      <xdr:col>1</xdr:col>
      <xdr:colOff>0</xdr:colOff>
      <xdr:row>522</xdr:row>
      <xdr:rowOff>0</xdr:rowOff>
    </xdr:to>
    <xdr:sp>
      <xdr:nvSpPr>
        <xdr:cNvPr id="47" name="Text 1"/>
        <xdr:cNvSpPr txBox="1">
          <a:spLocks noChangeArrowheads="1"/>
        </xdr:cNvSpPr>
      </xdr:nvSpPr>
      <xdr:spPr>
        <a:xfrm>
          <a:off x="0" y="8186737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522</xdr:row>
      <xdr:rowOff>0</xdr:rowOff>
    </xdr:from>
    <xdr:to>
      <xdr:col>5</xdr:col>
      <xdr:colOff>1809750</xdr:colOff>
      <xdr:row>522</xdr:row>
      <xdr:rowOff>0</xdr:rowOff>
    </xdr:to>
    <xdr:sp>
      <xdr:nvSpPr>
        <xdr:cNvPr id="48" name="Text 1"/>
        <xdr:cNvSpPr txBox="1">
          <a:spLocks noChangeArrowheads="1"/>
        </xdr:cNvSpPr>
      </xdr:nvSpPr>
      <xdr:spPr>
        <a:xfrm>
          <a:off x="628650" y="8186737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522</xdr:row>
      <xdr:rowOff>0</xdr:rowOff>
    </xdr:from>
    <xdr:to>
      <xdr:col>14</xdr:col>
      <xdr:colOff>0</xdr:colOff>
      <xdr:row>522</xdr:row>
      <xdr:rowOff>0</xdr:rowOff>
    </xdr:to>
    <xdr:sp>
      <xdr:nvSpPr>
        <xdr:cNvPr id="49" name="Text 4"/>
        <xdr:cNvSpPr txBox="1">
          <a:spLocks noChangeArrowheads="1"/>
        </xdr:cNvSpPr>
      </xdr:nvSpPr>
      <xdr:spPr>
        <a:xfrm>
          <a:off x="7915275" y="8186737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522</xdr:row>
      <xdr:rowOff>0</xdr:rowOff>
    </xdr:from>
    <xdr:to>
      <xdr:col>14</xdr:col>
      <xdr:colOff>0</xdr:colOff>
      <xdr:row>522</xdr:row>
      <xdr:rowOff>0</xdr:rowOff>
    </xdr:to>
    <xdr:sp>
      <xdr:nvSpPr>
        <xdr:cNvPr id="50" name="Text 5"/>
        <xdr:cNvSpPr txBox="1">
          <a:spLocks noChangeArrowheads="1"/>
        </xdr:cNvSpPr>
      </xdr:nvSpPr>
      <xdr:spPr>
        <a:xfrm>
          <a:off x="839152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522</xdr:row>
      <xdr:rowOff>0</xdr:rowOff>
    </xdr:from>
    <xdr:to>
      <xdr:col>7</xdr:col>
      <xdr:colOff>552450</xdr:colOff>
      <xdr:row>522</xdr:row>
      <xdr:rowOff>0</xdr:rowOff>
    </xdr:to>
    <xdr:sp>
      <xdr:nvSpPr>
        <xdr:cNvPr id="51" name="Text 2"/>
        <xdr:cNvSpPr txBox="1">
          <a:spLocks noChangeArrowheads="1"/>
        </xdr:cNvSpPr>
      </xdr:nvSpPr>
      <xdr:spPr>
        <a:xfrm>
          <a:off x="4457700" y="8186737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522</xdr:row>
      <xdr:rowOff>0</xdr:rowOff>
    </xdr:from>
    <xdr:to>
      <xdr:col>14</xdr:col>
      <xdr:colOff>0</xdr:colOff>
      <xdr:row>522</xdr:row>
      <xdr:rowOff>0</xdr:rowOff>
    </xdr:to>
    <xdr:sp>
      <xdr:nvSpPr>
        <xdr:cNvPr id="52" name="Text 3"/>
        <xdr:cNvSpPr txBox="1">
          <a:spLocks noChangeArrowheads="1"/>
        </xdr:cNvSpPr>
      </xdr:nvSpPr>
      <xdr:spPr>
        <a:xfrm>
          <a:off x="839152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522</xdr:row>
      <xdr:rowOff>0</xdr:rowOff>
    </xdr:from>
    <xdr:to>
      <xdr:col>15</xdr:col>
      <xdr:colOff>0</xdr:colOff>
      <xdr:row>522</xdr:row>
      <xdr:rowOff>0</xdr:rowOff>
    </xdr:to>
    <xdr:sp>
      <xdr:nvSpPr>
        <xdr:cNvPr id="53" name="Text 1"/>
        <xdr:cNvSpPr txBox="1">
          <a:spLocks noChangeArrowheads="1"/>
        </xdr:cNvSpPr>
      </xdr:nvSpPr>
      <xdr:spPr>
        <a:xfrm>
          <a:off x="898207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522</xdr:row>
      <xdr:rowOff>0</xdr:rowOff>
    </xdr:from>
    <xdr:to>
      <xdr:col>15</xdr:col>
      <xdr:colOff>0</xdr:colOff>
      <xdr:row>522</xdr:row>
      <xdr:rowOff>0</xdr:rowOff>
    </xdr:to>
    <xdr:sp>
      <xdr:nvSpPr>
        <xdr:cNvPr id="54" name="Text 1"/>
        <xdr:cNvSpPr txBox="1">
          <a:spLocks noChangeArrowheads="1"/>
        </xdr:cNvSpPr>
      </xdr:nvSpPr>
      <xdr:spPr>
        <a:xfrm>
          <a:off x="898207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522</xdr:row>
      <xdr:rowOff>0</xdr:rowOff>
    </xdr:from>
    <xdr:to>
      <xdr:col>15</xdr:col>
      <xdr:colOff>0</xdr:colOff>
      <xdr:row>522</xdr:row>
      <xdr:rowOff>0</xdr:rowOff>
    </xdr:to>
    <xdr:sp>
      <xdr:nvSpPr>
        <xdr:cNvPr id="55" name="Text 1"/>
        <xdr:cNvSpPr txBox="1">
          <a:spLocks noChangeArrowheads="1"/>
        </xdr:cNvSpPr>
      </xdr:nvSpPr>
      <xdr:spPr>
        <a:xfrm>
          <a:off x="8982075" y="81867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583</xdr:row>
      <xdr:rowOff>0</xdr:rowOff>
    </xdr:from>
    <xdr:to>
      <xdr:col>5</xdr:col>
      <xdr:colOff>2019300</xdr:colOff>
      <xdr:row>583</xdr:row>
      <xdr:rowOff>0</xdr:rowOff>
    </xdr:to>
    <xdr:sp>
      <xdr:nvSpPr>
        <xdr:cNvPr id="56" name="Text 1"/>
        <xdr:cNvSpPr txBox="1">
          <a:spLocks noChangeArrowheads="1"/>
        </xdr:cNvSpPr>
      </xdr:nvSpPr>
      <xdr:spPr>
        <a:xfrm>
          <a:off x="962025" y="9144000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583</xdr:row>
      <xdr:rowOff>0</xdr:rowOff>
    </xdr:from>
    <xdr:to>
      <xdr:col>6</xdr:col>
      <xdr:colOff>466725</xdr:colOff>
      <xdr:row>583</xdr:row>
      <xdr:rowOff>0</xdr:rowOff>
    </xdr:to>
    <xdr:sp>
      <xdr:nvSpPr>
        <xdr:cNvPr id="57" name="Text 2"/>
        <xdr:cNvSpPr txBox="1">
          <a:spLocks noChangeArrowheads="1"/>
        </xdr:cNvSpPr>
      </xdr:nvSpPr>
      <xdr:spPr>
        <a:xfrm>
          <a:off x="3943350" y="914400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583</xdr:row>
      <xdr:rowOff>0</xdr:rowOff>
    </xdr:from>
    <xdr:to>
      <xdr:col>14</xdr:col>
      <xdr:colOff>0</xdr:colOff>
      <xdr:row>583</xdr:row>
      <xdr:rowOff>0</xdr:rowOff>
    </xdr:to>
    <xdr:sp>
      <xdr:nvSpPr>
        <xdr:cNvPr id="58" name="Text 3"/>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583</xdr:row>
      <xdr:rowOff>0</xdr:rowOff>
    </xdr:from>
    <xdr:to>
      <xdr:col>13</xdr:col>
      <xdr:colOff>476250</xdr:colOff>
      <xdr:row>583</xdr:row>
      <xdr:rowOff>0</xdr:rowOff>
    </xdr:to>
    <xdr:sp>
      <xdr:nvSpPr>
        <xdr:cNvPr id="59" name="Text 4"/>
        <xdr:cNvSpPr txBox="1">
          <a:spLocks noChangeArrowheads="1"/>
        </xdr:cNvSpPr>
      </xdr:nvSpPr>
      <xdr:spPr>
        <a:xfrm>
          <a:off x="7915275" y="914400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583</xdr:row>
      <xdr:rowOff>0</xdr:rowOff>
    </xdr:from>
    <xdr:to>
      <xdr:col>14</xdr:col>
      <xdr:colOff>0</xdr:colOff>
      <xdr:row>583</xdr:row>
      <xdr:rowOff>0</xdr:rowOff>
    </xdr:to>
    <xdr:sp>
      <xdr:nvSpPr>
        <xdr:cNvPr id="60" name="Text 5"/>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583</xdr:row>
      <xdr:rowOff>0</xdr:rowOff>
    </xdr:from>
    <xdr:to>
      <xdr:col>5</xdr:col>
      <xdr:colOff>2009775</xdr:colOff>
      <xdr:row>583</xdr:row>
      <xdr:rowOff>0</xdr:rowOff>
    </xdr:to>
    <xdr:sp>
      <xdr:nvSpPr>
        <xdr:cNvPr id="61" name="Text 1"/>
        <xdr:cNvSpPr txBox="1">
          <a:spLocks noChangeArrowheads="1"/>
        </xdr:cNvSpPr>
      </xdr:nvSpPr>
      <xdr:spPr>
        <a:xfrm>
          <a:off x="962025" y="9144000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583</xdr:row>
      <xdr:rowOff>0</xdr:rowOff>
    </xdr:from>
    <xdr:to>
      <xdr:col>7</xdr:col>
      <xdr:colOff>0</xdr:colOff>
      <xdr:row>583</xdr:row>
      <xdr:rowOff>0</xdr:rowOff>
    </xdr:to>
    <xdr:sp>
      <xdr:nvSpPr>
        <xdr:cNvPr id="62" name="Text 2"/>
        <xdr:cNvSpPr txBox="1">
          <a:spLocks noChangeArrowheads="1"/>
        </xdr:cNvSpPr>
      </xdr:nvSpPr>
      <xdr:spPr>
        <a:xfrm>
          <a:off x="3943350" y="9144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583</xdr:row>
      <xdr:rowOff>0</xdr:rowOff>
    </xdr:from>
    <xdr:to>
      <xdr:col>14</xdr:col>
      <xdr:colOff>0</xdr:colOff>
      <xdr:row>583</xdr:row>
      <xdr:rowOff>0</xdr:rowOff>
    </xdr:to>
    <xdr:sp>
      <xdr:nvSpPr>
        <xdr:cNvPr id="63" name="Text 3"/>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583</xdr:row>
      <xdr:rowOff>0</xdr:rowOff>
    </xdr:from>
    <xdr:to>
      <xdr:col>13</xdr:col>
      <xdr:colOff>504825</xdr:colOff>
      <xdr:row>583</xdr:row>
      <xdr:rowOff>0</xdr:rowOff>
    </xdr:to>
    <xdr:sp>
      <xdr:nvSpPr>
        <xdr:cNvPr id="64" name="Text 4"/>
        <xdr:cNvSpPr txBox="1">
          <a:spLocks noChangeArrowheads="1"/>
        </xdr:cNvSpPr>
      </xdr:nvSpPr>
      <xdr:spPr>
        <a:xfrm>
          <a:off x="7915275" y="9144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583</xdr:row>
      <xdr:rowOff>0</xdr:rowOff>
    </xdr:from>
    <xdr:to>
      <xdr:col>14</xdr:col>
      <xdr:colOff>0</xdr:colOff>
      <xdr:row>583</xdr:row>
      <xdr:rowOff>0</xdr:rowOff>
    </xdr:to>
    <xdr:sp>
      <xdr:nvSpPr>
        <xdr:cNvPr id="65" name="Text 5"/>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583</xdr:row>
      <xdr:rowOff>0</xdr:rowOff>
    </xdr:from>
    <xdr:to>
      <xdr:col>6</xdr:col>
      <xdr:colOff>476250</xdr:colOff>
      <xdr:row>583</xdr:row>
      <xdr:rowOff>0</xdr:rowOff>
    </xdr:to>
    <xdr:sp>
      <xdr:nvSpPr>
        <xdr:cNvPr id="66" name="Text 7"/>
        <xdr:cNvSpPr txBox="1">
          <a:spLocks noChangeArrowheads="1"/>
        </xdr:cNvSpPr>
      </xdr:nvSpPr>
      <xdr:spPr>
        <a:xfrm>
          <a:off x="3924300" y="9144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583</xdr:row>
      <xdr:rowOff>0</xdr:rowOff>
    </xdr:from>
    <xdr:to>
      <xdr:col>6</xdr:col>
      <xdr:colOff>0</xdr:colOff>
      <xdr:row>583</xdr:row>
      <xdr:rowOff>0</xdr:rowOff>
    </xdr:to>
    <xdr:sp>
      <xdr:nvSpPr>
        <xdr:cNvPr id="67" name="Line 12"/>
        <xdr:cNvSpPr>
          <a:spLocks/>
        </xdr:cNvSpPr>
      </xdr:nvSpPr>
      <xdr:spPr>
        <a:xfrm>
          <a:off x="3914775" y="9144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583</xdr:row>
      <xdr:rowOff>0</xdr:rowOff>
    </xdr:from>
    <xdr:to>
      <xdr:col>1</xdr:col>
      <xdr:colOff>0</xdr:colOff>
      <xdr:row>583</xdr:row>
      <xdr:rowOff>0</xdr:rowOff>
    </xdr:to>
    <xdr:sp>
      <xdr:nvSpPr>
        <xdr:cNvPr id="68" name="Text 1"/>
        <xdr:cNvSpPr txBox="1">
          <a:spLocks noChangeArrowheads="1"/>
        </xdr:cNvSpPr>
      </xdr:nvSpPr>
      <xdr:spPr>
        <a:xfrm>
          <a:off x="0" y="914400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583</xdr:row>
      <xdr:rowOff>0</xdr:rowOff>
    </xdr:from>
    <xdr:to>
      <xdr:col>5</xdr:col>
      <xdr:colOff>1809750</xdr:colOff>
      <xdr:row>583</xdr:row>
      <xdr:rowOff>0</xdr:rowOff>
    </xdr:to>
    <xdr:sp>
      <xdr:nvSpPr>
        <xdr:cNvPr id="69" name="Text 1"/>
        <xdr:cNvSpPr txBox="1">
          <a:spLocks noChangeArrowheads="1"/>
        </xdr:cNvSpPr>
      </xdr:nvSpPr>
      <xdr:spPr>
        <a:xfrm>
          <a:off x="628650" y="914400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583</xdr:row>
      <xdr:rowOff>0</xdr:rowOff>
    </xdr:from>
    <xdr:to>
      <xdr:col>14</xdr:col>
      <xdr:colOff>0</xdr:colOff>
      <xdr:row>583</xdr:row>
      <xdr:rowOff>0</xdr:rowOff>
    </xdr:to>
    <xdr:sp>
      <xdr:nvSpPr>
        <xdr:cNvPr id="70" name="Text 4"/>
        <xdr:cNvSpPr txBox="1">
          <a:spLocks noChangeArrowheads="1"/>
        </xdr:cNvSpPr>
      </xdr:nvSpPr>
      <xdr:spPr>
        <a:xfrm>
          <a:off x="7915275" y="91440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583</xdr:row>
      <xdr:rowOff>0</xdr:rowOff>
    </xdr:from>
    <xdr:to>
      <xdr:col>14</xdr:col>
      <xdr:colOff>0</xdr:colOff>
      <xdr:row>583</xdr:row>
      <xdr:rowOff>0</xdr:rowOff>
    </xdr:to>
    <xdr:sp>
      <xdr:nvSpPr>
        <xdr:cNvPr id="71" name="Text 5"/>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583</xdr:row>
      <xdr:rowOff>0</xdr:rowOff>
    </xdr:from>
    <xdr:to>
      <xdr:col>7</xdr:col>
      <xdr:colOff>552450</xdr:colOff>
      <xdr:row>583</xdr:row>
      <xdr:rowOff>0</xdr:rowOff>
    </xdr:to>
    <xdr:sp>
      <xdr:nvSpPr>
        <xdr:cNvPr id="72" name="Text 2"/>
        <xdr:cNvSpPr txBox="1">
          <a:spLocks noChangeArrowheads="1"/>
        </xdr:cNvSpPr>
      </xdr:nvSpPr>
      <xdr:spPr>
        <a:xfrm>
          <a:off x="4457700" y="914400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583</xdr:row>
      <xdr:rowOff>0</xdr:rowOff>
    </xdr:from>
    <xdr:to>
      <xdr:col>5</xdr:col>
      <xdr:colOff>2019300</xdr:colOff>
      <xdr:row>583</xdr:row>
      <xdr:rowOff>0</xdr:rowOff>
    </xdr:to>
    <xdr:sp>
      <xdr:nvSpPr>
        <xdr:cNvPr id="73" name="Text 1"/>
        <xdr:cNvSpPr txBox="1">
          <a:spLocks noChangeArrowheads="1"/>
        </xdr:cNvSpPr>
      </xdr:nvSpPr>
      <xdr:spPr>
        <a:xfrm>
          <a:off x="962025" y="9144000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583</xdr:row>
      <xdr:rowOff>0</xdr:rowOff>
    </xdr:from>
    <xdr:to>
      <xdr:col>6</xdr:col>
      <xdr:colOff>466725</xdr:colOff>
      <xdr:row>583</xdr:row>
      <xdr:rowOff>0</xdr:rowOff>
    </xdr:to>
    <xdr:sp>
      <xdr:nvSpPr>
        <xdr:cNvPr id="74" name="Text 2"/>
        <xdr:cNvSpPr txBox="1">
          <a:spLocks noChangeArrowheads="1"/>
        </xdr:cNvSpPr>
      </xdr:nvSpPr>
      <xdr:spPr>
        <a:xfrm>
          <a:off x="3943350" y="914400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583</xdr:row>
      <xdr:rowOff>0</xdr:rowOff>
    </xdr:from>
    <xdr:to>
      <xdr:col>14</xdr:col>
      <xdr:colOff>0</xdr:colOff>
      <xdr:row>583</xdr:row>
      <xdr:rowOff>0</xdr:rowOff>
    </xdr:to>
    <xdr:sp>
      <xdr:nvSpPr>
        <xdr:cNvPr id="75" name="Text 3"/>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583</xdr:row>
      <xdr:rowOff>0</xdr:rowOff>
    </xdr:from>
    <xdr:to>
      <xdr:col>13</xdr:col>
      <xdr:colOff>476250</xdr:colOff>
      <xdr:row>583</xdr:row>
      <xdr:rowOff>0</xdr:rowOff>
    </xdr:to>
    <xdr:sp>
      <xdr:nvSpPr>
        <xdr:cNvPr id="76" name="Text 4"/>
        <xdr:cNvSpPr txBox="1">
          <a:spLocks noChangeArrowheads="1"/>
        </xdr:cNvSpPr>
      </xdr:nvSpPr>
      <xdr:spPr>
        <a:xfrm>
          <a:off x="7915275" y="914400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583</xdr:row>
      <xdr:rowOff>0</xdr:rowOff>
    </xdr:from>
    <xdr:to>
      <xdr:col>14</xdr:col>
      <xdr:colOff>0</xdr:colOff>
      <xdr:row>583</xdr:row>
      <xdr:rowOff>0</xdr:rowOff>
    </xdr:to>
    <xdr:sp>
      <xdr:nvSpPr>
        <xdr:cNvPr id="77" name="Text 5"/>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583</xdr:row>
      <xdr:rowOff>0</xdr:rowOff>
    </xdr:from>
    <xdr:to>
      <xdr:col>6</xdr:col>
      <xdr:colOff>476250</xdr:colOff>
      <xdr:row>583</xdr:row>
      <xdr:rowOff>0</xdr:rowOff>
    </xdr:to>
    <xdr:sp>
      <xdr:nvSpPr>
        <xdr:cNvPr id="78" name="Text 7"/>
        <xdr:cNvSpPr txBox="1">
          <a:spLocks noChangeArrowheads="1"/>
        </xdr:cNvSpPr>
      </xdr:nvSpPr>
      <xdr:spPr>
        <a:xfrm>
          <a:off x="3924300" y="9144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583</xdr:row>
      <xdr:rowOff>0</xdr:rowOff>
    </xdr:from>
    <xdr:to>
      <xdr:col>6</xdr:col>
      <xdr:colOff>0</xdr:colOff>
      <xdr:row>583</xdr:row>
      <xdr:rowOff>0</xdr:rowOff>
    </xdr:to>
    <xdr:sp>
      <xdr:nvSpPr>
        <xdr:cNvPr id="79" name="Line 24"/>
        <xdr:cNvSpPr>
          <a:spLocks/>
        </xdr:cNvSpPr>
      </xdr:nvSpPr>
      <xdr:spPr>
        <a:xfrm>
          <a:off x="3914775" y="9144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583</xdr:row>
      <xdr:rowOff>0</xdr:rowOff>
    </xdr:from>
    <xdr:to>
      <xdr:col>1</xdr:col>
      <xdr:colOff>0</xdr:colOff>
      <xdr:row>583</xdr:row>
      <xdr:rowOff>0</xdr:rowOff>
    </xdr:to>
    <xdr:sp>
      <xdr:nvSpPr>
        <xdr:cNvPr id="80" name="Text 1"/>
        <xdr:cNvSpPr txBox="1">
          <a:spLocks noChangeArrowheads="1"/>
        </xdr:cNvSpPr>
      </xdr:nvSpPr>
      <xdr:spPr>
        <a:xfrm>
          <a:off x="0" y="914400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583</xdr:row>
      <xdr:rowOff>0</xdr:rowOff>
    </xdr:from>
    <xdr:to>
      <xdr:col>5</xdr:col>
      <xdr:colOff>1809750</xdr:colOff>
      <xdr:row>583</xdr:row>
      <xdr:rowOff>0</xdr:rowOff>
    </xdr:to>
    <xdr:sp>
      <xdr:nvSpPr>
        <xdr:cNvPr id="81" name="Text 1"/>
        <xdr:cNvSpPr txBox="1">
          <a:spLocks noChangeArrowheads="1"/>
        </xdr:cNvSpPr>
      </xdr:nvSpPr>
      <xdr:spPr>
        <a:xfrm>
          <a:off x="628650" y="914400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583</xdr:row>
      <xdr:rowOff>0</xdr:rowOff>
    </xdr:from>
    <xdr:to>
      <xdr:col>14</xdr:col>
      <xdr:colOff>0</xdr:colOff>
      <xdr:row>583</xdr:row>
      <xdr:rowOff>0</xdr:rowOff>
    </xdr:to>
    <xdr:sp>
      <xdr:nvSpPr>
        <xdr:cNvPr id="82" name="Text 4"/>
        <xdr:cNvSpPr txBox="1">
          <a:spLocks noChangeArrowheads="1"/>
        </xdr:cNvSpPr>
      </xdr:nvSpPr>
      <xdr:spPr>
        <a:xfrm>
          <a:off x="7915275" y="91440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583</xdr:row>
      <xdr:rowOff>0</xdr:rowOff>
    </xdr:from>
    <xdr:to>
      <xdr:col>14</xdr:col>
      <xdr:colOff>0</xdr:colOff>
      <xdr:row>583</xdr:row>
      <xdr:rowOff>0</xdr:rowOff>
    </xdr:to>
    <xdr:sp>
      <xdr:nvSpPr>
        <xdr:cNvPr id="83" name="Text 5"/>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583</xdr:row>
      <xdr:rowOff>0</xdr:rowOff>
    </xdr:from>
    <xdr:to>
      <xdr:col>7</xdr:col>
      <xdr:colOff>552450</xdr:colOff>
      <xdr:row>583</xdr:row>
      <xdr:rowOff>0</xdr:rowOff>
    </xdr:to>
    <xdr:sp>
      <xdr:nvSpPr>
        <xdr:cNvPr id="84" name="Text 2"/>
        <xdr:cNvSpPr txBox="1">
          <a:spLocks noChangeArrowheads="1"/>
        </xdr:cNvSpPr>
      </xdr:nvSpPr>
      <xdr:spPr>
        <a:xfrm>
          <a:off x="4457700" y="914400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583</xdr:row>
      <xdr:rowOff>0</xdr:rowOff>
    </xdr:from>
    <xdr:to>
      <xdr:col>14</xdr:col>
      <xdr:colOff>0</xdr:colOff>
      <xdr:row>583</xdr:row>
      <xdr:rowOff>0</xdr:rowOff>
    </xdr:to>
    <xdr:sp>
      <xdr:nvSpPr>
        <xdr:cNvPr id="85" name="Text 3"/>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583</xdr:row>
      <xdr:rowOff>0</xdr:rowOff>
    </xdr:from>
    <xdr:to>
      <xdr:col>14</xdr:col>
      <xdr:colOff>0</xdr:colOff>
      <xdr:row>583</xdr:row>
      <xdr:rowOff>0</xdr:rowOff>
    </xdr:to>
    <xdr:sp>
      <xdr:nvSpPr>
        <xdr:cNvPr id="86"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583</xdr:row>
      <xdr:rowOff>0</xdr:rowOff>
    </xdr:from>
    <xdr:to>
      <xdr:col>14</xdr:col>
      <xdr:colOff>0</xdr:colOff>
      <xdr:row>583</xdr:row>
      <xdr:rowOff>0</xdr:rowOff>
    </xdr:to>
    <xdr:sp>
      <xdr:nvSpPr>
        <xdr:cNvPr id="87"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583</xdr:row>
      <xdr:rowOff>0</xdr:rowOff>
    </xdr:from>
    <xdr:to>
      <xdr:col>14</xdr:col>
      <xdr:colOff>0</xdr:colOff>
      <xdr:row>583</xdr:row>
      <xdr:rowOff>0</xdr:rowOff>
    </xdr:to>
    <xdr:sp>
      <xdr:nvSpPr>
        <xdr:cNvPr id="88"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583</xdr:row>
      <xdr:rowOff>0</xdr:rowOff>
    </xdr:from>
    <xdr:to>
      <xdr:col>14</xdr:col>
      <xdr:colOff>0</xdr:colOff>
      <xdr:row>583</xdr:row>
      <xdr:rowOff>0</xdr:rowOff>
    </xdr:to>
    <xdr:sp>
      <xdr:nvSpPr>
        <xdr:cNvPr id="89"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583</xdr:row>
      <xdr:rowOff>0</xdr:rowOff>
    </xdr:from>
    <xdr:to>
      <xdr:col>14</xdr:col>
      <xdr:colOff>0</xdr:colOff>
      <xdr:row>583</xdr:row>
      <xdr:rowOff>0</xdr:rowOff>
    </xdr:to>
    <xdr:sp>
      <xdr:nvSpPr>
        <xdr:cNvPr id="90"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583</xdr:row>
      <xdr:rowOff>0</xdr:rowOff>
    </xdr:from>
    <xdr:to>
      <xdr:col>14</xdr:col>
      <xdr:colOff>0</xdr:colOff>
      <xdr:row>583</xdr:row>
      <xdr:rowOff>0</xdr:rowOff>
    </xdr:to>
    <xdr:sp>
      <xdr:nvSpPr>
        <xdr:cNvPr id="91"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583</xdr:row>
      <xdr:rowOff>0</xdr:rowOff>
    </xdr:from>
    <xdr:to>
      <xdr:col>14</xdr:col>
      <xdr:colOff>0</xdr:colOff>
      <xdr:row>583</xdr:row>
      <xdr:rowOff>0</xdr:rowOff>
    </xdr:to>
    <xdr:sp>
      <xdr:nvSpPr>
        <xdr:cNvPr id="92" name="Text 1"/>
        <xdr:cNvSpPr txBox="1">
          <a:spLocks noChangeArrowheads="1"/>
        </xdr:cNvSpPr>
      </xdr:nvSpPr>
      <xdr:spPr>
        <a:xfrm>
          <a:off x="8391525" y="9144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640</xdr:row>
      <xdr:rowOff>0</xdr:rowOff>
    </xdr:from>
    <xdr:to>
      <xdr:col>5</xdr:col>
      <xdr:colOff>2019300</xdr:colOff>
      <xdr:row>640</xdr:row>
      <xdr:rowOff>0</xdr:rowOff>
    </xdr:to>
    <xdr:sp>
      <xdr:nvSpPr>
        <xdr:cNvPr id="93" name="Text 1"/>
        <xdr:cNvSpPr txBox="1">
          <a:spLocks noChangeArrowheads="1"/>
        </xdr:cNvSpPr>
      </xdr:nvSpPr>
      <xdr:spPr>
        <a:xfrm>
          <a:off x="962025" y="10036492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640</xdr:row>
      <xdr:rowOff>0</xdr:rowOff>
    </xdr:from>
    <xdr:to>
      <xdr:col>6</xdr:col>
      <xdr:colOff>466725</xdr:colOff>
      <xdr:row>640</xdr:row>
      <xdr:rowOff>0</xdr:rowOff>
    </xdr:to>
    <xdr:sp>
      <xdr:nvSpPr>
        <xdr:cNvPr id="94" name="Text 2"/>
        <xdr:cNvSpPr txBox="1">
          <a:spLocks noChangeArrowheads="1"/>
        </xdr:cNvSpPr>
      </xdr:nvSpPr>
      <xdr:spPr>
        <a:xfrm>
          <a:off x="3943350" y="10036492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640</xdr:row>
      <xdr:rowOff>0</xdr:rowOff>
    </xdr:from>
    <xdr:to>
      <xdr:col>14</xdr:col>
      <xdr:colOff>0</xdr:colOff>
      <xdr:row>640</xdr:row>
      <xdr:rowOff>0</xdr:rowOff>
    </xdr:to>
    <xdr:sp>
      <xdr:nvSpPr>
        <xdr:cNvPr id="95" name="Text 3"/>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640</xdr:row>
      <xdr:rowOff>0</xdr:rowOff>
    </xdr:from>
    <xdr:to>
      <xdr:col>13</xdr:col>
      <xdr:colOff>476250</xdr:colOff>
      <xdr:row>640</xdr:row>
      <xdr:rowOff>0</xdr:rowOff>
    </xdr:to>
    <xdr:sp>
      <xdr:nvSpPr>
        <xdr:cNvPr id="96" name="Text 4"/>
        <xdr:cNvSpPr txBox="1">
          <a:spLocks noChangeArrowheads="1"/>
        </xdr:cNvSpPr>
      </xdr:nvSpPr>
      <xdr:spPr>
        <a:xfrm>
          <a:off x="7915275" y="10036492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640</xdr:row>
      <xdr:rowOff>0</xdr:rowOff>
    </xdr:from>
    <xdr:to>
      <xdr:col>14</xdr:col>
      <xdr:colOff>0</xdr:colOff>
      <xdr:row>640</xdr:row>
      <xdr:rowOff>0</xdr:rowOff>
    </xdr:to>
    <xdr:sp>
      <xdr:nvSpPr>
        <xdr:cNvPr id="97" name="Text 5"/>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640</xdr:row>
      <xdr:rowOff>0</xdr:rowOff>
    </xdr:from>
    <xdr:to>
      <xdr:col>5</xdr:col>
      <xdr:colOff>2009775</xdr:colOff>
      <xdr:row>640</xdr:row>
      <xdr:rowOff>0</xdr:rowOff>
    </xdr:to>
    <xdr:sp>
      <xdr:nvSpPr>
        <xdr:cNvPr id="98" name="Text 1"/>
        <xdr:cNvSpPr txBox="1">
          <a:spLocks noChangeArrowheads="1"/>
        </xdr:cNvSpPr>
      </xdr:nvSpPr>
      <xdr:spPr>
        <a:xfrm>
          <a:off x="962025" y="100364925"/>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640</xdr:row>
      <xdr:rowOff>0</xdr:rowOff>
    </xdr:from>
    <xdr:to>
      <xdr:col>7</xdr:col>
      <xdr:colOff>0</xdr:colOff>
      <xdr:row>640</xdr:row>
      <xdr:rowOff>0</xdr:rowOff>
    </xdr:to>
    <xdr:sp>
      <xdr:nvSpPr>
        <xdr:cNvPr id="99" name="Text 2"/>
        <xdr:cNvSpPr txBox="1">
          <a:spLocks noChangeArrowheads="1"/>
        </xdr:cNvSpPr>
      </xdr:nvSpPr>
      <xdr:spPr>
        <a:xfrm>
          <a:off x="3943350" y="1003649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640</xdr:row>
      <xdr:rowOff>0</xdr:rowOff>
    </xdr:from>
    <xdr:to>
      <xdr:col>14</xdr:col>
      <xdr:colOff>0</xdr:colOff>
      <xdr:row>640</xdr:row>
      <xdr:rowOff>0</xdr:rowOff>
    </xdr:to>
    <xdr:sp>
      <xdr:nvSpPr>
        <xdr:cNvPr id="100" name="Text 3"/>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640</xdr:row>
      <xdr:rowOff>0</xdr:rowOff>
    </xdr:from>
    <xdr:to>
      <xdr:col>13</xdr:col>
      <xdr:colOff>504825</xdr:colOff>
      <xdr:row>640</xdr:row>
      <xdr:rowOff>0</xdr:rowOff>
    </xdr:to>
    <xdr:sp>
      <xdr:nvSpPr>
        <xdr:cNvPr id="101" name="Text 4"/>
        <xdr:cNvSpPr txBox="1">
          <a:spLocks noChangeArrowheads="1"/>
        </xdr:cNvSpPr>
      </xdr:nvSpPr>
      <xdr:spPr>
        <a:xfrm>
          <a:off x="7915275" y="1003649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640</xdr:row>
      <xdr:rowOff>0</xdr:rowOff>
    </xdr:from>
    <xdr:to>
      <xdr:col>14</xdr:col>
      <xdr:colOff>0</xdr:colOff>
      <xdr:row>640</xdr:row>
      <xdr:rowOff>0</xdr:rowOff>
    </xdr:to>
    <xdr:sp>
      <xdr:nvSpPr>
        <xdr:cNvPr id="102" name="Text 5"/>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640</xdr:row>
      <xdr:rowOff>0</xdr:rowOff>
    </xdr:from>
    <xdr:to>
      <xdr:col>6</xdr:col>
      <xdr:colOff>476250</xdr:colOff>
      <xdr:row>640</xdr:row>
      <xdr:rowOff>0</xdr:rowOff>
    </xdr:to>
    <xdr:sp>
      <xdr:nvSpPr>
        <xdr:cNvPr id="103" name="Text 7"/>
        <xdr:cNvSpPr txBox="1">
          <a:spLocks noChangeArrowheads="1"/>
        </xdr:cNvSpPr>
      </xdr:nvSpPr>
      <xdr:spPr>
        <a:xfrm>
          <a:off x="3924300" y="1003649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640</xdr:row>
      <xdr:rowOff>0</xdr:rowOff>
    </xdr:from>
    <xdr:to>
      <xdr:col>6</xdr:col>
      <xdr:colOff>0</xdr:colOff>
      <xdr:row>640</xdr:row>
      <xdr:rowOff>0</xdr:rowOff>
    </xdr:to>
    <xdr:sp>
      <xdr:nvSpPr>
        <xdr:cNvPr id="104" name="Line 12"/>
        <xdr:cNvSpPr>
          <a:spLocks/>
        </xdr:cNvSpPr>
      </xdr:nvSpPr>
      <xdr:spPr>
        <a:xfrm>
          <a:off x="3914775" y="10036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640</xdr:row>
      <xdr:rowOff>0</xdr:rowOff>
    </xdr:from>
    <xdr:to>
      <xdr:col>1</xdr:col>
      <xdr:colOff>0</xdr:colOff>
      <xdr:row>640</xdr:row>
      <xdr:rowOff>0</xdr:rowOff>
    </xdr:to>
    <xdr:sp>
      <xdr:nvSpPr>
        <xdr:cNvPr id="105" name="Text 1"/>
        <xdr:cNvSpPr txBox="1">
          <a:spLocks noChangeArrowheads="1"/>
        </xdr:cNvSpPr>
      </xdr:nvSpPr>
      <xdr:spPr>
        <a:xfrm>
          <a:off x="0" y="1003649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640</xdr:row>
      <xdr:rowOff>0</xdr:rowOff>
    </xdr:from>
    <xdr:to>
      <xdr:col>5</xdr:col>
      <xdr:colOff>1809750</xdr:colOff>
      <xdr:row>640</xdr:row>
      <xdr:rowOff>0</xdr:rowOff>
    </xdr:to>
    <xdr:sp>
      <xdr:nvSpPr>
        <xdr:cNvPr id="106" name="Text 1"/>
        <xdr:cNvSpPr txBox="1">
          <a:spLocks noChangeArrowheads="1"/>
        </xdr:cNvSpPr>
      </xdr:nvSpPr>
      <xdr:spPr>
        <a:xfrm>
          <a:off x="628650" y="1003649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640</xdr:row>
      <xdr:rowOff>0</xdr:rowOff>
    </xdr:from>
    <xdr:to>
      <xdr:col>14</xdr:col>
      <xdr:colOff>0</xdr:colOff>
      <xdr:row>640</xdr:row>
      <xdr:rowOff>0</xdr:rowOff>
    </xdr:to>
    <xdr:sp>
      <xdr:nvSpPr>
        <xdr:cNvPr id="107" name="Text 4"/>
        <xdr:cNvSpPr txBox="1">
          <a:spLocks noChangeArrowheads="1"/>
        </xdr:cNvSpPr>
      </xdr:nvSpPr>
      <xdr:spPr>
        <a:xfrm>
          <a:off x="7915275" y="1003649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640</xdr:row>
      <xdr:rowOff>0</xdr:rowOff>
    </xdr:from>
    <xdr:to>
      <xdr:col>14</xdr:col>
      <xdr:colOff>0</xdr:colOff>
      <xdr:row>640</xdr:row>
      <xdr:rowOff>0</xdr:rowOff>
    </xdr:to>
    <xdr:sp>
      <xdr:nvSpPr>
        <xdr:cNvPr id="108" name="Text 5"/>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640</xdr:row>
      <xdr:rowOff>0</xdr:rowOff>
    </xdr:from>
    <xdr:to>
      <xdr:col>7</xdr:col>
      <xdr:colOff>552450</xdr:colOff>
      <xdr:row>640</xdr:row>
      <xdr:rowOff>0</xdr:rowOff>
    </xdr:to>
    <xdr:sp>
      <xdr:nvSpPr>
        <xdr:cNvPr id="109" name="Text 2"/>
        <xdr:cNvSpPr txBox="1">
          <a:spLocks noChangeArrowheads="1"/>
        </xdr:cNvSpPr>
      </xdr:nvSpPr>
      <xdr:spPr>
        <a:xfrm>
          <a:off x="4457700" y="1003649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640</xdr:row>
      <xdr:rowOff>0</xdr:rowOff>
    </xdr:from>
    <xdr:to>
      <xdr:col>5</xdr:col>
      <xdr:colOff>2019300</xdr:colOff>
      <xdr:row>640</xdr:row>
      <xdr:rowOff>0</xdr:rowOff>
    </xdr:to>
    <xdr:sp>
      <xdr:nvSpPr>
        <xdr:cNvPr id="110" name="Text 1"/>
        <xdr:cNvSpPr txBox="1">
          <a:spLocks noChangeArrowheads="1"/>
        </xdr:cNvSpPr>
      </xdr:nvSpPr>
      <xdr:spPr>
        <a:xfrm>
          <a:off x="962025" y="100364925"/>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640</xdr:row>
      <xdr:rowOff>0</xdr:rowOff>
    </xdr:from>
    <xdr:to>
      <xdr:col>6</xdr:col>
      <xdr:colOff>466725</xdr:colOff>
      <xdr:row>640</xdr:row>
      <xdr:rowOff>0</xdr:rowOff>
    </xdr:to>
    <xdr:sp>
      <xdr:nvSpPr>
        <xdr:cNvPr id="111" name="Text 2"/>
        <xdr:cNvSpPr txBox="1">
          <a:spLocks noChangeArrowheads="1"/>
        </xdr:cNvSpPr>
      </xdr:nvSpPr>
      <xdr:spPr>
        <a:xfrm>
          <a:off x="3943350" y="10036492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640</xdr:row>
      <xdr:rowOff>0</xdr:rowOff>
    </xdr:from>
    <xdr:to>
      <xdr:col>14</xdr:col>
      <xdr:colOff>0</xdr:colOff>
      <xdr:row>640</xdr:row>
      <xdr:rowOff>0</xdr:rowOff>
    </xdr:to>
    <xdr:sp>
      <xdr:nvSpPr>
        <xdr:cNvPr id="112" name="Text 3"/>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640</xdr:row>
      <xdr:rowOff>0</xdr:rowOff>
    </xdr:from>
    <xdr:to>
      <xdr:col>13</xdr:col>
      <xdr:colOff>476250</xdr:colOff>
      <xdr:row>640</xdr:row>
      <xdr:rowOff>0</xdr:rowOff>
    </xdr:to>
    <xdr:sp>
      <xdr:nvSpPr>
        <xdr:cNvPr id="113" name="Text 4"/>
        <xdr:cNvSpPr txBox="1">
          <a:spLocks noChangeArrowheads="1"/>
        </xdr:cNvSpPr>
      </xdr:nvSpPr>
      <xdr:spPr>
        <a:xfrm>
          <a:off x="7915275" y="100364925"/>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640</xdr:row>
      <xdr:rowOff>0</xdr:rowOff>
    </xdr:from>
    <xdr:to>
      <xdr:col>14</xdr:col>
      <xdr:colOff>0</xdr:colOff>
      <xdr:row>640</xdr:row>
      <xdr:rowOff>0</xdr:rowOff>
    </xdr:to>
    <xdr:sp>
      <xdr:nvSpPr>
        <xdr:cNvPr id="114" name="Text 5"/>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640</xdr:row>
      <xdr:rowOff>0</xdr:rowOff>
    </xdr:from>
    <xdr:to>
      <xdr:col>6</xdr:col>
      <xdr:colOff>476250</xdr:colOff>
      <xdr:row>640</xdr:row>
      <xdr:rowOff>0</xdr:rowOff>
    </xdr:to>
    <xdr:sp>
      <xdr:nvSpPr>
        <xdr:cNvPr id="115" name="Text 7"/>
        <xdr:cNvSpPr txBox="1">
          <a:spLocks noChangeArrowheads="1"/>
        </xdr:cNvSpPr>
      </xdr:nvSpPr>
      <xdr:spPr>
        <a:xfrm>
          <a:off x="3924300" y="1003649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640</xdr:row>
      <xdr:rowOff>0</xdr:rowOff>
    </xdr:from>
    <xdr:to>
      <xdr:col>6</xdr:col>
      <xdr:colOff>0</xdr:colOff>
      <xdr:row>640</xdr:row>
      <xdr:rowOff>0</xdr:rowOff>
    </xdr:to>
    <xdr:sp>
      <xdr:nvSpPr>
        <xdr:cNvPr id="116" name="Line 24"/>
        <xdr:cNvSpPr>
          <a:spLocks/>
        </xdr:cNvSpPr>
      </xdr:nvSpPr>
      <xdr:spPr>
        <a:xfrm>
          <a:off x="3914775" y="100364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640</xdr:row>
      <xdr:rowOff>0</xdr:rowOff>
    </xdr:from>
    <xdr:to>
      <xdr:col>1</xdr:col>
      <xdr:colOff>0</xdr:colOff>
      <xdr:row>640</xdr:row>
      <xdr:rowOff>0</xdr:rowOff>
    </xdr:to>
    <xdr:sp>
      <xdr:nvSpPr>
        <xdr:cNvPr id="117" name="Text 1"/>
        <xdr:cNvSpPr txBox="1">
          <a:spLocks noChangeArrowheads="1"/>
        </xdr:cNvSpPr>
      </xdr:nvSpPr>
      <xdr:spPr>
        <a:xfrm>
          <a:off x="0" y="1003649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640</xdr:row>
      <xdr:rowOff>0</xdr:rowOff>
    </xdr:from>
    <xdr:to>
      <xdr:col>5</xdr:col>
      <xdr:colOff>1809750</xdr:colOff>
      <xdr:row>640</xdr:row>
      <xdr:rowOff>0</xdr:rowOff>
    </xdr:to>
    <xdr:sp>
      <xdr:nvSpPr>
        <xdr:cNvPr id="118" name="Text 1"/>
        <xdr:cNvSpPr txBox="1">
          <a:spLocks noChangeArrowheads="1"/>
        </xdr:cNvSpPr>
      </xdr:nvSpPr>
      <xdr:spPr>
        <a:xfrm>
          <a:off x="628650" y="100364925"/>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640</xdr:row>
      <xdr:rowOff>0</xdr:rowOff>
    </xdr:from>
    <xdr:to>
      <xdr:col>14</xdr:col>
      <xdr:colOff>0</xdr:colOff>
      <xdr:row>640</xdr:row>
      <xdr:rowOff>0</xdr:rowOff>
    </xdr:to>
    <xdr:sp>
      <xdr:nvSpPr>
        <xdr:cNvPr id="119" name="Text 4"/>
        <xdr:cNvSpPr txBox="1">
          <a:spLocks noChangeArrowheads="1"/>
        </xdr:cNvSpPr>
      </xdr:nvSpPr>
      <xdr:spPr>
        <a:xfrm>
          <a:off x="7915275" y="100364925"/>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640</xdr:row>
      <xdr:rowOff>0</xdr:rowOff>
    </xdr:from>
    <xdr:to>
      <xdr:col>14</xdr:col>
      <xdr:colOff>0</xdr:colOff>
      <xdr:row>640</xdr:row>
      <xdr:rowOff>0</xdr:rowOff>
    </xdr:to>
    <xdr:sp>
      <xdr:nvSpPr>
        <xdr:cNvPr id="120" name="Text 5"/>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640</xdr:row>
      <xdr:rowOff>0</xdr:rowOff>
    </xdr:from>
    <xdr:to>
      <xdr:col>7</xdr:col>
      <xdr:colOff>552450</xdr:colOff>
      <xdr:row>640</xdr:row>
      <xdr:rowOff>0</xdr:rowOff>
    </xdr:to>
    <xdr:sp>
      <xdr:nvSpPr>
        <xdr:cNvPr id="121" name="Text 2"/>
        <xdr:cNvSpPr txBox="1">
          <a:spLocks noChangeArrowheads="1"/>
        </xdr:cNvSpPr>
      </xdr:nvSpPr>
      <xdr:spPr>
        <a:xfrm>
          <a:off x="4457700" y="100364925"/>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640</xdr:row>
      <xdr:rowOff>0</xdr:rowOff>
    </xdr:from>
    <xdr:to>
      <xdr:col>14</xdr:col>
      <xdr:colOff>0</xdr:colOff>
      <xdr:row>640</xdr:row>
      <xdr:rowOff>0</xdr:rowOff>
    </xdr:to>
    <xdr:sp>
      <xdr:nvSpPr>
        <xdr:cNvPr id="122" name="Text 3"/>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640</xdr:row>
      <xdr:rowOff>0</xdr:rowOff>
    </xdr:from>
    <xdr:to>
      <xdr:col>14</xdr:col>
      <xdr:colOff>0</xdr:colOff>
      <xdr:row>640</xdr:row>
      <xdr:rowOff>0</xdr:rowOff>
    </xdr:to>
    <xdr:sp>
      <xdr:nvSpPr>
        <xdr:cNvPr id="123"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640</xdr:row>
      <xdr:rowOff>0</xdr:rowOff>
    </xdr:from>
    <xdr:to>
      <xdr:col>14</xdr:col>
      <xdr:colOff>0</xdr:colOff>
      <xdr:row>640</xdr:row>
      <xdr:rowOff>0</xdr:rowOff>
    </xdr:to>
    <xdr:sp>
      <xdr:nvSpPr>
        <xdr:cNvPr id="124"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640</xdr:row>
      <xdr:rowOff>0</xdr:rowOff>
    </xdr:from>
    <xdr:to>
      <xdr:col>14</xdr:col>
      <xdr:colOff>0</xdr:colOff>
      <xdr:row>640</xdr:row>
      <xdr:rowOff>0</xdr:rowOff>
    </xdr:to>
    <xdr:sp>
      <xdr:nvSpPr>
        <xdr:cNvPr id="125"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640</xdr:row>
      <xdr:rowOff>0</xdr:rowOff>
    </xdr:from>
    <xdr:to>
      <xdr:col>14</xdr:col>
      <xdr:colOff>0</xdr:colOff>
      <xdr:row>640</xdr:row>
      <xdr:rowOff>0</xdr:rowOff>
    </xdr:to>
    <xdr:sp>
      <xdr:nvSpPr>
        <xdr:cNvPr id="126"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640</xdr:row>
      <xdr:rowOff>0</xdr:rowOff>
    </xdr:from>
    <xdr:to>
      <xdr:col>14</xdr:col>
      <xdr:colOff>0</xdr:colOff>
      <xdr:row>640</xdr:row>
      <xdr:rowOff>0</xdr:rowOff>
    </xdr:to>
    <xdr:sp>
      <xdr:nvSpPr>
        <xdr:cNvPr id="127"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640</xdr:row>
      <xdr:rowOff>0</xdr:rowOff>
    </xdr:from>
    <xdr:to>
      <xdr:col>14</xdr:col>
      <xdr:colOff>0</xdr:colOff>
      <xdr:row>640</xdr:row>
      <xdr:rowOff>0</xdr:rowOff>
    </xdr:to>
    <xdr:sp>
      <xdr:nvSpPr>
        <xdr:cNvPr id="128"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640</xdr:row>
      <xdr:rowOff>0</xdr:rowOff>
    </xdr:from>
    <xdr:to>
      <xdr:col>14</xdr:col>
      <xdr:colOff>0</xdr:colOff>
      <xdr:row>640</xdr:row>
      <xdr:rowOff>0</xdr:rowOff>
    </xdr:to>
    <xdr:sp>
      <xdr:nvSpPr>
        <xdr:cNvPr id="129" name="Text 1"/>
        <xdr:cNvSpPr txBox="1">
          <a:spLocks noChangeArrowheads="1"/>
        </xdr:cNvSpPr>
      </xdr:nvSpPr>
      <xdr:spPr>
        <a:xfrm>
          <a:off x="8391525" y="1003649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703</xdr:row>
      <xdr:rowOff>0</xdr:rowOff>
    </xdr:from>
    <xdr:to>
      <xdr:col>5</xdr:col>
      <xdr:colOff>2019300</xdr:colOff>
      <xdr:row>703</xdr:row>
      <xdr:rowOff>0</xdr:rowOff>
    </xdr:to>
    <xdr:sp>
      <xdr:nvSpPr>
        <xdr:cNvPr id="130" name="Text 1"/>
        <xdr:cNvSpPr txBox="1">
          <a:spLocks noChangeArrowheads="1"/>
        </xdr:cNvSpPr>
      </xdr:nvSpPr>
      <xdr:spPr>
        <a:xfrm>
          <a:off x="962025" y="1103185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703</xdr:row>
      <xdr:rowOff>0</xdr:rowOff>
    </xdr:from>
    <xdr:to>
      <xdr:col>7</xdr:col>
      <xdr:colOff>0</xdr:colOff>
      <xdr:row>703</xdr:row>
      <xdr:rowOff>0</xdr:rowOff>
    </xdr:to>
    <xdr:sp>
      <xdr:nvSpPr>
        <xdr:cNvPr id="131" name="Text 2"/>
        <xdr:cNvSpPr txBox="1">
          <a:spLocks noChangeArrowheads="1"/>
        </xdr:cNvSpPr>
      </xdr:nvSpPr>
      <xdr:spPr>
        <a:xfrm>
          <a:off x="3943350" y="110318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703</xdr:row>
      <xdr:rowOff>0</xdr:rowOff>
    </xdr:from>
    <xdr:to>
      <xdr:col>14</xdr:col>
      <xdr:colOff>0</xdr:colOff>
      <xdr:row>703</xdr:row>
      <xdr:rowOff>0</xdr:rowOff>
    </xdr:to>
    <xdr:sp>
      <xdr:nvSpPr>
        <xdr:cNvPr id="132" name="Text 3"/>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703</xdr:row>
      <xdr:rowOff>0</xdr:rowOff>
    </xdr:from>
    <xdr:to>
      <xdr:col>13</xdr:col>
      <xdr:colOff>476250</xdr:colOff>
      <xdr:row>703</xdr:row>
      <xdr:rowOff>0</xdr:rowOff>
    </xdr:to>
    <xdr:sp>
      <xdr:nvSpPr>
        <xdr:cNvPr id="133" name="Text 4"/>
        <xdr:cNvSpPr txBox="1">
          <a:spLocks noChangeArrowheads="1"/>
        </xdr:cNvSpPr>
      </xdr:nvSpPr>
      <xdr:spPr>
        <a:xfrm>
          <a:off x="7915275" y="1103185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703</xdr:row>
      <xdr:rowOff>0</xdr:rowOff>
    </xdr:from>
    <xdr:to>
      <xdr:col>14</xdr:col>
      <xdr:colOff>0</xdr:colOff>
      <xdr:row>703</xdr:row>
      <xdr:rowOff>0</xdr:rowOff>
    </xdr:to>
    <xdr:sp>
      <xdr:nvSpPr>
        <xdr:cNvPr id="134" name="Text 5"/>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703</xdr:row>
      <xdr:rowOff>0</xdr:rowOff>
    </xdr:from>
    <xdr:to>
      <xdr:col>5</xdr:col>
      <xdr:colOff>2009775</xdr:colOff>
      <xdr:row>703</xdr:row>
      <xdr:rowOff>0</xdr:rowOff>
    </xdr:to>
    <xdr:sp>
      <xdr:nvSpPr>
        <xdr:cNvPr id="135" name="Text 1"/>
        <xdr:cNvSpPr txBox="1">
          <a:spLocks noChangeArrowheads="1"/>
        </xdr:cNvSpPr>
      </xdr:nvSpPr>
      <xdr:spPr>
        <a:xfrm>
          <a:off x="962025" y="11031855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703</xdr:row>
      <xdr:rowOff>0</xdr:rowOff>
    </xdr:from>
    <xdr:to>
      <xdr:col>7</xdr:col>
      <xdr:colOff>0</xdr:colOff>
      <xdr:row>703</xdr:row>
      <xdr:rowOff>0</xdr:rowOff>
    </xdr:to>
    <xdr:sp>
      <xdr:nvSpPr>
        <xdr:cNvPr id="136" name="Text 2"/>
        <xdr:cNvSpPr txBox="1">
          <a:spLocks noChangeArrowheads="1"/>
        </xdr:cNvSpPr>
      </xdr:nvSpPr>
      <xdr:spPr>
        <a:xfrm>
          <a:off x="3943350" y="110318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703</xdr:row>
      <xdr:rowOff>0</xdr:rowOff>
    </xdr:from>
    <xdr:to>
      <xdr:col>14</xdr:col>
      <xdr:colOff>0</xdr:colOff>
      <xdr:row>703</xdr:row>
      <xdr:rowOff>0</xdr:rowOff>
    </xdr:to>
    <xdr:sp>
      <xdr:nvSpPr>
        <xdr:cNvPr id="137" name="Text 3"/>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703</xdr:row>
      <xdr:rowOff>0</xdr:rowOff>
    </xdr:from>
    <xdr:to>
      <xdr:col>13</xdr:col>
      <xdr:colOff>504825</xdr:colOff>
      <xdr:row>703</xdr:row>
      <xdr:rowOff>0</xdr:rowOff>
    </xdr:to>
    <xdr:sp>
      <xdr:nvSpPr>
        <xdr:cNvPr id="138" name="Text 4"/>
        <xdr:cNvSpPr txBox="1">
          <a:spLocks noChangeArrowheads="1"/>
        </xdr:cNvSpPr>
      </xdr:nvSpPr>
      <xdr:spPr>
        <a:xfrm>
          <a:off x="7915275" y="110318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703</xdr:row>
      <xdr:rowOff>0</xdr:rowOff>
    </xdr:from>
    <xdr:to>
      <xdr:col>14</xdr:col>
      <xdr:colOff>0</xdr:colOff>
      <xdr:row>703</xdr:row>
      <xdr:rowOff>0</xdr:rowOff>
    </xdr:to>
    <xdr:sp>
      <xdr:nvSpPr>
        <xdr:cNvPr id="139" name="Text 5"/>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703</xdr:row>
      <xdr:rowOff>0</xdr:rowOff>
    </xdr:from>
    <xdr:to>
      <xdr:col>6</xdr:col>
      <xdr:colOff>476250</xdr:colOff>
      <xdr:row>703</xdr:row>
      <xdr:rowOff>0</xdr:rowOff>
    </xdr:to>
    <xdr:sp>
      <xdr:nvSpPr>
        <xdr:cNvPr id="140" name="Text 7"/>
        <xdr:cNvSpPr txBox="1">
          <a:spLocks noChangeArrowheads="1"/>
        </xdr:cNvSpPr>
      </xdr:nvSpPr>
      <xdr:spPr>
        <a:xfrm>
          <a:off x="3924300" y="110318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703</xdr:row>
      <xdr:rowOff>0</xdr:rowOff>
    </xdr:from>
    <xdr:to>
      <xdr:col>6</xdr:col>
      <xdr:colOff>0</xdr:colOff>
      <xdr:row>703</xdr:row>
      <xdr:rowOff>0</xdr:rowOff>
    </xdr:to>
    <xdr:sp>
      <xdr:nvSpPr>
        <xdr:cNvPr id="141" name="Line 12"/>
        <xdr:cNvSpPr>
          <a:spLocks/>
        </xdr:cNvSpPr>
      </xdr:nvSpPr>
      <xdr:spPr>
        <a:xfrm>
          <a:off x="3914775" y="11031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703</xdr:row>
      <xdr:rowOff>0</xdr:rowOff>
    </xdr:from>
    <xdr:to>
      <xdr:col>1</xdr:col>
      <xdr:colOff>0</xdr:colOff>
      <xdr:row>703</xdr:row>
      <xdr:rowOff>0</xdr:rowOff>
    </xdr:to>
    <xdr:sp>
      <xdr:nvSpPr>
        <xdr:cNvPr id="142" name="Text 1"/>
        <xdr:cNvSpPr txBox="1">
          <a:spLocks noChangeArrowheads="1"/>
        </xdr:cNvSpPr>
      </xdr:nvSpPr>
      <xdr:spPr>
        <a:xfrm>
          <a:off x="0" y="1103185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703</xdr:row>
      <xdr:rowOff>0</xdr:rowOff>
    </xdr:from>
    <xdr:to>
      <xdr:col>5</xdr:col>
      <xdr:colOff>1809750</xdr:colOff>
      <xdr:row>703</xdr:row>
      <xdr:rowOff>0</xdr:rowOff>
    </xdr:to>
    <xdr:sp>
      <xdr:nvSpPr>
        <xdr:cNvPr id="143" name="Text 1"/>
        <xdr:cNvSpPr txBox="1">
          <a:spLocks noChangeArrowheads="1"/>
        </xdr:cNvSpPr>
      </xdr:nvSpPr>
      <xdr:spPr>
        <a:xfrm>
          <a:off x="628650" y="1103185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703</xdr:row>
      <xdr:rowOff>0</xdr:rowOff>
    </xdr:from>
    <xdr:to>
      <xdr:col>14</xdr:col>
      <xdr:colOff>0</xdr:colOff>
      <xdr:row>703</xdr:row>
      <xdr:rowOff>0</xdr:rowOff>
    </xdr:to>
    <xdr:sp>
      <xdr:nvSpPr>
        <xdr:cNvPr id="144" name="Text 4"/>
        <xdr:cNvSpPr txBox="1">
          <a:spLocks noChangeArrowheads="1"/>
        </xdr:cNvSpPr>
      </xdr:nvSpPr>
      <xdr:spPr>
        <a:xfrm>
          <a:off x="7915275" y="110318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703</xdr:row>
      <xdr:rowOff>0</xdr:rowOff>
    </xdr:from>
    <xdr:to>
      <xdr:col>14</xdr:col>
      <xdr:colOff>0</xdr:colOff>
      <xdr:row>703</xdr:row>
      <xdr:rowOff>0</xdr:rowOff>
    </xdr:to>
    <xdr:sp>
      <xdr:nvSpPr>
        <xdr:cNvPr id="145" name="Text 5"/>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703</xdr:row>
      <xdr:rowOff>0</xdr:rowOff>
    </xdr:from>
    <xdr:to>
      <xdr:col>7</xdr:col>
      <xdr:colOff>552450</xdr:colOff>
      <xdr:row>703</xdr:row>
      <xdr:rowOff>0</xdr:rowOff>
    </xdr:to>
    <xdr:sp>
      <xdr:nvSpPr>
        <xdr:cNvPr id="146" name="Text 2"/>
        <xdr:cNvSpPr txBox="1">
          <a:spLocks noChangeArrowheads="1"/>
        </xdr:cNvSpPr>
      </xdr:nvSpPr>
      <xdr:spPr>
        <a:xfrm>
          <a:off x="4457700" y="1103185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703</xdr:row>
      <xdr:rowOff>0</xdr:rowOff>
    </xdr:from>
    <xdr:to>
      <xdr:col>5</xdr:col>
      <xdr:colOff>2019300</xdr:colOff>
      <xdr:row>703</xdr:row>
      <xdr:rowOff>0</xdr:rowOff>
    </xdr:to>
    <xdr:sp>
      <xdr:nvSpPr>
        <xdr:cNvPr id="147" name="Text 1"/>
        <xdr:cNvSpPr txBox="1">
          <a:spLocks noChangeArrowheads="1"/>
        </xdr:cNvSpPr>
      </xdr:nvSpPr>
      <xdr:spPr>
        <a:xfrm>
          <a:off x="962025" y="1103185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703</xdr:row>
      <xdr:rowOff>0</xdr:rowOff>
    </xdr:from>
    <xdr:to>
      <xdr:col>6</xdr:col>
      <xdr:colOff>466725</xdr:colOff>
      <xdr:row>703</xdr:row>
      <xdr:rowOff>0</xdr:rowOff>
    </xdr:to>
    <xdr:sp>
      <xdr:nvSpPr>
        <xdr:cNvPr id="148" name="Text 2"/>
        <xdr:cNvSpPr txBox="1">
          <a:spLocks noChangeArrowheads="1"/>
        </xdr:cNvSpPr>
      </xdr:nvSpPr>
      <xdr:spPr>
        <a:xfrm>
          <a:off x="3943350" y="1103185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703</xdr:row>
      <xdr:rowOff>0</xdr:rowOff>
    </xdr:from>
    <xdr:to>
      <xdr:col>14</xdr:col>
      <xdr:colOff>0</xdr:colOff>
      <xdr:row>703</xdr:row>
      <xdr:rowOff>0</xdr:rowOff>
    </xdr:to>
    <xdr:sp>
      <xdr:nvSpPr>
        <xdr:cNvPr id="149" name="Text 3"/>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703</xdr:row>
      <xdr:rowOff>0</xdr:rowOff>
    </xdr:from>
    <xdr:to>
      <xdr:col>13</xdr:col>
      <xdr:colOff>476250</xdr:colOff>
      <xdr:row>703</xdr:row>
      <xdr:rowOff>0</xdr:rowOff>
    </xdr:to>
    <xdr:sp>
      <xdr:nvSpPr>
        <xdr:cNvPr id="150" name="Text 4"/>
        <xdr:cNvSpPr txBox="1">
          <a:spLocks noChangeArrowheads="1"/>
        </xdr:cNvSpPr>
      </xdr:nvSpPr>
      <xdr:spPr>
        <a:xfrm>
          <a:off x="7915275" y="1103185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703</xdr:row>
      <xdr:rowOff>0</xdr:rowOff>
    </xdr:from>
    <xdr:to>
      <xdr:col>14</xdr:col>
      <xdr:colOff>0</xdr:colOff>
      <xdr:row>703</xdr:row>
      <xdr:rowOff>0</xdr:rowOff>
    </xdr:to>
    <xdr:sp>
      <xdr:nvSpPr>
        <xdr:cNvPr id="151" name="Text 5"/>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703</xdr:row>
      <xdr:rowOff>0</xdr:rowOff>
    </xdr:from>
    <xdr:to>
      <xdr:col>6</xdr:col>
      <xdr:colOff>476250</xdr:colOff>
      <xdr:row>703</xdr:row>
      <xdr:rowOff>0</xdr:rowOff>
    </xdr:to>
    <xdr:sp>
      <xdr:nvSpPr>
        <xdr:cNvPr id="152" name="Text 7"/>
        <xdr:cNvSpPr txBox="1">
          <a:spLocks noChangeArrowheads="1"/>
        </xdr:cNvSpPr>
      </xdr:nvSpPr>
      <xdr:spPr>
        <a:xfrm>
          <a:off x="3924300" y="110318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703</xdr:row>
      <xdr:rowOff>0</xdr:rowOff>
    </xdr:from>
    <xdr:to>
      <xdr:col>6</xdr:col>
      <xdr:colOff>0</xdr:colOff>
      <xdr:row>703</xdr:row>
      <xdr:rowOff>0</xdr:rowOff>
    </xdr:to>
    <xdr:sp>
      <xdr:nvSpPr>
        <xdr:cNvPr id="153" name="Line 24"/>
        <xdr:cNvSpPr>
          <a:spLocks/>
        </xdr:cNvSpPr>
      </xdr:nvSpPr>
      <xdr:spPr>
        <a:xfrm>
          <a:off x="3914775" y="11031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703</xdr:row>
      <xdr:rowOff>0</xdr:rowOff>
    </xdr:from>
    <xdr:to>
      <xdr:col>1</xdr:col>
      <xdr:colOff>0</xdr:colOff>
      <xdr:row>703</xdr:row>
      <xdr:rowOff>0</xdr:rowOff>
    </xdr:to>
    <xdr:sp>
      <xdr:nvSpPr>
        <xdr:cNvPr id="154" name="Text 1"/>
        <xdr:cNvSpPr txBox="1">
          <a:spLocks noChangeArrowheads="1"/>
        </xdr:cNvSpPr>
      </xdr:nvSpPr>
      <xdr:spPr>
        <a:xfrm>
          <a:off x="0" y="1103185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703</xdr:row>
      <xdr:rowOff>0</xdr:rowOff>
    </xdr:from>
    <xdr:to>
      <xdr:col>5</xdr:col>
      <xdr:colOff>1809750</xdr:colOff>
      <xdr:row>703</xdr:row>
      <xdr:rowOff>0</xdr:rowOff>
    </xdr:to>
    <xdr:sp>
      <xdr:nvSpPr>
        <xdr:cNvPr id="155" name="Text 1"/>
        <xdr:cNvSpPr txBox="1">
          <a:spLocks noChangeArrowheads="1"/>
        </xdr:cNvSpPr>
      </xdr:nvSpPr>
      <xdr:spPr>
        <a:xfrm>
          <a:off x="628650" y="1103185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703</xdr:row>
      <xdr:rowOff>0</xdr:rowOff>
    </xdr:from>
    <xdr:to>
      <xdr:col>14</xdr:col>
      <xdr:colOff>0</xdr:colOff>
      <xdr:row>703</xdr:row>
      <xdr:rowOff>0</xdr:rowOff>
    </xdr:to>
    <xdr:sp>
      <xdr:nvSpPr>
        <xdr:cNvPr id="156" name="Text 4"/>
        <xdr:cNvSpPr txBox="1">
          <a:spLocks noChangeArrowheads="1"/>
        </xdr:cNvSpPr>
      </xdr:nvSpPr>
      <xdr:spPr>
        <a:xfrm>
          <a:off x="7915275" y="110318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703</xdr:row>
      <xdr:rowOff>0</xdr:rowOff>
    </xdr:from>
    <xdr:to>
      <xdr:col>14</xdr:col>
      <xdr:colOff>0</xdr:colOff>
      <xdr:row>703</xdr:row>
      <xdr:rowOff>0</xdr:rowOff>
    </xdr:to>
    <xdr:sp>
      <xdr:nvSpPr>
        <xdr:cNvPr id="157" name="Text 5"/>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703</xdr:row>
      <xdr:rowOff>0</xdr:rowOff>
    </xdr:from>
    <xdr:to>
      <xdr:col>7</xdr:col>
      <xdr:colOff>552450</xdr:colOff>
      <xdr:row>703</xdr:row>
      <xdr:rowOff>0</xdr:rowOff>
    </xdr:to>
    <xdr:sp>
      <xdr:nvSpPr>
        <xdr:cNvPr id="158" name="Text 2"/>
        <xdr:cNvSpPr txBox="1">
          <a:spLocks noChangeArrowheads="1"/>
        </xdr:cNvSpPr>
      </xdr:nvSpPr>
      <xdr:spPr>
        <a:xfrm>
          <a:off x="4457700" y="1103185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703</xdr:row>
      <xdr:rowOff>0</xdr:rowOff>
    </xdr:from>
    <xdr:to>
      <xdr:col>14</xdr:col>
      <xdr:colOff>0</xdr:colOff>
      <xdr:row>703</xdr:row>
      <xdr:rowOff>0</xdr:rowOff>
    </xdr:to>
    <xdr:sp>
      <xdr:nvSpPr>
        <xdr:cNvPr id="159" name="Text 3"/>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703</xdr:row>
      <xdr:rowOff>0</xdr:rowOff>
    </xdr:from>
    <xdr:to>
      <xdr:col>14</xdr:col>
      <xdr:colOff>0</xdr:colOff>
      <xdr:row>703</xdr:row>
      <xdr:rowOff>0</xdr:rowOff>
    </xdr:to>
    <xdr:sp>
      <xdr:nvSpPr>
        <xdr:cNvPr id="160"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1"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2"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703</xdr:row>
      <xdr:rowOff>0</xdr:rowOff>
    </xdr:from>
    <xdr:to>
      <xdr:col>14</xdr:col>
      <xdr:colOff>0</xdr:colOff>
      <xdr:row>703</xdr:row>
      <xdr:rowOff>0</xdr:rowOff>
    </xdr:to>
    <xdr:sp>
      <xdr:nvSpPr>
        <xdr:cNvPr id="163"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4"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5"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703</xdr:row>
      <xdr:rowOff>0</xdr:rowOff>
    </xdr:from>
    <xdr:to>
      <xdr:col>14</xdr:col>
      <xdr:colOff>0</xdr:colOff>
      <xdr:row>703</xdr:row>
      <xdr:rowOff>0</xdr:rowOff>
    </xdr:to>
    <xdr:sp>
      <xdr:nvSpPr>
        <xdr:cNvPr id="166"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7"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8"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69"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703</xdr:row>
      <xdr:rowOff>0</xdr:rowOff>
    </xdr:from>
    <xdr:to>
      <xdr:col>14</xdr:col>
      <xdr:colOff>0</xdr:colOff>
      <xdr:row>703</xdr:row>
      <xdr:rowOff>0</xdr:rowOff>
    </xdr:to>
    <xdr:sp>
      <xdr:nvSpPr>
        <xdr:cNvPr id="170"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71"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703</xdr:row>
      <xdr:rowOff>0</xdr:rowOff>
    </xdr:from>
    <xdr:to>
      <xdr:col>14</xdr:col>
      <xdr:colOff>0</xdr:colOff>
      <xdr:row>703</xdr:row>
      <xdr:rowOff>0</xdr:rowOff>
    </xdr:to>
    <xdr:sp>
      <xdr:nvSpPr>
        <xdr:cNvPr id="172"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703</xdr:row>
      <xdr:rowOff>0</xdr:rowOff>
    </xdr:from>
    <xdr:to>
      <xdr:col>14</xdr:col>
      <xdr:colOff>0</xdr:colOff>
      <xdr:row>703</xdr:row>
      <xdr:rowOff>0</xdr:rowOff>
    </xdr:to>
    <xdr:sp>
      <xdr:nvSpPr>
        <xdr:cNvPr id="173" name="Text 1"/>
        <xdr:cNvSpPr txBox="1">
          <a:spLocks noChangeArrowheads="1"/>
        </xdr:cNvSpPr>
      </xdr:nvSpPr>
      <xdr:spPr>
        <a:xfrm>
          <a:off x="8391525" y="110318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769</xdr:row>
      <xdr:rowOff>0</xdr:rowOff>
    </xdr:from>
    <xdr:to>
      <xdr:col>5</xdr:col>
      <xdr:colOff>2019300</xdr:colOff>
      <xdr:row>769</xdr:row>
      <xdr:rowOff>0</xdr:rowOff>
    </xdr:to>
    <xdr:sp>
      <xdr:nvSpPr>
        <xdr:cNvPr id="174" name="Text 1"/>
        <xdr:cNvSpPr txBox="1">
          <a:spLocks noChangeArrowheads="1"/>
        </xdr:cNvSpPr>
      </xdr:nvSpPr>
      <xdr:spPr>
        <a:xfrm>
          <a:off x="962025" y="1206436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769</xdr:row>
      <xdr:rowOff>0</xdr:rowOff>
    </xdr:from>
    <xdr:to>
      <xdr:col>7</xdr:col>
      <xdr:colOff>0</xdr:colOff>
      <xdr:row>769</xdr:row>
      <xdr:rowOff>0</xdr:rowOff>
    </xdr:to>
    <xdr:sp>
      <xdr:nvSpPr>
        <xdr:cNvPr id="175" name="Text 2"/>
        <xdr:cNvSpPr txBox="1">
          <a:spLocks noChangeArrowheads="1"/>
        </xdr:cNvSpPr>
      </xdr:nvSpPr>
      <xdr:spPr>
        <a:xfrm>
          <a:off x="3943350" y="120643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769</xdr:row>
      <xdr:rowOff>0</xdr:rowOff>
    </xdr:from>
    <xdr:to>
      <xdr:col>14</xdr:col>
      <xdr:colOff>0</xdr:colOff>
      <xdr:row>769</xdr:row>
      <xdr:rowOff>0</xdr:rowOff>
    </xdr:to>
    <xdr:sp>
      <xdr:nvSpPr>
        <xdr:cNvPr id="176" name="Text 3"/>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769</xdr:row>
      <xdr:rowOff>0</xdr:rowOff>
    </xdr:from>
    <xdr:to>
      <xdr:col>13</xdr:col>
      <xdr:colOff>476250</xdr:colOff>
      <xdr:row>769</xdr:row>
      <xdr:rowOff>0</xdr:rowOff>
    </xdr:to>
    <xdr:sp>
      <xdr:nvSpPr>
        <xdr:cNvPr id="177" name="Text 4"/>
        <xdr:cNvSpPr txBox="1">
          <a:spLocks noChangeArrowheads="1"/>
        </xdr:cNvSpPr>
      </xdr:nvSpPr>
      <xdr:spPr>
        <a:xfrm>
          <a:off x="7915275" y="1206436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769</xdr:row>
      <xdr:rowOff>0</xdr:rowOff>
    </xdr:from>
    <xdr:to>
      <xdr:col>14</xdr:col>
      <xdr:colOff>0</xdr:colOff>
      <xdr:row>769</xdr:row>
      <xdr:rowOff>0</xdr:rowOff>
    </xdr:to>
    <xdr:sp>
      <xdr:nvSpPr>
        <xdr:cNvPr id="178" name="Text 5"/>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769</xdr:row>
      <xdr:rowOff>0</xdr:rowOff>
    </xdr:from>
    <xdr:to>
      <xdr:col>5</xdr:col>
      <xdr:colOff>2009775</xdr:colOff>
      <xdr:row>769</xdr:row>
      <xdr:rowOff>0</xdr:rowOff>
    </xdr:to>
    <xdr:sp>
      <xdr:nvSpPr>
        <xdr:cNvPr id="179" name="Text 1"/>
        <xdr:cNvSpPr txBox="1">
          <a:spLocks noChangeArrowheads="1"/>
        </xdr:cNvSpPr>
      </xdr:nvSpPr>
      <xdr:spPr>
        <a:xfrm>
          <a:off x="962025" y="12064365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769</xdr:row>
      <xdr:rowOff>0</xdr:rowOff>
    </xdr:from>
    <xdr:to>
      <xdr:col>7</xdr:col>
      <xdr:colOff>0</xdr:colOff>
      <xdr:row>769</xdr:row>
      <xdr:rowOff>0</xdr:rowOff>
    </xdr:to>
    <xdr:sp>
      <xdr:nvSpPr>
        <xdr:cNvPr id="180" name="Text 2"/>
        <xdr:cNvSpPr txBox="1">
          <a:spLocks noChangeArrowheads="1"/>
        </xdr:cNvSpPr>
      </xdr:nvSpPr>
      <xdr:spPr>
        <a:xfrm>
          <a:off x="3943350" y="120643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769</xdr:row>
      <xdr:rowOff>0</xdr:rowOff>
    </xdr:from>
    <xdr:to>
      <xdr:col>14</xdr:col>
      <xdr:colOff>0</xdr:colOff>
      <xdr:row>769</xdr:row>
      <xdr:rowOff>0</xdr:rowOff>
    </xdr:to>
    <xdr:sp>
      <xdr:nvSpPr>
        <xdr:cNvPr id="181" name="Text 3"/>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769</xdr:row>
      <xdr:rowOff>0</xdr:rowOff>
    </xdr:from>
    <xdr:to>
      <xdr:col>13</xdr:col>
      <xdr:colOff>504825</xdr:colOff>
      <xdr:row>769</xdr:row>
      <xdr:rowOff>0</xdr:rowOff>
    </xdr:to>
    <xdr:sp>
      <xdr:nvSpPr>
        <xdr:cNvPr id="182" name="Text 4"/>
        <xdr:cNvSpPr txBox="1">
          <a:spLocks noChangeArrowheads="1"/>
        </xdr:cNvSpPr>
      </xdr:nvSpPr>
      <xdr:spPr>
        <a:xfrm>
          <a:off x="7915275" y="120643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769</xdr:row>
      <xdr:rowOff>0</xdr:rowOff>
    </xdr:from>
    <xdr:to>
      <xdr:col>14</xdr:col>
      <xdr:colOff>0</xdr:colOff>
      <xdr:row>769</xdr:row>
      <xdr:rowOff>0</xdr:rowOff>
    </xdr:to>
    <xdr:sp>
      <xdr:nvSpPr>
        <xdr:cNvPr id="183" name="Text 5"/>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769</xdr:row>
      <xdr:rowOff>0</xdr:rowOff>
    </xdr:from>
    <xdr:to>
      <xdr:col>6</xdr:col>
      <xdr:colOff>476250</xdr:colOff>
      <xdr:row>769</xdr:row>
      <xdr:rowOff>0</xdr:rowOff>
    </xdr:to>
    <xdr:sp>
      <xdr:nvSpPr>
        <xdr:cNvPr id="184" name="Text 7"/>
        <xdr:cNvSpPr txBox="1">
          <a:spLocks noChangeArrowheads="1"/>
        </xdr:cNvSpPr>
      </xdr:nvSpPr>
      <xdr:spPr>
        <a:xfrm>
          <a:off x="3924300" y="120643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769</xdr:row>
      <xdr:rowOff>0</xdr:rowOff>
    </xdr:from>
    <xdr:to>
      <xdr:col>6</xdr:col>
      <xdr:colOff>0</xdr:colOff>
      <xdr:row>769</xdr:row>
      <xdr:rowOff>0</xdr:rowOff>
    </xdr:to>
    <xdr:sp>
      <xdr:nvSpPr>
        <xdr:cNvPr id="185" name="Line 12"/>
        <xdr:cNvSpPr>
          <a:spLocks/>
        </xdr:cNvSpPr>
      </xdr:nvSpPr>
      <xdr:spPr>
        <a:xfrm>
          <a:off x="3914775" y="1206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769</xdr:row>
      <xdr:rowOff>0</xdr:rowOff>
    </xdr:from>
    <xdr:to>
      <xdr:col>1</xdr:col>
      <xdr:colOff>0</xdr:colOff>
      <xdr:row>769</xdr:row>
      <xdr:rowOff>0</xdr:rowOff>
    </xdr:to>
    <xdr:sp>
      <xdr:nvSpPr>
        <xdr:cNvPr id="186" name="Text 1"/>
        <xdr:cNvSpPr txBox="1">
          <a:spLocks noChangeArrowheads="1"/>
        </xdr:cNvSpPr>
      </xdr:nvSpPr>
      <xdr:spPr>
        <a:xfrm>
          <a:off x="0" y="1206436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769</xdr:row>
      <xdr:rowOff>0</xdr:rowOff>
    </xdr:from>
    <xdr:to>
      <xdr:col>5</xdr:col>
      <xdr:colOff>1809750</xdr:colOff>
      <xdr:row>769</xdr:row>
      <xdr:rowOff>0</xdr:rowOff>
    </xdr:to>
    <xdr:sp>
      <xdr:nvSpPr>
        <xdr:cNvPr id="187" name="Text 1"/>
        <xdr:cNvSpPr txBox="1">
          <a:spLocks noChangeArrowheads="1"/>
        </xdr:cNvSpPr>
      </xdr:nvSpPr>
      <xdr:spPr>
        <a:xfrm>
          <a:off x="628650" y="1206436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769</xdr:row>
      <xdr:rowOff>0</xdr:rowOff>
    </xdr:from>
    <xdr:to>
      <xdr:col>14</xdr:col>
      <xdr:colOff>0</xdr:colOff>
      <xdr:row>769</xdr:row>
      <xdr:rowOff>0</xdr:rowOff>
    </xdr:to>
    <xdr:sp>
      <xdr:nvSpPr>
        <xdr:cNvPr id="188" name="Text 4"/>
        <xdr:cNvSpPr txBox="1">
          <a:spLocks noChangeArrowheads="1"/>
        </xdr:cNvSpPr>
      </xdr:nvSpPr>
      <xdr:spPr>
        <a:xfrm>
          <a:off x="7915275" y="1206436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769</xdr:row>
      <xdr:rowOff>0</xdr:rowOff>
    </xdr:from>
    <xdr:to>
      <xdr:col>14</xdr:col>
      <xdr:colOff>0</xdr:colOff>
      <xdr:row>769</xdr:row>
      <xdr:rowOff>0</xdr:rowOff>
    </xdr:to>
    <xdr:sp>
      <xdr:nvSpPr>
        <xdr:cNvPr id="189" name="Text 5"/>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769</xdr:row>
      <xdr:rowOff>0</xdr:rowOff>
    </xdr:from>
    <xdr:to>
      <xdr:col>7</xdr:col>
      <xdr:colOff>552450</xdr:colOff>
      <xdr:row>769</xdr:row>
      <xdr:rowOff>0</xdr:rowOff>
    </xdr:to>
    <xdr:sp>
      <xdr:nvSpPr>
        <xdr:cNvPr id="190" name="Text 2"/>
        <xdr:cNvSpPr txBox="1">
          <a:spLocks noChangeArrowheads="1"/>
        </xdr:cNvSpPr>
      </xdr:nvSpPr>
      <xdr:spPr>
        <a:xfrm>
          <a:off x="4457700" y="1206436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769</xdr:row>
      <xdr:rowOff>0</xdr:rowOff>
    </xdr:from>
    <xdr:to>
      <xdr:col>5</xdr:col>
      <xdr:colOff>2019300</xdr:colOff>
      <xdr:row>769</xdr:row>
      <xdr:rowOff>0</xdr:rowOff>
    </xdr:to>
    <xdr:sp>
      <xdr:nvSpPr>
        <xdr:cNvPr id="191" name="Text 1"/>
        <xdr:cNvSpPr txBox="1">
          <a:spLocks noChangeArrowheads="1"/>
        </xdr:cNvSpPr>
      </xdr:nvSpPr>
      <xdr:spPr>
        <a:xfrm>
          <a:off x="962025" y="1206436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769</xdr:row>
      <xdr:rowOff>0</xdr:rowOff>
    </xdr:from>
    <xdr:to>
      <xdr:col>6</xdr:col>
      <xdr:colOff>466725</xdr:colOff>
      <xdr:row>769</xdr:row>
      <xdr:rowOff>0</xdr:rowOff>
    </xdr:to>
    <xdr:sp>
      <xdr:nvSpPr>
        <xdr:cNvPr id="192" name="Text 2"/>
        <xdr:cNvSpPr txBox="1">
          <a:spLocks noChangeArrowheads="1"/>
        </xdr:cNvSpPr>
      </xdr:nvSpPr>
      <xdr:spPr>
        <a:xfrm>
          <a:off x="3943350" y="1206436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769</xdr:row>
      <xdr:rowOff>0</xdr:rowOff>
    </xdr:from>
    <xdr:to>
      <xdr:col>14</xdr:col>
      <xdr:colOff>0</xdr:colOff>
      <xdr:row>769</xdr:row>
      <xdr:rowOff>0</xdr:rowOff>
    </xdr:to>
    <xdr:sp>
      <xdr:nvSpPr>
        <xdr:cNvPr id="193" name="Text 3"/>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769</xdr:row>
      <xdr:rowOff>0</xdr:rowOff>
    </xdr:from>
    <xdr:to>
      <xdr:col>13</xdr:col>
      <xdr:colOff>476250</xdr:colOff>
      <xdr:row>769</xdr:row>
      <xdr:rowOff>0</xdr:rowOff>
    </xdr:to>
    <xdr:sp>
      <xdr:nvSpPr>
        <xdr:cNvPr id="194" name="Text 4"/>
        <xdr:cNvSpPr txBox="1">
          <a:spLocks noChangeArrowheads="1"/>
        </xdr:cNvSpPr>
      </xdr:nvSpPr>
      <xdr:spPr>
        <a:xfrm>
          <a:off x="7915275" y="1206436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769</xdr:row>
      <xdr:rowOff>0</xdr:rowOff>
    </xdr:from>
    <xdr:to>
      <xdr:col>14</xdr:col>
      <xdr:colOff>0</xdr:colOff>
      <xdr:row>769</xdr:row>
      <xdr:rowOff>0</xdr:rowOff>
    </xdr:to>
    <xdr:sp>
      <xdr:nvSpPr>
        <xdr:cNvPr id="195" name="Text 5"/>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769</xdr:row>
      <xdr:rowOff>0</xdr:rowOff>
    </xdr:from>
    <xdr:to>
      <xdr:col>6</xdr:col>
      <xdr:colOff>476250</xdr:colOff>
      <xdr:row>769</xdr:row>
      <xdr:rowOff>0</xdr:rowOff>
    </xdr:to>
    <xdr:sp>
      <xdr:nvSpPr>
        <xdr:cNvPr id="196" name="Text 7"/>
        <xdr:cNvSpPr txBox="1">
          <a:spLocks noChangeArrowheads="1"/>
        </xdr:cNvSpPr>
      </xdr:nvSpPr>
      <xdr:spPr>
        <a:xfrm>
          <a:off x="3924300" y="1206436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769</xdr:row>
      <xdr:rowOff>0</xdr:rowOff>
    </xdr:from>
    <xdr:to>
      <xdr:col>6</xdr:col>
      <xdr:colOff>0</xdr:colOff>
      <xdr:row>769</xdr:row>
      <xdr:rowOff>0</xdr:rowOff>
    </xdr:to>
    <xdr:sp>
      <xdr:nvSpPr>
        <xdr:cNvPr id="197" name="Line 24"/>
        <xdr:cNvSpPr>
          <a:spLocks/>
        </xdr:cNvSpPr>
      </xdr:nvSpPr>
      <xdr:spPr>
        <a:xfrm>
          <a:off x="3914775" y="1206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769</xdr:row>
      <xdr:rowOff>0</xdr:rowOff>
    </xdr:from>
    <xdr:to>
      <xdr:col>1</xdr:col>
      <xdr:colOff>0</xdr:colOff>
      <xdr:row>769</xdr:row>
      <xdr:rowOff>0</xdr:rowOff>
    </xdr:to>
    <xdr:sp>
      <xdr:nvSpPr>
        <xdr:cNvPr id="198" name="Text 1"/>
        <xdr:cNvSpPr txBox="1">
          <a:spLocks noChangeArrowheads="1"/>
        </xdr:cNvSpPr>
      </xdr:nvSpPr>
      <xdr:spPr>
        <a:xfrm>
          <a:off x="0" y="1206436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769</xdr:row>
      <xdr:rowOff>0</xdr:rowOff>
    </xdr:from>
    <xdr:to>
      <xdr:col>5</xdr:col>
      <xdr:colOff>1809750</xdr:colOff>
      <xdr:row>769</xdr:row>
      <xdr:rowOff>0</xdr:rowOff>
    </xdr:to>
    <xdr:sp>
      <xdr:nvSpPr>
        <xdr:cNvPr id="199" name="Text 1"/>
        <xdr:cNvSpPr txBox="1">
          <a:spLocks noChangeArrowheads="1"/>
        </xdr:cNvSpPr>
      </xdr:nvSpPr>
      <xdr:spPr>
        <a:xfrm>
          <a:off x="628650" y="1206436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769</xdr:row>
      <xdr:rowOff>0</xdr:rowOff>
    </xdr:from>
    <xdr:to>
      <xdr:col>14</xdr:col>
      <xdr:colOff>0</xdr:colOff>
      <xdr:row>769</xdr:row>
      <xdr:rowOff>0</xdr:rowOff>
    </xdr:to>
    <xdr:sp>
      <xdr:nvSpPr>
        <xdr:cNvPr id="200" name="Text 4"/>
        <xdr:cNvSpPr txBox="1">
          <a:spLocks noChangeArrowheads="1"/>
        </xdr:cNvSpPr>
      </xdr:nvSpPr>
      <xdr:spPr>
        <a:xfrm>
          <a:off x="7915275" y="1206436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769</xdr:row>
      <xdr:rowOff>0</xdr:rowOff>
    </xdr:from>
    <xdr:to>
      <xdr:col>14</xdr:col>
      <xdr:colOff>0</xdr:colOff>
      <xdr:row>769</xdr:row>
      <xdr:rowOff>0</xdr:rowOff>
    </xdr:to>
    <xdr:sp>
      <xdr:nvSpPr>
        <xdr:cNvPr id="201" name="Text 5"/>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769</xdr:row>
      <xdr:rowOff>0</xdr:rowOff>
    </xdr:from>
    <xdr:to>
      <xdr:col>7</xdr:col>
      <xdr:colOff>552450</xdr:colOff>
      <xdr:row>769</xdr:row>
      <xdr:rowOff>0</xdr:rowOff>
    </xdr:to>
    <xdr:sp>
      <xdr:nvSpPr>
        <xdr:cNvPr id="202" name="Text 2"/>
        <xdr:cNvSpPr txBox="1">
          <a:spLocks noChangeArrowheads="1"/>
        </xdr:cNvSpPr>
      </xdr:nvSpPr>
      <xdr:spPr>
        <a:xfrm>
          <a:off x="4457700" y="1206436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769</xdr:row>
      <xdr:rowOff>0</xdr:rowOff>
    </xdr:from>
    <xdr:to>
      <xdr:col>14</xdr:col>
      <xdr:colOff>0</xdr:colOff>
      <xdr:row>769</xdr:row>
      <xdr:rowOff>0</xdr:rowOff>
    </xdr:to>
    <xdr:sp>
      <xdr:nvSpPr>
        <xdr:cNvPr id="203" name="Text 3"/>
        <xdr:cNvSpPr txBox="1">
          <a:spLocks noChangeArrowheads="1"/>
        </xdr:cNvSpPr>
      </xdr:nvSpPr>
      <xdr:spPr>
        <a:xfrm>
          <a:off x="839152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769</xdr:row>
      <xdr:rowOff>0</xdr:rowOff>
    </xdr:from>
    <xdr:to>
      <xdr:col>15</xdr:col>
      <xdr:colOff>0</xdr:colOff>
      <xdr:row>769</xdr:row>
      <xdr:rowOff>0</xdr:rowOff>
    </xdr:to>
    <xdr:sp>
      <xdr:nvSpPr>
        <xdr:cNvPr id="204"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769</xdr:row>
      <xdr:rowOff>0</xdr:rowOff>
    </xdr:from>
    <xdr:to>
      <xdr:col>15</xdr:col>
      <xdr:colOff>0</xdr:colOff>
      <xdr:row>769</xdr:row>
      <xdr:rowOff>0</xdr:rowOff>
    </xdr:to>
    <xdr:sp>
      <xdr:nvSpPr>
        <xdr:cNvPr id="205"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769</xdr:row>
      <xdr:rowOff>0</xdr:rowOff>
    </xdr:from>
    <xdr:to>
      <xdr:col>15</xdr:col>
      <xdr:colOff>0</xdr:colOff>
      <xdr:row>769</xdr:row>
      <xdr:rowOff>0</xdr:rowOff>
    </xdr:to>
    <xdr:sp>
      <xdr:nvSpPr>
        <xdr:cNvPr id="206"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769</xdr:row>
      <xdr:rowOff>0</xdr:rowOff>
    </xdr:from>
    <xdr:to>
      <xdr:col>15</xdr:col>
      <xdr:colOff>0</xdr:colOff>
      <xdr:row>769</xdr:row>
      <xdr:rowOff>0</xdr:rowOff>
    </xdr:to>
    <xdr:sp>
      <xdr:nvSpPr>
        <xdr:cNvPr id="207"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769</xdr:row>
      <xdr:rowOff>0</xdr:rowOff>
    </xdr:from>
    <xdr:to>
      <xdr:col>15</xdr:col>
      <xdr:colOff>0</xdr:colOff>
      <xdr:row>769</xdr:row>
      <xdr:rowOff>0</xdr:rowOff>
    </xdr:to>
    <xdr:sp>
      <xdr:nvSpPr>
        <xdr:cNvPr id="208"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769</xdr:row>
      <xdr:rowOff>0</xdr:rowOff>
    </xdr:from>
    <xdr:to>
      <xdr:col>15</xdr:col>
      <xdr:colOff>0</xdr:colOff>
      <xdr:row>769</xdr:row>
      <xdr:rowOff>0</xdr:rowOff>
    </xdr:to>
    <xdr:sp>
      <xdr:nvSpPr>
        <xdr:cNvPr id="209"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769</xdr:row>
      <xdr:rowOff>0</xdr:rowOff>
    </xdr:from>
    <xdr:to>
      <xdr:col>15</xdr:col>
      <xdr:colOff>0</xdr:colOff>
      <xdr:row>769</xdr:row>
      <xdr:rowOff>0</xdr:rowOff>
    </xdr:to>
    <xdr:sp>
      <xdr:nvSpPr>
        <xdr:cNvPr id="210" name="Text 1"/>
        <xdr:cNvSpPr txBox="1">
          <a:spLocks noChangeArrowheads="1"/>
        </xdr:cNvSpPr>
      </xdr:nvSpPr>
      <xdr:spPr>
        <a:xfrm>
          <a:off x="8982075" y="1206436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770</xdr:row>
      <xdr:rowOff>0</xdr:rowOff>
    </xdr:from>
    <xdr:to>
      <xdr:col>15</xdr:col>
      <xdr:colOff>0</xdr:colOff>
      <xdr:row>770</xdr:row>
      <xdr:rowOff>0</xdr:rowOff>
    </xdr:to>
    <xdr:sp>
      <xdr:nvSpPr>
        <xdr:cNvPr id="211"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770</xdr:row>
      <xdr:rowOff>0</xdr:rowOff>
    </xdr:from>
    <xdr:to>
      <xdr:col>15</xdr:col>
      <xdr:colOff>0</xdr:colOff>
      <xdr:row>770</xdr:row>
      <xdr:rowOff>0</xdr:rowOff>
    </xdr:to>
    <xdr:sp>
      <xdr:nvSpPr>
        <xdr:cNvPr id="212" name="Text 2"/>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770</xdr:row>
      <xdr:rowOff>0</xdr:rowOff>
    </xdr:from>
    <xdr:to>
      <xdr:col>15</xdr:col>
      <xdr:colOff>0</xdr:colOff>
      <xdr:row>770</xdr:row>
      <xdr:rowOff>0</xdr:rowOff>
    </xdr:to>
    <xdr:sp>
      <xdr:nvSpPr>
        <xdr:cNvPr id="213"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770</xdr:row>
      <xdr:rowOff>0</xdr:rowOff>
    </xdr:from>
    <xdr:to>
      <xdr:col>15</xdr:col>
      <xdr:colOff>0</xdr:colOff>
      <xdr:row>770</xdr:row>
      <xdr:rowOff>0</xdr:rowOff>
    </xdr:to>
    <xdr:sp>
      <xdr:nvSpPr>
        <xdr:cNvPr id="214" name="Text 2"/>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770</xdr:row>
      <xdr:rowOff>0</xdr:rowOff>
    </xdr:from>
    <xdr:to>
      <xdr:col>15</xdr:col>
      <xdr:colOff>0</xdr:colOff>
      <xdr:row>770</xdr:row>
      <xdr:rowOff>0</xdr:rowOff>
    </xdr:to>
    <xdr:sp>
      <xdr:nvSpPr>
        <xdr:cNvPr id="215" name="Text 7"/>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770</xdr:row>
      <xdr:rowOff>0</xdr:rowOff>
    </xdr:from>
    <xdr:to>
      <xdr:col>15</xdr:col>
      <xdr:colOff>0</xdr:colOff>
      <xdr:row>770</xdr:row>
      <xdr:rowOff>0</xdr:rowOff>
    </xdr:to>
    <xdr:sp>
      <xdr:nvSpPr>
        <xdr:cNvPr id="216" name="Line 43"/>
        <xdr:cNvSpPr>
          <a:spLocks/>
        </xdr:cNvSpPr>
      </xdr:nvSpPr>
      <xdr:spPr>
        <a:xfrm>
          <a:off x="8982075" y="12080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770</xdr:row>
      <xdr:rowOff>0</xdr:rowOff>
    </xdr:from>
    <xdr:to>
      <xdr:col>15</xdr:col>
      <xdr:colOff>0</xdr:colOff>
      <xdr:row>770</xdr:row>
      <xdr:rowOff>0</xdr:rowOff>
    </xdr:to>
    <xdr:sp>
      <xdr:nvSpPr>
        <xdr:cNvPr id="217"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770</xdr:row>
      <xdr:rowOff>0</xdr:rowOff>
    </xdr:from>
    <xdr:to>
      <xdr:col>15</xdr:col>
      <xdr:colOff>0</xdr:colOff>
      <xdr:row>770</xdr:row>
      <xdr:rowOff>0</xdr:rowOff>
    </xdr:to>
    <xdr:sp>
      <xdr:nvSpPr>
        <xdr:cNvPr id="218"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770</xdr:row>
      <xdr:rowOff>0</xdr:rowOff>
    </xdr:from>
    <xdr:to>
      <xdr:col>15</xdr:col>
      <xdr:colOff>0</xdr:colOff>
      <xdr:row>770</xdr:row>
      <xdr:rowOff>0</xdr:rowOff>
    </xdr:to>
    <xdr:sp>
      <xdr:nvSpPr>
        <xdr:cNvPr id="219"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770</xdr:row>
      <xdr:rowOff>0</xdr:rowOff>
    </xdr:from>
    <xdr:to>
      <xdr:col>15</xdr:col>
      <xdr:colOff>0</xdr:colOff>
      <xdr:row>770</xdr:row>
      <xdr:rowOff>0</xdr:rowOff>
    </xdr:to>
    <xdr:sp>
      <xdr:nvSpPr>
        <xdr:cNvPr id="220" name="Text 2"/>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770</xdr:row>
      <xdr:rowOff>0</xdr:rowOff>
    </xdr:from>
    <xdr:to>
      <xdr:col>15</xdr:col>
      <xdr:colOff>0</xdr:colOff>
      <xdr:row>770</xdr:row>
      <xdr:rowOff>0</xdr:rowOff>
    </xdr:to>
    <xdr:sp>
      <xdr:nvSpPr>
        <xdr:cNvPr id="221" name="Text 7"/>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770</xdr:row>
      <xdr:rowOff>0</xdr:rowOff>
    </xdr:from>
    <xdr:to>
      <xdr:col>15</xdr:col>
      <xdr:colOff>0</xdr:colOff>
      <xdr:row>770</xdr:row>
      <xdr:rowOff>0</xdr:rowOff>
    </xdr:to>
    <xdr:sp>
      <xdr:nvSpPr>
        <xdr:cNvPr id="222" name="Line 49"/>
        <xdr:cNvSpPr>
          <a:spLocks/>
        </xdr:cNvSpPr>
      </xdr:nvSpPr>
      <xdr:spPr>
        <a:xfrm>
          <a:off x="8982075" y="12080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770</xdr:row>
      <xdr:rowOff>0</xdr:rowOff>
    </xdr:from>
    <xdr:to>
      <xdr:col>15</xdr:col>
      <xdr:colOff>0</xdr:colOff>
      <xdr:row>770</xdr:row>
      <xdr:rowOff>0</xdr:rowOff>
    </xdr:to>
    <xdr:sp>
      <xdr:nvSpPr>
        <xdr:cNvPr id="223"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770</xdr:row>
      <xdr:rowOff>0</xdr:rowOff>
    </xdr:from>
    <xdr:to>
      <xdr:col>15</xdr:col>
      <xdr:colOff>0</xdr:colOff>
      <xdr:row>770</xdr:row>
      <xdr:rowOff>0</xdr:rowOff>
    </xdr:to>
    <xdr:sp>
      <xdr:nvSpPr>
        <xdr:cNvPr id="224" name="Text 1"/>
        <xdr:cNvSpPr txBox="1">
          <a:spLocks noChangeArrowheads="1"/>
        </xdr:cNvSpPr>
      </xdr:nvSpPr>
      <xdr:spPr>
        <a:xfrm>
          <a:off x="8982075" y="1208055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839</xdr:row>
      <xdr:rowOff>0</xdr:rowOff>
    </xdr:from>
    <xdr:to>
      <xdr:col>5</xdr:col>
      <xdr:colOff>2019300</xdr:colOff>
      <xdr:row>839</xdr:row>
      <xdr:rowOff>0</xdr:rowOff>
    </xdr:to>
    <xdr:sp>
      <xdr:nvSpPr>
        <xdr:cNvPr id="225" name="Text 1"/>
        <xdr:cNvSpPr txBox="1">
          <a:spLocks noChangeArrowheads="1"/>
        </xdr:cNvSpPr>
      </xdr:nvSpPr>
      <xdr:spPr>
        <a:xfrm>
          <a:off x="962025" y="13182600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839</xdr:row>
      <xdr:rowOff>0</xdr:rowOff>
    </xdr:from>
    <xdr:to>
      <xdr:col>6</xdr:col>
      <xdr:colOff>447675</xdr:colOff>
      <xdr:row>839</xdr:row>
      <xdr:rowOff>0</xdr:rowOff>
    </xdr:to>
    <xdr:sp>
      <xdr:nvSpPr>
        <xdr:cNvPr id="226" name="Text 2"/>
        <xdr:cNvSpPr txBox="1">
          <a:spLocks noChangeArrowheads="1"/>
        </xdr:cNvSpPr>
      </xdr:nvSpPr>
      <xdr:spPr>
        <a:xfrm>
          <a:off x="3943350" y="1318260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839</xdr:row>
      <xdr:rowOff>0</xdr:rowOff>
    </xdr:from>
    <xdr:to>
      <xdr:col>14</xdr:col>
      <xdr:colOff>0</xdr:colOff>
      <xdr:row>839</xdr:row>
      <xdr:rowOff>0</xdr:rowOff>
    </xdr:to>
    <xdr:sp>
      <xdr:nvSpPr>
        <xdr:cNvPr id="227" name="Text 3"/>
        <xdr:cNvSpPr txBox="1">
          <a:spLocks noChangeArrowheads="1"/>
        </xdr:cNvSpPr>
      </xdr:nvSpPr>
      <xdr:spPr>
        <a:xfrm>
          <a:off x="8391525" y="131826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839</xdr:row>
      <xdr:rowOff>0</xdr:rowOff>
    </xdr:from>
    <xdr:to>
      <xdr:col>13</xdr:col>
      <xdr:colOff>476250</xdr:colOff>
      <xdr:row>839</xdr:row>
      <xdr:rowOff>0</xdr:rowOff>
    </xdr:to>
    <xdr:sp>
      <xdr:nvSpPr>
        <xdr:cNvPr id="228" name="Text 4"/>
        <xdr:cNvSpPr txBox="1">
          <a:spLocks noChangeArrowheads="1"/>
        </xdr:cNvSpPr>
      </xdr:nvSpPr>
      <xdr:spPr>
        <a:xfrm>
          <a:off x="7915275" y="13182600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839</xdr:row>
      <xdr:rowOff>0</xdr:rowOff>
    </xdr:from>
    <xdr:to>
      <xdr:col>14</xdr:col>
      <xdr:colOff>0</xdr:colOff>
      <xdr:row>839</xdr:row>
      <xdr:rowOff>0</xdr:rowOff>
    </xdr:to>
    <xdr:sp>
      <xdr:nvSpPr>
        <xdr:cNvPr id="229" name="Text 5"/>
        <xdr:cNvSpPr txBox="1">
          <a:spLocks noChangeArrowheads="1"/>
        </xdr:cNvSpPr>
      </xdr:nvSpPr>
      <xdr:spPr>
        <a:xfrm>
          <a:off x="8391525" y="131826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834</xdr:row>
      <xdr:rowOff>0</xdr:rowOff>
    </xdr:from>
    <xdr:to>
      <xdr:col>5</xdr:col>
      <xdr:colOff>2009775</xdr:colOff>
      <xdr:row>834</xdr:row>
      <xdr:rowOff>0</xdr:rowOff>
    </xdr:to>
    <xdr:sp>
      <xdr:nvSpPr>
        <xdr:cNvPr id="230" name="Text 1"/>
        <xdr:cNvSpPr txBox="1">
          <a:spLocks noChangeArrowheads="1"/>
        </xdr:cNvSpPr>
      </xdr:nvSpPr>
      <xdr:spPr>
        <a:xfrm>
          <a:off x="962025" y="13089255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834</xdr:row>
      <xdr:rowOff>0</xdr:rowOff>
    </xdr:from>
    <xdr:to>
      <xdr:col>7</xdr:col>
      <xdr:colOff>0</xdr:colOff>
      <xdr:row>834</xdr:row>
      <xdr:rowOff>0</xdr:rowOff>
    </xdr:to>
    <xdr:sp>
      <xdr:nvSpPr>
        <xdr:cNvPr id="231" name="Text 2"/>
        <xdr:cNvSpPr txBox="1">
          <a:spLocks noChangeArrowheads="1"/>
        </xdr:cNvSpPr>
      </xdr:nvSpPr>
      <xdr:spPr>
        <a:xfrm>
          <a:off x="3943350" y="130892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834</xdr:row>
      <xdr:rowOff>0</xdr:rowOff>
    </xdr:from>
    <xdr:to>
      <xdr:col>14</xdr:col>
      <xdr:colOff>0</xdr:colOff>
      <xdr:row>834</xdr:row>
      <xdr:rowOff>0</xdr:rowOff>
    </xdr:to>
    <xdr:sp>
      <xdr:nvSpPr>
        <xdr:cNvPr id="232" name="Text 3"/>
        <xdr:cNvSpPr txBox="1">
          <a:spLocks noChangeArrowheads="1"/>
        </xdr:cNvSpPr>
      </xdr:nvSpPr>
      <xdr:spPr>
        <a:xfrm>
          <a:off x="8391525" y="130892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834</xdr:row>
      <xdr:rowOff>0</xdr:rowOff>
    </xdr:from>
    <xdr:to>
      <xdr:col>13</xdr:col>
      <xdr:colOff>504825</xdr:colOff>
      <xdr:row>834</xdr:row>
      <xdr:rowOff>0</xdr:rowOff>
    </xdr:to>
    <xdr:sp>
      <xdr:nvSpPr>
        <xdr:cNvPr id="233" name="Text 4"/>
        <xdr:cNvSpPr txBox="1">
          <a:spLocks noChangeArrowheads="1"/>
        </xdr:cNvSpPr>
      </xdr:nvSpPr>
      <xdr:spPr>
        <a:xfrm>
          <a:off x="7915275" y="130892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834</xdr:row>
      <xdr:rowOff>0</xdr:rowOff>
    </xdr:from>
    <xdr:to>
      <xdr:col>14</xdr:col>
      <xdr:colOff>0</xdr:colOff>
      <xdr:row>834</xdr:row>
      <xdr:rowOff>0</xdr:rowOff>
    </xdr:to>
    <xdr:sp>
      <xdr:nvSpPr>
        <xdr:cNvPr id="234" name="Text 5"/>
        <xdr:cNvSpPr txBox="1">
          <a:spLocks noChangeArrowheads="1"/>
        </xdr:cNvSpPr>
      </xdr:nvSpPr>
      <xdr:spPr>
        <a:xfrm>
          <a:off x="8391525" y="130892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834</xdr:row>
      <xdr:rowOff>0</xdr:rowOff>
    </xdr:from>
    <xdr:to>
      <xdr:col>6</xdr:col>
      <xdr:colOff>476250</xdr:colOff>
      <xdr:row>834</xdr:row>
      <xdr:rowOff>0</xdr:rowOff>
    </xdr:to>
    <xdr:sp>
      <xdr:nvSpPr>
        <xdr:cNvPr id="235" name="Text 7"/>
        <xdr:cNvSpPr txBox="1">
          <a:spLocks noChangeArrowheads="1"/>
        </xdr:cNvSpPr>
      </xdr:nvSpPr>
      <xdr:spPr>
        <a:xfrm>
          <a:off x="3924300" y="1308925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834</xdr:row>
      <xdr:rowOff>0</xdr:rowOff>
    </xdr:from>
    <xdr:to>
      <xdr:col>6</xdr:col>
      <xdr:colOff>0</xdr:colOff>
      <xdr:row>834</xdr:row>
      <xdr:rowOff>0</xdr:rowOff>
    </xdr:to>
    <xdr:sp>
      <xdr:nvSpPr>
        <xdr:cNvPr id="236" name="Line 12"/>
        <xdr:cNvSpPr>
          <a:spLocks/>
        </xdr:cNvSpPr>
      </xdr:nvSpPr>
      <xdr:spPr>
        <a:xfrm>
          <a:off x="3914775" y="130892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834</xdr:row>
      <xdr:rowOff>0</xdr:rowOff>
    </xdr:from>
    <xdr:to>
      <xdr:col>1</xdr:col>
      <xdr:colOff>0</xdr:colOff>
      <xdr:row>834</xdr:row>
      <xdr:rowOff>0</xdr:rowOff>
    </xdr:to>
    <xdr:sp>
      <xdr:nvSpPr>
        <xdr:cNvPr id="237" name="Text 1"/>
        <xdr:cNvSpPr txBox="1">
          <a:spLocks noChangeArrowheads="1"/>
        </xdr:cNvSpPr>
      </xdr:nvSpPr>
      <xdr:spPr>
        <a:xfrm>
          <a:off x="0" y="1308925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834</xdr:row>
      <xdr:rowOff>0</xdr:rowOff>
    </xdr:from>
    <xdr:to>
      <xdr:col>5</xdr:col>
      <xdr:colOff>1809750</xdr:colOff>
      <xdr:row>834</xdr:row>
      <xdr:rowOff>0</xdr:rowOff>
    </xdr:to>
    <xdr:sp>
      <xdr:nvSpPr>
        <xdr:cNvPr id="238" name="Text 1"/>
        <xdr:cNvSpPr txBox="1">
          <a:spLocks noChangeArrowheads="1"/>
        </xdr:cNvSpPr>
      </xdr:nvSpPr>
      <xdr:spPr>
        <a:xfrm>
          <a:off x="628650" y="13089255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834</xdr:row>
      <xdr:rowOff>0</xdr:rowOff>
    </xdr:from>
    <xdr:to>
      <xdr:col>14</xdr:col>
      <xdr:colOff>0</xdr:colOff>
      <xdr:row>834</xdr:row>
      <xdr:rowOff>0</xdr:rowOff>
    </xdr:to>
    <xdr:sp>
      <xdr:nvSpPr>
        <xdr:cNvPr id="239" name="Text 4"/>
        <xdr:cNvSpPr txBox="1">
          <a:spLocks noChangeArrowheads="1"/>
        </xdr:cNvSpPr>
      </xdr:nvSpPr>
      <xdr:spPr>
        <a:xfrm>
          <a:off x="7915275" y="13089255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834</xdr:row>
      <xdr:rowOff>0</xdr:rowOff>
    </xdr:from>
    <xdr:to>
      <xdr:col>14</xdr:col>
      <xdr:colOff>0</xdr:colOff>
      <xdr:row>834</xdr:row>
      <xdr:rowOff>0</xdr:rowOff>
    </xdr:to>
    <xdr:sp>
      <xdr:nvSpPr>
        <xdr:cNvPr id="240" name="Text 5"/>
        <xdr:cNvSpPr txBox="1">
          <a:spLocks noChangeArrowheads="1"/>
        </xdr:cNvSpPr>
      </xdr:nvSpPr>
      <xdr:spPr>
        <a:xfrm>
          <a:off x="8391525" y="130892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834</xdr:row>
      <xdr:rowOff>0</xdr:rowOff>
    </xdr:from>
    <xdr:to>
      <xdr:col>7</xdr:col>
      <xdr:colOff>552450</xdr:colOff>
      <xdr:row>834</xdr:row>
      <xdr:rowOff>0</xdr:rowOff>
    </xdr:to>
    <xdr:sp>
      <xdr:nvSpPr>
        <xdr:cNvPr id="241" name="Text 2"/>
        <xdr:cNvSpPr txBox="1">
          <a:spLocks noChangeArrowheads="1"/>
        </xdr:cNvSpPr>
      </xdr:nvSpPr>
      <xdr:spPr>
        <a:xfrm>
          <a:off x="4457700" y="13089255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839</xdr:row>
      <xdr:rowOff>0</xdr:rowOff>
    </xdr:from>
    <xdr:to>
      <xdr:col>14</xdr:col>
      <xdr:colOff>0</xdr:colOff>
      <xdr:row>839</xdr:row>
      <xdr:rowOff>0</xdr:rowOff>
    </xdr:to>
    <xdr:sp>
      <xdr:nvSpPr>
        <xdr:cNvPr id="242" name="Text 1"/>
        <xdr:cNvSpPr txBox="1">
          <a:spLocks noChangeArrowheads="1"/>
        </xdr:cNvSpPr>
      </xdr:nvSpPr>
      <xdr:spPr>
        <a:xfrm>
          <a:off x="8391525" y="131826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834</xdr:row>
      <xdr:rowOff>0</xdr:rowOff>
    </xdr:from>
    <xdr:to>
      <xdr:col>14</xdr:col>
      <xdr:colOff>0</xdr:colOff>
      <xdr:row>834</xdr:row>
      <xdr:rowOff>0</xdr:rowOff>
    </xdr:to>
    <xdr:sp>
      <xdr:nvSpPr>
        <xdr:cNvPr id="243" name="Text 1"/>
        <xdr:cNvSpPr txBox="1">
          <a:spLocks noChangeArrowheads="1"/>
        </xdr:cNvSpPr>
      </xdr:nvSpPr>
      <xdr:spPr>
        <a:xfrm>
          <a:off x="8391525" y="130892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834</xdr:row>
      <xdr:rowOff>0</xdr:rowOff>
    </xdr:from>
    <xdr:to>
      <xdr:col>14</xdr:col>
      <xdr:colOff>0</xdr:colOff>
      <xdr:row>834</xdr:row>
      <xdr:rowOff>0</xdr:rowOff>
    </xdr:to>
    <xdr:sp>
      <xdr:nvSpPr>
        <xdr:cNvPr id="244" name="Text 1"/>
        <xdr:cNvSpPr txBox="1">
          <a:spLocks noChangeArrowheads="1"/>
        </xdr:cNvSpPr>
      </xdr:nvSpPr>
      <xdr:spPr>
        <a:xfrm>
          <a:off x="8391525" y="130892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834</xdr:row>
      <xdr:rowOff>0</xdr:rowOff>
    </xdr:from>
    <xdr:to>
      <xdr:col>14</xdr:col>
      <xdr:colOff>0</xdr:colOff>
      <xdr:row>834</xdr:row>
      <xdr:rowOff>0</xdr:rowOff>
    </xdr:to>
    <xdr:sp>
      <xdr:nvSpPr>
        <xdr:cNvPr id="245" name="Text 1"/>
        <xdr:cNvSpPr txBox="1">
          <a:spLocks noChangeArrowheads="1"/>
        </xdr:cNvSpPr>
      </xdr:nvSpPr>
      <xdr:spPr>
        <a:xfrm>
          <a:off x="8391525" y="1308925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903</xdr:row>
      <xdr:rowOff>0</xdr:rowOff>
    </xdr:from>
    <xdr:to>
      <xdr:col>5</xdr:col>
      <xdr:colOff>2019300</xdr:colOff>
      <xdr:row>903</xdr:row>
      <xdr:rowOff>0</xdr:rowOff>
    </xdr:to>
    <xdr:sp>
      <xdr:nvSpPr>
        <xdr:cNvPr id="246" name="Text 1"/>
        <xdr:cNvSpPr txBox="1">
          <a:spLocks noChangeArrowheads="1"/>
        </xdr:cNvSpPr>
      </xdr:nvSpPr>
      <xdr:spPr>
        <a:xfrm>
          <a:off x="962025" y="141903450"/>
          <a:ext cx="19716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903</xdr:row>
      <xdr:rowOff>0</xdr:rowOff>
    </xdr:from>
    <xdr:to>
      <xdr:col>6</xdr:col>
      <xdr:colOff>447675</xdr:colOff>
      <xdr:row>903</xdr:row>
      <xdr:rowOff>0</xdr:rowOff>
    </xdr:to>
    <xdr:sp>
      <xdr:nvSpPr>
        <xdr:cNvPr id="247" name="Text 2"/>
        <xdr:cNvSpPr txBox="1">
          <a:spLocks noChangeArrowheads="1"/>
        </xdr:cNvSpPr>
      </xdr:nvSpPr>
      <xdr:spPr>
        <a:xfrm>
          <a:off x="3943350" y="1419034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903</xdr:row>
      <xdr:rowOff>0</xdr:rowOff>
    </xdr:from>
    <xdr:to>
      <xdr:col>14</xdr:col>
      <xdr:colOff>0</xdr:colOff>
      <xdr:row>903</xdr:row>
      <xdr:rowOff>0</xdr:rowOff>
    </xdr:to>
    <xdr:sp>
      <xdr:nvSpPr>
        <xdr:cNvPr id="248" name="Text 3"/>
        <xdr:cNvSpPr txBox="1">
          <a:spLocks noChangeArrowheads="1"/>
        </xdr:cNvSpPr>
      </xdr:nvSpPr>
      <xdr:spPr>
        <a:xfrm>
          <a:off x="8391525" y="141903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903</xdr:row>
      <xdr:rowOff>0</xdr:rowOff>
    </xdr:from>
    <xdr:to>
      <xdr:col>13</xdr:col>
      <xdr:colOff>476250</xdr:colOff>
      <xdr:row>903</xdr:row>
      <xdr:rowOff>0</xdr:rowOff>
    </xdr:to>
    <xdr:sp>
      <xdr:nvSpPr>
        <xdr:cNvPr id="249" name="Text 4"/>
        <xdr:cNvSpPr txBox="1">
          <a:spLocks noChangeArrowheads="1"/>
        </xdr:cNvSpPr>
      </xdr:nvSpPr>
      <xdr:spPr>
        <a:xfrm>
          <a:off x="7915275" y="141903450"/>
          <a:ext cx="438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903</xdr:row>
      <xdr:rowOff>0</xdr:rowOff>
    </xdr:from>
    <xdr:to>
      <xdr:col>14</xdr:col>
      <xdr:colOff>0</xdr:colOff>
      <xdr:row>903</xdr:row>
      <xdr:rowOff>0</xdr:rowOff>
    </xdr:to>
    <xdr:sp>
      <xdr:nvSpPr>
        <xdr:cNvPr id="250" name="Text 5"/>
        <xdr:cNvSpPr txBox="1">
          <a:spLocks noChangeArrowheads="1"/>
        </xdr:cNvSpPr>
      </xdr:nvSpPr>
      <xdr:spPr>
        <a:xfrm>
          <a:off x="8391525" y="141903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898</xdr:row>
      <xdr:rowOff>0</xdr:rowOff>
    </xdr:from>
    <xdr:to>
      <xdr:col>5</xdr:col>
      <xdr:colOff>2009775</xdr:colOff>
      <xdr:row>898</xdr:row>
      <xdr:rowOff>0</xdr:rowOff>
    </xdr:to>
    <xdr:sp>
      <xdr:nvSpPr>
        <xdr:cNvPr id="251" name="Text 1"/>
        <xdr:cNvSpPr txBox="1">
          <a:spLocks noChangeArrowheads="1"/>
        </xdr:cNvSpPr>
      </xdr:nvSpPr>
      <xdr:spPr>
        <a:xfrm>
          <a:off x="962025" y="140970000"/>
          <a:ext cx="19621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898</xdr:row>
      <xdr:rowOff>0</xdr:rowOff>
    </xdr:from>
    <xdr:to>
      <xdr:col>7</xdr:col>
      <xdr:colOff>0</xdr:colOff>
      <xdr:row>898</xdr:row>
      <xdr:rowOff>0</xdr:rowOff>
    </xdr:to>
    <xdr:sp>
      <xdr:nvSpPr>
        <xdr:cNvPr id="252" name="Text 2"/>
        <xdr:cNvSpPr txBox="1">
          <a:spLocks noChangeArrowheads="1"/>
        </xdr:cNvSpPr>
      </xdr:nvSpPr>
      <xdr:spPr>
        <a:xfrm>
          <a:off x="3943350" y="14097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898</xdr:row>
      <xdr:rowOff>0</xdr:rowOff>
    </xdr:from>
    <xdr:to>
      <xdr:col>14</xdr:col>
      <xdr:colOff>0</xdr:colOff>
      <xdr:row>898</xdr:row>
      <xdr:rowOff>0</xdr:rowOff>
    </xdr:to>
    <xdr:sp>
      <xdr:nvSpPr>
        <xdr:cNvPr id="253" name="Text 3"/>
        <xdr:cNvSpPr txBox="1">
          <a:spLocks noChangeArrowheads="1"/>
        </xdr:cNvSpPr>
      </xdr:nvSpPr>
      <xdr:spPr>
        <a:xfrm>
          <a:off x="8391525" y="14097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898</xdr:row>
      <xdr:rowOff>0</xdr:rowOff>
    </xdr:from>
    <xdr:to>
      <xdr:col>13</xdr:col>
      <xdr:colOff>504825</xdr:colOff>
      <xdr:row>898</xdr:row>
      <xdr:rowOff>0</xdr:rowOff>
    </xdr:to>
    <xdr:sp>
      <xdr:nvSpPr>
        <xdr:cNvPr id="254" name="Text 4"/>
        <xdr:cNvSpPr txBox="1">
          <a:spLocks noChangeArrowheads="1"/>
        </xdr:cNvSpPr>
      </xdr:nvSpPr>
      <xdr:spPr>
        <a:xfrm>
          <a:off x="7915275" y="14097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898</xdr:row>
      <xdr:rowOff>0</xdr:rowOff>
    </xdr:from>
    <xdr:to>
      <xdr:col>14</xdr:col>
      <xdr:colOff>0</xdr:colOff>
      <xdr:row>898</xdr:row>
      <xdr:rowOff>0</xdr:rowOff>
    </xdr:to>
    <xdr:sp>
      <xdr:nvSpPr>
        <xdr:cNvPr id="255" name="Text 5"/>
        <xdr:cNvSpPr txBox="1">
          <a:spLocks noChangeArrowheads="1"/>
        </xdr:cNvSpPr>
      </xdr:nvSpPr>
      <xdr:spPr>
        <a:xfrm>
          <a:off x="8391525" y="14097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898</xdr:row>
      <xdr:rowOff>0</xdr:rowOff>
    </xdr:from>
    <xdr:to>
      <xdr:col>6</xdr:col>
      <xdr:colOff>476250</xdr:colOff>
      <xdr:row>898</xdr:row>
      <xdr:rowOff>0</xdr:rowOff>
    </xdr:to>
    <xdr:sp>
      <xdr:nvSpPr>
        <xdr:cNvPr id="256" name="Text 7"/>
        <xdr:cNvSpPr txBox="1">
          <a:spLocks noChangeArrowheads="1"/>
        </xdr:cNvSpPr>
      </xdr:nvSpPr>
      <xdr:spPr>
        <a:xfrm>
          <a:off x="3924300" y="1409700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898</xdr:row>
      <xdr:rowOff>0</xdr:rowOff>
    </xdr:from>
    <xdr:to>
      <xdr:col>6</xdr:col>
      <xdr:colOff>0</xdr:colOff>
      <xdr:row>898</xdr:row>
      <xdr:rowOff>0</xdr:rowOff>
    </xdr:to>
    <xdr:sp>
      <xdr:nvSpPr>
        <xdr:cNvPr id="257" name="Line 12"/>
        <xdr:cNvSpPr>
          <a:spLocks/>
        </xdr:cNvSpPr>
      </xdr:nvSpPr>
      <xdr:spPr>
        <a:xfrm>
          <a:off x="3914775" y="14097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898</xdr:row>
      <xdr:rowOff>0</xdr:rowOff>
    </xdr:from>
    <xdr:to>
      <xdr:col>1</xdr:col>
      <xdr:colOff>0</xdr:colOff>
      <xdr:row>898</xdr:row>
      <xdr:rowOff>0</xdr:rowOff>
    </xdr:to>
    <xdr:sp>
      <xdr:nvSpPr>
        <xdr:cNvPr id="258" name="Text 1"/>
        <xdr:cNvSpPr txBox="1">
          <a:spLocks noChangeArrowheads="1"/>
        </xdr:cNvSpPr>
      </xdr:nvSpPr>
      <xdr:spPr>
        <a:xfrm>
          <a:off x="0" y="1409700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898</xdr:row>
      <xdr:rowOff>0</xdr:rowOff>
    </xdr:from>
    <xdr:to>
      <xdr:col>5</xdr:col>
      <xdr:colOff>1809750</xdr:colOff>
      <xdr:row>898</xdr:row>
      <xdr:rowOff>0</xdr:rowOff>
    </xdr:to>
    <xdr:sp>
      <xdr:nvSpPr>
        <xdr:cNvPr id="259" name="Text 1"/>
        <xdr:cNvSpPr txBox="1">
          <a:spLocks noChangeArrowheads="1"/>
        </xdr:cNvSpPr>
      </xdr:nvSpPr>
      <xdr:spPr>
        <a:xfrm>
          <a:off x="628650" y="140970000"/>
          <a:ext cx="20955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898</xdr:row>
      <xdr:rowOff>0</xdr:rowOff>
    </xdr:from>
    <xdr:to>
      <xdr:col>14</xdr:col>
      <xdr:colOff>0</xdr:colOff>
      <xdr:row>898</xdr:row>
      <xdr:rowOff>0</xdr:rowOff>
    </xdr:to>
    <xdr:sp>
      <xdr:nvSpPr>
        <xdr:cNvPr id="260" name="Text 4"/>
        <xdr:cNvSpPr txBox="1">
          <a:spLocks noChangeArrowheads="1"/>
        </xdr:cNvSpPr>
      </xdr:nvSpPr>
      <xdr:spPr>
        <a:xfrm>
          <a:off x="7915275" y="140970000"/>
          <a:ext cx="47625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898</xdr:row>
      <xdr:rowOff>0</xdr:rowOff>
    </xdr:from>
    <xdr:to>
      <xdr:col>14</xdr:col>
      <xdr:colOff>0</xdr:colOff>
      <xdr:row>898</xdr:row>
      <xdr:rowOff>0</xdr:rowOff>
    </xdr:to>
    <xdr:sp>
      <xdr:nvSpPr>
        <xdr:cNvPr id="261" name="Text 5"/>
        <xdr:cNvSpPr txBox="1">
          <a:spLocks noChangeArrowheads="1"/>
        </xdr:cNvSpPr>
      </xdr:nvSpPr>
      <xdr:spPr>
        <a:xfrm>
          <a:off x="8391525" y="14097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898</xdr:row>
      <xdr:rowOff>0</xdr:rowOff>
    </xdr:from>
    <xdr:to>
      <xdr:col>7</xdr:col>
      <xdr:colOff>552450</xdr:colOff>
      <xdr:row>898</xdr:row>
      <xdr:rowOff>0</xdr:rowOff>
    </xdr:to>
    <xdr:sp>
      <xdr:nvSpPr>
        <xdr:cNvPr id="262" name="Text 2"/>
        <xdr:cNvSpPr txBox="1">
          <a:spLocks noChangeArrowheads="1"/>
        </xdr:cNvSpPr>
      </xdr:nvSpPr>
      <xdr:spPr>
        <a:xfrm>
          <a:off x="4457700" y="140970000"/>
          <a:ext cx="5048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903</xdr:row>
      <xdr:rowOff>0</xdr:rowOff>
    </xdr:from>
    <xdr:to>
      <xdr:col>14</xdr:col>
      <xdr:colOff>0</xdr:colOff>
      <xdr:row>903</xdr:row>
      <xdr:rowOff>0</xdr:rowOff>
    </xdr:to>
    <xdr:sp>
      <xdr:nvSpPr>
        <xdr:cNvPr id="263" name="Text 1"/>
        <xdr:cNvSpPr txBox="1">
          <a:spLocks noChangeArrowheads="1"/>
        </xdr:cNvSpPr>
      </xdr:nvSpPr>
      <xdr:spPr>
        <a:xfrm>
          <a:off x="8391525" y="141903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898</xdr:row>
      <xdr:rowOff>0</xdr:rowOff>
    </xdr:from>
    <xdr:to>
      <xdr:col>14</xdr:col>
      <xdr:colOff>0</xdr:colOff>
      <xdr:row>898</xdr:row>
      <xdr:rowOff>0</xdr:rowOff>
    </xdr:to>
    <xdr:sp>
      <xdr:nvSpPr>
        <xdr:cNvPr id="264" name="Text 1"/>
        <xdr:cNvSpPr txBox="1">
          <a:spLocks noChangeArrowheads="1"/>
        </xdr:cNvSpPr>
      </xdr:nvSpPr>
      <xdr:spPr>
        <a:xfrm>
          <a:off x="8391525" y="14097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898</xdr:row>
      <xdr:rowOff>0</xdr:rowOff>
    </xdr:from>
    <xdr:to>
      <xdr:col>14</xdr:col>
      <xdr:colOff>0</xdr:colOff>
      <xdr:row>898</xdr:row>
      <xdr:rowOff>0</xdr:rowOff>
    </xdr:to>
    <xdr:sp>
      <xdr:nvSpPr>
        <xdr:cNvPr id="265" name="Text 1"/>
        <xdr:cNvSpPr txBox="1">
          <a:spLocks noChangeArrowheads="1"/>
        </xdr:cNvSpPr>
      </xdr:nvSpPr>
      <xdr:spPr>
        <a:xfrm>
          <a:off x="8391525" y="14097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898</xdr:row>
      <xdr:rowOff>0</xdr:rowOff>
    </xdr:from>
    <xdr:to>
      <xdr:col>14</xdr:col>
      <xdr:colOff>0</xdr:colOff>
      <xdr:row>898</xdr:row>
      <xdr:rowOff>0</xdr:rowOff>
    </xdr:to>
    <xdr:sp>
      <xdr:nvSpPr>
        <xdr:cNvPr id="266" name="Text 1"/>
        <xdr:cNvSpPr txBox="1">
          <a:spLocks noChangeArrowheads="1"/>
        </xdr:cNvSpPr>
      </xdr:nvSpPr>
      <xdr:spPr>
        <a:xfrm>
          <a:off x="8391525" y="140970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6" customWidth="1"/>
  </cols>
  <sheetData>
    <row r="1" spans="1:2" ht="15.75">
      <c r="A1" s="125" t="s">
        <v>638</v>
      </c>
      <c r="B1" s="125"/>
    </row>
    <row r="4" spans="1:2" ht="12.75">
      <c r="A4" s="127" t="s">
        <v>651</v>
      </c>
      <c r="B4" s="127"/>
    </row>
    <row r="5" spans="1:2" ht="14.25">
      <c r="A5" s="128"/>
      <c r="B5" s="128"/>
    </row>
    <row r="6" spans="1:2" ht="14.25">
      <c r="A6" s="128"/>
      <c r="B6" s="128"/>
    </row>
    <row r="7" spans="1:2" ht="12.75">
      <c r="A7" s="126" t="s">
        <v>639</v>
      </c>
      <c r="B7" s="129"/>
    </row>
    <row r="10" ht="12.75">
      <c r="A10" s="126" t="s">
        <v>652</v>
      </c>
    </row>
    <row r="11" ht="12.75">
      <c r="A11" s="126" t="s">
        <v>640</v>
      </c>
    </row>
    <row r="14" ht="12.75">
      <c r="A14" s="126" t="s">
        <v>641</v>
      </c>
    </row>
    <row r="17" ht="12.75">
      <c r="A17" s="126" t="s">
        <v>642</v>
      </c>
    </row>
    <row r="18" ht="12.75">
      <c r="A18" s="126" t="s">
        <v>643</v>
      </c>
    </row>
    <row r="19" ht="12.75">
      <c r="A19" s="126" t="s">
        <v>644</v>
      </c>
    </row>
    <row r="20" ht="12.75">
      <c r="A20" s="126" t="s">
        <v>645</v>
      </c>
    </row>
    <row r="21" ht="12.75">
      <c r="A21" s="126" t="s">
        <v>646</v>
      </c>
    </row>
    <row r="24" spans="1:2" ht="12.75">
      <c r="A24" s="130" t="s">
        <v>647</v>
      </c>
      <c r="B24" s="130"/>
    </row>
    <row r="25" spans="1:2" ht="38.25">
      <c r="A25" s="131" t="s">
        <v>648</v>
      </c>
      <c r="B25" s="131"/>
    </row>
    <row r="28" spans="1:2" ht="12.75">
      <c r="A28" s="130" t="s">
        <v>649</v>
      </c>
      <c r="B28" s="130"/>
    </row>
    <row r="29" spans="1:2" ht="51">
      <c r="A29" s="131" t="s">
        <v>650</v>
      </c>
      <c r="B29" s="131"/>
    </row>
    <row r="30" ht="12.75">
      <c r="A30" s="126" t="s">
        <v>80</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32" t="s">
        <v>653</v>
      </c>
      <c r="B1" s="133"/>
    </row>
    <row r="6" spans="1:2" ht="14.25">
      <c r="A6" s="134">
        <v>0</v>
      </c>
      <c r="B6" s="135" t="s">
        <v>654</v>
      </c>
    </row>
    <row r="7" spans="1:2" ht="14.25">
      <c r="A7" s="136"/>
      <c r="B7" s="135" t="s">
        <v>655</v>
      </c>
    </row>
    <row r="8" spans="1:2" ht="14.25">
      <c r="A8" s="134" t="s">
        <v>656</v>
      </c>
      <c r="B8" s="135" t="s">
        <v>657</v>
      </c>
    </row>
    <row r="9" spans="1:2" ht="14.25">
      <c r="A9" s="134" t="s">
        <v>73</v>
      </c>
      <c r="B9" s="135" t="s">
        <v>658</v>
      </c>
    </row>
    <row r="10" spans="1:2" ht="14.25">
      <c r="A10" s="134" t="s">
        <v>659</v>
      </c>
      <c r="B10" s="135" t="s">
        <v>660</v>
      </c>
    </row>
    <row r="11" spans="1:2" ht="14.25">
      <c r="A11" s="134" t="s">
        <v>661</v>
      </c>
      <c r="B11" s="135" t="s">
        <v>662</v>
      </c>
    </row>
    <row r="12" spans="1:2" ht="14.25">
      <c r="A12" s="134" t="s">
        <v>612</v>
      </c>
      <c r="B12" s="135" t="s">
        <v>663</v>
      </c>
    </row>
    <row r="13" spans="1:2" ht="14.25">
      <c r="A13" s="134" t="s">
        <v>664</v>
      </c>
      <c r="B13" s="135" t="s">
        <v>665</v>
      </c>
    </row>
    <row r="14" spans="1:2" ht="14.25">
      <c r="A14" s="134" t="s">
        <v>666</v>
      </c>
      <c r="B14" s="135" t="s">
        <v>667</v>
      </c>
    </row>
    <row r="15" spans="1:2" ht="14.25">
      <c r="A15" s="134" t="s">
        <v>668</v>
      </c>
      <c r="B15" s="135" t="s">
        <v>669</v>
      </c>
    </row>
    <row r="16" ht="14.25">
      <c r="A16" s="135"/>
    </row>
    <row r="17" spans="1:2" ht="14.25">
      <c r="A17" s="135" t="s">
        <v>670</v>
      </c>
      <c r="B17" s="135" t="s">
        <v>671</v>
      </c>
    </row>
    <row r="18" spans="1:2" ht="14.25">
      <c r="A18" s="135" t="s">
        <v>672</v>
      </c>
      <c r="B18" s="135" t="s">
        <v>673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3" customWidth="1"/>
    <col min="2" max="2" width="6.421875" style="2" customWidth="1"/>
    <col min="3" max="16384" width="11.421875" style="3" customWidth="1"/>
  </cols>
  <sheetData>
    <row r="1" ht="12.75">
      <c r="A1" s="1"/>
    </row>
    <row r="2" ht="12.75">
      <c r="A2" s="1"/>
    </row>
    <row r="3" ht="12.75">
      <c r="A3" s="1"/>
    </row>
    <row r="4" ht="12.75">
      <c r="A4" s="1"/>
    </row>
    <row r="5" ht="12.75">
      <c r="A5" s="1"/>
    </row>
    <row r="6" ht="12.75">
      <c r="A6" s="1"/>
    </row>
    <row r="7" ht="12.75">
      <c r="A7" s="1"/>
    </row>
    <row r="8" ht="12.75">
      <c r="A8" s="1"/>
    </row>
    <row r="9" ht="12.75">
      <c r="A9" s="4"/>
    </row>
    <row r="10" ht="12.75">
      <c r="A10" s="4" t="s">
        <v>0</v>
      </c>
    </row>
    <row r="11" ht="12.75">
      <c r="A11" s="1"/>
    </row>
    <row r="12" ht="12.75">
      <c r="A12" s="1"/>
    </row>
    <row r="13" ht="12.75">
      <c r="A13" s="1"/>
    </row>
    <row r="14" ht="12.75">
      <c r="A14" s="1"/>
    </row>
    <row r="15" ht="12.75">
      <c r="B15" s="5" t="s">
        <v>1</v>
      </c>
    </row>
    <row r="16" ht="12.75">
      <c r="A16" s="1"/>
    </row>
    <row r="17" ht="12.75">
      <c r="A17" s="1"/>
    </row>
    <row r="18" ht="12.75">
      <c r="A18" s="1"/>
    </row>
    <row r="19" ht="12.75">
      <c r="A19" s="1"/>
    </row>
    <row r="20" spans="1:2" ht="12.75">
      <c r="A20" s="6" t="s">
        <v>2</v>
      </c>
      <c r="B20" s="5">
        <v>2</v>
      </c>
    </row>
    <row r="21" ht="12.75">
      <c r="A21" s="1"/>
    </row>
    <row r="22" ht="12.75">
      <c r="A22" s="1"/>
    </row>
    <row r="23" ht="12.75">
      <c r="A23" s="1"/>
    </row>
    <row r="24" ht="12.75">
      <c r="A24" s="1"/>
    </row>
    <row r="25" ht="12.75">
      <c r="A25" s="1"/>
    </row>
    <row r="26" ht="12.75">
      <c r="A26" s="4" t="s">
        <v>3</v>
      </c>
    </row>
    <row r="27" ht="12.75">
      <c r="A27" s="1"/>
    </row>
    <row r="28" ht="12.75">
      <c r="A28" s="1"/>
    </row>
    <row r="29" spans="1:2" ht="12.75">
      <c r="A29" s="1" t="s">
        <v>634</v>
      </c>
      <c r="B29" s="5">
        <v>4</v>
      </c>
    </row>
    <row r="30" ht="12.75">
      <c r="A30" s="1"/>
    </row>
    <row r="31" spans="1:2" ht="12.75">
      <c r="A31" s="1" t="s">
        <v>635</v>
      </c>
      <c r="B31" s="5">
        <v>4</v>
      </c>
    </row>
    <row r="32" ht="12.75">
      <c r="A32" s="1"/>
    </row>
    <row r="33" ht="12.75">
      <c r="A33" s="1"/>
    </row>
    <row r="34" ht="12.75">
      <c r="A34" s="4" t="s">
        <v>4</v>
      </c>
    </row>
    <row r="35" ht="12.75">
      <c r="A35" s="1"/>
    </row>
    <row r="36" ht="12.75">
      <c r="A36" s="1"/>
    </row>
    <row r="37" ht="12.75">
      <c r="A37" s="1" t="s">
        <v>636</v>
      </c>
    </row>
    <row r="38" spans="1:2" ht="12.75">
      <c r="A38" s="1" t="s">
        <v>104</v>
      </c>
      <c r="B38" s="5">
        <v>5</v>
      </c>
    </row>
    <row r="39" ht="12.75">
      <c r="A39" s="1"/>
    </row>
    <row r="40" ht="12.75">
      <c r="A40" s="1"/>
    </row>
    <row r="42" ht="15">
      <c r="A42" s="7"/>
    </row>
    <row r="44" ht="12.75"/>
    <row r="45" ht="12.75"/>
    <row r="46" ht="12.75"/>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71"/>
  <sheetViews>
    <sheetView zoomScalePageLayoutView="0" workbookViewId="0" topLeftCell="A1">
      <selection activeCell="A1" sqref="A1"/>
    </sheetView>
  </sheetViews>
  <sheetFormatPr defaultColWidth="11.421875" defaultRowHeight="12.75"/>
  <cols>
    <col min="1" max="1" width="121.00390625" style="9" customWidth="1"/>
    <col min="2" max="2" width="32.00390625" style="9" customWidth="1"/>
    <col min="3" max="6" width="11.421875" style="9" hidden="1" customWidth="1"/>
    <col min="7" max="16384" width="11.421875" style="9" customWidth="1"/>
  </cols>
  <sheetData>
    <row r="1" ht="12.75">
      <c r="A1" s="8" t="s">
        <v>2</v>
      </c>
    </row>
    <row r="2" ht="12.75">
      <c r="A2" s="10"/>
    </row>
    <row r="3" ht="15" customHeight="1">
      <c r="A3" s="11" t="s">
        <v>5</v>
      </c>
    </row>
    <row r="4" ht="57.75" customHeight="1">
      <c r="A4" s="12" t="s">
        <v>6</v>
      </c>
    </row>
    <row r="5" ht="24">
      <c r="A5" s="12" t="s">
        <v>7</v>
      </c>
    </row>
    <row r="6" ht="12.75">
      <c r="A6" s="10"/>
    </row>
    <row r="7" ht="15" customHeight="1">
      <c r="A7" s="11" t="s">
        <v>8</v>
      </c>
    </row>
    <row r="8" ht="48">
      <c r="A8" s="12" t="s">
        <v>9</v>
      </c>
    </row>
    <row r="9" ht="12.75">
      <c r="A9" s="12"/>
    </row>
    <row r="10" ht="15" customHeight="1">
      <c r="A10" s="11" t="s">
        <v>10</v>
      </c>
    </row>
    <row r="11" ht="24">
      <c r="A11" s="12" t="s">
        <v>11</v>
      </c>
    </row>
    <row r="12" ht="12.75">
      <c r="A12" s="11"/>
    </row>
    <row r="13" ht="15" customHeight="1">
      <c r="A13" s="11" t="s">
        <v>12</v>
      </c>
    </row>
    <row r="14" ht="36">
      <c r="A14" s="12" t="s">
        <v>13</v>
      </c>
    </row>
    <row r="15" ht="12.75">
      <c r="A15" s="12" t="s">
        <v>14</v>
      </c>
    </row>
    <row r="16" ht="4.5" customHeight="1">
      <c r="A16" s="12"/>
    </row>
    <row r="17" ht="12.75">
      <c r="A17" s="13" t="s">
        <v>15</v>
      </c>
    </row>
    <row r="18" ht="12.75">
      <c r="A18" s="14" t="s">
        <v>16</v>
      </c>
    </row>
    <row r="19" ht="12.75">
      <c r="A19" s="14" t="s">
        <v>17</v>
      </c>
    </row>
    <row r="20" ht="12.75">
      <c r="A20" s="14" t="s">
        <v>18</v>
      </c>
    </row>
    <row r="21" ht="12.75">
      <c r="A21" s="14" t="s">
        <v>19</v>
      </c>
    </row>
    <row r="22" ht="12.75">
      <c r="A22" s="14" t="s">
        <v>20</v>
      </c>
    </row>
    <row r="23" ht="12.75">
      <c r="A23" s="14" t="s">
        <v>21</v>
      </c>
    </row>
    <row r="24" ht="4.5" customHeight="1">
      <c r="A24" s="14"/>
    </row>
    <row r="25" ht="12.75">
      <c r="A25" s="12" t="s">
        <v>22</v>
      </c>
    </row>
    <row r="26" ht="12.75">
      <c r="A26" s="12" t="s">
        <v>23</v>
      </c>
    </row>
    <row r="27" ht="6.75" customHeight="1">
      <c r="A27" s="12"/>
    </row>
    <row r="28" ht="20.25" customHeight="1">
      <c r="A28" s="10"/>
    </row>
    <row r="29" ht="15" customHeight="1">
      <c r="A29" s="11" t="s">
        <v>24</v>
      </c>
    </row>
    <row r="30" ht="24">
      <c r="A30" s="15" t="s">
        <v>25</v>
      </c>
    </row>
    <row r="31" ht="24">
      <c r="A31" s="15" t="s">
        <v>26</v>
      </c>
    </row>
    <row r="32" ht="48">
      <c r="A32" s="15" t="s">
        <v>27</v>
      </c>
    </row>
    <row r="33" ht="3.75" customHeight="1">
      <c r="A33" s="12"/>
    </row>
    <row r="34" ht="24">
      <c r="A34" s="12" t="s">
        <v>28</v>
      </c>
    </row>
    <row r="35" ht="12.75">
      <c r="A35" s="12"/>
    </row>
    <row r="36" ht="15" customHeight="1">
      <c r="A36" s="11" t="s">
        <v>29</v>
      </c>
    </row>
    <row r="37" ht="36" customHeight="1">
      <c r="A37" s="12" t="s">
        <v>30</v>
      </c>
    </row>
    <row r="38" ht="52.5" customHeight="1">
      <c r="A38" s="16" t="s">
        <v>31</v>
      </c>
    </row>
    <row r="39" ht="12.75">
      <c r="A39" s="12"/>
    </row>
    <row r="40" ht="12.75">
      <c r="A40" s="17" t="s">
        <v>32</v>
      </c>
    </row>
    <row r="41" ht="12.75">
      <c r="A41" s="12"/>
    </row>
    <row r="42" ht="15" customHeight="1">
      <c r="A42" s="11" t="s">
        <v>33</v>
      </c>
    </row>
    <row r="43" ht="31.5" customHeight="1">
      <c r="A43" s="12" t="s">
        <v>637</v>
      </c>
    </row>
    <row r="44" s="8" customFormat="1" ht="12.75">
      <c r="A44" s="12"/>
    </row>
    <row r="45" ht="15" customHeight="1">
      <c r="A45" s="11" t="s">
        <v>34</v>
      </c>
    </row>
    <row r="46" ht="36">
      <c r="A46" s="12" t="s">
        <v>35</v>
      </c>
    </row>
    <row r="47" ht="30.75" customHeight="1">
      <c r="A47" s="12" t="s">
        <v>36</v>
      </c>
    </row>
    <row r="48" ht="46.5" customHeight="1">
      <c r="A48" s="12" t="s">
        <v>37</v>
      </c>
    </row>
    <row r="49" ht="24">
      <c r="A49" s="12" t="s">
        <v>38</v>
      </c>
    </row>
    <row r="50" ht="36">
      <c r="A50" s="12" t="s">
        <v>39</v>
      </c>
    </row>
    <row r="51" ht="12.75">
      <c r="A51" s="12"/>
    </row>
    <row r="52" ht="12.75">
      <c r="A52" s="11"/>
    </row>
    <row r="53" ht="12.75">
      <c r="A53" s="10"/>
    </row>
    <row r="54" ht="15" customHeight="1">
      <c r="A54" s="11" t="s">
        <v>40</v>
      </c>
    </row>
    <row r="55" ht="12.75">
      <c r="A55" s="10" t="s">
        <v>41</v>
      </c>
    </row>
    <row r="56" ht="12.75">
      <c r="A56" s="10" t="s">
        <v>42</v>
      </c>
    </row>
    <row r="57" ht="12.75">
      <c r="A57" s="10" t="s">
        <v>43</v>
      </c>
    </row>
    <row r="58" ht="12.75">
      <c r="A58" s="10" t="s">
        <v>44</v>
      </c>
    </row>
    <row r="59" ht="12.75">
      <c r="A59" s="10" t="s">
        <v>45</v>
      </c>
    </row>
    <row r="60" ht="12.75">
      <c r="A60" s="10" t="s">
        <v>46</v>
      </c>
    </row>
    <row r="61" ht="12.75">
      <c r="A61" s="10" t="s">
        <v>47</v>
      </c>
    </row>
    <row r="62" ht="12.75">
      <c r="A62" s="10" t="s">
        <v>48</v>
      </c>
    </row>
    <row r="63" ht="12.75">
      <c r="A63" s="10" t="s">
        <v>49</v>
      </c>
    </row>
    <row r="64" ht="12.75">
      <c r="A64" s="10" t="s">
        <v>50</v>
      </c>
    </row>
    <row r="65" ht="12.75">
      <c r="A65" s="10" t="s">
        <v>51</v>
      </c>
    </row>
    <row r="66" ht="12.75">
      <c r="A66" s="10" t="s">
        <v>52</v>
      </c>
    </row>
    <row r="67" ht="12.75">
      <c r="A67" s="10" t="s">
        <v>53</v>
      </c>
    </row>
    <row r="68" ht="12.75">
      <c r="A68" s="10" t="s">
        <v>54</v>
      </c>
    </row>
    <row r="69" ht="12.75">
      <c r="A69" s="10" t="s">
        <v>55</v>
      </c>
    </row>
    <row r="70" ht="12.75">
      <c r="A70" s="10" t="s">
        <v>56</v>
      </c>
    </row>
    <row r="71" ht="12.75">
      <c r="A71" s="10" t="s">
        <v>57</v>
      </c>
    </row>
  </sheetData>
  <sheetProtection/>
  <printOptions/>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5" max="255" man="1"/>
  </rowBreaks>
</worksheet>
</file>

<file path=xl/worksheets/sheet5.xml><?xml version="1.0" encoding="utf-8"?>
<worksheet xmlns="http://schemas.openxmlformats.org/spreadsheetml/2006/main" xmlns:r="http://schemas.openxmlformats.org/officeDocument/2006/relationships">
  <dimension ref="A22:A22"/>
  <sheetViews>
    <sheetView zoomScalePageLayoutView="0" workbookViewId="0" topLeftCell="A1">
      <selection activeCell="A1" sqref="A1"/>
    </sheetView>
  </sheetViews>
  <sheetFormatPr defaultColWidth="11.421875" defaultRowHeight="12.75"/>
  <cols>
    <col min="1" max="4" width="11.421875" style="19" customWidth="1"/>
    <col min="5" max="5" width="13.421875" style="19" customWidth="1"/>
    <col min="6" max="6" width="19.7109375" style="19" customWidth="1"/>
    <col min="170" max="16384" width="11.421875" style="18" customWidth="1"/>
  </cols>
  <sheetData>
    <row r="22" ht="12.75">
      <c r="A22" s="20"/>
    </row>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sheetData>
  <sheetProtection/>
  <printOptions/>
  <pageMargins left="1.1811023622047245" right="0.984251968503937" top="0.7874015748031497" bottom="0.984251968503937"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Q948"/>
  <sheetViews>
    <sheetView zoomScalePageLayoutView="0" workbookViewId="0" topLeftCell="A1">
      <selection activeCell="A1" sqref="A1:L1"/>
    </sheetView>
  </sheetViews>
  <sheetFormatPr defaultColWidth="11.421875" defaultRowHeight="12.75"/>
  <cols>
    <col min="1" max="1" width="9.140625" style="31" customWidth="1"/>
    <col min="2" max="5" width="1.1484375" style="31" customWidth="1"/>
    <col min="6" max="6" width="45.00390625" style="31" customWidth="1"/>
    <col min="7" max="7" width="7.421875" style="31" customWidth="1"/>
    <col min="8" max="9" width="9.140625" style="31" customWidth="1"/>
    <col min="10" max="10" width="9.7109375" style="31" customWidth="1"/>
    <col min="11" max="11" width="7.8515625" style="31" customWidth="1"/>
    <col min="12" max="12" width="6.421875" style="31" customWidth="1"/>
    <col min="13" max="13" width="9.7109375" style="0" customWidth="1"/>
    <col min="14" max="14" width="7.7109375" style="0" customWidth="1"/>
    <col min="15" max="15" width="8.8515625" style="0" customWidth="1"/>
    <col min="17" max="16384" width="11.421875" style="18" customWidth="1"/>
  </cols>
  <sheetData>
    <row r="1" spans="1:16" s="99" customFormat="1" ht="10.5" customHeight="1">
      <c r="A1" s="100" t="s">
        <v>633</v>
      </c>
      <c r="B1" s="100"/>
      <c r="C1" s="100"/>
      <c r="D1" s="100"/>
      <c r="E1" s="100"/>
      <c r="F1" s="100"/>
      <c r="G1" s="100"/>
      <c r="H1" s="100"/>
      <c r="I1" s="100"/>
      <c r="J1" s="100"/>
      <c r="K1" s="100"/>
      <c r="L1" s="100"/>
      <c r="M1"/>
      <c r="N1"/>
      <c r="O1"/>
      <c r="P1"/>
    </row>
    <row r="3" spans="1:16" s="60" customFormat="1" ht="12.75">
      <c r="A3" s="124" t="s">
        <v>632</v>
      </c>
      <c r="B3" s="124"/>
      <c r="C3" s="124"/>
      <c r="D3" s="124"/>
      <c r="E3" s="124"/>
      <c r="F3" s="124"/>
      <c r="G3" s="124"/>
      <c r="H3" s="124"/>
      <c r="I3" s="124"/>
      <c r="J3" s="124"/>
      <c r="K3" s="124"/>
      <c r="L3" s="124"/>
      <c r="M3"/>
      <c r="N3"/>
      <c r="O3"/>
      <c r="P3"/>
    </row>
    <row r="4" spans="1:16" s="60" customFormat="1" ht="12.75">
      <c r="A4" s="124" t="s">
        <v>104</v>
      </c>
      <c r="B4" s="124"/>
      <c r="C4" s="124"/>
      <c r="D4" s="124"/>
      <c r="E4" s="124"/>
      <c r="F4" s="124"/>
      <c r="G4" s="124"/>
      <c r="H4" s="124"/>
      <c r="I4" s="124"/>
      <c r="J4" s="124"/>
      <c r="K4" s="124"/>
      <c r="L4" s="124"/>
      <c r="M4"/>
      <c r="N4"/>
      <c r="O4"/>
      <c r="P4"/>
    </row>
    <row r="5" spans="1:16" s="31" customFormat="1" ht="12.75">
      <c r="A5" s="49"/>
      <c r="B5" s="49"/>
      <c r="C5" s="49"/>
      <c r="D5" s="49"/>
      <c r="E5" s="49"/>
      <c r="F5" s="49"/>
      <c r="G5" s="49"/>
      <c r="H5" s="49"/>
      <c r="I5" s="49"/>
      <c r="J5" s="49"/>
      <c r="K5" s="49"/>
      <c r="L5" s="49"/>
      <c r="M5"/>
      <c r="N5"/>
      <c r="O5"/>
      <c r="P5"/>
    </row>
    <row r="6" spans="1:12" ht="12.75" customHeight="1">
      <c r="A6" s="102" t="s">
        <v>103</v>
      </c>
      <c r="B6" s="105" t="s">
        <v>102</v>
      </c>
      <c r="C6" s="106"/>
      <c r="D6" s="106"/>
      <c r="E6" s="106"/>
      <c r="F6" s="102"/>
      <c r="G6" s="116" t="s">
        <v>101</v>
      </c>
      <c r="H6" s="105" t="s">
        <v>100</v>
      </c>
      <c r="I6" s="106"/>
      <c r="J6" s="106"/>
      <c r="K6" s="102"/>
      <c r="L6" s="113" t="s">
        <v>631</v>
      </c>
    </row>
    <row r="7" spans="1:12" ht="12.75">
      <c r="A7" s="109"/>
      <c r="B7" s="107"/>
      <c r="C7" s="108"/>
      <c r="D7" s="108"/>
      <c r="E7" s="108"/>
      <c r="F7" s="109"/>
      <c r="G7" s="117"/>
      <c r="H7" s="110"/>
      <c r="I7" s="111"/>
      <c r="J7" s="111"/>
      <c r="K7" s="112"/>
      <c r="L7" s="114"/>
    </row>
    <row r="8" spans="1:12" ht="12.75" customHeight="1">
      <c r="A8" s="109"/>
      <c r="B8" s="107"/>
      <c r="C8" s="108"/>
      <c r="D8" s="108"/>
      <c r="E8" s="108"/>
      <c r="F8" s="109"/>
      <c r="G8" s="117"/>
      <c r="H8" s="116">
        <v>2009</v>
      </c>
      <c r="I8" s="109">
        <v>2010</v>
      </c>
      <c r="J8" s="109">
        <v>2011</v>
      </c>
      <c r="K8" s="119" t="s">
        <v>99</v>
      </c>
      <c r="L8" s="114"/>
    </row>
    <row r="9" spans="1:12" ht="22.5" customHeight="1">
      <c r="A9" s="109"/>
      <c r="B9" s="107"/>
      <c r="C9" s="108"/>
      <c r="D9" s="108"/>
      <c r="E9" s="108"/>
      <c r="F9" s="109"/>
      <c r="G9" s="117"/>
      <c r="H9" s="117"/>
      <c r="I9" s="109"/>
      <c r="J9" s="109"/>
      <c r="K9" s="119"/>
      <c r="L9" s="114"/>
    </row>
    <row r="10" spans="1:12" ht="12.75">
      <c r="A10" s="112"/>
      <c r="B10" s="110"/>
      <c r="C10" s="111"/>
      <c r="D10" s="111"/>
      <c r="E10" s="111"/>
      <c r="F10" s="112"/>
      <c r="G10" s="118"/>
      <c r="H10" s="118"/>
      <c r="I10" s="112"/>
      <c r="J10" s="112"/>
      <c r="K10" s="120"/>
      <c r="L10" s="115"/>
    </row>
    <row r="11" spans="1:12" ht="12" customHeight="1">
      <c r="A11" s="47"/>
      <c r="B11" s="46"/>
      <c r="C11" s="46"/>
      <c r="D11" s="46"/>
      <c r="E11" s="46"/>
      <c r="F11" s="36"/>
      <c r="G11" s="45"/>
      <c r="H11" s="63"/>
      <c r="I11" s="63"/>
      <c r="J11" s="63"/>
      <c r="K11" s="18"/>
      <c r="L11" s="63"/>
    </row>
    <row r="12" spans="1:12" ht="12" customHeight="1">
      <c r="A12" s="75" t="s">
        <v>630</v>
      </c>
      <c r="B12" s="74" t="s">
        <v>629</v>
      </c>
      <c r="C12" s="74"/>
      <c r="D12" s="74"/>
      <c r="E12" s="74"/>
      <c r="G12" s="41">
        <v>1000</v>
      </c>
      <c r="H12" s="34">
        <v>23127957.28600001</v>
      </c>
      <c r="I12" s="34">
        <v>26621612.901000004</v>
      </c>
      <c r="J12" s="34">
        <v>29918698.242000014</v>
      </c>
      <c r="K12" s="33">
        <f aca="true" t="shared" si="0" ref="K12:K43">IF(J12="","",(J12*100/I12)-100)</f>
        <v>12.384994678050319</v>
      </c>
      <c r="L12" s="96" t="s">
        <v>612</v>
      </c>
    </row>
    <row r="13" spans="1:12" ht="12" customHeight="1">
      <c r="A13" s="75"/>
      <c r="B13" s="74"/>
      <c r="C13" s="74"/>
      <c r="D13" s="74"/>
      <c r="E13" s="74"/>
      <c r="G13" s="77"/>
      <c r="H13" s="34"/>
      <c r="I13" s="34"/>
      <c r="J13" s="34"/>
      <c r="K13" s="33">
        <f t="shared" si="0"/>
      </c>
      <c r="L13" s="68"/>
    </row>
    <row r="14" spans="1:12" ht="12" customHeight="1">
      <c r="A14" s="75" t="s">
        <v>628</v>
      </c>
      <c r="B14" s="74" t="s">
        <v>627</v>
      </c>
      <c r="C14" s="74"/>
      <c r="D14" s="74"/>
      <c r="E14" s="74"/>
      <c r="G14" s="77"/>
      <c r="H14" s="34"/>
      <c r="I14" s="34"/>
      <c r="J14" s="34"/>
      <c r="K14" s="33">
        <f t="shared" si="0"/>
      </c>
      <c r="L14" s="68"/>
    </row>
    <row r="15" spans="1:12" ht="12" customHeight="1">
      <c r="A15" s="75"/>
      <c r="B15" s="88"/>
      <c r="C15" s="74" t="s">
        <v>626</v>
      </c>
      <c r="D15" s="74"/>
      <c r="E15" s="74"/>
      <c r="G15" s="41">
        <v>1000</v>
      </c>
      <c r="H15" s="34">
        <v>97968.977</v>
      </c>
      <c r="I15" s="34">
        <v>83992.24399999999</v>
      </c>
      <c r="J15" s="34">
        <v>87710.41400000002</v>
      </c>
      <c r="K15" s="33">
        <f t="shared" si="0"/>
        <v>4.426801598490485</v>
      </c>
      <c r="L15" s="96" t="s">
        <v>612</v>
      </c>
    </row>
    <row r="16" spans="1:12" ht="12" customHeight="1">
      <c r="A16" s="75"/>
      <c r="B16" s="88"/>
      <c r="C16" s="88"/>
      <c r="D16" s="88"/>
      <c r="E16" s="88"/>
      <c r="F16" s="74"/>
      <c r="G16" s="77"/>
      <c r="H16" s="34"/>
      <c r="I16" s="34"/>
      <c r="J16" s="34"/>
      <c r="K16" s="33">
        <f t="shared" si="0"/>
      </c>
      <c r="L16" s="68"/>
    </row>
    <row r="17" spans="1:16" s="38" customFormat="1" ht="12" customHeight="1">
      <c r="A17" s="98">
        <v>812</v>
      </c>
      <c r="B17" s="43"/>
      <c r="C17" s="37"/>
      <c r="D17" s="37" t="s">
        <v>625</v>
      </c>
      <c r="E17" s="37"/>
      <c r="G17" s="41">
        <v>1000</v>
      </c>
      <c r="H17" s="34">
        <v>84007.32</v>
      </c>
      <c r="I17" s="34">
        <v>67123.358</v>
      </c>
      <c r="J17" s="34">
        <v>71209.86800000002</v>
      </c>
      <c r="K17" s="33">
        <f t="shared" si="0"/>
        <v>6.088059539571944</v>
      </c>
      <c r="L17" s="68">
        <v>36</v>
      </c>
      <c r="M17"/>
      <c r="N17"/>
      <c r="O17"/>
      <c r="P17"/>
    </row>
    <row r="18" spans="1:16" s="38" customFormat="1" ht="12" customHeight="1">
      <c r="A18" s="40"/>
      <c r="B18" s="43"/>
      <c r="C18" s="37"/>
      <c r="D18" s="37"/>
      <c r="E18" s="37"/>
      <c r="G18" s="41"/>
      <c r="H18" s="34"/>
      <c r="I18" s="34"/>
      <c r="J18" s="34"/>
      <c r="K18" s="33">
        <f t="shared" si="0"/>
      </c>
      <c r="L18" s="68"/>
      <c r="M18"/>
      <c r="N18"/>
      <c r="O18"/>
      <c r="P18"/>
    </row>
    <row r="19" spans="1:16" s="38" customFormat="1" ht="12" customHeight="1">
      <c r="A19" s="39" t="s">
        <v>624</v>
      </c>
      <c r="B19" s="31"/>
      <c r="C19" s="36"/>
      <c r="D19" s="36"/>
      <c r="E19" s="36" t="s">
        <v>623</v>
      </c>
      <c r="F19" s="31"/>
      <c r="G19" s="45" t="s">
        <v>244</v>
      </c>
      <c r="H19" s="34">
        <v>3022475</v>
      </c>
      <c r="I19" s="34">
        <v>3034101</v>
      </c>
      <c r="J19" s="34">
        <v>3456346</v>
      </c>
      <c r="K19" s="33">
        <f t="shared" si="0"/>
        <v>13.916642854011783</v>
      </c>
      <c r="L19" s="68">
        <v>14</v>
      </c>
      <c r="M19"/>
      <c r="N19"/>
      <c r="O19"/>
      <c r="P19"/>
    </row>
    <row r="20" spans="1:16" s="38" customFormat="1" ht="12" customHeight="1">
      <c r="A20" s="39"/>
      <c r="B20" s="31"/>
      <c r="C20" s="36"/>
      <c r="D20" s="36"/>
      <c r="E20" s="36"/>
      <c r="F20" s="36" t="s">
        <v>622</v>
      </c>
      <c r="G20" s="41">
        <v>1000</v>
      </c>
      <c r="H20" s="34">
        <v>11226.364</v>
      </c>
      <c r="I20" s="34">
        <v>9409.851</v>
      </c>
      <c r="J20" s="34">
        <v>10696.776</v>
      </c>
      <c r="K20" s="33">
        <f t="shared" si="0"/>
        <v>13.676358956162005</v>
      </c>
      <c r="L20" s="95"/>
      <c r="M20"/>
      <c r="N20"/>
      <c r="O20"/>
      <c r="P20"/>
    </row>
    <row r="21" spans="1:16" s="38" customFormat="1" ht="12" customHeight="1">
      <c r="A21" s="40"/>
      <c r="B21" s="43"/>
      <c r="C21" s="42"/>
      <c r="D21" s="42"/>
      <c r="E21" s="42"/>
      <c r="G21" s="53"/>
      <c r="H21" s="34"/>
      <c r="I21" s="34"/>
      <c r="J21" s="34"/>
      <c r="K21" s="33">
        <f t="shared" si="0"/>
      </c>
      <c r="L21" s="68"/>
      <c r="M21"/>
      <c r="N21"/>
      <c r="O21"/>
      <c r="P21"/>
    </row>
    <row r="22" spans="1:16" s="38" customFormat="1" ht="12" customHeight="1">
      <c r="A22" s="39" t="s">
        <v>621</v>
      </c>
      <c r="B22" s="31"/>
      <c r="C22" s="36"/>
      <c r="D22" s="36"/>
      <c r="E22" s="36" t="s">
        <v>620</v>
      </c>
      <c r="F22" s="31"/>
      <c r="G22" s="45" t="s">
        <v>244</v>
      </c>
      <c r="H22" s="34">
        <v>3434336</v>
      </c>
      <c r="I22" s="34">
        <v>3095742</v>
      </c>
      <c r="J22" s="34">
        <v>3384962</v>
      </c>
      <c r="K22" s="33">
        <f t="shared" si="0"/>
        <v>9.34250980863392</v>
      </c>
      <c r="L22" s="68">
        <v>16.75</v>
      </c>
      <c r="M22"/>
      <c r="N22"/>
      <c r="O22"/>
      <c r="P22"/>
    </row>
    <row r="23" spans="1:12" ht="12" customHeight="1">
      <c r="A23" s="39"/>
      <c r="B23" s="36"/>
      <c r="C23" s="36"/>
      <c r="D23" s="36"/>
      <c r="E23" s="36"/>
      <c r="G23" s="41">
        <v>1000</v>
      </c>
      <c r="H23" s="34">
        <v>18316.434</v>
      </c>
      <c r="I23" s="34">
        <v>17386.656</v>
      </c>
      <c r="J23" s="34">
        <v>19527.949</v>
      </c>
      <c r="K23" s="33">
        <f t="shared" si="0"/>
        <v>12.315726497378236</v>
      </c>
      <c r="L23" s="97"/>
    </row>
    <row r="24" spans="1:12" ht="12" customHeight="1">
      <c r="A24" s="40"/>
      <c r="B24" s="43"/>
      <c r="C24" s="42"/>
      <c r="D24" s="42"/>
      <c r="E24" s="42"/>
      <c r="F24" s="42"/>
      <c r="G24" s="53"/>
      <c r="H24" s="34"/>
      <c r="I24" s="34"/>
      <c r="J24" s="34"/>
      <c r="K24" s="33">
        <f t="shared" si="0"/>
      </c>
      <c r="L24" s="68"/>
    </row>
    <row r="25" spans="1:12" ht="12" customHeight="1">
      <c r="A25" s="39" t="s">
        <v>619</v>
      </c>
      <c r="C25" s="36"/>
      <c r="D25" s="36"/>
      <c r="E25" s="36" t="s">
        <v>618</v>
      </c>
      <c r="G25" s="45" t="s">
        <v>244</v>
      </c>
      <c r="H25" s="34">
        <v>3864031</v>
      </c>
      <c r="I25" s="34">
        <v>2430019</v>
      </c>
      <c r="J25" s="34">
        <v>2611013</v>
      </c>
      <c r="K25" s="33">
        <f t="shared" si="0"/>
        <v>7.4482545198206225</v>
      </c>
      <c r="L25" s="68">
        <v>12.75</v>
      </c>
    </row>
    <row r="26" spans="1:12" ht="12" customHeight="1">
      <c r="A26" s="39"/>
      <c r="B26" s="36"/>
      <c r="C26" s="36"/>
      <c r="D26" s="36"/>
      <c r="G26" s="41">
        <v>1000</v>
      </c>
      <c r="H26" s="34">
        <v>22422.877</v>
      </c>
      <c r="I26" s="34">
        <v>14900.559</v>
      </c>
      <c r="J26" s="34">
        <v>15286.857</v>
      </c>
      <c r="K26" s="33">
        <f t="shared" si="0"/>
        <v>2.5925067643435398</v>
      </c>
      <c r="L26" s="97"/>
    </row>
    <row r="27" spans="1:12" ht="12" customHeight="1">
      <c r="A27" s="40"/>
      <c r="B27" s="43"/>
      <c r="C27" s="42"/>
      <c r="D27" s="42"/>
      <c r="E27" s="42"/>
      <c r="F27" s="38"/>
      <c r="G27" s="53"/>
      <c r="H27" s="34"/>
      <c r="I27" s="34"/>
      <c r="J27" s="34"/>
      <c r="K27" s="33">
        <f t="shared" si="0"/>
      </c>
      <c r="L27" s="68"/>
    </row>
    <row r="28" spans="1:12" ht="12" customHeight="1">
      <c r="A28" s="39" t="s">
        <v>617</v>
      </c>
      <c r="C28" s="36"/>
      <c r="D28" s="36"/>
      <c r="E28" s="36" t="s">
        <v>616</v>
      </c>
      <c r="G28" s="45" t="s">
        <v>244</v>
      </c>
      <c r="H28" s="34">
        <v>2018433</v>
      </c>
      <c r="I28" s="34">
        <v>1787484</v>
      </c>
      <c r="J28" s="34">
        <v>1581635</v>
      </c>
      <c r="K28" s="33">
        <f t="shared" si="0"/>
        <v>-11.516131053480763</v>
      </c>
      <c r="L28" s="68">
        <v>8</v>
      </c>
    </row>
    <row r="29" spans="1:12" ht="12" customHeight="1">
      <c r="A29" s="39"/>
      <c r="B29" s="36"/>
      <c r="C29" s="36"/>
      <c r="D29" s="36"/>
      <c r="E29" s="36"/>
      <c r="F29" s="36" t="s">
        <v>615</v>
      </c>
      <c r="G29" s="41">
        <v>1000</v>
      </c>
      <c r="H29" s="34">
        <v>10173.57</v>
      </c>
      <c r="I29" s="34">
        <v>9971.791</v>
      </c>
      <c r="J29" s="34">
        <v>10432.925</v>
      </c>
      <c r="K29" s="33">
        <f t="shared" si="0"/>
        <v>4.624384927441824</v>
      </c>
      <c r="L29" s="97"/>
    </row>
    <row r="30" spans="1:12" ht="12" customHeight="1">
      <c r="A30" s="39"/>
      <c r="B30" s="36"/>
      <c r="C30" s="36"/>
      <c r="D30" s="36"/>
      <c r="E30" s="36"/>
      <c r="G30" s="41"/>
      <c r="H30" s="34"/>
      <c r="I30" s="34"/>
      <c r="J30" s="34"/>
      <c r="K30" s="33">
        <f t="shared" si="0"/>
      </c>
      <c r="L30" s="68"/>
    </row>
    <row r="31" spans="1:12" ht="12" customHeight="1">
      <c r="A31" s="40"/>
      <c r="B31" s="43"/>
      <c r="C31" s="42"/>
      <c r="D31" s="42"/>
      <c r="E31" s="42"/>
      <c r="F31" s="42"/>
      <c r="G31" s="53"/>
      <c r="H31" s="34"/>
      <c r="I31" s="34"/>
      <c r="J31" s="34"/>
      <c r="K31" s="33">
        <f t="shared" si="0"/>
      </c>
      <c r="L31" s="68"/>
    </row>
    <row r="32" spans="1:12" ht="12" customHeight="1">
      <c r="A32" s="75" t="s">
        <v>614</v>
      </c>
      <c r="B32" s="74" t="s">
        <v>613</v>
      </c>
      <c r="C32" s="74"/>
      <c r="D32" s="74"/>
      <c r="E32" s="74"/>
      <c r="G32" s="41">
        <v>1000</v>
      </c>
      <c r="H32" s="34">
        <v>23029988.309000008</v>
      </c>
      <c r="I32" s="34">
        <v>26537620.657</v>
      </c>
      <c r="J32" s="34">
        <v>29830987.828000013</v>
      </c>
      <c r="K32" s="33">
        <f t="shared" si="0"/>
        <v>12.41018256145469</v>
      </c>
      <c r="L32" s="96" t="s">
        <v>612</v>
      </c>
    </row>
    <row r="33" spans="1:12" ht="12" customHeight="1">
      <c r="A33" s="40"/>
      <c r="B33" s="43"/>
      <c r="C33" s="37"/>
      <c r="D33" s="37"/>
      <c r="E33" s="37"/>
      <c r="F33" s="38"/>
      <c r="G33" s="41"/>
      <c r="H33" s="34"/>
      <c r="I33" s="34"/>
      <c r="J33" s="34"/>
      <c r="K33" s="33">
        <f t="shared" si="0"/>
      </c>
      <c r="L33" s="68"/>
    </row>
    <row r="34" spans="1:12" ht="12" customHeight="1">
      <c r="A34" s="40">
        <v>10</v>
      </c>
      <c r="B34" s="79" t="s">
        <v>611</v>
      </c>
      <c r="C34" s="37"/>
      <c r="D34" s="37"/>
      <c r="E34" s="37"/>
      <c r="G34" s="41">
        <v>1000</v>
      </c>
      <c r="H34" s="34">
        <v>3048978.774000001</v>
      </c>
      <c r="I34" s="34">
        <v>3151639.2219999987</v>
      </c>
      <c r="J34" s="34">
        <v>3263891.5530000012</v>
      </c>
      <c r="K34" s="33">
        <f t="shared" si="0"/>
        <v>3.5617125912263674</v>
      </c>
      <c r="L34" s="68">
        <v>186</v>
      </c>
    </row>
    <row r="35" spans="1:16" s="38" customFormat="1" ht="12" customHeight="1">
      <c r="A35" s="40"/>
      <c r="B35" s="43"/>
      <c r="C35" s="37"/>
      <c r="D35" s="37"/>
      <c r="E35" s="37"/>
      <c r="G35" s="41"/>
      <c r="H35" s="34"/>
      <c r="I35" s="34"/>
      <c r="J35" s="34"/>
      <c r="K35" s="33">
        <f t="shared" si="0"/>
      </c>
      <c r="L35" s="68"/>
      <c r="M35"/>
      <c r="N35"/>
      <c r="O35"/>
      <c r="P35"/>
    </row>
    <row r="36" spans="1:16" s="38" customFormat="1" ht="12" customHeight="1">
      <c r="A36" s="40">
        <v>101</v>
      </c>
      <c r="B36" s="31"/>
      <c r="C36" s="37" t="s">
        <v>610</v>
      </c>
      <c r="D36" s="37"/>
      <c r="E36" s="37"/>
      <c r="F36" s="31"/>
      <c r="G36" s="41">
        <v>1000</v>
      </c>
      <c r="H36" s="34">
        <v>962026.72</v>
      </c>
      <c r="I36" s="34">
        <v>938281.3210000001</v>
      </c>
      <c r="J36" s="34">
        <v>979548.4630000002</v>
      </c>
      <c r="K36" s="33">
        <f t="shared" si="0"/>
        <v>4.3981630110699115</v>
      </c>
      <c r="L36" s="68">
        <v>62</v>
      </c>
      <c r="M36"/>
      <c r="N36"/>
      <c r="O36"/>
      <c r="P36"/>
    </row>
    <row r="37" spans="1:16" s="38" customFormat="1" ht="12" customHeight="1">
      <c r="A37" s="40"/>
      <c r="B37" s="43"/>
      <c r="C37" s="37"/>
      <c r="D37" s="37"/>
      <c r="E37" s="37"/>
      <c r="G37" s="41"/>
      <c r="H37" s="34"/>
      <c r="I37" s="34"/>
      <c r="J37" s="34"/>
      <c r="K37" s="33">
        <f t="shared" si="0"/>
      </c>
      <c r="L37" s="68"/>
      <c r="M37"/>
      <c r="N37"/>
      <c r="O37"/>
      <c r="P37"/>
    </row>
    <row r="38" spans="1:12" ht="12" customHeight="1">
      <c r="A38" s="39" t="s">
        <v>609</v>
      </c>
      <c r="C38" s="36"/>
      <c r="D38" s="36"/>
      <c r="E38" s="36" t="s">
        <v>608</v>
      </c>
      <c r="G38" s="45" t="s">
        <v>213</v>
      </c>
      <c r="H38" s="34">
        <v>12555859</v>
      </c>
      <c r="I38" s="34">
        <v>13941079</v>
      </c>
      <c r="J38" s="34">
        <v>12761494</v>
      </c>
      <c r="K38" s="33">
        <f t="shared" si="0"/>
        <v>-8.461217384967114</v>
      </c>
      <c r="L38" s="68">
        <v>11</v>
      </c>
    </row>
    <row r="39" spans="1:16" s="38" customFormat="1" ht="12" customHeight="1">
      <c r="A39" s="39"/>
      <c r="B39" s="36"/>
      <c r="C39" s="36"/>
      <c r="D39" s="36"/>
      <c r="E39" s="36"/>
      <c r="F39" s="36"/>
      <c r="G39" s="41">
        <v>1000</v>
      </c>
      <c r="H39" s="34">
        <v>39097.037</v>
      </c>
      <c r="I39" s="34">
        <v>43866.505</v>
      </c>
      <c r="J39" s="34">
        <v>42194.953</v>
      </c>
      <c r="K39" s="33">
        <f t="shared" si="0"/>
        <v>-3.8105429187941837</v>
      </c>
      <c r="L39" s="68"/>
      <c r="M39"/>
      <c r="N39"/>
      <c r="O39"/>
      <c r="P39"/>
    </row>
    <row r="40" spans="1:12" ht="12" customHeight="1">
      <c r="A40" s="39"/>
      <c r="B40" s="36"/>
      <c r="C40" s="36"/>
      <c r="D40" s="36"/>
      <c r="E40" s="36"/>
      <c r="F40" s="36"/>
      <c r="G40" s="41"/>
      <c r="H40" s="34"/>
      <c r="I40" s="34"/>
      <c r="J40" s="34"/>
      <c r="K40" s="33">
        <f t="shared" si="0"/>
      </c>
      <c r="L40" s="68"/>
    </row>
    <row r="41" spans="1:12" ht="12" customHeight="1">
      <c r="A41" s="39" t="s">
        <v>607</v>
      </c>
      <c r="B41" s="36"/>
      <c r="C41" s="36"/>
      <c r="D41" s="36"/>
      <c r="E41" s="36" t="s">
        <v>606</v>
      </c>
      <c r="F41" s="36"/>
      <c r="G41" s="45" t="s">
        <v>213</v>
      </c>
      <c r="H41" s="34">
        <v>36865818</v>
      </c>
      <c r="I41" s="34">
        <v>35445226</v>
      </c>
      <c r="J41" s="34">
        <v>33711616</v>
      </c>
      <c r="K41" s="33">
        <f t="shared" si="0"/>
        <v>-4.89095484960373</v>
      </c>
      <c r="L41" s="68">
        <v>16</v>
      </c>
    </row>
    <row r="42" spans="1:12" ht="12" customHeight="1">
      <c r="A42" s="39"/>
      <c r="B42" s="36"/>
      <c r="C42" s="36"/>
      <c r="D42" s="36"/>
      <c r="E42" s="36"/>
      <c r="F42" s="36" t="s">
        <v>605</v>
      </c>
      <c r="G42" s="41">
        <v>1000</v>
      </c>
      <c r="H42" s="34">
        <v>67062.219</v>
      </c>
      <c r="I42" s="34">
        <v>64204.973</v>
      </c>
      <c r="J42" s="34">
        <v>63384.648</v>
      </c>
      <c r="K42" s="33">
        <f t="shared" si="0"/>
        <v>-1.2776658281594422</v>
      </c>
      <c r="L42" s="68"/>
    </row>
    <row r="43" spans="1:12" ht="12" customHeight="1">
      <c r="A43" s="39"/>
      <c r="B43" s="36"/>
      <c r="C43" s="36"/>
      <c r="D43" s="36"/>
      <c r="E43" s="36"/>
      <c r="F43" s="36"/>
      <c r="G43" s="41"/>
      <c r="H43" s="34"/>
      <c r="I43" s="34"/>
      <c r="J43" s="34"/>
      <c r="K43" s="33">
        <f t="shared" si="0"/>
      </c>
      <c r="L43" s="68"/>
    </row>
    <row r="44" spans="1:12" ht="12" customHeight="1">
      <c r="A44" s="39" t="s">
        <v>604</v>
      </c>
      <c r="B44" s="36"/>
      <c r="C44" s="36"/>
      <c r="D44" s="36"/>
      <c r="E44" s="36" t="s">
        <v>603</v>
      </c>
      <c r="F44" s="36"/>
      <c r="G44" s="41" t="s">
        <v>213</v>
      </c>
      <c r="H44" s="34">
        <v>123848056</v>
      </c>
      <c r="I44" s="34">
        <v>126391019</v>
      </c>
      <c r="J44" s="34">
        <v>122814608</v>
      </c>
      <c r="K44" s="33">
        <f aca="true" t="shared" si="1" ref="K44:K63">IF(J44="","",(J44*100/I44)-100)</f>
        <v>-2.8296401344782254</v>
      </c>
      <c r="L44" s="68">
        <v>14</v>
      </c>
    </row>
    <row r="45" spans="1:16" s="38" customFormat="1" ht="12" customHeight="1">
      <c r="A45" s="39"/>
      <c r="B45" s="36"/>
      <c r="C45" s="36"/>
      <c r="D45" s="36"/>
      <c r="E45" s="36"/>
      <c r="F45" s="36"/>
      <c r="G45" s="41">
        <v>1000</v>
      </c>
      <c r="H45" s="34">
        <v>213846.179</v>
      </c>
      <c r="I45" s="34">
        <v>216936.909</v>
      </c>
      <c r="J45" s="34">
        <v>225768.351</v>
      </c>
      <c r="K45" s="33">
        <f t="shared" si="1"/>
        <v>4.070972542528466</v>
      </c>
      <c r="L45" s="68"/>
      <c r="M45"/>
      <c r="N45"/>
      <c r="O45"/>
      <c r="P45"/>
    </row>
    <row r="46" spans="1:16" s="38" customFormat="1" ht="12" customHeight="1">
      <c r="A46" s="39"/>
      <c r="B46" s="36"/>
      <c r="C46" s="36"/>
      <c r="D46" s="36"/>
      <c r="E46" s="36"/>
      <c r="F46" s="36"/>
      <c r="G46" s="41"/>
      <c r="H46" s="34"/>
      <c r="I46" s="34"/>
      <c r="J46" s="34"/>
      <c r="K46" s="33">
        <f t="shared" si="1"/>
      </c>
      <c r="L46" s="95"/>
      <c r="M46"/>
      <c r="N46"/>
      <c r="O46"/>
      <c r="P46"/>
    </row>
    <row r="47" spans="1:16" s="38" customFormat="1" ht="12" customHeight="1">
      <c r="A47" s="40">
        <v>1013</v>
      </c>
      <c r="B47" s="31"/>
      <c r="C47" s="37"/>
      <c r="D47" s="37" t="s">
        <v>602</v>
      </c>
      <c r="E47" s="37"/>
      <c r="F47" s="31"/>
      <c r="G47" s="41">
        <v>1000</v>
      </c>
      <c r="H47" s="34">
        <v>487472.6939999999</v>
      </c>
      <c r="I47" s="34">
        <v>444825.45</v>
      </c>
      <c r="J47" s="34">
        <v>454619.245</v>
      </c>
      <c r="K47" s="33">
        <f t="shared" si="1"/>
        <v>2.201716426072295</v>
      </c>
      <c r="L47" s="68">
        <v>54</v>
      </c>
      <c r="M47"/>
      <c r="N47"/>
      <c r="O47"/>
      <c r="P47"/>
    </row>
    <row r="48" spans="1:12" ht="12" customHeight="1">
      <c r="A48" s="39"/>
      <c r="B48" s="36"/>
      <c r="C48" s="36"/>
      <c r="D48" s="36"/>
      <c r="E48" s="36"/>
      <c r="F48" s="36"/>
      <c r="G48" s="41"/>
      <c r="H48" s="34"/>
      <c r="I48" s="34"/>
      <c r="J48" s="34"/>
      <c r="K48" s="33">
        <f t="shared" si="1"/>
      </c>
      <c r="L48" s="68"/>
    </row>
    <row r="49" spans="1:12" ht="12" customHeight="1">
      <c r="A49" s="39" t="s">
        <v>601</v>
      </c>
      <c r="B49" s="36"/>
      <c r="C49" s="36"/>
      <c r="D49" s="36"/>
      <c r="E49" s="36" t="s">
        <v>600</v>
      </c>
      <c r="F49" s="93"/>
      <c r="G49" s="41" t="s">
        <v>213</v>
      </c>
      <c r="H49" s="34">
        <v>8826281</v>
      </c>
      <c r="I49" s="34">
        <v>7835890</v>
      </c>
      <c r="J49" s="34">
        <v>7039593</v>
      </c>
      <c r="K49" s="33">
        <f t="shared" si="1"/>
        <v>-10.162176855468871</v>
      </c>
      <c r="L49" s="68">
        <v>28</v>
      </c>
    </row>
    <row r="50" spans="1:12" ht="12" customHeight="1">
      <c r="A50" s="39"/>
      <c r="B50" s="36"/>
      <c r="C50" s="36"/>
      <c r="D50" s="36"/>
      <c r="E50" s="36"/>
      <c r="F50" s="36" t="s">
        <v>599</v>
      </c>
      <c r="G50" s="41">
        <v>1000</v>
      </c>
      <c r="H50" s="34">
        <v>31857.268</v>
      </c>
      <c r="I50" s="34">
        <v>28325.32</v>
      </c>
      <c r="J50" s="34">
        <v>27036.683</v>
      </c>
      <c r="K50" s="33">
        <f t="shared" si="1"/>
        <v>-4.549417270484483</v>
      </c>
      <c r="L50" s="68"/>
    </row>
    <row r="51" spans="1:12" ht="12" customHeight="1">
      <c r="A51" s="40"/>
      <c r="B51" s="43"/>
      <c r="C51" s="42"/>
      <c r="D51" s="42"/>
      <c r="E51" s="42"/>
      <c r="F51" s="36"/>
      <c r="G51" s="41"/>
      <c r="H51" s="34"/>
      <c r="I51" s="34"/>
      <c r="J51" s="34"/>
      <c r="K51" s="33">
        <f t="shared" si="1"/>
      </c>
      <c r="L51" s="68"/>
    </row>
    <row r="52" spans="1:12" ht="12" customHeight="1">
      <c r="A52" s="39" t="s">
        <v>598</v>
      </c>
      <c r="C52" s="36"/>
      <c r="D52" s="36"/>
      <c r="E52" s="36" t="s">
        <v>597</v>
      </c>
      <c r="G52" s="45" t="s">
        <v>213</v>
      </c>
      <c r="H52" s="34">
        <v>623263</v>
      </c>
      <c r="I52" s="34">
        <v>602897</v>
      </c>
      <c r="J52" s="34">
        <v>593022</v>
      </c>
      <c r="K52" s="33">
        <f t="shared" si="1"/>
        <v>-1.6379248860087188</v>
      </c>
      <c r="L52" s="68">
        <v>19.75</v>
      </c>
    </row>
    <row r="53" spans="1:12" ht="12" customHeight="1">
      <c r="A53" s="39"/>
      <c r="B53" s="51"/>
      <c r="C53" s="51"/>
      <c r="D53" s="51"/>
      <c r="E53" s="51"/>
      <c r="F53" s="36" t="s">
        <v>596</v>
      </c>
      <c r="G53" s="41">
        <v>1000</v>
      </c>
      <c r="H53" s="34">
        <v>2484.232</v>
      </c>
      <c r="I53" s="34">
        <v>2489.029</v>
      </c>
      <c r="J53" s="34">
        <v>2620.254</v>
      </c>
      <c r="K53" s="33">
        <f t="shared" si="1"/>
        <v>5.272136242687409</v>
      </c>
      <c r="L53" s="68"/>
    </row>
    <row r="54" spans="1:12" ht="12" customHeight="1">
      <c r="A54" s="40"/>
      <c r="B54" s="43"/>
      <c r="C54" s="42"/>
      <c r="D54" s="42"/>
      <c r="E54" s="42"/>
      <c r="F54" s="36"/>
      <c r="G54" s="41"/>
      <c r="H54" s="34"/>
      <c r="I54" s="34"/>
      <c r="J54" s="34"/>
      <c r="K54" s="33">
        <f t="shared" si="1"/>
      </c>
      <c r="L54" s="68"/>
    </row>
    <row r="55" spans="1:12" ht="12" customHeight="1">
      <c r="A55" s="39" t="s">
        <v>595</v>
      </c>
      <c r="B55" s="38"/>
      <c r="C55" s="36"/>
      <c r="D55" s="36"/>
      <c r="E55" s="36" t="s">
        <v>594</v>
      </c>
      <c r="F55" s="38"/>
      <c r="G55" s="45" t="s">
        <v>213</v>
      </c>
      <c r="H55" s="34">
        <v>3743360</v>
      </c>
      <c r="I55" s="34">
        <v>3863958</v>
      </c>
      <c r="J55" s="34">
        <v>4094264</v>
      </c>
      <c r="K55" s="33">
        <f t="shared" si="1"/>
        <v>5.960364993615357</v>
      </c>
      <c r="L55" s="68">
        <v>30</v>
      </c>
    </row>
    <row r="56" spans="1:12" ht="12" customHeight="1">
      <c r="A56" s="39"/>
      <c r="B56" s="36"/>
      <c r="C56" s="36"/>
      <c r="D56" s="36"/>
      <c r="E56" s="38"/>
      <c r="F56" s="38"/>
      <c r="G56" s="41">
        <v>1000</v>
      </c>
      <c r="H56" s="34">
        <v>16487.579</v>
      </c>
      <c r="I56" s="34">
        <v>16190.107</v>
      </c>
      <c r="J56" s="34">
        <v>17184.167</v>
      </c>
      <c r="K56" s="33">
        <f t="shared" si="1"/>
        <v>6.1399223612296225</v>
      </c>
      <c r="L56" s="68"/>
    </row>
    <row r="57" spans="1:16" s="38" customFormat="1" ht="12" customHeight="1">
      <c r="A57" s="40"/>
      <c r="B57" s="43"/>
      <c r="C57" s="42"/>
      <c r="D57" s="42"/>
      <c r="E57" s="42"/>
      <c r="F57" s="36"/>
      <c r="G57" s="41"/>
      <c r="H57" s="34"/>
      <c r="I57" s="34"/>
      <c r="J57" s="34"/>
      <c r="K57" s="33">
        <f t="shared" si="1"/>
      </c>
      <c r="L57" s="68"/>
      <c r="M57"/>
      <c r="N57"/>
      <c r="O57"/>
      <c r="P57"/>
    </row>
    <row r="58" spans="1:16" s="38" customFormat="1" ht="12" customHeight="1">
      <c r="A58" s="39" t="s">
        <v>593</v>
      </c>
      <c r="B58" s="31"/>
      <c r="C58" s="36"/>
      <c r="D58" s="36"/>
      <c r="E58" s="36" t="s">
        <v>592</v>
      </c>
      <c r="F58" s="31"/>
      <c r="G58" s="45" t="s">
        <v>213</v>
      </c>
      <c r="H58" s="34">
        <v>280631</v>
      </c>
      <c r="I58" s="34">
        <v>258659</v>
      </c>
      <c r="J58" s="34">
        <v>266272</v>
      </c>
      <c r="K58" s="33">
        <f t="shared" si="1"/>
        <v>2.94325733881287</v>
      </c>
      <c r="L58" s="68">
        <v>12</v>
      </c>
      <c r="M58"/>
      <c r="N58"/>
      <c r="O58"/>
      <c r="P58"/>
    </row>
    <row r="59" spans="1:12" ht="12" customHeight="1">
      <c r="A59" s="39"/>
      <c r="B59" s="36"/>
      <c r="C59" s="36"/>
      <c r="D59" s="36"/>
      <c r="F59" s="38" t="s">
        <v>591</v>
      </c>
      <c r="G59" s="41">
        <v>1000</v>
      </c>
      <c r="H59" s="34">
        <v>2625.635</v>
      </c>
      <c r="I59" s="34">
        <v>2489.79</v>
      </c>
      <c r="J59" s="34">
        <v>2676.517</v>
      </c>
      <c r="K59" s="33">
        <f t="shared" si="1"/>
        <v>7.499708810783218</v>
      </c>
      <c r="L59" s="68"/>
    </row>
    <row r="60" spans="1:16" s="38" customFormat="1" ht="12" customHeight="1">
      <c r="A60" s="66"/>
      <c r="B60" s="65"/>
      <c r="C60" s="65"/>
      <c r="D60" s="65"/>
      <c r="E60" s="65"/>
      <c r="F60" s="66"/>
      <c r="G60" s="66"/>
      <c r="H60" s="34"/>
      <c r="I60" s="34"/>
      <c r="J60" s="34"/>
      <c r="K60" s="33">
        <f t="shared" si="1"/>
      </c>
      <c r="L60" s="68"/>
      <c r="M60"/>
      <c r="N60"/>
      <c r="O60"/>
      <c r="P60"/>
    </row>
    <row r="61" spans="1:12" ht="12" customHeight="1">
      <c r="A61" s="39" t="s">
        <v>590</v>
      </c>
      <c r="C61" s="36"/>
      <c r="D61" s="36"/>
      <c r="E61" s="36" t="s">
        <v>589</v>
      </c>
      <c r="G61" s="45" t="s">
        <v>213</v>
      </c>
      <c r="H61" s="34">
        <v>4893377</v>
      </c>
      <c r="I61" s="34">
        <v>4243629</v>
      </c>
      <c r="J61" s="34">
        <v>4520088</v>
      </c>
      <c r="K61" s="33">
        <f t="shared" si="1"/>
        <v>6.51468354090332</v>
      </c>
      <c r="L61" s="68">
        <v>31</v>
      </c>
    </row>
    <row r="62" spans="1:12" ht="12" customHeight="1">
      <c r="A62" s="39"/>
      <c r="B62" s="36"/>
      <c r="C62" s="36"/>
      <c r="D62" s="36"/>
      <c r="E62" s="36"/>
      <c r="F62" s="38" t="s">
        <v>588</v>
      </c>
      <c r="G62" s="41">
        <v>1000</v>
      </c>
      <c r="H62" s="34">
        <v>16507.781</v>
      </c>
      <c r="I62" s="34">
        <v>13743.001</v>
      </c>
      <c r="J62" s="34">
        <v>15015.734</v>
      </c>
      <c r="K62" s="33">
        <f t="shared" si="1"/>
        <v>9.260953993963923</v>
      </c>
      <c r="L62" s="68"/>
    </row>
    <row r="63" spans="11:12" ht="12.75">
      <c r="K63" s="33">
        <f t="shared" si="1"/>
      </c>
      <c r="L63" s="68"/>
    </row>
    <row r="67" spans="1:12" ht="12.75">
      <c r="A67" s="100" t="s">
        <v>587</v>
      </c>
      <c r="B67" s="100"/>
      <c r="C67" s="100"/>
      <c r="D67" s="100"/>
      <c r="E67" s="100"/>
      <c r="F67" s="100"/>
      <c r="G67" s="100"/>
      <c r="H67" s="100"/>
      <c r="I67" s="100"/>
      <c r="J67" s="100"/>
      <c r="K67" s="100"/>
      <c r="L67" s="100"/>
    </row>
    <row r="69" spans="1:16" s="31" customFormat="1" ht="12.75">
      <c r="A69" s="101" t="s">
        <v>105</v>
      </c>
      <c r="B69" s="101"/>
      <c r="C69" s="101"/>
      <c r="D69" s="101"/>
      <c r="E69" s="101"/>
      <c r="F69" s="101"/>
      <c r="G69" s="101"/>
      <c r="H69" s="101"/>
      <c r="I69" s="101"/>
      <c r="J69" s="101"/>
      <c r="K69" s="101"/>
      <c r="L69" s="101"/>
      <c r="M69"/>
      <c r="N69"/>
      <c r="O69"/>
      <c r="P69"/>
    </row>
    <row r="70" spans="1:16" s="31" customFormat="1" ht="12.75">
      <c r="A70" s="101" t="s">
        <v>104</v>
      </c>
      <c r="B70" s="101"/>
      <c r="C70" s="101"/>
      <c r="D70" s="101"/>
      <c r="E70" s="101"/>
      <c r="F70" s="101"/>
      <c r="G70" s="101"/>
      <c r="H70" s="101"/>
      <c r="I70" s="101"/>
      <c r="J70" s="101"/>
      <c r="K70" s="101"/>
      <c r="L70" s="101"/>
      <c r="M70"/>
      <c r="N70"/>
      <c r="O70"/>
      <c r="P70"/>
    </row>
    <row r="71" spans="1:16" s="31" customFormat="1" ht="12.75">
      <c r="A71" s="48"/>
      <c r="B71" s="48"/>
      <c r="C71" s="48"/>
      <c r="D71" s="48"/>
      <c r="E71" s="48"/>
      <c r="F71" s="48"/>
      <c r="G71" s="48"/>
      <c r="H71" s="48"/>
      <c r="I71" s="48"/>
      <c r="J71" s="48"/>
      <c r="K71" s="48"/>
      <c r="L71" s="48"/>
      <c r="M71"/>
      <c r="N71"/>
      <c r="O71"/>
      <c r="P71"/>
    </row>
    <row r="72" spans="1:12" ht="12.75" customHeight="1">
      <c r="A72" s="102" t="s">
        <v>103</v>
      </c>
      <c r="B72" s="105" t="s">
        <v>102</v>
      </c>
      <c r="C72" s="106"/>
      <c r="D72" s="106"/>
      <c r="E72" s="106"/>
      <c r="F72" s="102"/>
      <c r="G72" s="102" t="s">
        <v>101</v>
      </c>
      <c r="H72" s="105" t="s">
        <v>100</v>
      </c>
      <c r="I72" s="106"/>
      <c r="J72" s="106"/>
      <c r="K72" s="102"/>
      <c r="L72" s="113" t="s">
        <v>631</v>
      </c>
    </row>
    <row r="73" spans="1:12" ht="12.75">
      <c r="A73" s="103"/>
      <c r="B73" s="107"/>
      <c r="C73" s="108"/>
      <c r="D73" s="108"/>
      <c r="E73" s="108"/>
      <c r="F73" s="109"/>
      <c r="G73" s="103"/>
      <c r="H73" s="110"/>
      <c r="I73" s="111"/>
      <c r="J73" s="111"/>
      <c r="K73" s="112"/>
      <c r="L73" s="114"/>
    </row>
    <row r="74" spans="1:12" ht="12.75" customHeight="1">
      <c r="A74" s="103"/>
      <c r="B74" s="107"/>
      <c r="C74" s="108"/>
      <c r="D74" s="108"/>
      <c r="E74" s="108"/>
      <c r="F74" s="109"/>
      <c r="G74" s="103"/>
      <c r="H74" s="116">
        <v>2009</v>
      </c>
      <c r="I74" s="109">
        <v>2010</v>
      </c>
      <c r="J74" s="109">
        <v>2011</v>
      </c>
      <c r="K74" s="119" t="s">
        <v>99</v>
      </c>
      <c r="L74" s="114"/>
    </row>
    <row r="75" spans="1:12" ht="22.5" customHeight="1">
      <c r="A75" s="103"/>
      <c r="B75" s="107"/>
      <c r="C75" s="108"/>
      <c r="D75" s="108"/>
      <c r="E75" s="108"/>
      <c r="F75" s="109"/>
      <c r="G75" s="103"/>
      <c r="H75" s="117"/>
      <c r="I75" s="109"/>
      <c r="J75" s="109"/>
      <c r="K75" s="119"/>
      <c r="L75" s="114"/>
    </row>
    <row r="76" spans="1:12" ht="12.75">
      <c r="A76" s="104"/>
      <c r="B76" s="110"/>
      <c r="C76" s="111"/>
      <c r="D76" s="111"/>
      <c r="E76" s="111"/>
      <c r="F76" s="112"/>
      <c r="G76" s="104"/>
      <c r="H76" s="118"/>
      <c r="I76" s="112"/>
      <c r="J76" s="112"/>
      <c r="K76" s="120"/>
      <c r="L76" s="115"/>
    </row>
    <row r="77" spans="1:12" ht="12" customHeight="1">
      <c r="A77" s="66"/>
      <c r="B77" s="65"/>
      <c r="C77" s="65"/>
      <c r="D77" s="65"/>
      <c r="E77" s="65"/>
      <c r="F77" s="66"/>
      <c r="G77" s="66"/>
      <c r="H77" s="34"/>
      <c r="I77" s="34"/>
      <c r="J77" s="34"/>
      <c r="K77" s="33"/>
      <c r="L77" s="32"/>
    </row>
    <row r="78" spans="1:12" ht="12" customHeight="1">
      <c r="A78" s="39" t="s">
        <v>586</v>
      </c>
      <c r="C78" s="36"/>
      <c r="D78" s="36"/>
      <c r="E78" s="36" t="s">
        <v>585</v>
      </c>
      <c r="G78" s="45" t="s">
        <v>213</v>
      </c>
      <c r="H78" s="34">
        <v>12015203</v>
      </c>
      <c r="I78" s="34">
        <v>11760367</v>
      </c>
      <c r="J78" s="34">
        <v>14262063</v>
      </c>
      <c r="K78" s="33">
        <f aca="true" t="shared" si="2" ref="K78:K118">IF(J78="","",(J78*100/I78)-100)</f>
        <v>21.272261316334777</v>
      </c>
      <c r="L78" s="68">
        <v>44</v>
      </c>
    </row>
    <row r="79" spans="1:12" ht="12" customHeight="1">
      <c r="A79" s="39"/>
      <c r="B79" s="36"/>
      <c r="C79" s="36"/>
      <c r="D79" s="36"/>
      <c r="G79" s="41">
        <v>1000</v>
      </c>
      <c r="H79" s="34">
        <v>60276.598</v>
      </c>
      <c r="I79" s="34">
        <v>57739.736</v>
      </c>
      <c r="J79" s="34">
        <v>71156.704</v>
      </c>
      <c r="K79" s="33">
        <f t="shared" si="2"/>
        <v>23.236974966425194</v>
      </c>
      <c r="L79" s="68"/>
    </row>
    <row r="80" spans="1:12" ht="12" customHeight="1">
      <c r="A80" s="39"/>
      <c r="C80" s="36"/>
      <c r="D80" s="36"/>
      <c r="E80" s="36"/>
      <c r="G80" s="45"/>
      <c r="H80" s="34"/>
      <c r="I80" s="34"/>
      <c r="J80" s="34"/>
      <c r="K80" s="33">
        <f t="shared" si="2"/>
      </c>
      <c r="L80" s="68"/>
    </row>
    <row r="81" spans="1:12" ht="12" customHeight="1">
      <c r="A81" s="39" t="s">
        <v>584</v>
      </c>
      <c r="C81" s="36"/>
      <c r="D81" s="36"/>
      <c r="E81" s="36" t="s">
        <v>583</v>
      </c>
      <c r="G81" s="45" t="s">
        <v>213</v>
      </c>
      <c r="H81" s="34">
        <v>9070187</v>
      </c>
      <c r="I81" s="34">
        <v>9037169</v>
      </c>
      <c r="J81" s="34">
        <v>6436055</v>
      </c>
      <c r="K81" s="33">
        <f t="shared" si="2"/>
        <v>-28.782398558663672</v>
      </c>
      <c r="L81" s="68">
        <v>42</v>
      </c>
    </row>
    <row r="82" spans="1:12" ht="12" customHeight="1">
      <c r="A82" s="39"/>
      <c r="C82" s="36"/>
      <c r="D82" s="36"/>
      <c r="E82" s="36"/>
      <c r="G82" s="41">
        <v>1000</v>
      </c>
      <c r="H82" s="34">
        <v>39093.696</v>
      </c>
      <c r="I82" s="34">
        <v>38436.776</v>
      </c>
      <c r="J82" s="34">
        <v>26753.615</v>
      </c>
      <c r="K82" s="33">
        <f t="shared" si="2"/>
        <v>-30.395788137902088</v>
      </c>
      <c r="L82" s="68"/>
    </row>
    <row r="83" spans="1:12" ht="12.75">
      <c r="A83" s="66"/>
      <c r="B83" s="65"/>
      <c r="C83" s="65"/>
      <c r="D83" s="65"/>
      <c r="E83" s="65"/>
      <c r="F83" s="66"/>
      <c r="G83" s="66"/>
      <c r="H83" s="63"/>
      <c r="I83" s="63"/>
      <c r="J83" s="63"/>
      <c r="K83" s="33">
        <f t="shared" si="2"/>
      </c>
      <c r="L83" s="68"/>
    </row>
    <row r="84" spans="1:16" s="38" customFormat="1" ht="12" customHeight="1">
      <c r="A84" s="39" t="s">
        <v>582</v>
      </c>
      <c r="B84" s="31"/>
      <c r="C84" s="36"/>
      <c r="D84" s="36"/>
      <c r="E84" s="36" t="s">
        <v>581</v>
      </c>
      <c r="F84" s="31"/>
      <c r="G84" s="45" t="s">
        <v>213</v>
      </c>
      <c r="H84" s="34">
        <v>47810115</v>
      </c>
      <c r="I84" s="34">
        <v>49213652</v>
      </c>
      <c r="J84" s="34">
        <v>49327528</v>
      </c>
      <c r="K84" s="33">
        <f t="shared" si="2"/>
        <v>0.23139107823170946</v>
      </c>
      <c r="L84" s="68">
        <v>46</v>
      </c>
      <c r="M84"/>
      <c r="N84"/>
      <c r="O84"/>
      <c r="P84"/>
    </row>
    <row r="85" spans="1:12" ht="12" customHeight="1">
      <c r="A85" s="39"/>
      <c r="B85" s="36"/>
      <c r="C85" s="36"/>
      <c r="D85" s="36"/>
      <c r="E85" s="36"/>
      <c r="G85" s="41">
        <v>1000</v>
      </c>
      <c r="H85" s="34">
        <v>160229.456</v>
      </c>
      <c r="I85" s="34">
        <v>157494.669</v>
      </c>
      <c r="J85" s="34">
        <v>161726.522</v>
      </c>
      <c r="K85" s="33">
        <f t="shared" si="2"/>
        <v>2.6869817415851713</v>
      </c>
      <c r="L85" s="68"/>
    </row>
    <row r="86" spans="1:12" ht="12" customHeight="1">
      <c r="A86" s="40"/>
      <c r="B86" s="43"/>
      <c r="C86" s="42"/>
      <c r="D86" s="42"/>
      <c r="E86" s="42"/>
      <c r="F86" s="42"/>
      <c r="G86" s="53"/>
      <c r="H86" s="34"/>
      <c r="I86" s="34"/>
      <c r="J86" s="34"/>
      <c r="K86" s="33">
        <f t="shared" si="2"/>
      </c>
      <c r="L86" s="68"/>
    </row>
    <row r="87" spans="1:16" s="38" customFormat="1" ht="12" customHeight="1">
      <c r="A87" s="39" t="s">
        <v>580</v>
      </c>
      <c r="B87" s="31"/>
      <c r="C87" s="36"/>
      <c r="D87" s="36"/>
      <c r="E87" s="36" t="s">
        <v>579</v>
      </c>
      <c r="F87" s="31"/>
      <c r="G87" s="45" t="s">
        <v>213</v>
      </c>
      <c r="H87" s="34">
        <v>25145548</v>
      </c>
      <c r="I87" s="34">
        <v>23160346</v>
      </c>
      <c r="J87" s="34">
        <v>25590348</v>
      </c>
      <c r="K87" s="33">
        <f t="shared" si="2"/>
        <v>10.492079867891434</v>
      </c>
      <c r="L87" s="68">
        <v>25</v>
      </c>
      <c r="M87"/>
      <c r="N87"/>
      <c r="O87"/>
      <c r="P87"/>
    </row>
    <row r="88" spans="1:12" ht="12" customHeight="1">
      <c r="A88" s="39"/>
      <c r="B88" s="36"/>
      <c r="C88" s="36"/>
      <c r="D88" s="36"/>
      <c r="F88" s="36" t="s">
        <v>578</v>
      </c>
      <c r="G88" s="41">
        <v>1000</v>
      </c>
      <c r="H88" s="34">
        <v>120736.578</v>
      </c>
      <c r="I88" s="34">
        <v>106334.646</v>
      </c>
      <c r="J88" s="34">
        <v>109587.113</v>
      </c>
      <c r="K88" s="33">
        <f t="shared" si="2"/>
        <v>3.0587086357535753</v>
      </c>
      <c r="L88" s="68"/>
    </row>
    <row r="89" spans="1:12" ht="12" customHeight="1">
      <c r="A89" s="40"/>
      <c r="B89" s="43"/>
      <c r="C89" s="42"/>
      <c r="D89" s="42"/>
      <c r="E89" s="42"/>
      <c r="F89" s="38"/>
      <c r="G89" s="53"/>
      <c r="H89" s="34"/>
      <c r="I89" s="34"/>
      <c r="J89" s="34"/>
      <c r="K89" s="33">
        <f t="shared" si="2"/>
      </c>
      <c r="L89" s="68"/>
    </row>
    <row r="90" spans="1:16" s="38" customFormat="1" ht="12" customHeight="1">
      <c r="A90" s="39" t="s">
        <v>577</v>
      </c>
      <c r="B90" s="31"/>
      <c r="C90" s="36"/>
      <c r="D90" s="36"/>
      <c r="E90" s="36" t="s">
        <v>576</v>
      </c>
      <c r="F90" s="31"/>
      <c r="G90" s="45" t="s">
        <v>213</v>
      </c>
      <c r="H90" s="34">
        <v>2845120</v>
      </c>
      <c r="I90" s="34">
        <v>2750750</v>
      </c>
      <c r="J90" s="34">
        <v>2601240</v>
      </c>
      <c r="K90" s="33">
        <f t="shared" si="2"/>
        <v>-5.435244933200039</v>
      </c>
      <c r="L90" s="68">
        <v>15</v>
      </c>
      <c r="M90"/>
      <c r="N90"/>
      <c r="O90"/>
      <c r="P90"/>
    </row>
    <row r="91" spans="1:16" s="38" customFormat="1" ht="12" customHeight="1">
      <c r="A91" s="39"/>
      <c r="B91" s="36"/>
      <c r="C91" s="36"/>
      <c r="D91" s="36"/>
      <c r="E91" s="36"/>
      <c r="F91" s="36" t="s">
        <v>575</v>
      </c>
      <c r="G91" s="41">
        <v>1000</v>
      </c>
      <c r="H91" s="52">
        <v>12831.507</v>
      </c>
      <c r="I91" s="52">
        <v>12335.559</v>
      </c>
      <c r="J91" s="52">
        <v>11985.508</v>
      </c>
      <c r="K91" s="33">
        <f t="shared" si="2"/>
        <v>-2.837739254459393</v>
      </c>
      <c r="L91" s="68"/>
      <c r="M91"/>
      <c r="N91"/>
      <c r="O91"/>
      <c r="P91"/>
    </row>
    <row r="92" spans="1:16" s="38" customFormat="1" ht="12" customHeight="1">
      <c r="A92" s="40"/>
      <c r="B92" s="43"/>
      <c r="C92" s="37"/>
      <c r="D92" s="37"/>
      <c r="E92" s="37"/>
      <c r="G92" s="41"/>
      <c r="H92" s="34"/>
      <c r="I92" s="34"/>
      <c r="J92" s="34"/>
      <c r="K92" s="33">
        <f t="shared" si="2"/>
      </c>
      <c r="L92" s="68"/>
      <c r="M92"/>
      <c r="N92"/>
      <c r="O92"/>
      <c r="P92"/>
    </row>
    <row r="93" spans="1:16" s="38" customFormat="1" ht="12" customHeight="1">
      <c r="A93" s="40">
        <v>103</v>
      </c>
      <c r="B93" s="43"/>
      <c r="C93" s="42" t="s">
        <v>574</v>
      </c>
      <c r="D93" s="42"/>
      <c r="E93" s="42"/>
      <c r="F93" s="42"/>
      <c r="G93" s="41">
        <v>1000</v>
      </c>
      <c r="H93" s="34">
        <v>83264.14200000002</v>
      </c>
      <c r="I93" s="34">
        <v>87999.77099999995</v>
      </c>
      <c r="J93" s="34">
        <v>85023.07099999998</v>
      </c>
      <c r="K93" s="33">
        <f t="shared" si="2"/>
        <v>-3.3826224388697312</v>
      </c>
      <c r="L93" s="68">
        <v>12</v>
      </c>
      <c r="M93"/>
      <c r="N93"/>
      <c r="O93"/>
      <c r="P93"/>
    </row>
    <row r="94" spans="1:16" s="38" customFormat="1" ht="12" customHeight="1">
      <c r="A94" s="40"/>
      <c r="B94" s="43"/>
      <c r="C94" s="42"/>
      <c r="D94" s="42"/>
      <c r="E94" s="42"/>
      <c r="F94" s="42"/>
      <c r="G94" s="41"/>
      <c r="H94" s="34"/>
      <c r="I94" s="34"/>
      <c r="J94" s="34"/>
      <c r="K94" s="33">
        <f t="shared" si="2"/>
      </c>
      <c r="L94" s="68"/>
      <c r="M94"/>
      <c r="N94"/>
      <c r="O94"/>
      <c r="P94"/>
    </row>
    <row r="95" spans="1:16" s="38" customFormat="1" ht="12" customHeight="1">
      <c r="A95" s="40">
        <v>1039</v>
      </c>
      <c r="B95" s="43"/>
      <c r="C95" s="42"/>
      <c r="D95" s="42" t="s">
        <v>573</v>
      </c>
      <c r="E95" s="42"/>
      <c r="F95" s="42"/>
      <c r="G95" s="41">
        <v>1000</v>
      </c>
      <c r="H95" s="34">
        <v>40771.35199999999</v>
      </c>
      <c r="I95" s="34">
        <v>39842.84299999999</v>
      </c>
      <c r="J95" s="34">
        <v>38856.936</v>
      </c>
      <c r="K95" s="33">
        <f t="shared" si="2"/>
        <v>-2.474489583988756</v>
      </c>
      <c r="L95" s="68">
        <v>8</v>
      </c>
      <c r="M95"/>
      <c r="N95"/>
      <c r="O95"/>
      <c r="P95"/>
    </row>
    <row r="96" spans="1:16" s="38" customFormat="1" ht="12" customHeight="1">
      <c r="A96" s="40"/>
      <c r="B96" s="43"/>
      <c r="C96" s="37"/>
      <c r="D96" s="37"/>
      <c r="E96" s="37"/>
      <c r="G96" s="41"/>
      <c r="H96" s="34"/>
      <c r="I96" s="34"/>
      <c r="J96" s="34"/>
      <c r="K96" s="33">
        <f t="shared" si="2"/>
      </c>
      <c r="L96" s="68"/>
      <c r="M96"/>
      <c r="N96"/>
      <c r="O96"/>
      <c r="P96"/>
    </row>
    <row r="97" spans="1:16" s="38" customFormat="1" ht="12" customHeight="1">
      <c r="A97" s="40">
        <v>107</v>
      </c>
      <c r="B97" s="43"/>
      <c r="C97" s="37" t="s">
        <v>572</v>
      </c>
      <c r="D97" s="37"/>
      <c r="E97" s="37"/>
      <c r="G97" s="41">
        <v>1000</v>
      </c>
      <c r="H97" s="34">
        <v>650670.806</v>
      </c>
      <c r="I97" s="34">
        <v>647900.1760000001</v>
      </c>
      <c r="J97" s="34">
        <v>726824.7810000001</v>
      </c>
      <c r="K97" s="33">
        <f t="shared" si="2"/>
        <v>12.181599561720134</v>
      </c>
      <c r="L97" s="68">
        <v>82</v>
      </c>
      <c r="M97"/>
      <c r="N97"/>
      <c r="O97"/>
      <c r="P97"/>
    </row>
    <row r="98" spans="1:16" s="38" customFormat="1" ht="12" customHeight="1">
      <c r="A98" s="40"/>
      <c r="B98" s="43"/>
      <c r="C98" s="37"/>
      <c r="D98" s="37"/>
      <c r="E98" s="37"/>
      <c r="G98" s="41"/>
      <c r="H98" s="34"/>
      <c r="I98" s="34"/>
      <c r="J98" s="34"/>
      <c r="K98" s="33">
        <f t="shared" si="2"/>
      </c>
      <c r="L98" s="68"/>
      <c r="M98"/>
      <c r="N98"/>
      <c r="O98"/>
      <c r="P98"/>
    </row>
    <row r="99" spans="1:16" s="38" customFormat="1" ht="12" customHeight="1">
      <c r="A99" s="40">
        <v>1071</v>
      </c>
      <c r="B99" s="43"/>
      <c r="C99" s="42"/>
      <c r="D99" s="42" t="s">
        <v>571</v>
      </c>
      <c r="E99" s="42"/>
      <c r="F99" s="42"/>
      <c r="G99" s="41">
        <v>1000</v>
      </c>
      <c r="H99" s="34">
        <v>297904.66099999996</v>
      </c>
      <c r="I99" s="34">
        <v>324873.292</v>
      </c>
      <c r="J99" s="34">
        <v>390406.13399999996</v>
      </c>
      <c r="K99" s="33">
        <f t="shared" si="2"/>
        <v>20.17181578595263</v>
      </c>
      <c r="L99" s="68">
        <v>77</v>
      </c>
      <c r="M99"/>
      <c r="N99"/>
      <c r="O99"/>
      <c r="P99"/>
    </row>
    <row r="100" spans="1:16" s="38" customFormat="1" ht="12" customHeight="1">
      <c r="A100" s="40"/>
      <c r="B100" s="43"/>
      <c r="C100" s="37"/>
      <c r="D100" s="37"/>
      <c r="E100" s="37"/>
      <c r="G100" s="41"/>
      <c r="H100" s="34"/>
      <c r="I100" s="34"/>
      <c r="J100" s="34"/>
      <c r="K100" s="33">
        <f t="shared" si="2"/>
      </c>
      <c r="L100" s="68"/>
      <c r="M100"/>
      <c r="N100"/>
      <c r="O100"/>
      <c r="P100"/>
    </row>
    <row r="101" spans="1:16" s="38" customFormat="1" ht="12" customHeight="1">
      <c r="A101" s="39" t="s">
        <v>570</v>
      </c>
      <c r="B101" s="31"/>
      <c r="C101" s="36"/>
      <c r="D101" s="36"/>
      <c r="E101" s="36" t="s">
        <v>569</v>
      </c>
      <c r="F101" s="31"/>
      <c r="G101" s="45" t="s">
        <v>244</v>
      </c>
      <c r="H101" s="34">
        <v>88317</v>
      </c>
      <c r="I101" s="34">
        <v>93791</v>
      </c>
      <c r="J101" s="34">
        <v>122768</v>
      </c>
      <c r="K101" s="33">
        <f t="shared" si="2"/>
        <v>30.895288460513257</v>
      </c>
      <c r="L101" s="68">
        <v>72</v>
      </c>
      <c r="M101"/>
      <c r="N101"/>
      <c r="O101"/>
      <c r="P101"/>
    </row>
    <row r="102" spans="1:12" ht="12" customHeight="1">
      <c r="A102" s="39"/>
      <c r="B102" s="36"/>
      <c r="C102" s="36"/>
      <c r="D102" s="36"/>
      <c r="E102" s="36"/>
      <c r="F102" s="36" t="s">
        <v>568</v>
      </c>
      <c r="G102" s="41">
        <v>1000</v>
      </c>
      <c r="H102" s="34">
        <v>169845.099</v>
      </c>
      <c r="I102" s="34">
        <v>189461.507</v>
      </c>
      <c r="J102" s="34">
        <v>247443.085</v>
      </c>
      <c r="K102" s="33">
        <f t="shared" si="2"/>
        <v>30.603355224024455</v>
      </c>
      <c r="L102" s="68"/>
    </row>
    <row r="103" spans="1:12" ht="12" customHeight="1">
      <c r="A103" s="39"/>
      <c r="B103" s="36"/>
      <c r="D103" s="36"/>
      <c r="E103" s="36"/>
      <c r="F103" s="36"/>
      <c r="G103" s="41"/>
      <c r="H103" s="34"/>
      <c r="I103" s="34"/>
      <c r="J103" s="34"/>
      <c r="K103" s="33">
        <f t="shared" si="2"/>
      </c>
      <c r="L103" s="68"/>
    </row>
    <row r="104" spans="1:16" s="38" customFormat="1" ht="12" customHeight="1">
      <c r="A104" s="39" t="s">
        <v>567</v>
      </c>
      <c r="B104" s="31"/>
      <c r="C104" s="36"/>
      <c r="D104" s="36"/>
      <c r="E104" s="36" t="s">
        <v>566</v>
      </c>
      <c r="F104" s="31"/>
      <c r="G104" s="45"/>
      <c r="H104" s="34"/>
      <c r="I104" s="34"/>
      <c r="J104" s="34"/>
      <c r="K104" s="33">
        <f t="shared" si="2"/>
      </c>
      <c r="L104" s="68"/>
      <c r="M104"/>
      <c r="N104"/>
      <c r="O104"/>
      <c r="P104"/>
    </row>
    <row r="105" spans="1:12" ht="12" customHeight="1">
      <c r="A105" s="39"/>
      <c r="B105" s="36"/>
      <c r="C105" s="36"/>
      <c r="D105" s="36"/>
      <c r="E105" s="36"/>
      <c r="F105" s="36" t="s">
        <v>565</v>
      </c>
      <c r="G105" s="41">
        <v>1000</v>
      </c>
      <c r="H105" s="34">
        <v>128059.562</v>
      </c>
      <c r="I105" s="34">
        <v>135411.785</v>
      </c>
      <c r="J105" s="34">
        <v>142963.049</v>
      </c>
      <c r="K105" s="33">
        <f t="shared" si="2"/>
        <v>5.5765190599917105</v>
      </c>
      <c r="L105" s="68">
        <v>72</v>
      </c>
    </row>
    <row r="106" spans="1:12" ht="12" customHeight="1">
      <c r="A106" s="40"/>
      <c r="B106" s="43"/>
      <c r="C106" s="37"/>
      <c r="D106" s="37"/>
      <c r="E106" s="37"/>
      <c r="F106" s="38"/>
      <c r="G106" s="41"/>
      <c r="H106" s="34"/>
      <c r="I106" s="34"/>
      <c r="J106" s="34"/>
      <c r="K106" s="33">
        <f t="shared" si="2"/>
      </c>
      <c r="L106" s="68"/>
    </row>
    <row r="107" spans="1:16" s="38" customFormat="1" ht="12" customHeight="1">
      <c r="A107" s="40">
        <v>108</v>
      </c>
      <c r="C107" s="37" t="s">
        <v>564</v>
      </c>
      <c r="D107" s="37"/>
      <c r="E107" s="37"/>
      <c r="F107" s="70"/>
      <c r="G107" s="41">
        <v>1000</v>
      </c>
      <c r="H107" s="34">
        <v>873151.2869999999</v>
      </c>
      <c r="I107" s="34">
        <v>919068.5330000003</v>
      </c>
      <c r="J107" s="34">
        <v>849048.179</v>
      </c>
      <c r="K107" s="33">
        <f t="shared" si="2"/>
        <v>-7.618621624596543</v>
      </c>
      <c r="L107" s="68">
        <v>25</v>
      </c>
      <c r="M107"/>
      <c r="N107"/>
      <c r="O107"/>
      <c r="P107"/>
    </row>
    <row r="108" spans="1:16" s="38" customFormat="1" ht="12" customHeight="1">
      <c r="A108" s="70"/>
      <c r="F108" s="70"/>
      <c r="G108" s="89"/>
      <c r="H108" s="34"/>
      <c r="I108" s="34"/>
      <c r="J108" s="34"/>
      <c r="K108" s="33">
        <f t="shared" si="2"/>
      </c>
      <c r="L108" s="68"/>
      <c r="M108"/>
      <c r="N108"/>
      <c r="O108"/>
      <c r="P108"/>
    </row>
    <row r="109" spans="1:16" s="38" customFormat="1" ht="12" customHeight="1">
      <c r="A109" s="40">
        <v>109</v>
      </c>
      <c r="B109" s="43"/>
      <c r="C109" s="42" t="s">
        <v>563</v>
      </c>
      <c r="D109" s="42"/>
      <c r="E109" s="42"/>
      <c r="F109" s="94"/>
      <c r="G109" s="41">
        <v>1000</v>
      </c>
      <c r="H109" s="34">
        <v>100702.65599999999</v>
      </c>
      <c r="I109" s="34">
        <v>100785.48100000001</v>
      </c>
      <c r="J109" s="34">
        <v>124278.96399999999</v>
      </c>
      <c r="K109" s="33">
        <f t="shared" si="2"/>
        <v>23.310384359826557</v>
      </c>
      <c r="L109" s="68">
        <v>9</v>
      </c>
      <c r="M109"/>
      <c r="N109"/>
      <c r="O109"/>
      <c r="P109"/>
    </row>
    <row r="110" spans="1:12" ht="12" customHeight="1">
      <c r="A110" s="70"/>
      <c r="B110" s="38"/>
      <c r="C110" s="38"/>
      <c r="D110" s="38"/>
      <c r="E110" s="38"/>
      <c r="F110" s="70"/>
      <c r="G110" s="89"/>
      <c r="H110" s="34"/>
      <c r="I110" s="34"/>
      <c r="J110" s="34"/>
      <c r="K110" s="33">
        <f t="shared" si="2"/>
      </c>
      <c r="L110" s="68"/>
    </row>
    <row r="111" spans="1:12" ht="12" customHeight="1">
      <c r="A111" s="40">
        <v>1091</v>
      </c>
      <c r="B111" s="43"/>
      <c r="C111" s="42"/>
      <c r="D111" s="42" t="s">
        <v>562</v>
      </c>
      <c r="E111" s="42"/>
      <c r="F111" s="94"/>
      <c r="G111" s="41">
        <v>1000</v>
      </c>
      <c r="H111" s="34">
        <v>64009.102</v>
      </c>
      <c r="I111" s="34">
        <v>62935.373</v>
      </c>
      <c r="J111" s="34">
        <v>89172.699</v>
      </c>
      <c r="K111" s="33">
        <f t="shared" si="2"/>
        <v>41.68931516462132</v>
      </c>
      <c r="L111" s="68">
        <v>6</v>
      </c>
    </row>
    <row r="112" spans="1:16" s="38" customFormat="1" ht="12" customHeight="1">
      <c r="A112" s="70"/>
      <c r="F112" s="70"/>
      <c r="G112" s="89"/>
      <c r="H112" s="34"/>
      <c r="I112" s="34"/>
      <c r="J112" s="34"/>
      <c r="K112" s="33">
        <f t="shared" si="2"/>
      </c>
      <c r="L112" s="68"/>
      <c r="M112"/>
      <c r="N112"/>
      <c r="O112"/>
      <c r="P112"/>
    </row>
    <row r="113" spans="1:16" s="38" customFormat="1" ht="12" customHeight="1">
      <c r="A113" s="39" t="s">
        <v>561</v>
      </c>
      <c r="B113" s="31"/>
      <c r="C113" s="36"/>
      <c r="D113" s="36"/>
      <c r="E113" s="36" t="s">
        <v>560</v>
      </c>
      <c r="F113" s="31"/>
      <c r="G113" s="45" t="s">
        <v>244</v>
      </c>
      <c r="H113" s="34">
        <v>104973</v>
      </c>
      <c r="I113" s="34">
        <v>100646</v>
      </c>
      <c r="J113" s="34">
        <v>113456</v>
      </c>
      <c r="K113" s="33">
        <f t="shared" si="2"/>
        <v>12.727778550563357</v>
      </c>
      <c r="L113" s="68">
        <v>5</v>
      </c>
      <c r="M113"/>
      <c r="N113"/>
      <c r="O113"/>
      <c r="P113"/>
    </row>
    <row r="114" spans="1:16" s="38" customFormat="1" ht="12" customHeight="1">
      <c r="A114" s="39"/>
      <c r="B114" s="36"/>
      <c r="C114" s="36"/>
      <c r="D114" s="36"/>
      <c r="E114" s="36"/>
      <c r="F114" s="31"/>
      <c r="G114" s="41">
        <v>1000</v>
      </c>
      <c r="H114" s="34">
        <v>23553.169</v>
      </c>
      <c r="I114" s="34">
        <v>22236.113</v>
      </c>
      <c r="J114" s="34">
        <v>30264.064</v>
      </c>
      <c r="K114" s="33">
        <f t="shared" si="2"/>
        <v>36.10321192377461</v>
      </c>
      <c r="L114" s="68"/>
      <c r="M114"/>
      <c r="N114"/>
      <c r="O114"/>
      <c r="P114"/>
    </row>
    <row r="115" spans="1:16" s="38" customFormat="1" ht="12" customHeight="1">
      <c r="A115" s="70"/>
      <c r="F115" s="70"/>
      <c r="G115" s="89"/>
      <c r="H115" s="34"/>
      <c r="I115" s="34"/>
      <c r="J115" s="34"/>
      <c r="K115" s="33">
        <f t="shared" si="2"/>
      </c>
      <c r="L115" s="68"/>
      <c r="M115"/>
      <c r="N115"/>
      <c r="O115"/>
      <c r="P115"/>
    </row>
    <row r="116" spans="1:16" s="38" customFormat="1" ht="12" customHeight="1">
      <c r="A116" s="39" t="s">
        <v>559</v>
      </c>
      <c r="B116" s="31"/>
      <c r="C116" s="36"/>
      <c r="D116" s="36"/>
      <c r="E116" s="36" t="s">
        <v>558</v>
      </c>
      <c r="F116" s="31"/>
      <c r="G116" s="45" t="s">
        <v>244</v>
      </c>
      <c r="H116" s="34">
        <v>103027</v>
      </c>
      <c r="I116" s="34">
        <v>96893</v>
      </c>
      <c r="J116" s="34">
        <v>96097</v>
      </c>
      <c r="K116" s="33">
        <f t="shared" si="2"/>
        <v>-0.8215247747515235</v>
      </c>
      <c r="L116" s="68">
        <v>5</v>
      </c>
      <c r="M116"/>
      <c r="N116"/>
      <c r="O116"/>
      <c r="P116"/>
    </row>
    <row r="117" spans="1:16" s="38" customFormat="1" ht="12" customHeight="1">
      <c r="A117" s="39"/>
      <c r="B117" s="36"/>
      <c r="C117" s="36"/>
      <c r="D117" s="36"/>
      <c r="E117" s="36"/>
      <c r="F117" s="31"/>
      <c r="G117" s="41">
        <v>1000</v>
      </c>
      <c r="H117" s="34">
        <v>22570.435</v>
      </c>
      <c r="I117" s="34">
        <v>20691.286</v>
      </c>
      <c r="J117" s="34">
        <v>24697.036</v>
      </c>
      <c r="K117" s="33">
        <f t="shared" si="2"/>
        <v>19.359599011873897</v>
      </c>
      <c r="L117" s="68"/>
      <c r="M117"/>
      <c r="N117"/>
      <c r="O117"/>
      <c r="P117"/>
    </row>
    <row r="118" spans="1:16" s="38" customFormat="1" ht="12" customHeight="1">
      <c r="A118" s="70"/>
      <c r="F118" s="70"/>
      <c r="G118" s="89"/>
      <c r="H118" s="34"/>
      <c r="I118" s="34"/>
      <c r="J118" s="34"/>
      <c r="K118" s="33">
        <f t="shared" si="2"/>
      </c>
      <c r="L118" s="68"/>
      <c r="M118"/>
      <c r="N118"/>
      <c r="O118"/>
      <c r="P118"/>
    </row>
    <row r="119" spans="1:12" ht="12" customHeight="1">
      <c r="A119" s="39" t="s">
        <v>557</v>
      </c>
      <c r="C119" s="36"/>
      <c r="D119" s="36"/>
      <c r="E119" s="36" t="s">
        <v>556</v>
      </c>
      <c r="G119" s="45" t="s">
        <v>244</v>
      </c>
      <c r="H119" s="34" t="s">
        <v>73</v>
      </c>
      <c r="I119" s="34" t="s">
        <v>73</v>
      </c>
      <c r="J119" s="34">
        <v>112819</v>
      </c>
      <c r="K119" s="34" t="s">
        <v>73</v>
      </c>
      <c r="L119" s="68">
        <v>5</v>
      </c>
    </row>
    <row r="120" spans="1:12" ht="12" customHeight="1">
      <c r="A120" s="39"/>
      <c r="C120" s="36"/>
      <c r="D120" s="36"/>
      <c r="E120" s="36"/>
      <c r="G120" s="41">
        <v>1000</v>
      </c>
      <c r="H120" s="34">
        <v>14416.345</v>
      </c>
      <c r="I120" s="34" t="s">
        <v>73</v>
      </c>
      <c r="J120" s="34">
        <v>30544.469</v>
      </c>
      <c r="K120" s="34" t="s">
        <v>73</v>
      </c>
      <c r="L120" s="68"/>
    </row>
    <row r="121" spans="1:11" ht="12" customHeight="1">
      <c r="A121" s="39"/>
      <c r="C121" s="36"/>
      <c r="D121" s="36"/>
      <c r="E121" s="36"/>
      <c r="G121" s="45"/>
      <c r="H121" s="34"/>
      <c r="I121" s="34"/>
      <c r="J121" s="34"/>
      <c r="K121" s="33">
        <f aca="true" t="shared" si="3" ref="K121:K129">IF(J121="","",(J121*100/I121)-100)</f>
      </c>
    </row>
    <row r="122" spans="1:16" s="38" customFormat="1" ht="12" customHeight="1">
      <c r="A122" s="40">
        <v>11</v>
      </c>
      <c r="B122" s="37" t="s">
        <v>555</v>
      </c>
      <c r="D122" s="37"/>
      <c r="E122" s="37"/>
      <c r="G122" s="41">
        <v>1000</v>
      </c>
      <c r="H122" s="34">
        <v>435997.616</v>
      </c>
      <c r="I122" s="34">
        <v>401535.9419999999</v>
      </c>
      <c r="J122" s="34">
        <v>474966.5980000001</v>
      </c>
      <c r="K122" s="33">
        <f t="shared" si="3"/>
        <v>18.287442871054424</v>
      </c>
      <c r="L122" s="68">
        <v>20</v>
      </c>
      <c r="M122"/>
      <c r="N122"/>
      <c r="O122"/>
      <c r="P122"/>
    </row>
    <row r="123" spans="1:16" s="38" customFormat="1" ht="12" customHeight="1">
      <c r="A123" s="40"/>
      <c r="B123" s="43"/>
      <c r="C123" s="37"/>
      <c r="D123" s="37"/>
      <c r="E123" s="37"/>
      <c r="G123" s="41"/>
      <c r="H123" s="34"/>
      <c r="I123" s="34"/>
      <c r="J123" s="34"/>
      <c r="K123" s="33">
        <f t="shared" si="3"/>
      </c>
      <c r="L123" s="68"/>
      <c r="M123"/>
      <c r="N123"/>
      <c r="O123"/>
      <c r="P123"/>
    </row>
    <row r="124" spans="1:16" s="38" customFormat="1" ht="12" customHeight="1">
      <c r="A124" s="40">
        <v>1105</v>
      </c>
      <c r="C124" s="43"/>
      <c r="D124" s="43" t="s">
        <v>554</v>
      </c>
      <c r="E124" s="43"/>
      <c r="F124" s="37"/>
      <c r="G124" s="41">
        <v>1000</v>
      </c>
      <c r="H124" s="34">
        <v>134078.762</v>
      </c>
      <c r="I124" s="34">
        <v>121337.608</v>
      </c>
      <c r="J124" s="34">
        <v>116770.62400000001</v>
      </c>
      <c r="K124" s="33">
        <f t="shared" si="3"/>
        <v>-3.7638651983315725</v>
      </c>
      <c r="L124" s="68">
        <v>14</v>
      </c>
      <c r="M124"/>
      <c r="N124"/>
      <c r="O124"/>
      <c r="P124"/>
    </row>
    <row r="125" spans="1:16" s="38" customFormat="1" ht="12" customHeight="1">
      <c r="A125" s="40"/>
      <c r="B125" s="43"/>
      <c r="C125" s="37"/>
      <c r="D125" s="37"/>
      <c r="E125" s="37"/>
      <c r="G125" s="41"/>
      <c r="H125" s="34"/>
      <c r="I125" s="34"/>
      <c r="J125" s="34"/>
      <c r="K125" s="33">
        <f t="shared" si="3"/>
      </c>
      <c r="L125" s="68"/>
      <c r="M125"/>
      <c r="N125"/>
      <c r="O125"/>
      <c r="P125"/>
    </row>
    <row r="126" spans="1:16" s="38" customFormat="1" ht="12" customHeight="1">
      <c r="A126" s="39" t="s">
        <v>553</v>
      </c>
      <c r="C126" s="37"/>
      <c r="D126" s="37"/>
      <c r="E126" s="51" t="s">
        <v>552</v>
      </c>
      <c r="G126" s="41" t="s">
        <v>550</v>
      </c>
      <c r="H126" s="34">
        <v>2873615</v>
      </c>
      <c r="I126" s="34">
        <v>2867444</v>
      </c>
      <c r="J126" s="34">
        <v>2755112</v>
      </c>
      <c r="K126" s="33">
        <f t="shared" si="3"/>
        <v>-3.917495860424822</v>
      </c>
      <c r="L126" s="68">
        <v>12</v>
      </c>
      <c r="M126"/>
      <c r="N126"/>
      <c r="O126"/>
      <c r="P126"/>
    </row>
    <row r="127" spans="1:16" s="38" customFormat="1" ht="12" customHeight="1">
      <c r="A127" s="40"/>
      <c r="B127" s="43"/>
      <c r="C127" s="37"/>
      <c r="D127" s="37"/>
      <c r="E127" s="37"/>
      <c r="G127" s="41"/>
      <c r="H127" s="34"/>
      <c r="I127" s="34"/>
      <c r="J127" s="34"/>
      <c r="K127" s="33">
        <f t="shared" si="3"/>
      </c>
      <c r="L127" s="68"/>
      <c r="M127"/>
      <c r="N127"/>
      <c r="O127"/>
      <c r="P127"/>
    </row>
    <row r="128" spans="1:16" s="38" customFormat="1" ht="12" customHeight="1">
      <c r="A128" s="40">
        <v>1107</v>
      </c>
      <c r="C128" s="37"/>
      <c r="D128" s="43" t="s">
        <v>551</v>
      </c>
      <c r="E128" s="37"/>
      <c r="G128" s="41" t="s">
        <v>550</v>
      </c>
      <c r="H128" s="34">
        <v>4034095.07</v>
      </c>
      <c r="I128" s="34">
        <v>3894788.21</v>
      </c>
      <c r="J128" s="34">
        <v>3934705.98</v>
      </c>
      <c r="K128" s="33">
        <f t="shared" si="3"/>
        <v>1.0249021987257123</v>
      </c>
      <c r="L128" s="68">
        <v>9</v>
      </c>
      <c r="M128"/>
      <c r="N128"/>
      <c r="O128"/>
      <c r="P128"/>
    </row>
    <row r="129" spans="1:16" s="38" customFormat="1" ht="12" customHeight="1">
      <c r="A129" s="40"/>
      <c r="B129" s="37"/>
      <c r="D129" s="42"/>
      <c r="E129" s="43" t="s">
        <v>549</v>
      </c>
      <c r="F129" s="42"/>
      <c r="G129" s="41">
        <v>1000</v>
      </c>
      <c r="H129" s="34">
        <v>184532.65800000005</v>
      </c>
      <c r="I129" s="34">
        <v>180051.80399999997</v>
      </c>
      <c r="J129" s="34">
        <v>202512.9</v>
      </c>
      <c r="K129" s="33">
        <f t="shared" si="3"/>
        <v>12.474796420256936</v>
      </c>
      <c r="L129" s="32"/>
      <c r="M129"/>
      <c r="N129"/>
      <c r="O129"/>
      <c r="P129"/>
    </row>
    <row r="130" spans="1:12" ht="12.75">
      <c r="A130" s="18"/>
      <c r="B130" s="18"/>
      <c r="C130" s="18"/>
      <c r="D130" s="18"/>
      <c r="E130" s="18"/>
      <c r="F130" s="18"/>
      <c r="G130" s="18"/>
      <c r="H130" s="18"/>
      <c r="I130" s="18"/>
      <c r="J130" s="18"/>
      <c r="K130" s="33"/>
      <c r="L130" s="18"/>
    </row>
    <row r="131" spans="1:12" ht="12.75">
      <c r="A131" s="18"/>
      <c r="B131" s="18"/>
      <c r="C131" s="18"/>
      <c r="D131" s="18"/>
      <c r="E131" s="18"/>
      <c r="F131" s="18"/>
      <c r="G131" s="18"/>
      <c r="H131" s="18"/>
      <c r="I131" s="18"/>
      <c r="J131" s="18"/>
      <c r="K131" s="33"/>
      <c r="L131" s="18"/>
    </row>
    <row r="132" spans="1:12" ht="12.75">
      <c r="A132" s="18"/>
      <c r="B132" s="18"/>
      <c r="C132" s="18"/>
      <c r="D132" s="18"/>
      <c r="E132" s="18"/>
      <c r="F132" s="18"/>
      <c r="G132" s="18"/>
      <c r="H132" s="18"/>
      <c r="I132" s="18"/>
      <c r="J132" s="18"/>
      <c r="K132" s="33"/>
      <c r="L132" s="18"/>
    </row>
    <row r="133" spans="1:12" ht="12.75">
      <c r="A133" s="100" t="s">
        <v>548</v>
      </c>
      <c r="B133" s="100"/>
      <c r="C133" s="100"/>
      <c r="D133" s="100"/>
      <c r="E133" s="100"/>
      <c r="F133" s="100"/>
      <c r="G133" s="100"/>
      <c r="H133" s="100"/>
      <c r="I133" s="100"/>
      <c r="J133" s="100"/>
      <c r="K133" s="100"/>
      <c r="L133" s="100"/>
    </row>
    <row r="134" spans="1:12" ht="12.75">
      <c r="A134" s="18"/>
      <c r="B134" s="18"/>
      <c r="C134" s="18"/>
      <c r="D134" s="18"/>
      <c r="E134" s="18"/>
      <c r="F134" s="18"/>
      <c r="G134" s="18"/>
      <c r="H134" s="18"/>
      <c r="I134" s="18"/>
      <c r="J134" s="18"/>
      <c r="K134" s="33"/>
      <c r="L134" s="18"/>
    </row>
    <row r="135" spans="1:16" s="48" customFormat="1" ht="12.75" customHeight="1">
      <c r="A135" s="101" t="s">
        <v>105</v>
      </c>
      <c r="B135" s="101"/>
      <c r="C135" s="101"/>
      <c r="D135" s="101"/>
      <c r="E135" s="101"/>
      <c r="F135" s="101"/>
      <c r="G135" s="101"/>
      <c r="H135" s="101"/>
      <c r="I135" s="101"/>
      <c r="J135" s="101"/>
      <c r="K135" s="101"/>
      <c r="L135" s="101"/>
      <c r="M135"/>
      <c r="N135"/>
      <c r="O135"/>
      <c r="P135"/>
    </row>
    <row r="136" spans="1:16" s="48" customFormat="1" ht="12.75" customHeight="1">
      <c r="A136" s="101" t="s">
        <v>104</v>
      </c>
      <c r="B136" s="101"/>
      <c r="C136" s="101"/>
      <c r="D136" s="101"/>
      <c r="E136" s="101"/>
      <c r="F136" s="101"/>
      <c r="G136" s="101"/>
      <c r="H136" s="101"/>
      <c r="I136" s="101"/>
      <c r="J136" s="101"/>
      <c r="K136" s="101"/>
      <c r="L136" s="101"/>
      <c r="M136"/>
      <c r="N136"/>
      <c r="O136"/>
      <c r="P136"/>
    </row>
    <row r="137" spans="1:12" ht="12.75">
      <c r="A137" s="48" t="s">
        <v>80</v>
      </c>
      <c r="B137" s="48"/>
      <c r="C137" s="48"/>
      <c r="D137" s="48"/>
      <c r="E137" s="48"/>
      <c r="F137" s="36"/>
      <c r="G137" s="48"/>
      <c r="H137" s="38"/>
      <c r="I137" s="38"/>
      <c r="J137" s="38"/>
      <c r="K137" s="38"/>
      <c r="L137" s="38"/>
    </row>
    <row r="138" spans="1:12" ht="12.75" customHeight="1">
      <c r="A138" s="102" t="s">
        <v>103</v>
      </c>
      <c r="B138" s="105" t="s">
        <v>102</v>
      </c>
      <c r="C138" s="106"/>
      <c r="D138" s="106"/>
      <c r="E138" s="106"/>
      <c r="F138" s="102"/>
      <c r="G138" s="102" t="s">
        <v>101</v>
      </c>
      <c r="H138" s="105" t="s">
        <v>100</v>
      </c>
      <c r="I138" s="106"/>
      <c r="J138" s="106"/>
      <c r="K138" s="102"/>
      <c r="L138" s="113" t="s">
        <v>631</v>
      </c>
    </row>
    <row r="139" spans="1:12" ht="12.75">
      <c r="A139" s="103"/>
      <c r="B139" s="107"/>
      <c r="C139" s="108"/>
      <c r="D139" s="108"/>
      <c r="E139" s="108"/>
      <c r="F139" s="109"/>
      <c r="G139" s="103"/>
      <c r="H139" s="110"/>
      <c r="I139" s="111"/>
      <c r="J139" s="111"/>
      <c r="K139" s="112"/>
      <c r="L139" s="114"/>
    </row>
    <row r="140" spans="1:12" ht="12.75" customHeight="1">
      <c r="A140" s="103"/>
      <c r="B140" s="107"/>
      <c r="C140" s="108"/>
      <c r="D140" s="108"/>
      <c r="E140" s="108"/>
      <c r="F140" s="109"/>
      <c r="G140" s="103"/>
      <c r="H140" s="116">
        <v>2009</v>
      </c>
      <c r="I140" s="109">
        <v>2010</v>
      </c>
      <c r="J140" s="109">
        <v>2011</v>
      </c>
      <c r="K140" s="119" t="s">
        <v>99</v>
      </c>
      <c r="L140" s="114"/>
    </row>
    <row r="141" spans="1:12" ht="22.5" customHeight="1">
      <c r="A141" s="103"/>
      <c r="B141" s="107"/>
      <c r="C141" s="108"/>
      <c r="D141" s="108"/>
      <c r="E141" s="108"/>
      <c r="F141" s="109"/>
      <c r="G141" s="103"/>
      <c r="H141" s="117"/>
      <c r="I141" s="109"/>
      <c r="J141" s="109"/>
      <c r="K141" s="119"/>
      <c r="L141" s="114"/>
    </row>
    <row r="142" spans="1:12" ht="12.75">
      <c r="A142" s="104"/>
      <c r="B142" s="110"/>
      <c r="C142" s="111"/>
      <c r="D142" s="111"/>
      <c r="E142" s="111"/>
      <c r="F142" s="112"/>
      <c r="G142" s="104"/>
      <c r="H142" s="118"/>
      <c r="I142" s="112"/>
      <c r="J142" s="112"/>
      <c r="K142" s="120"/>
      <c r="L142" s="115"/>
    </row>
    <row r="143" spans="1:16" s="38" customFormat="1" ht="12" customHeight="1">
      <c r="A143" s="40"/>
      <c r="B143" s="43"/>
      <c r="C143" s="37"/>
      <c r="D143" s="37"/>
      <c r="E143" s="37"/>
      <c r="G143" s="41"/>
      <c r="H143" s="85"/>
      <c r="I143" s="85"/>
      <c r="J143" s="85"/>
      <c r="K143" s="85"/>
      <c r="L143" s="85"/>
      <c r="M143"/>
      <c r="N143"/>
      <c r="O143"/>
      <c r="P143"/>
    </row>
    <row r="144" spans="1:16" s="38" customFormat="1" ht="12" customHeight="1">
      <c r="A144" s="40">
        <v>12</v>
      </c>
      <c r="B144" s="43" t="s">
        <v>547</v>
      </c>
      <c r="C144" s="37"/>
      <c r="D144" s="37"/>
      <c r="E144" s="37"/>
      <c r="G144" s="41">
        <v>1000</v>
      </c>
      <c r="H144" s="34" t="s">
        <v>73</v>
      </c>
      <c r="I144" s="34" t="s">
        <v>73</v>
      </c>
      <c r="J144" s="34" t="s">
        <v>73</v>
      </c>
      <c r="K144" s="34" t="s">
        <v>73</v>
      </c>
      <c r="L144" s="68">
        <v>2</v>
      </c>
      <c r="M144"/>
      <c r="N144"/>
      <c r="O144"/>
      <c r="P144"/>
    </row>
    <row r="145" spans="1:16" s="38" customFormat="1" ht="12" customHeight="1">
      <c r="A145" s="40"/>
      <c r="B145" s="43"/>
      <c r="C145" s="37"/>
      <c r="D145" s="37"/>
      <c r="E145" s="37"/>
      <c r="G145" s="41"/>
      <c r="H145" s="34"/>
      <c r="I145" s="34"/>
      <c r="J145" s="34"/>
      <c r="K145" s="33">
        <f aca="true" t="shared" si="4" ref="K145:K156">IF(J145="","",(J145*100/I145)-100)</f>
      </c>
      <c r="L145" s="68"/>
      <c r="M145"/>
      <c r="N145"/>
      <c r="O145"/>
      <c r="P145"/>
    </row>
    <row r="146" spans="1:16" s="38" customFormat="1" ht="12" customHeight="1">
      <c r="A146" s="40">
        <v>13</v>
      </c>
      <c r="B146" s="42" t="s">
        <v>546</v>
      </c>
      <c r="C146" s="37"/>
      <c r="D146" s="37"/>
      <c r="E146" s="37"/>
      <c r="G146" s="41">
        <v>1000</v>
      </c>
      <c r="H146" s="34">
        <v>180254.35099999994</v>
      </c>
      <c r="I146" s="34">
        <v>215908.39</v>
      </c>
      <c r="J146" s="34">
        <v>240777.07299999997</v>
      </c>
      <c r="K146" s="33">
        <f t="shared" si="4"/>
        <v>11.518164254756357</v>
      </c>
      <c r="L146" s="68">
        <v>28</v>
      </c>
      <c r="M146"/>
      <c r="N146"/>
      <c r="O146"/>
      <c r="P146"/>
    </row>
    <row r="147" spans="1:16" s="38" customFormat="1" ht="12" customHeight="1">
      <c r="A147" s="40"/>
      <c r="B147" s="43"/>
      <c r="C147" s="37"/>
      <c r="D147" s="37"/>
      <c r="E147" s="37"/>
      <c r="G147" s="41"/>
      <c r="H147" s="34"/>
      <c r="I147" s="34"/>
      <c r="J147" s="34"/>
      <c r="K147" s="33">
        <f t="shared" si="4"/>
      </c>
      <c r="L147" s="68"/>
      <c r="M147"/>
      <c r="N147"/>
      <c r="O147"/>
      <c r="P147"/>
    </row>
    <row r="148" spans="1:16" s="38" customFormat="1" ht="12" customHeight="1">
      <c r="A148" s="40">
        <v>131</v>
      </c>
      <c r="C148" s="43" t="s">
        <v>545</v>
      </c>
      <c r="D148" s="42"/>
      <c r="G148" s="41">
        <v>1000</v>
      </c>
      <c r="H148" s="34">
        <v>36458.74299999999</v>
      </c>
      <c r="I148" s="34">
        <v>52131.583000000006</v>
      </c>
      <c r="J148" s="34">
        <v>59783.47399999999</v>
      </c>
      <c r="K148" s="33">
        <f t="shared" si="4"/>
        <v>14.678033084090274</v>
      </c>
      <c r="L148" s="68">
        <v>5</v>
      </c>
      <c r="M148"/>
      <c r="N148"/>
      <c r="O148"/>
      <c r="P148"/>
    </row>
    <row r="149" spans="1:16" s="38" customFormat="1" ht="12" customHeight="1">
      <c r="A149" s="40"/>
      <c r="B149" s="43"/>
      <c r="C149" s="37"/>
      <c r="D149" s="37"/>
      <c r="E149" s="37"/>
      <c r="G149" s="41"/>
      <c r="H149" s="34"/>
      <c r="I149" s="34"/>
      <c r="J149" s="34"/>
      <c r="K149" s="33">
        <f t="shared" si="4"/>
      </c>
      <c r="L149" s="68"/>
      <c r="M149"/>
      <c r="N149"/>
      <c r="O149"/>
      <c r="P149"/>
    </row>
    <row r="150" spans="1:16" s="38" customFormat="1" ht="12" customHeight="1">
      <c r="A150" s="40">
        <v>139</v>
      </c>
      <c r="C150" s="42" t="s">
        <v>544</v>
      </c>
      <c r="D150" s="42"/>
      <c r="G150" s="41">
        <v>1000</v>
      </c>
      <c r="H150" s="34">
        <v>118281.383</v>
      </c>
      <c r="I150" s="34">
        <v>132890.86</v>
      </c>
      <c r="J150" s="34">
        <v>145438.522</v>
      </c>
      <c r="K150" s="33">
        <f t="shared" si="4"/>
        <v>9.442080516297366</v>
      </c>
      <c r="L150" s="68">
        <v>17</v>
      </c>
      <c r="M150"/>
      <c r="N150"/>
      <c r="O150"/>
      <c r="P150"/>
    </row>
    <row r="151" spans="1:16" s="38" customFormat="1" ht="12" customHeight="1">
      <c r="A151" s="40"/>
      <c r="B151" s="43"/>
      <c r="C151" s="37"/>
      <c r="D151" s="37"/>
      <c r="E151" s="37"/>
      <c r="G151" s="41"/>
      <c r="H151" s="34"/>
      <c r="I151" s="34"/>
      <c r="J151" s="34"/>
      <c r="K151" s="33">
        <f t="shared" si="4"/>
      </c>
      <c r="L151" s="68"/>
      <c r="M151"/>
      <c r="N151"/>
      <c r="O151"/>
      <c r="P151"/>
    </row>
    <row r="152" spans="1:16" s="38" customFormat="1" ht="12" customHeight="1">
      <c r="A152" s="40">
        <v>1392</v>
      </c>
      <c r="D152" s="42" t="s">
        <v>543</v>
      </c>
      <c r="G152" s="53"/>
      <c r="H152" s="34"/>
      <c r="I152" s="34"/>
      <c r="J152" s="34"/>
      <c r="K152" s="33">
        <f t="shared" si="4"/>
      </c>
      <c r="L152" s="68"/>
      <c r="M152"/>
      <c r="N152"/>
      <c r="O152"/>
      <c r="P152"/>
    </row>
    <row r="153" spans="1:16" s="38" customFormat="1" ht="12" customHeight="1">
      <c r="A153" s="39"/>
      <c r="B153" s="31"/>
      <c r="E153" s="37" t="s">
        <v>542</v>
      </c>
      <c r="F153" s="31"/>
      <c r="G153" s="41">
        <v>1000</v>
      </c>
      <c r="H153" s="34">
        <v>15140.433</v>
      </c>
      <c r="I153" s="34">
        <v>16729.727000000003</v>
      </c>
      <c r="J153" s="34">
        <v>18899.065</v>
      </c>
      <c r="K153" s="33">
        <f t="shared" si="4"/>
        <v>12.966965928374051</v>
      </c>
      <c r="L153" s="68">
        <v>6</v>
      </c>
      <c r="M153"/>
      <c r="N153"/>
      <c r="O153"/>
      <c r="P153"/>
    </row>
    <row r="154" spans="1:16" s="38" customFormat="1" ht="12" customHeight="1">
      <c r="A154" s="40"/>
      <c r="B154" s="43"/>
      <c r="C154" s="37"/>
      <c r="D154" s="37"/>
      <c r="E154" s="37"/>
      <c r="G154" s="41"/>
      <c r="H154" s="34"/>
      <c r="I154" s="34"/>
      <c r="J154" s="34"/>
      <c r="K154" s="33">
        <f t="shared" si="4"/>
      </c>
      <c r="L154" s="68"/>
      <c r="M154"/>
      <c r="N154"/>
      <c r="O154"/>
      <c r="P154"/>
    </row>
    <row r="155" spans="1:16" s="38" customFormat="1" ht="12" customHeight="1">
      <c r="A155" s="40">
        <v>14</v>
      </c>
      <c r="B155" s="43" t="s">
        <v>541</v>
      </c>
      <c r="C155" s="37"/>
      <c r="D155" s="37"/>
      <c r="E155" s="37"/>
      <c r="G155" s="41">
        <v>1000</v>
      </c>
      <c r="H155" s="34">
        <v>20709.824</v>
      </c>
      <c r="I155" s="34">
        <v>21019.604000000003</v>
      </c>
      <c r="J155" s="34">
        <v>21297.472999999998</v>
      </c>
      <c r="K155" s="33">
        <f t="shared" si="4"/>
        <v>1.3219516409538272</v>
      </c>
      <c r="L155" s="68">
        <v>10</v>
      </c>
      <c r="M155"/>
      <c r="N155"/>
      <c r="O155"/>
      <c r="P155"/>
    </row>
    <row r="156" spans="1:12" ht="12" customHeight="1">
      <c r="A156" s="40"/>
      <c r="B156" s="43"/>
      <c r="C156" s="37"/>
      <c r="D156" s="37"/>
      <c r="E156" s="37"/>
      <c r="F156" s="38"/>
      <c r="G156" s="41"/>
      <c r="H156" s="34"/>
      <c r="I156" s="34"/>
      <c r="J156" s="34"/>
      <c r="K156" s="33">
        <f t="shared" si="4"/>
      </c>
      <c r="L156" s="68"/>
    </row>
    <row r="157" spans="1:12" ht="12" customHeight="1">
      <c r="A157" s="40">
        <v>15</v>
      </c>
      <c r="B157" s="43" t="s">
        <v>540</v>
      </c>
      <c r="C157" s="37"/>
      <c r="D157" s="37"/>
      <c r="E157" s="37"/>
      <c r="F157" s="38"/>
      <c r="G157" s="41">
        <v>1000</v>
      </c>
      <c r="H157" s="34" t="s">
        <v>73</v>
      </c>
      <c r="I157" s="34" t="s">
        <v>73</v>
      </c>
      <c r="J157" s="34" t="s">
        <v>73</v>
      </c>
      <c r="K157" s="34" t="s">
        <v>73</v>
      </c>
      <c r="L157" s="68">
        <v>13</v>
      </c>
    </row>
    <row r="158" spans="1:12" ht="12" customHeight="1">
      <c r="A158" s="40"/>
      <c r="B158" s="43"/>
      <c r="C158" s="37"/>
      <c r="D158" s="37"/>
      <c r="E158" s="37"/>
      <c r="F158" s="38"/>
      <c r="G158" s="41"/>
      <c r="H158" s="34"/>
      <c r="I158" s="34"/>
      <c r="J158" s="34"/>
      <c r="K158" s="33">
        <f aca="true" t="shared" si="5" ref="K158:K166">IF(J158="","",(J158*100/I158)-100)</f>
      </c>
      <c r="L158" s="68"/>
    </row>
    <row r="159" spans="1:12" ht="12" customHeight="1">
      <c r="A159" s="40">
        <v>151</v>
      </c>
      <c r="B159" s="38"/>
      <c r="C159" s="43" t="s">
        <v>539</v>
      </c>
      <c r="D159" s="38"/>
      <c r="E159" s="60"/>
      <c r="F159" s="37"/>
      <c r="G159" s="41"/>
      <c r="H159" s="34"/>
      <c r="I159" s="34"/>
      <c r="J159" s="34"/>
      <c r="K159" s="33">
        <f t="shared" si="5"/>
      </c>
      <c r="L159" s="68"/>
    </row>
    <row r="160" spans="1:12" ht="12" customHeight="1">
      <c r="A160" s="40"/>
      <c r="B160" s="38"/>
      <c r="C160" s="43"/>
      <c r="D160" s="42" t="s">
        <v>538</v>
      </c>
      <c r="E160" s="60"/>
      <c r="F160" s="37"/>
      <c r="G160" s="41">
        <v>1000</v>
      </c>
      <c r="H160" s="34">
        <v>21455.871</v>
      </c>
      <c r="I160" s="34">
        <v>40207.275</v>
      </c>
      <c r="J160" s="34">
        <v>61916.338</v>
      </c>
      <c r="K160" s="33">
        <f t="shared" si="5"/>
        <v>53.99287318028891</v>
      </c>
      <c r="L160" s="68">
        <v>8</v>
      </c>
    </row>
    <row r="161" spans="1:16" s="38" customFormat="1" ht="12" customHeight="1">
      <c r="A161" s="93"/>
      <c r="B161" s="31"/>
      <c r="C161" s="31"/>
      <c r="D161" s="31"/>
      <c r="E161" s="31"/>
      <c r="F161" s="93"/>
      <c r="G161" s="92"/>
      <c r="H161" s="31"/>
      <c r="I161" s="31"/>
      <c r="J161" s="31"/>
      <c r="K161" s="33">
        <f t="shared" si="5"/>
      </c>
      <c r="L161" s="68"/>
      <c r="M161"/>
      <c r="N161"/>
      <c r="O161"/>
      <c r="P161"/>
    </row>
    <row r="162" spans="1:16" s="38" customFormat="1" ht="12" customHeight="1">
      <c r="A162" s="40">
        <v>16</v>
      </c>
      <c r="B162" s="37" t="s">
        <v>537</v>
      </c>
      <c r="C162" s="37"/>
      <c r="D162" s="37"/>
      <c r="E162" s="37"/>
      <c r="G162" s="77"/>
      <c r="H162" s="85"/>
      <c r="I162" s="85"/>
      <c r="J162" s="85"/>
      <c r="K162" s="33">
        <f t="shared" si="5"/>
      </c>
      <c r="L162" s="68"/>
      <c r="M162"/>
      <c r="N162"/>
      <c r="O162"/>
      <c r="P162"/>
    </row>
    <row r="163" spans="1:16" s="38" customFormat="1" ht="12" customHeight="1">
      <c r="A163" s="40"/>
      <c r="B163" s="37"/>
      <c r="C163" s="37" t="s">
        <v>536</v>
      </c>
      <c r="D163" s="37"/>
      <c r="E163" s="37"/>
      <c r="G163" s="41">
        <v>1000</v>
      </c>
      <c r="H163" s="34">
        <v>530041.43</v>
      </c>
      <c r="I163" s="34">
        <v>621164.8570000002</v>
      </c>
      <c r="J163" s="34">
        <v>626705.3080000001</v>
      </c>
      <c r="K163" s="33">
        <f t="shared" si="5"/>
        <v>0.8919453406875277</v>
      </c>
      <c r="L163" s="68">
        <v>55</v>
      </c>
      <c r="M163"/>
      <c r="N163"/>
      <c r="O163"/>
      <c r="P163"/>
    </row>
    <row r="164" spans="1:16" s="38" customFormat="1" ht="12" customHeight="1">
      <c r="A164" s="75"/>
      <c r="B164" s="74"/>
      <c r="C164" s="74"/>
      <c r="D164" s="74"/>
      <c r="E164" s="74"/>
      <c r="F164" s="31"/>
      <c r="G164" s="41"/>
      <c r="H164" s="34"/>
      <c r="I164" s="34"/>
      <c r="J164" s="34"/>
      <c r="K164" s="33">
        <f t="shared" si="5"/>
      </c>
      <c r="L164" s="68"/>
      <c r="M164"/>
      <c r="N164"/>
      <c r="O164"/>
      <c r="P164"/>
    </row>
    <row r="165" spans="1:16" s="38" customFormat="1" ht="12" customHeight="1">
      <c r="A165" s="40">
        <v>161</v>
      </c>
      <c r="C165" s="37" t="s">
        <v>535</v>
      </c>
      <c r="D165" s="37"/>
      <c r="E165" s="37"/>
      <c r="G165" s="41">
        <v>1000</v>
      </c>
      <c r="H165" s="34">
        <v>207823.042</v>
      </c>
      <c r="I165" s="34">
        <v>261331.42600000004</v>
      </c>
      <c r="J165" s="34">
        <v>315991.201</v>
      </c>
      <c r="K165" s="33">
        <f t="shared" si="5"/>
        <v>20.91588288352277</v>
      </c>
      <c r="L165" s="68">
        <v>19</v>
      </c>
      <c r="M165"/>
      <c r="N165"/>
      <c r="O165"/>
      <c r="P165"/>
    </row>
    <row r="166" spans="1:16" s="38" customFormat="1" ht="12" customHeight="1">
      <c r="A166" s="40"/>
      <c r="C166" s="37"/>
      <c r="D166" s="37"/>
      <c r="E166" s="37"/>
      <c r="G166" s="41"/>
      <c r="H166" s="34"/>
      <c r="I166" s="34"/>
      <c r="J166" s="34"/>
      <c r="K166" s="33">
        <f t="shared" si="5"/>
      </c>
      <c r="L166" s="68"/>
      <c r="M166"/>
      <c r="N166"/>
      <c r="O166"/>
      <c r="P166"/>
    </row>
    <row r="167" spans="1:16" s="38" customFormat="1" ht="12" customHeight="1">
      <c r="A167" s="39" t="s">
        <v>534</v>
      </c>
      <c r="C167" s="36"/>
      <c r="D167" s="36"/>
      <c r="E167" s="36" t="s">
        <v>533</v>
      </c>
      <c r="F167" s="31"/>
      <c r="G167" s="41" t="s">
        <v>419</v>
      </c>
      <c r="H167" s="34">
        <v>842912</v>
      </c>
      <c r="I167" s="33" t="s">
        <v>73</v>
      </c>
      <c r="J167" s="34">
        <v>1042089</v>
      </c>
      <c r="K167" s="33" t="s">
        <v>73</v>
      </c>
      <c r="L167" s="68">
        <v>11</v>
      </c>
      <c r="M167"/>
      <c r="N167"/>
      <c r="O167"/>
      <c r="P167"/>
    </row>
    <row r="168" spans="1:16" s="38" customFormat="1" ht="12" customHeight="1">
      <c r="A168" s="39"/>
      <c r="C168" s="36"/>
      <c r="D168" s="36"/>
      <c r="E168" s="36" t="s">
        <v>532</v>
      </c>
      <c r="F168" s="36"/>
      <c r="G168" s="41" t="s">
        <v>112</v>
      </c>
      <c r="H168" s="34">
        <v>95478.99799999999</v>
      </c>
      <c r="I168" s="33" t="s">
        <v>73</v>
      </c>
      <c r="J168" s="34">
        <v>156456.564</v>
      </c>
      <c r="K168" s="33" t="s">
        <v>73</v>
      </c>
      <c r="L168" s="68"/>
      <c r="M168"/>
      <c r="N168"/>
      <c r="O168"/>
      <c r="P168"/>
    </row>
    <row r="169" spans="1:16" s="38" customFormat="1" ht="12" customHeight="1">
      <c r="A169" s="40"/>
      <c r="B169" s="43"/>
      <c r="C169" s="37"/>
      <c r="D169" s="37"/>
      <c r="E169" s="37"/>
      <c r="G169" s="41"/>
      <c r="H169" s="34"/>
      <c r="I169" s="34"/>
      <c r="J169" s="34"/>
      <c r="K169" s="33">
        <f aca="true" t="shared" si="6" ref="K169:K195">IF(J169="","",(J169*100/I169)-100)</f>
      </c>
      <c r="L169" s="68"/>
      <c r="M169"/>
      <c r="N169"/>
      <c r="O169"/>
      <c r="P169"/>
    </row>
    <row r="170" spans="1:16" s="38" customFormat="1" ht="12" customHeight="1">
      <c r="A170" s="40">
        <v>162</v>
      </c>
      <c r="B170" s="43"/>
      <c r="C170" s="37" t="s">
        <v>531</v>
      </c>
      <c r="D170" s="37"/>
      <c r="E170" s="37"/>
      <c r="G170" s="41">
        <v>1000</v>
      </c>
      <c r="H170" s="34">
        <v>322218.38800000004</v>
      </c>
      <c r="I170" s="34">
        <v>359833.43099999987</v>
      </c>
      <c r="J170" s="34">
        <v>310714.107</v>
      </c>
      <c r="K170" s="33">
        <f t="shared" si="6"/>
        <v>-13.650572672887606</v>
      </c>
      <c r="L170" s="68">
        <v>40</v>
      </c>
      <c r="M170"/>
      <c r="N170"/>
      <c r="O170"/>
      <c r="P170"/>
    </row>
    <row r="171" spans="1:16" s="38" customFormat="1" ht="12" customHeight="1">
      <c r="A171" s="40"/>
      <c r="B171" s="43"/>
      <c r="C171" s="37"/>
      <c r="D171" s="37"/>
      <c r="E171" s="37"/>
      <c r="G171" s="41"/>
      <c r="H171" s="34"/>
      <c r="I171" s="34"/>
      <c r="J171" s="34"/>
      <c r="K171" s="33">
        <f t="shared" si="6"/>
      </c>
      <c r="L171" s="68"/>
      <c r="M171"/>
      <c r="N171"/>
      <c r="O171"/>
      <c r="P171"/>
    </row>
    <row r="172" spans="1:16" s="38" customFormat="1" ht="12" customHeight="1">
      <c r="A172" s="40">
        <v>1621</v>
      </c>
      <c r="B172" s="43"/>
      <c r="C172" s="37"/>
      <c r="D172" s="37" t="s">
        <v>530</v>
      </c>
      <c r="E172" s="37"/>
      <c r="G172" s="41">
        <v>1000</v>
      </c>
      <c r="H172" s="34">
        <v>122788.853</v>
      </c>
      <c r="I172" s="34">
        <v>129283.708</v>
      </c>
      <c r="J172" s="34">
        <v>86292.723</v>
      </c>
      <c r="K172" s="33">
        <f t="shared" si="6"/>
        <v>-33.25321161116449</v>
      </c>
      <c r="L172" s="68">
        <v>8</v>
      </c>
      <c r="M172"/>
      <c r="N172"/>
      <c r="O172"/>
      <c r="P172"/>
    </row>
    <row r="173" spans="1:16" s="38" customFormat="1" ht="12" customHeight="1">
      <c r="A173" s="40"/>
      <c r="B173" s="43"/>
      <c r="C173" s="37"/>
      <c r="D173" s="37"/>
      <c r="E173" s="37"/>
      <c r="G173" s="41"/>
      <c r="H173" s="34"/>
      <c r="I173" s="34"/>
      <c r="J173" s="34"/>
      <c r="K173" s="33">
        <f t="shared" si="6"/>
      </c>
      <c r="L173" s="68"/>
      <c r="M173"/>
      <c r="N173"/>
      <c r="O173"/>
      <c r="P173"/>
    </row>
    <row r="174" spans="1:16" s="38" customFormat="1" ht="12" customHeight="1">
      <c r="A174" s="40">
        <v>1623</v>
      </c>
      <c r="B174" s="43"/>
      <c r="C174" s="37"/>
      <c r="D174" s="37" t="s">
        <v>529</v>
      </c>
      <c r="E174" s="37"/>
      <c r="F174" s="70"/>
      <c r="G174" s="81"/>
      <c r="H174" s="34"/>
      <c r="I174" s="34"/>
      <c r="J174" s="34"/>
      <c r="K174" s="33">
        <f t="shared" si="6"/>
      </c>
      <c r="L174" s="68"/>
      <c r="M174"/>
      <c r="N174"/>
      <c r="O174"/>
      <c r="P174"/>
    </row>
    <row r="175" spans="1:16" s="38" customFormat="1" ht="12" customHeight="1">
      <c r="A175" s="40"/>
      <c r="B175" s="43"/>
      <c r="C175" s="37"/>
      <c r="D175" s="37"/>
      <c r="E175" s="37" t="s">
        <v>528</v>
      </c>
      <c r="G175" s="41">
        <v>1000</v>
      </c>
      <c r="H175" s="34">
        <v>148458.58199999997</v>
      </c>
      <c r="I175" s="34">
        <v>171626.61200000002</v>
      </c>
      <c r="J175" s="34">
        <v>165316.552</v>
      </c>
      <c r="K175" s="33">
        <f t="shared" si="6"/>
        <v>-3.6766209659840143</v>
      </c>
      <c r="L175" s="68">
        <v>23</v>
      </c>
      <c r="M175"/>
      <c r="N175"/>
      <c r="O175"/>
      <c r="P175"/>
    </row>
    <row r="176" spans="1:16" s="38" customFormat="1" ht="12" customHeight="1">
      <c r="A176" s="40"/>
      <c r="B176" s="43"/>
      <c r="C176" s="37"/>
      <c r="D176" s="37"/>
      <c r="E176" s="37"/>
      <c r="G176" s="41"/>
      <c r="H176" s="34"/>
      <c r="I176" s="34"/>
      <c r="J176" s="34"/>
      <c r="K176" s="33">
        <f t="shared" si="6"/>
      </c>
      <c r="L176" s="68"/>
      <c r="M176"/>
      <c r="N176"/>
      <c r="O176"/>
      <c r="P176"/>
    </row>
    <row r="177" spans="1:16" s="38" customFormat="1" ht="12" customHeight="1">
      <c r="A177" s="39" t="s">
        <v>527</v>
      </c>
      <c r="C177" s="36"/>
      <c r="D177" s="36"/>
      <c r="E177" s="36" t="s">
        <v>526</v>
      </c>
      <c r="F177" s="31"/>
      <c r="G177" s="45" t="s">
        <v>109</v>
      </c>
      <c r="H177" s="34">
        <v>1534087</v>
      </c>
      <c r="I177" s="34">
        <v>1732877</v>
      </c>
      <c r="J177" s="34">
        <v>1724062</v>
      </c>
      <c r="K177" s="33">
        <f t="shared" si="6"/>
        <v>-0.5086916151579146</v>
      </c>
      <c r="L177" s="68">
        <v>11</v>
      </c>
      <c r="M177"/>
      <c r="N177"/>
      <c r="O177"/>
      <c r="P177"/>
    </row>
    <row r="178" spans="1:16" s="38" customFormat="1" ht="12" customHeight="1">
      <c r="A178" s="39"/>
      <c r="C178" s="36"/>
      <c r="D178" s="36"/>
      <c r="E178" s="36" t="s">
        <v>525</v>
      </c>
      <c r="F178" s="36"/>
      <c r="G178" s="41">
        <v>1000</v>
      </c>
      <c r="H178" s="34">
        <v>131291.414</v>
      </c>
      <c r="I178" s="34">
        <v>149756.03100000002</v>
      </c>
      <c r="J178" s="34">
        <v>142186.361</v>
      </c>
      <c r="K178" s="33">
        <f t="shared" si="6"/>
        <v>-5.0546678817896975</v>
      </c>
      <c r="L178" s="68"/>
      <c r="M178"/>
      <c r="N178"/>
      <c r="O178"/>
      <c r="P178"/>
    </row>
    <row r="179" spans="1:16" s="38" customFormat="1" ht="12" customHeight="1">
      <c r="A179" s="40"/>
      <c r="B179" s="43"/>
      <c r="C179" s="37"/>
      <c r="D179" s="37"/>
      <c r="E179" s="37"/>
      <c r="G179" s="41"/>
      <c r="H179" s="34"/>
      <c r="I179" s="34"/>
      <c r="J179" s="34"/>
      <c r="K179" s="33">
        <f t="shared" si="6"/>
      </c>
      <c r="L179" s="68"/>
      <c r="M179"/>
      <c r="N179"/>
      <c r="O179"/>
      <c r="P179"/>
    </row>
    <row r="180" spans="1:16" s="38" customFormat="1" ht="12" customHeight="1">
      <c r="A180" s="40">
        <v>1624</v>
      </c>
      <c r="D180" s="43" t="s">
        <v>524</v>
      </c>
      <c r="E180" s="37"/>
      <c r="G180" s="45"/>
      <c r="H180" s="34"/>
      <c r="I180" s="34"/>
      <c r="J180" s="34"/>
      <c r="K180" s="33">
        <f t="shared" si="6"/>
      </c>
      <c r="L180" s="68"/>
      <c r="M180"/>
      <c r="N180"/>
      <c r="O180"/>
      <c r="P180"/>
    </row>
    <row r="181" spans="1:16" s="38" customFormat="1" ht="12" customHeight="1">
      <c r="A181" s="39"/>
      <c r="B181" s="36"/>
      <c r="E181" s="37" t="s">
        <v>523</v>
      </c>
      <c r="F181" s="31"/>
      <c r="G181" s="41">
        <v>1000</v>
      </c>
      <c r="H181" s="34">
        <v>17443.777000000002</v>
      </c>
      <c r="I181" s="34">
        <v>20450.669</v>
      </c>
      <c r="J181" s="34">
        <v>22635.432</v>
      </c>
      <c r="K181" s="33">
        <f t="shared" si="6"/>
        <v>10.683088166944557</v>
      </c>
      <c r="L181" s="68">
        <v>7</v>
      </c>
      <c r="M181"/>
      <c r="N181"/>
      <c r="O181"/>
      <c r="P181"/>
    </row>
    <row r="182" spans="1:16" s="38" customFormat="1" ht="12" customHeight="1">
      <c r="A182" s="40"/>
      <c r="B182" s="43"/>
      <c r="C182" s="37"/>
      <c r="D182" s="37"/>
      <c r="E182" s="37"/>
      <c r="G182" s="41"/>
      <c r="H182" s="34"/>
      <c r="I182" s="34"/>
      <c r="J182" s="34"/>
      <c r="K182" s="33">
        <f t="shared" si="6"/>
      </c>
      <c r="L182" s="68"/>
      <c r="M182"/>
      <c r="N182"/>
      <c r="O182"/>
      <c r="P182"/>
    </row>
    <row r="183" spans="1:16" s="38" customFormat="1" ht="12" customHeight="1">
      <c r="A183" s="40">
        <v>1629</v>
      </c>
      <c r="C183" s="43"/>
      <c r="D183" s="42" t="s">
        <v>522</v>
      </c>
      <c r="E183" s="37"/>
      <c r="F183" s="42"/>
      <c r="G183" s="91"/>
      <c r="H183" s="34"/>
      <c r="I183" s="34"/>
      <c r="J183" s="34"/>
      <c r="K183" s="33">
        <f t="shared" si="6"/>
      </c>
      <c r="L183" s="68"/>
      <c r="M183"/>
      <c r="N183"/>
      <c r="O183"/>
      <c r="P183"/>
    </row>
    <row r="184" spans="1:16" s="38" customFormat="1" ht="12" customHeight="1">
      <c r="A184" s="39"/>
      <c r="B184" s="36"/>
      <c r="D184" s="37"/>
      <c r="E184" s="42" t="s">
        <v>521</v>
      </c>
      <c r="G184" s="41">
        <v>1000</v>
      </c>
      <c r="H184" s="34">
        <v>33527.176</v>
      </c>
      <c r="I184" s="34">
        <v>38472.442</v>
      </c>
      <c r="J184" s="34">
        <v>36469.4</v>
      </c>
      <c r="K184" s="33">
        <f t="shared" si="6"/>
        <v>-5.206433217834217</v>
      </c>
      <c r="L184" s="68">
        <v>9</v>
      </c>
      <c r="M184"/>
      <c r="N184"/>
      <c r="O184"/>
      <c r="P184"/>
    </row>
    <row r="185" spans="1:16" s="38" customFormat="1" ht="12" customHeight="1">
      <c r="A185" s="40"/>
      <c r="B185" s="43"/>
      <c r="C185" s="37"/>
      <c r="D185" s="37"/>
      <c r="E185" s="37"/>
      <c r="G185" s="41"/>
      <c r="H185" s="34"/>
      <c r="I185" s="34"/>
      <c r="J185" s="34"/>
      <c r="K185" s="33">
        <f t="shared" si="6"/>
      </c>
      <c r="L185" s="68"/>
      <c r="M185"/>
      <c r="N185"/>
      <c r="O185"/>
      <c r="P185"/>
    </row>
    <row r="186" spans="1:16" s="38" customFormat="1" ht="12" customHeight="1">
      <c r="A186" s="40">
        <v>17</v>
      </c>
      <c r="B186" s="43" t="s">
        <v>520</v>
      </c>
      <c r="C186" s="42"/>
      <c r="D186" s="42"/>
      <c r="E186" s="42"/>
      <c r="F186" s="42"/>
      <c r="G186" s="41">
        <v>1000</v>
      </c>
      <c r="H186" s="34">
        <v>777998.367</v>
      </c>
      <c r="I186" s="34">
        <v>891383.2639999999</v>
      </c>
      <c r="J186" s="34">
        <v>970202.0520000004</v>
      </c>
      <c r="K186" s="33">
        <f t="shared" si="6"/>
        <v>8.842300633546614</v>
      </c>
      <c r="L186" s="68">
        <v>40</v>
      </c>
      <c r="M186"/>
      <c r="N186"/>
      <c r="O186"/>
      <c r="P186"/>
    </row>
    <row r="187" spans="1:16" s="38" customFormat="1" ht="12" customHeight="1">
      <c r="A187" s="40"/>
      <c r="B187" s="43"/>
      <c r="C187" s="37"/>
      <c r="D187" s="37"/>
      <c r="E187" s="37"/>
      <c r="G187" s="41"/>
      <c r="H187" s="34"/>
      <c r="I187" s="34"/>
      <c r="J187" s="34"/>
      <c r="K187" s="33">
        <f t="shared" si="6"/>
      </c>
      <c r="L187" s="68"/>
      <c r="M187"/>
      <c r="N187"/>
      <c r="O187"/>
      <c r="P187"/>
    </row>
    <row r="188" spans="1:16" s="38" customFormat="1" ht="12" customHeight="1">
      <c r="A188" s="40">
        <v>172</v>
      </c>
      <c r="C188" s="43" t="s">
        <v>519</v>
      </c>
      <c r="E188" s="37"/>
      <c r="G188" s="41">
        <v>1000</v>
      </c>
      <c r="H188" s="34">
        <v>508725.002</v>
      </c>
      <c r="I188" s="34">
        <v>477244.57100000005</v>
      </c>
      <c r="J188" s="34">
        <v>499040.1530000001</v>
      </c>
      <c r="K188" s="33">
        <f t="shared" si="6"/>
        <v>4.566962795266676</v>
      </c>
      <c r="L188" s="68">
        <v>33</v>
      </c>
      <c r="M188"/>
      <c r="N188"/>
      <c r="O188"/>
      <c r="P188"/>
    </row>
    <row r="189" spans="1:16" s="38" customFormat="1" ht="12" customHeight="1">
      <c r="A189" s="40"/>
      <c r="C189" s="43"/>
      <c r="E189" s="37"/>
      <c r="G189" s="41"/>
      <c r="H189" s="34"/>
      <c r="I189" s="34"/>
      <c r="J189" s="34"/>
      <c r="K189" s="33">
        <f t="shared" si="6"/>
      </c>
      <c r="L189" s="68"/>
      <c r="M189"/>
      <c r="N189"/>
      <c r="O189"/>
      <c r="P189"/>
    </row>
    <row r="190" spans="1:16" s="38" customFormat="1" ht="12" customHeight="1">
      <c r="A190" s="40">
        <v>1721</v>
      </c>
      <c r="C190" s="37"/>
      <c r="D190" s="43" t="s">
        <v>518</v>
      </c>
      <c r="E190" s="37"/>
      <c r="G190" s="41" t="s">
        <v>244</v>
      </c>
      <c r="H190" s="34">
        <v>315891</v>
      </c>
      <c r="I190" s="34">
        <v>327029</v>
      </c>
      <c r="J190" s="34">
        <v>315247</v>
      </c>
      <c r="K190" s="33">
        <f t="shared" si="6"/>
        <v>-3.6027385950481516</v>
      </c>
      <c r="L190" s="68">
        <v>17</v>
      </c>
      <c r="M190"/>
      <c r="N190"/>
      <c r="O190"/>
      <c r="P190"/>
    </row>
    <row r="191" spans="1:16" s="38" customFormat="1" ht="12" customHeight="1">
      <c r="A191" s="40"/>
      <c r="B191" s="37"/>
      <c r="D191" s="37"/>
      <c r="E191" s="42" t="s">
        <v>517</v>
      </c>
      <c r="G191" s="41">
        <v>1000</v>
      </c>
      <c r="H191" s="34">
        <v>283315.262</v>
      </c>
      <c r="I191" s="34">
        <v>324531.2190000001</v>
      </c>
      <c r="J191" s="34">
        <v>348063.92000000004</v>
      </c>
      <c r="K191" s="33">
        <f t="shared" si="6"/>
        <v>7.251290360450639</v>
      </c>
      <c r="L191" s="68"/>
      <c r="M191"/>
      <c r="N191"/>
      <c r="O191"/>
      <c r="P191"/>
    </row>
    <row r="192" spans="1:16" s="38" customFormat="1" ht="12" customHeight="1">
      <c r="A192" s="40"/>
      <c r="B192" s="43"/>
      <c r="C192" s="37"/>
      <c r="D192" s="37"/>
      <c r="E192" s="37"/>
      <c r="G192" s="41"/>
      <c r="H192" s="34"/>
      <c r="I192" s="34"/>
      <c r="J192" s="34"/>
      <c r="K192" s="33">
        <f t="shared" si="6"/>
      </c>
      <c r="L192" s="68"/>
      <c r="M192"/>
      <c r="N192"/>
      <c r="O192"/>
      <c r="P192"/>
    </row>
    <row r="193" spans="1:12" ht="12" customHeight="1">
      <c r="A193" s="39" t="s">
        <v>516</v>
      </c>
      <c r="B193" s="38"/>
      <c r="C193" s="37"/>
      <c r="D193" s="37"/>
      <c r="E193" s="51" t="s">
        <v>515</v>
      </c>
      <c r="F193" s="38"/>
      <c r="G193" s="41" t="s">
        <v>244</v>
      </c>
      <c r="H193" s="34">
        <v>120217</v>
      </c>
      <c r="I193" s="34">
        <v>138451</v>
      </c>
      <c r="J193" s="34">
        <v>142732</v>
      </c>
      <c r="K193" s="33">
        <f t="shared" si="6"/>
        <v>3.092068674115751</v>
      </c>
      <c r="L193" s="68">
        <v>10</v>
      </c>
    </row>
    <row r="194" spans="1:12" ht="12" customHeight="1">
      <c r="A194" s="39"/>
      <c r="C194" s="38"/>
      <c r="D194" s="36"/>
      <c r="E194" s="36"/>
      <c r="F194" s="36" t="s">
        <v>514</v>
      </c>
      <c r="G194" s="90" t="s">
        <v>112</v>
      </c>
      <c r="H194" s="34">
        <v>158056.066</v>
      </c>
      <c r="I194" s="34">
        <v>193257.679</v>
      </c>
      <c r="J194" s="34">
        <v>210347.032</v>
      </c>
      <c r="K194" s="33">
        <f t="shared" si="6"/>
        <v>8.84278083459752</v>
      </c>
      <c r="L194" s="68"/>
    </row>
    <row r="195" spans="1:16" s="38" customFormat="1" ht="12" customHeight="1">
      <c r="A195" s="31"/>
      <c r="B195" s="31"/>
      <c r="C195" s="31"/>
      <c r="D195" s="31"/>
      <c r="E195" s="31"/>
      <c r="F195" s="31"/>
      <c r="G195" s="31"/>
      <c r="H195" s="31"/>
      <c r="I195" s="31"/>
      <c r="J195" s="34"/>
      <c r="K195" s="33">
        <f t="shared" si="6"/>
      </c>
      <c r="L195" s="68"/>
      <c r="M195"/>
      <c r="N195"/>
      <c r="O195"/>
      <c r="P195"/>
    </row>
    <row r="196" spans="1:16" s="38" customFormat="1" ht="12" customHeight="1">
      <c r="A196" s="31"/>
      <c r="B196" s="31"/>
      <c r="C196" s="31"/>
      <c r="D196" s="31"/>
      <c r="E196" s="31"/>
      <c r="F196" s="31"/>
      <c r="G196" s="31"/>
      <c r="H196" s="31"/>
      <c r="I196" s="31"/>
      <c r="J196" s="31"/>
      <c r="K196" s="31"/>
      <c r="L196" s="31"/>
      <c r="M196"/>
      <c r="N196"/>
      <c r="O196"/>
      <c r="P196"/>
    </row>
    <row r="197" spans="1:16" s="38" customFormat="1" ht="12" customHeight="1">
      <c r="A197" s="31"/>
      <c r="B197" s="31"/>
      <c r="C197" s="31"/>
      <c r="D197" s="31"/>
      <c r="E197" s="31"/>
      <c r="F197" s="31"/>
      <c r="G197" s="31"/>
      <c r="H197" s="31"/>
      <c r="I197" s="31"/>
      <c r="J197" s="31"/>
      <c r="K197" s="31"/>
      <c r="L197" s="31"/>
      <c r="M197"/>
      <c r="N197"/>
      <c r="O197"/>
      <c r="P197"/>
    </row>
    <row r="198" spans="1:16" s="38" customFormat="1" ht="12" customHeight="1">
      <c r="A198" s="31"/>
      <c r="B198" s="31"/>
      <c r="C198" s="31"/>
      <c r="D198" s="31"/>
      <c r="E198" s="31"/>
      <c r="F198" s="31"/>
      <c r="G198" s="31"/>
      <c r="H198" s="31"/>
      <c r="I198" s="31"/>
      <c r="J198" s="31"/>
      <c r="K198" s="31"/>
      <c r="L198" s="31"/>
      <c r="M198"/>
      <c r="N198"/>
      <c r="O198"/>
      <c r="P198"/>
    </row>
    <row r="199" spans="1:16" s="38" customFormat="1" ht="12" customHeight="1">
      <c r="A199" s="100" t="s">
        <v>513</v>
      </c>
      <c r="B199" s="100"/>
      <c r="C199" s="100"/>
      <c r="D199" s="100"/>
      <c r="E199" s="100"/>
      <c r="F199" s="100"/>
      <c r="G199" s="100"/>
      <c r="H199" s="100"/>
      <c r="I199" s="100"/>
      <c r="J199" s="100"/>
      <c r="K199" s="100"/>
      <c r="L199" s="100"/>
      <c r="M199"/>
      <c r="N199"/>
      <c r="O199"/>
      <c r="P199"/>
    </row>
    <row r="200" spans="1:16" s="38" customFormat="1" ht="12" customHeight="1">
      <c r="A200" s="31"/>
      <c r="B200" s="31"/>
      <c r="C200" s="31"/>
      <c r="D200" s="31"/>
      <c r="E200" s="31"/>
      <c r="F200" s="31"/>
      <c r="G200" s="31"/>
      <c r="H200" s="31"/>
      <c r="I200" s="31"/>
      <c r="J200" s="31"/>
      <c r="K200" s="31"/>
      <c r="L200" s="31"/>
      <c r="M200"/>
      <c r="N200"/>
      <c r="O200"/>
      <c r="P200"/>
    </row>
    <row r="201" spans="1:16" s="31" customFormat="1" ht="12.75">
      <c r="A201" s="101" t="s">
        <v>105</v>
      </c>
      <c r="B201" s="101"/>
      <c r="C201" s="101"/>
      <c r="D201" s="101"/>
      <c r="E201" s="101"/>
      <c r="F201" s="101"/>
      <c r="G201" s="101"/>
      <c r="H201" s="101"/>
      <c r="I201" s="101"/>
      <c r="J201" s="101"/>
      <c r="K201" s="101"/>
      <c r="L201" s="101"/>
      <c r="M201"/>
      <c r="N201"/>
      <c r="O201"/>
      <c r="P201"/>
    </row>
    <row r="202" spans="1:16" s="31" customFormat="1" ht="12.75">
      <c r="A202" s="101" t="s">
        <v>104</v>
      </c>
      <c r="B202" s="101"/>
      <c r="C202" s="101"/>
      <c r="D202" s="101"/>
      <c r="E202" s="101"/>
      <c r="F202" s="101"/>
      <c r="G202" s="101"/>
      <c r="H202" s="101"/>
      <c r="I202" s="101"/>
      <c r="J202" s="101"/>
      <c r="K202" s="101"/>
      <c r="L202" s="101"/>
      <c r="M202"/>
      <c r="N202"/>
      <c r="O202"/>
      <c r="P202"/>
    </row>
    <row r="203" spans="1:12" ht="12.75">
      <c r="A203" s="48" t="s">
        <v>80</v>
      </c>
      <c r="B203" s="48"/>
      <c r="C203" s="48"/>
      <c r="D203" s="48"/>
      <c r="E203" s="48"/>
      <c r="F203" s="36"/>
      <c r="G203" s="48"/>
      <c r="H203" s="38"/>
      <c r="I203" s="38"/>
      <c r="J203" s="38"/>
      <c r="K203" s="38"/>
      <c r="L203" s="38"/>
    </row>
    <row r="204" spans="1:12" ht="12.75" customHeight="1">
      <c r="A204" s="102" t="s">
        <v>103</v>
      </c>
      <c r="B204" s="105" t="s">
        <v>102</v>
      </c>
      <c r="C204" s="106"/>
      <c r="D204" s="106"/>
      <c r="E204" s="106"/>
      <c r="F204" s="102"/>
      <c r="G204" s="102" t="s">
        <v>101</v>
      </c>
      <c r="H204" s="105" t="s">
        <v>100</v>
      </c>
      <c r="I204" s="106"/>
      <c r="J204" s="106"/>
      <c r="K204" s="102"/>
      <c r="L204" s="113" t="s">
        <v>631</v>
      </c>
    </row>
    <row r="205" spans="1:12" ht="12.75">
      <c r="A205" s="103"/>
      <c r="B205" s="107"/>
      <c r="C205" s="108"/>
      <c r="D205" s="108"/>
      <c r="E205" s="108"/>
      <c r="F205" s="109"/>
      <c r="G205" s="103"/>
      <c r="H205" s="110"/>
      <c r="I205" s="111"/>
      <c r="J205" s="111"/>
      <c r="K205" s="112"/>
      <c r="L205" s="114"/>
    </row>
    <row r="206" spans="1:12" ht="12.75" customHeight="1">
      <c r="A206" s="103"/>
      <c r="B206" s="107"/>
      <c r="C206" s="108"/>
      <c r="D206" s="108"/>
      <c r="E206" s="108"/>
      <c r="F206" s="109"/>
      <c r="G206" s="103"/>
      <c r="H206" s="116">
        <v>2009</v>
      </c>
      <c r="I206" s="109">
        <v>2010</v>
      </c>
      <c r="J206" s="109">
        <v>2011</v>
      </c>
      <c r="K206" s="119" t="s">
        <v>99</v>
      </c>
      <c r="L206" s="114"/>
    </row>
    <row r="207" spans="1:12" ht="22.5" customHeight="1">
      <c r="A207" s="103"/>
      <c r="B207" s="107"/>
      <c r="C207" s="108"/>
      <c r="D207" s="108"/>
      <c r="E207" s="108"/>
      <c r="F207" s="109"/>
      <c r="G207" s="103"/>
      <c r="H207" s="117"/>
      <c r="I207" s="109"/>
      <c r="J207" s="109"/>
      <c r="K207" s="119"/>
      <c r="L207" s="114"/>
    </row>
    <row r="208" spans="1:12" ht="12.75">
      <c r="A208" s="104"/>
      <c r="B208" s="110"/>
      <c r="C208" s="111"/>
      <c r="D208" s="111"/>
      <c r="E208" s="111"/>
      <c r="F208" s="112"/>
      <c r="G208" s="104"/>
      <c r="H208" s="118"/>
      <c r="I208" s="112"/>
      <c r="J208" s="112"/>
      <c r="K208" s="120"/>
      <c r="L208" s="115"/>
    </row>
    <row r="209" spans="1:12" ht="12" customHeight="1">
      <c r="A209" s="66"/>
      <c r="B209" s="65"/>
      <c r="C209" s="65"/>
      <c r="D209" s="65"/>
      <c r="E209" s="65"/>
      <c r="F209" s="67"/>
      <c r="G209" s="66"/>
      <c r="H209" s="65"/>
      <c r="I209" s="65"/>
      <c r="J209" s="65"/>
      <c r="K209" s="65"/>
      <c r="L209" s="65"/>
    </row>
    <row r="210" spans="1:12" ht="12" customHeight="1">
      <c r="A210" s="40">
        <v>1722</v>
      </c>
      <c r="B210" s="38"/>
      <c r="C210" s="37"/>
      <c r="D210" s="43" t="s">
        <v>512</v>
      </c>
      <c r="E210" s="37"/>
      <c r="F210" s="38"/>
      <c r="G210" s="41"/>
      <c r="H210" s="34"/>
      <c r="I210" s="34"/>
      <c r="J210" s="34"/>
      <c r="K210" s="34"/>
      <c r="L210" s="34"/>
    </row>
    <row r="211" spans="1:12" ht="12" customHeight="1">
      <c r="A211" s="39"/>
      <c r="B211" s="38"/>
      <c r="C211" s="37"/>
      <c r="D211" s="37" t="s">
        <v>511</v>
      </c>
      <c r="E211" s="51"/>
      <c r="F211" s="38"/>
      <c r="G211" s="90" t="s">
        <v>112</v>
      </c>
      <c r="H211" s="34">
        <v>165682.01299999998</v>
      </c>
      <c r="I211" s="34">
        <v>93900.287</v>
      </c>
      <c r="J211" s="34">
        <v>82822.444</v>
      </c>
      <c r="K211" s="33">
        <f>IF(J211="","",(J211*100/I211)-100)</f>
        <v>-11.797453824608638</v>
      </c>
      <c r="L211" s="68">
        <v>4</v>
      </c>
    </row>
    <row r="212" spans="1:12" ht="12" customHeight="1">
      <c r="A212" s="39"/>
      <c r="B212" s="38"/>
      <c r="C212" s="37"/>
      <c r="D212" s="37"/>
      <c r="E212" s="51"/>
      <c r="F212" s="38"/>
      <c r="G212" s="90"/>
      <c r="H212" s="34"/>
      <c r="I212" s="34"/>
      <c r="J212" s="34"/>
      <c r="K212" s="33">
        <f>IF(J212="","",(J212*100/I212)-100)</f>
      </c>
      <c r="L212" s="68"/>
    </row>
    <row r="213" spans="1:12" ht="12" customHeight="1">
      <c r="A213" s="39" t="s">
        <v>510</v>
      </c>
      <c r="B213" s="38"/>
      <c r="C213" s="37"/>
      <c r="D213" s="37"/>
      <c r="E213" s="51" t="s">
        <v>509</v>
      </c>
      <c r="F213" s="51"/>
      <c r="G213" s="41" t="s">
        <v>244</v>
      </c>
      <c r="H213" s="34">
        <v>48385</v>
      </c>
      <c r="I213" s="33" t="s">
        <v>73</v>
      </c>
      <c r="J213" s="34">
        <v>24307</v>
      </c>
      <c r="K213" s="33" t="s">
        <v>73</v>
      </c>
      <c r="L213" s="68">
        <v>3</v>
      </c>
    </row>
    <row r="214" spans="1:12" ht="12" customHeight="1">
      <c r="A214" s="39"/>
      <c r="C214" s="38"/>
      <c r="D214" s="36"/>
      <c r="E214" s="36"/>
      <c r="F214" s="36"/>
      <c r="G214" s="90" t="s">
        <v>112</v>
      </c>
      <c r="H214" s="34">
        <v>60032.557</v>
      </c>
      <c r="I214" s="33" t="s">
        <v>73</v>
      </c>
      <c r="J214" s="34">
        <v>20898.215</v>
      </c>
      <c r="K214" s="33" t="s">
        <v>73</v>
      </c>
      <c r="L214" s="68"/>
    </row>
    <row r="215" spans="1:12" ht="12" customHeight="1">
      <c r="A215" s="39"/>
      <c r="C215" s="38"/>
      <c r="D215" s="36"/>
      <c r="E215" s="36"/>
      <c r="F215" s="36"/>
      <c r="G215" s="90"/>
      <c r="H215" s="34"/>
      <c r="I215" s="34"/>
      <c r="J215" s="34"/>
      <c r="K215" s="33">
        <f aca="true" t="shared" si="7" ref="K215:K222">IF(J215="","",(J215*100/I215)-100)</f>
      </c>
      <c r="L215" s="68"/>
    </row>
    <row r="216" spans="1:16" s="38" customFormat="1" ht="12" customHeight="1">
      <c r="A216" s="40">
        <v>18</v>
      </c>
      <c r="B216" s="121" t="s">
        <v>508</v>
      </c>
      <c r="C216" s="122"/>
      <c r="D216" s="122"/>
      <c r="E216" s="122"/>
      <c r="F216" s="123"/>
      <c r="G216" s="41">
        <v>1000</v>
      </c>
      <c r="H216" s="85">
        <v>480488.40300000005</v>
      </c>
      <c r="I216" s="85">
        <v>499606.93200000015</v>
      </c>
      <c r="J216" s="34">
        <v>537291.9509999998</v>
      </c>
      <c r="K216" s="33">
        <f t="shared" si="7"/>
        <v>7.542933571626193</v>
      </c>
      <c r="L216" s="68">
        <v>45</v>
      </c>
      <c r="M216"/>
      <c r="N216"/>
      <c r="O216"/>
      <c r="P216"/>
    </row>
    <row r="217" spans="1:16" s="38" customFormat="1" ht="12" customHeight="1">
      <c r="A217" s="40"/>
      <c r="B217" s="43"/>
      <c r="C217" s="37"/>
      <c r="D217" s="37"/>
      <c r="E217" s="37"/>
      <c r="F217" s="70"/>
      <c r="G217" s="89"/>
      <c r="H217" s="34"/>
      <c r="I217" s="34"/>
      <c r="J217" s="34"/>
      <c r="K217" s="33">
        <f t="shared" si="7"/>
      </c>
      <c r="L217" s="68"/>
      <c r="M217"/>
      <c r="N217"/>
      <c r="O217"/>
      <c r="P217"/>
    </row>
    <row r="218" spans="1:12" ht="12" customHeight="1">
      <c r="A218" s="40">
        <v>1812</v>
      </c>
      <c r="B218" s="38"/>
      <c r="C218" s="88"/>
      <c r="D218" s="37" t="s">
        <v>507</v>
      </c>
      <c r="E218" s="51"/>
      <c r="F218" s="74"/>
      <c r="G218" s="41">
        <v>1000</v>
      </c>
      <c r="H218" s="34">
        <v>348054.836</v>
      </c>
      <c r="I218" s="34">
        <v>367605.6450000001</v>
      </c>
      <c r="J218" s="34">
        <v>405545.4909999999</v>
      </c>
      <c r="K218" s="33">
        <f t="shared" si="7"/>
        <v>10.320800704787828</v>
      </c>
      <c r="L218" s="68">
        <v>34</v>
      </c>
    </row>
    <row r="219" spans="1:12" ht="12" customHeight="1">
      <c r="A219" s="40"/>
      <c r="B219" s="43"/>
      <c r="C219" s="37"/>
      <c r="D219" s="37"/>
      <c r="E219" s="37"/>
      <c r="F219" s="38"/>
      <c r="G219" s="41"/>
      <c r="H219" s="34"/>
      <c r="I219" s="34"/>
      <c r="J219" s="34"/>
      <c r="K219" s="33">
        <f t="shared" si="7"/>
      </c>
      <c r="L219" s="68"/>
    </row>
    <row r="220" spans="1:12" ht="12" customHeight="1">
      <c r="A220" s="39" t="s">
        <v>506</v>
      </c>
      <c r="B220" s="38"/>
      <c r="C220" s="36"/>
      <c r="D220" s="36"/>
      <c r="E220" s="36" t="s">
        <v>505</v>
      </c>
      <c r="G220" s="41"/>
      <c r="H220" s="34"/>
      <c r="I220" s="34"/>
      <c r="J220" s="34"/>
      <c r="K220" s="33">
        <f t="shared" si="7"/>
      </c>
      <c r="L220" s="68"/>
    </row>
    <row r="221" spans="1:12" ht="12" customHeight="1">
      <c r="A221" s="40"/>
      <c r="B221" s="43"/>
      <c r="C221" s="42"/>
      <c r="D221" s="42"/>
      <c r="F221" s="38" t="s">
        <v>504</v>
      </c>
      <c r="G221" s="41">
        <v>1000</v>
      </c>
      <c r="H221" s="34">
        <v>120098.803</v>
      </c>
      <c r="I221" s="34">
        <v>136193.308</v>
      </c>
      <c r="J221" s="34">
        <v>164084.12900000002</v>
      </c>
      <c r="K221" s="33">
        <f t="shared" si="7"/>
        <v>20.47884834400236</v>
      </c>
      <c r="L221" s="68">
        <v>18</v>
      </c>
    </row>
    <row r="222" spans="1:12" ht="12" customHeight="1">
      <c r="A222" s="40"/>
      <c r="B222" s="43"/>
      <c r="C222" s="42"/>
      <c r="D222" s="42"/>
      <c r="E222" s="42"/>
      <c r="F222" s="38"/>
      <c r="G222" s="53"/>
      <c r="H222" s="34"/>
      <c r="I222" s="34"/>
      <c r="J222" s="34"/>
      <c r="K222" s="33">
        <f t="shared" si="7"/>
      </c>
      <c r="L222" s="68"/>
    </row>
    <row r="223" spans="1:12" ht="12" customHeight="1">
      <c r="A223" s="40">
        <v>1813</v>
      </c>
      <c r="B223" s="43"/>
      <c r="C223" s="37"/>
      <c r="D223" s="37" t="s">
        <v>503</v>
      </c>
      <c r="E223" s="37"/>
      <c r="F223" s="38"/>
      <c r="G223" s="41">
        <v>1000</v>
      </c>
      <c r="H223" s="34">
        <v>76153.64499999999</v>
      </c>
      <c r="I223" s="33" t="s">
        <v>73</v>
      </c>
      <c r="J223" s="34">
        <v>79722.74</v>
      </c>
      <c r="K223" s="33" t="s">
        <v>73</v>
      </c>
      <c r="L223" s="68">
        <v>16</v>
      </c>
    </row>
    <row r="224" spans="1:12" ht="12" customHeight="1">
      <c r="A224" s="40"/>
      <c r="B224" s="43"/>
      <c r="C224" s="37"/>
      <c r="D224" s="37"/>
      <c r="E224" s="37"/>
      <c r="F224" s="38"/>
      <c r="G224" s="41"/>
      <c r="H224" s="34"/>
      <c r="I224" s="34"/>
      <c r="J224" s="34"/>
      <c r="K224" s="33">
        <f aca="true" t="shared" si="8" ref="K224:K254">IF(J224="","",(J224*100/I224)-100)</f>
      </c>
      <c r="L224" s="68"/>
    </row>
    <row r="225" spans="1:12" ht="12" customHeight="1">
      <c r="A225" s="40">
        <v>20</v>
      </c>
      <c r="B225" s="43" t="s">
        <v>502</v>
      </c>
      <c r="C225" s="42"/>
      <c r="D225" s="42"/>
      <c r="E225" s="42"/>
      <c r="F225" s="42"/>
      <c r="G225" s="41">
        <v>1000</v>
      </c>
      <c r="H225" s="34">
        <v>904904.9670000003</v>
      </c>
      <c r="I225" s="34">
        <v>1072680.6529999995</v>
      </c>
      <c r="J225" s="34">
        <v>1362349.0209999993</v>
      </c>
      <c r="K225" s="33">
        <f t="shared" si="8"/>
        <v>27.004157033118418</v>
      </c>
      <c r="L225" s="68">
        <v>50</v>
      </c>
    </row>
    <row r="226" spans="1:12" ht="12" customHeight="1">
      <c r="A226" s="40"/>
      <c r="B226" s="43"/>
      <c r="C226" s="37"/>
      <c r="D226" s="37"/>
      <c r="E226" s="37"/>
      <c r="F226" s="38"/>
      <c r="G226" s="41"/>
      <c r="H226" s="34"/>
      <c r="I226" s="34"/>
      <c r="J226" s="34"/>
      <c r="K226" s="33">
        <f t="shared" si="8"/>
      </c>
      <c r="L226" s="68"/>
    </row>
    <row r="227" spans="1:12" ht="12" customHeight="1">
      <c r="A227" s="40">
        <v>201</v>
      </c>
      <c r="B227" s="43"/>
      <c r="C227" s="37" t="s">
        <v>501</v>
      </c>
      <c r="D227" s="37"/>
      <c r="E227" s="37"/>
      <c r="F227" s="38"/>
      <c r="G227" s="41"/>
      <c r="H227" s="34"/>
      <c r="I227" s="34"/>
      <c r="J227" s="34"/>
      <c r="K227" s="33">
        <f t="shared" si="8"/>
      </c>
      <c r="L227" s="68"/>
    </row>
    <row r="228" spans="1:12" ht="12" customHeight="1">
      <c r="A228" s="39"/>
      <c r="C228" s="36"/>
      <c r="D228" s="37" t="s">
        <v>500</v>
      </c>
      <c r="E228" s="36"/>
      <c r="G228" s="45"/>
      <c r="H228" s="34"/>
      <c r="I228" s="34"/>
      <c r="J228" s="34"/>
      <c r="K228" s="33">
        <f t="shared" si="8"/>
      </c>
      <c r="L228" s="68"/>
    </row>
    <row r="229" spans="1:12" ht="12" customHeight="1">
      <c r="A229" s="39"/>
      <c r="C229" s="36"/>
      <c r="D229" s="37" t="s">
        <v>499</v>
      </c>
      <c r="E229" s="36"/>
      <c r="G229" s="41">
        <v>1000</v>
      </c>
      <c r="H229" s="34">
        <v>374214.954</v>
      </c>
      <c r="I229" s="34">
        <v>448696.315</v>
      </c>
      <c r="J229" s="34">
        <v>553322.712</v>
      </c>
      <c r="K229" s="33">
        <f t="shared" si="8"/>
        <v>23.31786411038388</v>
      </c>
      <c r="L229" s="68">
        <v>24</v>
      </c>
    </row>
    <row r="230" spans="1:12" ht="12" customHeight="1">
      <c r="A230" s="40"/>
      <c r="B230" s="43"/>
      <c r="C230" s="37"/>
      <c r="D230" s="37"/>
      <c r="E230" s="37"/>
      <c r="F230" s="38"/>
      <c r="G230" s="41"/>
      <c r="H230" s="34"/>
      <c r="I230" s="34"/>
      <c r="J230" s="34"/>
      <c r="K230" s="33">
        <f t="shared" si="8"/>
      </c>
      <c r="L230" s="68"/>
    </row>
    <row r="231" spans="1:12" ht="12" customHeight="1">
      <c r="A231" s="40">
        <v>2013</v>
      </c>
      <c r="B231" s="42"/>
      <c r="C231" s="37"/>
      <c r="D231" s="42" t="s">
        <v>498</v>
      </c>
      <c r="E231" s="37"/>
      <c r="F231" s="42"/>
      <c r="G231" s="41"/>
      <c r="H231" s="34"/>
      <c r="I231" s="34"/>
      <c r="J231" s="34"/>
      <c r="K231" s="33">
        <f t="shared" si="8"/>
      </c>
      <c r="L231" s="68"/>
    </row>
    <row r="232" spans="1:12" ht="12" customHeight="1">
      <c r="A232" s="40"/>
      <c r="B232" s="43"/>
      <c r="C232" s="37"/>
      <c r="D232" s="37"/>
      <c r="E232" s="42" t="s">
        <v>497</v>
      </c>
      <c r="F232" s="42"/>
      <c r="G232" s="41">
        <v>1000</v>
      </c>
      <c r="H232" s="34">
        <v>32011.153</v>
      </c>
      <c r="I232" s="34">
        <v>47438.490999999995</v>
      </c>
      <c r="J232" s="34">
        <v>46931.844999999994</v>
      </c>
      <c r="K232" s="33">
        <f t="shared" si="8"/>
        <v>-1.0680061471601334</v>
      </c>
      <c r="L232" s="68">
        <v>6</v>
      </c>
    </row>
    <row r="233" spans="1:12" ht="12" customHeight="1">
      <c r="A233" s="40"/>
      <c r="B233" s="60"/>
      <c r="C233" s="37"/>
      <c r="D233" s="37"/>
      <c r="E233" s="37"/>
      <c r="F233" s="60"/>
      <c r="G233" s="45"/>
      <c r="H233" s="34"/>
      <c r="I233" s="34"/>
      <c r="J233" s="34"/>
      <c r="K233" s="33">
        <f t="shared" si="8"/>
      </c>
      <c r="L233" s="68"/>
    </row>
    <row r="234" spans="1:12" ht="12" customHeight="1">
      <c r="A234" s="40">
        <v>2016</v>
      </c>
      <c r="B234" s="38"/>
      <c r="C234" s="43"/>
      <c r="D234" s="37" t="s">
        <v>496</v>
      </c>
      <c r="E234" s="37"/>
      <c r="F234" s="38"/>
      <c r="G234" s="41">
        <v>1000</v>
      </c>
      <c r="H234" s="34">
        <v>134599.498</v>
      </c>
      <c r="I234" s="34">
        <v>166730.692</v>
      </c>
      <c r="J234" s="34">
        <v>163526.442</v>
      </c>
      <c r="K234" s="33">
        <f t="shared" si="8"/>
        <v>-1.9218117321794637</v>
      </c>
      <c r="L234" s="68">
        <v>6</v>
      </c>
    </row>
    <row r="235" spans="1:12" ht="12" customHeight="1">
      <c r="A235" s="39"/>
      <c r="C235" s="36"/>
      <c r="D235" s="36"/>
      <c r="E235" s="36"/>
      <c r="G235" s="45"/>
      <c r="H235" s="34"/>
      <c r="I235" s="34"/>
      <c r="J235" s="34"/>
      <c r="K235" s="33">
        <f t="shared" si="8"/>
      </c>
      <c r="L235" s="68"/>
    </row>
    <row r="236" spans="1:12" ht="12.75">
      <c r="A236" s="40">
        <v>205</v>
      </c>
      <c r="B236" s="38"/>
      <c r="C236" s="37" t="s">
        <v>495</v>
      </c>
      <c r="D236" s="37"/>
      <c r="E236" s="37"/>
      <c r="F236" s="38"/>
      <c r="G236" s="41">
        <v>1000</v>
      </c>
      <c r="H236" s="34">
        <v>412690.86100000003</v>
      </c>
      <c r="I236" s="34">
        <v>510035.75700000004</v>
      </c>
      <c r="J236" s="34">
        <v>646850.824</v>
      </c>
      <c r="K236" s="33">
        <f t="shared" si="8"/>
        <v>26.82460300523597</v>
      </c>
      <c r="L236" s="68">
        <v>18</v>
      </c>
    </row>
    <row r="237" spans="1:12" ht="12.75">
      <c r="A237" s="40"/>
      <c r="B237" s="38"/>
      <c r="C237" s="37"/>
      <c r="D237" s="37"/>
      <c r="E237" s="37"/>
      <c r="F237" s="38"/>
      <c r="G237" s="41"/>
      <c r="H237" s="18"/>
      <c r="I237" s="18"/>
      <c r="J237" s="18"/>
      <c r="K237" s="33">
        <f t="shared" si="8"/>
      </c>
      <c r="L237" s="68"/>
    </row>
    <row r="238" spans="1:12" ht="12.75">
      <c r="A238" s="40">
        <v>2059</v>
      </c>
      <c r="B238" s="42"/>
      <c r="C238" s="42"/>
      <c r="D238" s="43" t="s">
        <v>494</v>
      </c>
      <c r="E238" s="60"/>
      <c r="F238" s="37"/>
      <c r="G238" s="41">
        <v>1000</v>
      </c>
      <c r="H238" s="34">
        <v>353262.075</v>
      </c>
      <c r="I238" s="34">
        <v>433961.08099999995</v>
      </c>
      <c r="J238" s="34">
        <v>552970.0229999999</v>
      </c>
      <c r="K238" s="33">
        <f t="shared" si="8"/>
        <v>27.42387444647369</v>
      </c>
      <c r="L238" s="68">
        <v>15</v>
      </c>
    </row>
    <row r="239" spans="1:12" ht="12.75">
      <c r="A239" s="39"/>
      <c r="C239" s="36"/>
      <c r="D239" s="36"/>
      <c r="E239" s="36"/>
      <c r="G239" s="45"/>
      <c r="H239" s="34"/>
      <c r="I239" s="34"/>
      <c r="J239" s="34"/>
      <c r="K239" s="33">
        <f t="shared" si="8"/>
      </c>
      <c r="L239" s="68"/>
    </row>
    <row r="240" spans="1:12" ht="12.75">
      <c r="A240" s="39" t="s">
        <v>493</v>
      </c>
      <c r="B240" s="43"/>
      <c r="C240" s="37"/>
      <c r="D240" s="37"/>
      <c r="E240" s="36" t="s">
        <v>492</v>
      </c>
      <c r="F240" s="36"/>
      <c r="G240" s="41"/>
      <c r="H240" s="34"/>
      <c r="I240" s="34"/>
      <c r="J240" s="34"/>
      <c r="K240" s="33">
        <f t="shared" si="8"/>
      </c>
      <c r="L240" s="68"/>
    </row>
    <row r="241" spans="1:12" ht="12.75">
      <c r="A241" s="40"/>
      <c r="B241" s="43"/>
      <c r="C241" s="42"/>
      <c r="D241" s="42"/>
      <c r="F241" s="36" t="s">
        <v>491</v>
      </c>
      <c r="G241" s="41"/>
      <c r="H241" s="34"/>
      <c r="I241" s="34"/>
      <c r="J241" s="34"/>
      <c r="K241" s="33">
        <f t="shared" si="8"/>
      </c>
      <c r="L241" s="68"/>
    </row>
    <row r="242" spans="1:12" ht="12.75">
      <c r="A242" s="40"/>
      <c r="B242" s="43"/>
      <c r="C242" s="42"/>
      <c r="D242" s="42"/>
      <c r="F242" s="36" t="s">
        <v>490</v>
      </c>
      <c r="G242" s="41">
        <v>1000</v>
      </c>
      <c r="H242" s="34">
        <v>46863.543</v>
      </c>
      <c r="I242" s="34">
        <v>75253.226</v>
      </c>
      <c r="J242" s="34">
        <v>79421.47600000001</v>
      </c>
      <c r="K242" s="33">
        <f t="shared" si="8"/>
        <v>5.538965199976957</v>
      </c>
      <c r="L242" s="68">
        <v>7</v>
      </c>
    </row>
    <row r="243" spans="1:12" ht="12.75">
      <c r="A243" s="39"/>
      <c r="C243" s="36"/>
      <c r="D243" s="36"/>
      <c r="F243" s="36"/>
      <c r="G243" s="41"/>
      <c r="H243" s="34"/>
      <c r="I243" s="34"/>
      <c r="J243" s="34"/>
      <c r="K243" s="33">
        <f t="shared" si="8"/>
      </c>
      <c r="L243" s="68"/>
    </row>
    <row r="244" spans="1:12" ht="12.75">
      <c r="A244" s="40">
        <v>21</v>
      </c>
      <c r="B244" s="43" t="s">
        <v>489</v>
      </c>
      <c r="C244" s="42"/>
      <c r="D244" s="42"/>
      <c r="E244" s="42"/>
      <c r="F244" s="42"/>
      <c r="G244" s="41">
        <v>1000</v>
      </c>
      <c r="H244" s="34">
        <v>142868.82100000003</v>
      </c>
      <c r="I244" s="34">
        <v>156788.15899999999</v>
      </c>
      <c r="J244" s="34">
        <v>173421.43800000002</v>
      </c>
      <c r="K244" s="33">
        <f t="shared" si="8"/>
        <v>10.608759683185014</v>
      </c>
      <c r="L244" s="68">
        <v>12</v>
      </c>
    </row>
    <row r="245" spans="1:12" ht="12.75">
      <c r="A245" s="39"/>
      <c r="C245" s="36"/>
      <c r="D245" s="36"/>
      <c r="E245" s="36"/>
      <c r="G245" s="45"/>
      <c r="H245" s="85"/>
      <c r="I245" s="85"/>
      <c r="J245" s="85"/>
      <c r="K245" s="33">
        <f t="shared" si="8"/>
      </c>
      <c r="L245" s="68"/>
    </row>
    <row r="246" spans="1:12" ht="12.75">
      <c r="A246" s="40">
        <v>22</v>
      </c>
      <c r="B246" s="43" t="s">
        <v>488</v>
      </c>
      <c r="C246" s="37"/>
      <c r="D246" s="37"/>
      <c r="E246" s="37"/>
      <c r="F246" s="38"/>
      <c r="G246" s="41">
        <v>1000</v>
      </c>
      <c r="H246" s="34">
        <v>2161136.186</v>
      </c>
      <c r="I246" s="34">
        <v>2577226.4580000006</v>
      </c>
      <c r="J246" s="34">
        <v>2884493.8940000003</v>
      </c>
      <c r="K246" s="33">
        <f t="shared" si="8"/>
        <v>11.922407324595284</v>
      </c>
      <c r="L246" s="68">
        <v>214</v>
      </c>
    </row>
    <row r="247" spans="1:12" ht="12.75">
      <c r="A247" s="40"/>
      <c r="B247" s="43"/>
      <c r="C247" s="37"/>
      <c r="D247" s="37"/>
      <c r="E247" s="37"/>
      <c r="F247" s="38"/>
      <c r="G247" s="41"/>
      <c r="H247" s="34"/>
      <c r="I247" s="34"/>
      <c r="J247" s="34"/>
      <c r="K247" s="33">
        <f t="shared" si="8"/>
      </c>
      <c r="L247" s="68"/>
    </row>
    <row r="248" spans="1:12" ht="12.75">
      <c r="A248" s="40">
        <v>221</v>
      </c>
      <c r="B248" s="38"/>
      <c r="C248" s="43" t="s">
        <v>487</v>
      </c>
      <c r="D248" s="37"/>
      <c r="E248" s="37"/>
      <c r="F248" s="38"/>
      <c r="G248" s="41">
        <v>1000</v>
      </c>
      <c r="H248" s="34">
        <v>364663.134</v>
      </c>
      <c r="I248" s="34">
        <v>443181.5229999999</v>
      </c>
      <c r="J248" s="34">
        <v>500138.36899999995</v>
      </c>
      <c r="K248" s="33">
        <f t="shared" si="8"/>
        <v>12.851809708682282</v>
      </c>
      <c r="L248" s="68">
        <v>20</v>
      </c>
    </row>
    <row r="249" spans="1:12" ht="12.75">
      <c r="A249" s="40"/>
      <c r="B249" s="38"/>
      <c r="C249" s="43"/>
      <c r="D249" s="37"/>
      <c r="E249" s="37"/>
      <c r="F249" s="38"/>
      <c r="G249" s="41"/>
      <c r="H249" s="34"/>
      <c r="I249" s="34"/>
      <c r="J249" s="34"/>
      <c r="K249" s="33">
        <f t="shared" si="8"/>
      </c>
      <c r="L249" s="68"/>
    </row>
    <row r="250" spans="1:12" ht="12.75">
      <c r="A250" s="40">
        <v>222</v>
      </c>
      <c r="B250" s="38"/>
      <c r="C250" s="43" t="s">
        <v>486</v>
      </c>
      <c r="D250" s="37"/>
      <c r="E250" s="37"/>
      <c r="F250" s="38"/>
      <c r="G250" s="41">
        <v>1000</v>
      </c>
      <c r="H250" s="34">
        <v>1786653.1740000006</v>
      </c>
      <c r="I250" s="34">
        <v>2126780.7750000004</v>
      </c>
      <c r="J250" s="34">
        <v>2373802.573000001</v>
      </c>
      <c r="K250" s="33">
        <f t="shared" si="8"/>
        <v>11.614821842650912</v>
      </c>
      <c r="L250" s="68">
        <v>193</v>
      </c>
    </row>
    <row r="251" spans="1:12" ht="12.75">
      <c r="A251" s="40"/>
      <c r="B251" s="38"/>
      <c r="C251" s="43"/>
      <c r="D251" s="37"/>
      <c r="E251" s="37"/>
      <c r="F251" s="38"/>
      <c r="G251" s="41"/>
      <c r="H251" s="34"/>
      <c r="I251" s="34"/>
      <c r="J251" s="34"/>
      <c r="K251" s="33">
        <f t="shared" si="8"/>
      </c>
      <c r="L251" s="68"/>
    </row>
    <row r="252" spans="1:12" ht="12.75">
      <c r="A252" s="40">
        <v>2221</v>
      </c>
      <c r="B252" s="38"/>
      <c r="C252" s="38"/>
      <c r="D252" s="43" t="s">
        <v>485</v>
      </c>
      <c r="E252" s="37"/>
      <c r="F252" s="38"/>
      <c r="G252" s="41"/>
      <c r="H252" s="34"/>
      <c r="I252" s="34"/>
      <c r="J252" s="34"/>
      <c r="K252" s="33">
        <f t="shared" si="8"/>
      </c>
      <c r="L252" s="68"/>
    </row>
    <row r="253" spans="1:12" ht="12.75">
      <c r="A253" s="40"/>
      <c r="B253" s="38"/>
      <c r="C253" s="37"/>
      <c r="D253" s="37"/>
      <c r="E253" s="42" t="s">
        <v>484</v>
      </c>
      <c r="F253" s="38"/>
      <c r="G253" s="41">
        <v>1000</v>
      </c>
      <c r="H253" s="34">
        <v>456926.1</v>
      </c>
      <c r="I253" s="34">
        <v>574761.744</v>
      </c>
      <c r="J253" s="34">
        <v>643659.85</v>
      </c>
      <c r="K253" s="33">
        <f t="shared" si="8"/>
        <v>11.987246318885141</v>
      </c>
      <c r="L253" s="68">
        <v>34</v>
      </c>
    </row>
    <row r="254" spans="1:12" ht="12.75">
      <c r="A254" s="18"/>
      <c r="B254" s="18"/>
      <c r="C254" s="18"/>
      <c r="D254" s="18"/>
      <c r="E254" s="18"/>
      <c r="F254" s="18"/>
      <c r="G254" s="18"/>
      <c r="H254" s="18"/>
      <c r="I254" s="18"/>
      <c r="J254" s="18"/>
      <c r="K254" s="33">
        <f t="shared" si="8"/>
      </c>
      <c r="L254" s="32"/>
    </row>
    <row r="256" ht="12.75">
      <c r="K256" s="33"/>
    </row>
    <row r="257" ht="12.75">
      <c r="K257" s="33"/>
    </row>
    <row r="258" ht="12.75">
      <c r="K258" s="33"/>
    </row>
    <row r="259" ht="12.75">
      <c r="K259" s="33"/>
    </row>
    <row r="261" spans="1:12" ht="12.75">
      <c r="A261" s="100" t="s">
        <v>483</v>
      </c>
      <c r="B261" s="100"/>
      <c r="C261" s="100"/>
      <c r="D261" s="100"/>
      <c r="E261" s="100"/>
      <c r="F261" s="100"/>
      <c r="G261" s="100"/>
      <c r="H261" s="100"/>
      <c r="I261" s="100"/>
      <c r="J261" s="100"/>
      <c r="K261" s="100"/>
      <c r="L261" s="100"/>
    </row>
    <row r="263" spans="1:16" s="31" customFormat="1" ht="12.75">
      <c r="A263" s="101" t="s">
        <v>105</v>
      </c>
      <c r="B263" s="101"/>
      <c r="C263" s="101"/>
      <c r="D263" s="101"/>
      <c r="E263" s="101"/>
      <c r="F263" s="101"/>
      <c r="G263" s="101"/>
      <c r="H263" s="101"/>
      <c r="I263" s="101"/>
      <c r="J263" s="101"/>
      <c r="K263" s="101"/>
      <c r="L263" s="101"/>
      <c r="M263"/>
      <c r="N263"/>
      <c r="O263"/>
      <c r="P263"/>
    </row>
    <row r="264" spans="1:16" s="31" customFormat="1" ht="12.75">
      <c r="A264" s="101" t="s">
        <v>104</v>
      </c>
      <c r="B264" s="101"/>
      <c r="C264" s="101"/>
      <c r="D264" s="101"/>
      <c r="E264" s="101"/>
      <c r="F264" s="101"/>
      <c r="G264" s="101"/>
      <c r="H264" s="101"/>
      <c r="I264" s="101"/>
      <c r="J264" s="101"/>
      <c r="K264" s="101"/>
      <c r="L264" s="101"/>
      <c r="M264"/>
      <c r="N264"/>
      <c r="O264"/>
      <c r="P264"/>
    </row>
    <row r="265" spans="1:12" ht="12.75">
      <c r="A265" s="48" t="s">
        <v>80</v>
      </c>
      <c r="B265" s="48"/>
      <c r="C265" s="48"/>
      <c r="D265" s="48"/>
      <c r="E265" s="48"/>
      <c r="F265" s="36"/>
      <c r="G265" s="48"/>
      <c r="H265" s="38"/>
      <c r="I265" s="38"/>
      <c r="J265" s="38"/>
      <c r="K265" s="38"/>
      <c r="L265" s="38"/>
    </row>
    <row r="266" spans="1:12" ht="12.75" customHeight="1">
      <c r="A266" s="102" t="s">
        <v>103</v>
      </c>
      <c r="B266" s="105" t="s">
        <v>102</v>
      </c>
      <c r="C266" s="106"/>
      <c r="D266" s="106"/>
      <c r="E266" s="106"/>
      <c r="F266" s="102"/>
      <c r="G266" s="102" t="s">
        <v>101</v>
      </c>
      <c r="H266" s="105" t="s">
        <v>100</v>
      </c>
      <c r="I266" s="106"/>
      <c r="J266" s="106"/>
      <c r="K266" s="102"/>
      <c r="L266" s="113" t="s">
        <v>631</v>
      </c>
    </row>
    <row r="267" spans="1:12" ht="12.75">
      <c r="A267" s="103"/>
      <c r="B267" s="107"/>
      <c r="C267" s="108"/>
      <c r="D267" s="108"/>
      <c r="E267" s="108"/>
      <c r="F267" s="109"/>
      <c r="G267" s="103"/>
      <c r="H267" s="110"/>
      <c r="I267" s="111"/>
      <c r="J267" s="111"/>
      <c r="K267" s="112"/>
      <c r="L267" s="114"/>
    </row>
    <row r="268" spans="1:12" ht="12.75" customHeight="1">
      <c r="A268" s="103"/>
      <c r="B268" s="107"/>
      <c r="C268" s="108"/>
      <c r="D268" s="108"/>
      <c r="E268" s="108"/>
      <c r="F268" s="109"/>
      <c r="G268" s="103"/>
      <c r="H268" s="116">
        <v>2009</v>
      </c>
      <c r="I268" s="109">
        <v>2010</v>
      </c>
      <c r="J268" s="109">
        <v>2011</v>
      </c>
      <c r="K268" s="119" t="s">
        <v>99</v>
      </c>
      <c r="L268" s="114"/>
    </row>
    <row r="269" spans="1:12" ht="22.5" customHeight="1">
      <c r="A269" s="103"/>
      <c r="B269" s="107"/>
      <c r="C269" s="108"/>
      <c r="D269" s="108"/>
      <c r="E269" s="108"/>
      <c r="F269" s="109"/>
      <c r="G269" s="103"/>
      <c r="H269" s="117"/>
      <c r="I269" s="109"/>
      <c r="J269" s="109"/>
      <c r="K269" s="119"/>
      <c r="L269" s="114"/>
    </row>
    <row r="270" spans="1:12" ht="12.75">
      <c r="A270" s="104"/>
      <c r="B270" s="110"/>
      <c r="C270" s="111"/>
      <c r="D270" s="111"/>
      <c r="E270" s="111"/>
      <c r="F270" s="112"/>
      <c r="G270" s="104"/>
      <c r="H270" s="118"/>
      <c r="I270" s="112"/>
      <c r="J270" s="112"/>
      <c r="K270" s="120"/>
      <c r="L270" s="115"/>
    </row>
    <row r="271" spans="1:12" ht="12" customHeight="1">
      <c r="A271" s="39"/>
      <c r="C271" s="36"/>
      <c r="D271" s="36"/>
      <c r="E271" s="36"/>
      <c r="G271" s="45"/>
      <c r="H271" s="85"/>
      <c r="I271" s="85"/>
      <c r="J271" s="85"/>
      <c r="K271" s="85"/>
      <c r="L271" s="85"/>
    </row>
    <row r="272" spans="1:12" ht="12.75">
      <c r="A272" s="40">
        <v>2222</v>
      </c>
      <c r="B272" s="38"/>
      <c r="C272" s="43"/>
      <c r="D272" s="42" t="s">
        <v>482</v>
      </c>
      <c r="E272" s="37"/>
      <c r="F272" s="38"/>
      <c r="G272" s="41">
        <v>1000</v>
      </c>
      <c r="H272" s="34">
        <v>257102.43800000005</v>
      </c>
      <c r="I272" s="34">
        <v>291881.382</v>
      </c>
      <c r="J272" s="34">
        <v>321490.945</v>
      </c>
      <c r="K272" s="33">
        <f aca="true" t="shared" si="9" ref="K272:K288">IF(J272="","",(J272*100/I272)-100)</f>
        <v>10.144382213456836</v>
      </c>
      <c r="L272" s="68">
        <v>32</v>
      </c>
    </row>
    <row r="273" spans="1:12" ht="12" customHeight="1">
      <c r="A273" s="39"/>
      <c r="C273" s="36"/>
      <c r="D273" s="36"/>
      <c r="E273" s="36"/>
      <c r="G273" s="45"/>
      <c r="H273" s="85"/>
      <c r="I273" s="85"/>
      <c r="J273" s="85"/>
      <c r="K273" s="33">
        <f t="shared" si="9"/>
      </c>
      <c r="L273" s="68"/>
    </row>
    <row r="274" spans="1:16" s="38" customFormat="1" ht="12" customHeight="1">
      <c r="A274" s="39" t="s">
        <v>481</v>
      </c>
      <c r="B274" s="31"/>
      <c r="D274" s="36"/>
      <c r="E274" s="36" t="s">
        <v>480</v>
      </c>
      <c r="F274" s="36"/>
      <c r="G274" s="41"/>
      <c r="H274" s="34"/>
      <c r="I274" s="34"/>
      <c r="J274" s="34"/>
      <c r="K274" s="33">
        <f t="shared" si="9"/>
      </c>
      <c r="L274" s="68"/>
      <c r="M274"/>
      <c r="N274"/>
      <c r="O274"/>
      <c r="P274"/>
    </row>
    <row r="275" spans="1:16" s="38" customFormat="1" ht="12" customHeight="1">
      <c r="A275" s="39"/>
      <c r="B275" s="31"/>
      <c r="D275" s="36"/>
      <c r="E275" s="36"/>
      <c r="F275" s="36" t="s">
        <v>479</v>
      </c>
      <c r="G275" s="41">
        <v>1000</v>
      </c>
      <c r="H275" s="34">
        <v>50950.57</v>
      </c>
      <c r="I275" s="34">
        <v>59542.064</v>
      </c>
      <c r="J275" s="34">
        <v>60028.909</v>
      </c>
      <c r="K275" s="33">
        <f t="shared" si="9"/>
        <v>0.8176488473762049</v>
      </c>
      <c r="L275" s="68">
        <v>6</v>
      </c>
      <c r="M275"/>
      <c r="N275"/>
      <c r="O275"/>
      <c r="P275"/>
    </row>
    <row r="276" spans="1:16" s="38" customFormat="1" ht="12" customHeight="1">
      <c r="A276" s="39"/>
      <c r="B276" s="31"/>
      <c r="D276" s="36"/>
      <c r="E276" s="36"/>
      <c r="F276" s="36"/>
      <c r="G276" s="41"/>
      <c r="H276" s="34"/>
      <c r="I276" s="34"/>
      <c r="J276" s="34"/>
      <c r="K276" s="33">
        <f t="shared" si="9"/>
      </c>
      <c r="L276" s="68"/>
      <c r="M276"/>
      <c r="N276"/>
      <c r="O276"/>
      <c r="P276"/>
    </row>
    <row r="277" spans="1:16" s="38" customFormat="1" ht="12" customHeight="1">
      <c r="A277" s="39" t="s">
        <v>478</v>
      </c>
      <c r="B277" s="31"/>
      <c r="D277" s="36"/>
      <c r="E277" s="36" t="s">
        <v>477</v>
      </c>
      <c r="F277" s="36"/>
      <c r="G277" s="41">
        <v>1000</v>
      </c>
      <c r="H277" s="34">
        <v>10984.428</v>
      </c>
      <c r="I277" s="34">
        <v>53551.781</v>
      </c>
      <c r="J277" s="34">
        <v>54506.873999999996</v>
      </c>
      <c r="K277" s="33">
        <f t="shared" si="9"/>
        <v>1.7834943715503897</v>
      </c>
      <c r="L277" s="68">
        <v>6.75</v>
      </c>
      <c r="M277"/>
      <c r="N277"/>
      <c r="O277"/>
      <c r="P277"/>
    </row>
    <row r="278" spans="1:16" s="38" customFormat="1" ht="12" customHeight="1">
      <c r="A278" s="39"/>
      <c r="B278" s="31"/>
      <c r="D278" s="36"/>
      <c r="E278" s="36"/>
      <c r="F278" s="36"/>
      <c r="G278" s="41"/>
      <c r="H278" s="34"/>
      <c r="I278" s="34"/>
      <c r="J278" s="34"/>
      <c r="K278" s="33">
        <f t="shared" si="9"/>
      </c>
      <c r="L278" s="68"/>
      <c r="M278"/>
      <c r="N278"/>
      <c r="O278"/>
      <c r="P278"/>
    </row>
    <row r="279" spans="1:16" s="38" customFormat="1" ht="12" customHeight="1">
      <c r="A279" s="40">
        <v>2223</v>
      </c>
      <c r="B279" s="43" t="s">
        <v>476</v>
      </c>
      <c r="C279" s="42"/>
      <c r="D279" s="42"/>
      <c r="E279" s="42"/>
      <c r="F279" s="42"/>
      <c r="G279" s="41">
        <v>1000</v>
      </c>
      <c r="H279" s="34">
        <v>366412.507</v>
      </c>
      <c r="I279" s="34">
        <v>377630.06</v>
      </c>
      <c r="J279" s="34">
        <v>409205.94499999995</v>
      </c>
      <c r="K279" s="33">
        <f t="shared" si="9"/>
        <v>8.361592030041237</v>
      </c>
      <c r="L279" s="68">
        <v>38</v>
      </c>
      <c r="M279"/>
      <c r="N279"/>
      <c r="O279"/>
      <c r="P279"/>
    </row>
    <row r="280" spans="1:16" s="38" customFormat="1" ht="12" customHeight="1">
      <c r="A280" s="40"/>
      <c r="B280" s="43"/>
      <c r="C280" s="37"/>
      <c r="D280" s="37"/>
      <c r="E280" s="37"/>
      <c r="G280" s="41"/>
      <c r="H280" s="34"/>
      <c r="I280" s="34"/>
      <c r="J280" s="34"/>
      <c r="K280" s="33">
        <f t="shared" si="9"/>
      </c>
      <c r="L280" s="68"/>
      <c r="M280"/>
      <c r="N280"/>
      <c r="O280"/>
      <c r="P280"/>
    </row>
    <row r="281" spans="1:17" s="38" customFormat="1" ht="12" customHeight="1">
      <c r="A281" s="39" t="s">
        <v>475</v>
      </c>
      <c r="C281" s="36"/>
      <c r="D281" s="36"/>
      <c r="E281" s="36" t="s">
        <v>474</v>
      </c>
      <c r="F281" s="31"/>
      <c r="G281" s="41" t="s">
        <v>109</v>
      </c>
      <c r="H281" s="34">
        <v>1614167</v>
      </c>
      <c r="I281" s="34">
        <v>1570644</v>
      </c>
      <c r="J281" s="34">
        <v>1690732</v>
      </c>
      <c r="K281" s="33">
        <f t="shared" si="9"/>
        <v>7.6457809662788065</v>
      </c>
      <c r="L281" s="68">
        <v>27</v>
      </c>
      <c r="M281"/>
      <c r="N281"/>
      <c r="O281"/>
      <c r="P281"/>
      <c r="Q281" s="18"/>
    </row>
    <row r="282" spans="1:16" s="38" customFormat="1" ht="12" customHeight="1">
      <c r="A282" s="40"/>
      <c r="B282" s="43"/>
      <c r="D282" s="42"/>
      <c r="E282" s="42"/>
      <c r="F282" s="38" t="s">
        <v>473</v>
      </c>
      <c r="G282" s="41">
        <v>1000</v>
      </c>
      <c r="H282" s="34">
        <v>318255.1290000001</v>
      </c>
      <c r="I282" s="34">
        <v>328510.142</v>
      </c>
      <c r="J282" s="34">
        <v>356567.62799999997</v>
      </c>
      <c r="K282" s="33">
        <f t="shared" si="9"/>
        <v>8.540827941926977</v>
      </c>
      <c r="L282" s="68"/>
      <c r="M282"/>
      <c r="N282"/>
      <c r="O282"/>
      <c r="P282"/>
    </row>
    <row r="283" spans="1:16" s="38" customFormat="1" ht="12" customHeight="1">
      <c r="A283" s="40"/>
      <c r="B283" s="43"/>
      <c r="C283" s="37"/>
      <c r="D283" s="37"/>
      <c r="E283" s="37"/>
      <c r="G283" s="41"/>
      <c r="H283" s="34"/>
      <c r="I283" s="34"/>
      <c r="J283" s="34"/>
      <c r="K283" s="33">
        <f t="shared" si="9"/>
      </c>
      <c r="L283" s="68">
        <v>120</v>
      </c>
      <c r="M283"/>
      <c r="N283"/>
      <c r="O283"/>
      <c r="P283"/>
    </row>
    <row r="284" spans="1:16" s="38" customFormat="1" ht="12" customHeight="1">
      <c r="A284" s="40">
        <v>2229</v>
      </c>
      <c r="C284" s="37"/>
      <c r="D284" s="37" t="s">
        <v>472</v>
      </c>
      <c r="E284" s="37"/>
      <c r="F284" s="60"/>
      <c r="G284" s="41">
        <v>1000</v>
      </c>
      <c r="H284" s="34">
        <v>706212.129</v>
      </c>
      <c r="I284" s="34">
        <v>882507.589</v>
      </c>
      <c r="J284" s="34">
        <v>999445.8329999999</v>
      </c>
      <c r="K284" s="33">
        <f t="shared" si="9"/>
        <v>13.250678572918176</v>
      </c>
      <c r="L284" s="68"/>
      <c r="M284"/>
      <c r="N284"/>
      <c r="O284"/>
      <c r="P284"/>
    </row>
    <row r="285" spans="1:16" s="38" customFormat="1" ht="12" customHeight="1">
      <c r="A285" s="40"/>
      <c r="B285" s="43"/>
      <c r="C285" s="37"/>
      <c r="D285" s="37"/>
      <c r="E285" s="37"/>
      <c r="G285" s="41"/>
      <c r="H285" s="34"/>
      <c r="I285" s="34"/>
      <c r="J285" s="34"/>
      <c r="K285" s="33">
        <f t="shared" si="9"/>
      </c>
      <c r="L285" s="68"/>
      <c r="M285"/>
      <c r="N285"/>
      <c r="O285"/>
      <c r="P285"/>
    </row>
    <row r="286" spans="1:16" s="38" customFormat="1" ht="12" customHeight="1">
      <c r="A286" s="39" t="s">
        <v>471</v>
      </c>
      <c r="C286" s="74"/>
      <c r="D286" s="74"/>
      <c r="E286" s="36" t="s">
        <v>470</v>
      </c>
      <c r="F286" s="31"/>
      <c r="G286" s="41" t="s">
        <v>213</v>
      </c>
      <c r="H286" s="34">
        <v>8592654</v>
      </c>
      <c r="I286" s="34">
        <v>13002641</v>
      </c>
      <c r="J286" s="34">
        <v>12390899</v>
      </c>
      <c r="K286" s="33">
        <f t="shared" si="9"/>
        <v>-4.704751903863226</v>
      </c>
      <c r="L286" s="68">
        <v>12.5</v>
      </c>
      <c r="M286"/>
      <c r="N286"/>
      <c r="O286"/>
      <c r="P286"/>
    </row>
    <row r="287" spans="1:16" s="38" customFormat="1" ht="12" customHeight="1">
      <c r="A287" s="40"/>
      <c r="B287" s="43"/>
      <c r="C287" s="37"/>
      <c r="D287" s="37"/>
      <c r="E287" s="37"/>
      <c r="G287" s="41">
        <v>1000</v>
      </c>
      <c r="H287" s="34">
        <v>28859.008</v>
      </c>
      <c r="I287" s="34">
        <v>36778.202000000005</v>
      </c>
      <c r="J287" s="34">
        <v>36294.606</v>
      </c>
      <c r="K287" s="33">
        <f t="shared" si="9"/>
        <v>-1.314898428150471</v>
      </c>
      <c r="L287" s="68"/>
      <c r="M287"/>
      <c r="N287"/>
      <c r="O287"/>
      <c r="P287"/>
    </row>
    <row r="288" spans="1:16" s="38" customFormat="1" ht="12" customHeight="1">
      <c r="A288" s="40"/>
      <c r="B288" s="43"/>
      <c r="C288" s="37"/>
      <c r="D288" s="37"/>
      <c r="E288" s="37"/>
      <c r="G288" s="41"/>
      <c r="H288" s="34"/>
      <c r="I288" s="34"/>
      <c r="J288" s="34"/>
      <c r="K288" s="33">
        <f t="shared" si="9"/>
      </c>
      <c r="L288" s="68"/>
      <c r="M288"/>
      <c r="N288"/>
      <c r="O288"/>
      <c r="P288"/>
    </row>
    <row r="289" spans="1:16" s="38" customFormat="1" ht="12" customHeight="1">
      <c r="A289" s="39" t="s">
        <v>469</v>
      </c>
      <c r="C289" s="74"/>
      <c r="D289" s="74"/>
      <c r="E289" s="36" t="s">
        <v>468</v>
      </c>
      <c r="F289" s="31"/>
      <c r="G289" s="41" t="s">
        <v>213</v>
      </c>
      <c r="H289" s="34">
        <v>31926711</v>
      </c>
      <c r="I289" s="34" t="s">
        <v>73</v>
      </c>
      <c r="J289" s="34" t="s">
        <v>73</v>
      </c>
      <c r="K289" s="34" t="s">
        <v>73</v>
      </c>
      <c r="L289" s="68">
        <v>23</v>
      </c>
      <c r="M289"/>
      <c r="N289"/>
      <c r="O289"/>
      <c r="P289"/>
    </row>
    <row r="290" spans="1:16" s="38" customFormat="1" ht="12" customHeight="1">
      <c r="A290" s="39"/>
      <c r="C290" s="74"/>
      <c r="D290" s="74"/>
      <c r="F290" s="36" t="s">
        <v>467</v>
      </c>
      <c r="G290" s="41">
        <v>1000</v>
      </c>
      <c r="H290" s="34">
        <v>43902.723</v>
      </c>
      <c r="I290" s="34">
        <v>59448.442</v>
      </c>
      <c r="J290" s="34">
        <v>67799.007</v>
      </c>
      <c r="K290" s="33">
        <f>IF(J290="","",(J290*100/I290)-100)</f>
        <v>14.046734816027637</v>
      </c>
      <c r="L290" s="68"/>
      <c r="M290"/>
      <c r="N290"/>
      <c r="O290"/>
      <c r="P290"/>
    </row>
    <row r="291" spans="1:16" s="38" customFormat="1" ht="12" customHeight="1">
      <c r="A291" s="40"/>
      <c r="B291" s="43"/>
      <c r="C291" s="42"/>
      <c r="D291" s="42"/>
      <c r="E291" s="42"/>
      <c r="G291" s="53"/>
      <c r="H291" s="84"/>
      <c r="I291" s="84"/>
      <c r="J291" s="34"/>
      <c r="K291" s="33">
        <f>IF(J291="","",(J291*100/I291)-100)</f>
      </c>
      <c r="L291" s="68"/>
      <c r="M291"/>
      <c r="N291"/>
      <c r="O291"/>
      <c r="P291"/>
    </row>
    <row r="292" spans="1:16" s="63" customFormat="1" ht="12" customHeight="1">
      <c r="A292" s="69" t="s">
        <v>466</v>
      </c>
      <c r="B292" s="82"/>
      <c r="E292" s="63" t="s">
        <v>465</v>
      </c>
      <c r="G292" s="71" t="s">
        <v>213</v>
      </c>
      <c r="H292" s="34">
        <v>11984991</v>
      </c>
      <c r="I292" s="34" t="s">
        <v>73</v>
      </c>
      <c r="J292" s="34" t="s">
        <v>73</v>
      </c>
      <c r="K292" s="34" t="s">
        <v>73</v>
      </c>
      <c r="L292" s="68">
        <v>14</v>
      </c>
      <c r="M292"/>
      <c r="N292"/>
      <c r="O292"/>
      <c r="P292"/>
    </row>
    <row r="293" spans="1:16" s="63" customFormat="1" ht="12" customHeight="1">
      <c r="A293" s="69"/>
      <c r="B293" s="87"/>
      <c r="C293" s="80"/>
      <c r="D293" s="80"/>
      <c r="E293" s="80"/>
      <c r="F293" s="63" t="s">
        <v>464</v>
      </c>
      <c r="G293" s="41">
        <v>1000</v>
      </c>
      <c r="H293" s="34">
        <v>27904.502</v>
      </c>
      <c r="I293" s="34">
        <v>30428.669</v>
      </c>
      <c r="J293" s="34">
        <v>36729.862</v>
      </c>
      <c r="K293" s="33">
        <f>IF(J293="","",(J293*100/I293)-100)</f>
        <v>20.70807960742549</v>
      </c>
      <c r="L293" s="68"/>
      <c r="M293"/>
      <c r="N293"/>
      <c r="O293"/>
      <c r="P293"/>
    </row>
    <row r="294" spans="1:16" s="63" customFormat="1" ht="12" customHeight="1">
      <c r="A294" s="69"/>
      <c r="B294" s="87"/>
      <c r="C294" s="80"/>
      <c r="D294" s="80"/>
      <c r="E294" s="80"/>
      <c r="G294" s="41"/>
      <c r="H294" s="34"/>
      <c r="I294" s="34"/>
      <c r="J294" s="34"/>
      <c r="K294" s="33">
        <f>IF(J294="","",(J294*100/I294)-100)</f>
      </c>
      <c r="L294" s="68"/>
      <c r="M294"/>
      <c r="N294"/>
      <c r="O294"/>
      <c r="P294"/>
    </row>
    <row r="295" spans="1:16" s="63" customFormat="1" ht="12" customHeight="1">
      <c r="A295" s="69" t="s">
        <v>463</v>
      </c>
      <c r="B295" s="87"/>
      <c r="C295" s="80"/>
      <c r="D295" s="80"/>
      <c r="E295" s="80" t="s">
        <v>462</v>
      </c>
      <c r="G295" s="41" t="s">
        <v>213</v>
      </c>
      <c r="H295" s="34">
        <v>4319177</v>
      </c>
      <c r="I295" s="34" t="s">
        <v>73</v>
      </c>
      <c r="J295" s="34">
        <v>5403887</v>
      </c>
      <c r="K295" s="34" t="s">
        <v>73</v>
      </c>
      <c r="L295" s="68">
        <v>10</v>
      </c>
      <c r="M295"/>
      <c r="N295"/>
      <c r="O295"/>
      <c r="P295"/>
    </row>
    <row r="296" spans="1:16" s="63" customFormat="1" ht="12" customHeight="1">
      <c r="A296" s="69"/>
      <c r="B296" s="87"/>
      <c r="C296" s="80"/>
      <c r="D296" s="80"/>
      <c r="E296" s="80"/>
      <c r="F296" s="63" t="s">
        <v>461</v>
      </c>
      <c r="G296" s="41">
        <v>1000</v>
      </c>
      <c r="H296" s="34">
        <v>12080.587</v>
      </c>
      <c r="I296" s="34">
        <v>15372.672</v>
      </c>
      <c r="J296" s="34">
        <v>19161.658</v>
      </c>
      <c r="K296" s="33">
        <f aca="true" t="shared" si="10" ref="K296:K320">IF(J296="","",(J296*100/I296)-100)</f>
        <v>24.647543380877437</v>
      </c>
      <c r="L296" s="68"/>
      <c r="M296"/>
      <c r="N296"/>
      <c r="O296"/>
      <c r="P296"/>
    </row>
    <row r="297" spans="1:16" s="38" customFormat="1" ht="12" customHeight="1">
      <c r="A297" s="40"/>
      <c r="B297" s="43"/>
      <c r="C297" s="42"/>
      <c r="D297" s="42"/>
      <c r="E297" s="42"/>
      <c r="G297" s="53"/>
      <c r="H297" s="34"/>
      <c r="I297" s="34"/>
      <c r="J297" s="34"/>
      <c r="K297" s="33">
        <f t="shared" si="10"/>
      </c>
      <c r="L297" s="68"/>
      <c r="M297"/>
      <c r="N297"/>
      <c r="O297"/>
      <c r="P297"/>
    </row>
    <row r="298" spans="1:16" s="63" customFormat="1" ht="12" customHeight="1">
      <c r="A298" s="69" t="s">
        <v>460</v>
      </c>
      <c r="B298" s="82"/>
      <c r="E298" s="63" t="s">
        <v>458</v>
      </c>
      <c r="G298" s="71" t="s">
        <v>213</v>
      </c>
      <c r="H298" s="34">
        <v>12416911</v>
      </c>
      <c r="I298" s="34">
        <v>16409589</v>
      </c>
      <c r="J298" s="34">
        <v>18399834</v>
      </c>
      <c r="K298" s="33">
        <f t="shared" si="10"/>
        <v>12.128548740617447</v>
      </c>
      <c r="L298" s="68">
        <v>18.75</v>
      </c>
      <c r="M298"/>
      <c r="N298"/>
      <c r="O298"/>
      <c r="P298"/>
    </row>
    <row r="299" spans="1:16" s="63" customFormat="1" ht="12" customHeight="1">
      <c r="A299" s="69"/>
      <c r="B299" s="87"/>
      <c r="C299" s="80"/>
      <c r="D299" s="80"/>
      <c r="E299" s="80"/>
      <c r="F299" s="63" t="s">
        <v>457</v>
      </c>
      <c r="G299" s="41">
        <v>1000</v>
      </c>
      <c r="H299" s="34">
        <v>122054.33600000001</v>
      </c>
      <c r="I299" s="34">
        <v>175585.62900000002</v>
      </c>
      <c r="J299" s="34">
        <v>206827.278</v>
      </c>
      <c r="K299" s="33">
        <f t="shared" si="10"/>
        <v>17.792828022389003</v>
      </c>
      <c r="L299" s="68"/>
      <c r="M299"/>
      <c r="N299"/>
      <c r="O299"/>
      <c r="P299"/>
    </row>
    <row r="300" spans="1:12" ht="12" customHeight="1">
      <c r="A300" s="69"/>
      <c r="B300" s="87"/>
      <c r="C300" s="80"/>
      <c r="D300" s="80"/>
      <c r="E300" s="80"/>
      <c r="F300" s="63"/>
      <c r="G300" s="41"/>
      <c r="H300" s="34"/>
      <c r="I300" s="34"/>
      <c r="J300" s="34"/>
      <c r="K300" s="33">
        <f t="shared" si="10"/>
      </c>
      <c r="L300" s="68"/>
    </row>
    <row r="301" spans="1:16" s="63" customFormat="1" ht="12" customHeight="1">
      <c r="A301" s="69" t="s">
        <v>459</v>
      </c>
      <c r="B301" s="82"/>
      <c r="E301" s="63" t="s">
        <v>458</v>
      </c>
      <c r="G301" s="71" t="s">
        <v>213</v>
      </c>
      <c r="H301" s="34">
        <v>36158464</v>
      </c>
      <c r="I301" s="34">
        <v>41208501</v>
      </c>
      <c r="J301" s="34">
        <v>54649952</v>
      </c>
      <c r="K301" s="33">
        <f t="shared" si="10"/>
        <v>32.61815080339855</v>
      </c>
      <c r="L301" s="68">
        <v>37.25</v>
      </c>
      <c r="M301"/>
      <c r="N301"/>
      <c r="O301"/>
      <c r="P301"/>
    </row>
    <row r="302" spans="1:16" s="63" customFormat="1" ht="12" customHeight="1">
      <c r="A302" s="69"/>
      <c r="B302" s="87"/>
      <c r="C302" s="80"/>
      <c r="D302" s="80"/>
      <c r="E302" s="80"/>
      <c r="F302" s="63" t="s">
        <v>457</v>
      </c>
      <c r="G302" s="41">
        <v>1000</v>
      </c>
      <c r="H302" s="34">
        <v>206650.41</v>
      </c>
      <c r="I302" s="34">
        <v>268177.276</v>
      </c>
      <c r="J302" s="34">
        <v>349017.8</v>
      </c>
      <c r="K302" s="33">
        <f t="shared" si="10"/>
        <v>30.14443475814855</v>
      </c>
      <c r="L302" s="68"/>
      <c r="M302"/>
      <c r="N302"/>
      <c r="O302"/>
      <c r="P302"/>
    </row>
    <row r="303" spans="1:16" s="38" customFormat="1" ht="12" customHeight="1">
      <c r="A303" s="47"/>
      <c r="B303" s="46"/>
      <c r="C303" s="46"/>
      <c r="D303" s="46"/>
      <c r="E303" s="46"/>
      <c r="F303" s="36"/>
      <c r="G303" s="45"/>
      <c r="H303" s="34"/>
      <c r="I303" s="34"/>
      <c r="J303" s="34"/>
      <c r="K303" s="33">
        <f t="shared" si="10"/>
      </c>
      <c r="L303" s="68"/>
      <c r="M303"/>
      <c r="N303"/>
      <c r="O303"/>
      <c r="P303"/>
    </row>
    <row r="304" spans="1:12" ht="12" customHeight="1">
      <c r="A304" s="40">
        <v>23</v>
      </c>
      <c r="B304" s="43" t="s">
        <v>456</v>
      </c>
      <c r="C304" s="37"/>
      <c r="D304" s="37"/>
      <c r="E304" s="37"/>
      <c r="F304" s="38"/>
      <c r="G304" s="41"/>
      <c r="H304" s="34"/>
      <c r="I304" s="34"/>
      <c r="J304" s="34"/>
      <c r="K304" s="33">
        <f t="shared" si="10"/>
      </c>
      <c r="L304" s="68"/>
    </row>
    <row r="305" spans="1:16" s="38" customFormat="1" ht="12" customHeight="1">
      <c r="A305" s="83"/>
      <c r="B305" s="86"/>
      <c r="C305" s="82" t="s">
        <v>455</v>
      </c>
      <c r="D305" s="79"/>
      <c r="E305" s="86"/>
      <c r="F305" s="79"/>
      <c r="G305" s="71">
        <v>1000</v>
      </c>
      <c r="H305" s="34">
        <v>1126509.51</v>
      </c>
      <c r="I305" s="34">
        <v>1285267.2049999991</v>
      </c>
      <c r="J305" s="34">
        <v>1367792.0200000003</v>
      </c>
      <c r="K305" s="33">
        <f t="shared" si="10"/>
        <v>6.420829433674157</v>
      </c>
      <c r="L305" s="68">
        <v>148</v>
      </c>
      <c r="M305"/>
      <c r="N305"/>
      <c r="O305"/>
      <c r="P305"/>
    </row>
    <row r="306" spans="1:16" s="38" customFormat="1" ht="12" customHeight="1">
      <c r="A306" s="40"/>
      <c r="B306" s="43"/>
      <c r="C306" s="37"/>
      <c r="D306" s="37"/>
      <c r="E306" s="37"/>
      <c r="G306" s="41"/>
      <c r="H306" s="34"/>
      <c r="I306" s="34"/>
      <c r="J306" s="34"/>
      <c r="K306" s="33">
        <f t="shared" si="10"/>
      </c>
      <c r="L306" s="68"/>
      <c r="M306"/>
      <c r="N306"/>
      <c r="O306"/>
      <c r="P306"/>
    </row>
    <row r="307" spans="1:16" s="38" customFormat="1" ht="12" customHeight="1">
      <c r="A307" s="40">
        <v>2312</v>
      </c>
      <c r="C307" s="43"/>
      <c r="D307" s="82" t="s">
        <v>454</v>
      </c>
      <c r="E307" s="37"/>
      <c r="G307" s="41">
        <v>1000</v>
      </c>
      <c r="H307" s="34">
        <v>131603.70200000002</v>
      </c>
      <c r="I307" s="34">
        <v>147300.723</v>
      </c>
      <c r="J307" s="34">
        <v>151613.815</v>
      </c>
      <c r="K307" s="33">
        <f t="shared" si="10"/>
        <v>2.928086103148317</v>
      </c>
      <c r="L307" s="68">
        <v>11</v>
      </c>
      <c r="M307"/>
      <c r="N307"/>
      <c r="O307"/>
      <c r="P307"/>
    </row>
    <row r="308" spans="1:16" s="38" customFormat="1" ht="12" customHeight="1">
      <c r="A308" s="40"/>
      <c r="B308" s="43"/>
      <c r="C308" s="37"/>
      <c r="D308" s="37"/>
      <c r="E308" s="37"/>
      <c r="G308" s="41"/>
      <c r="H308" s="34"/>
      <c r="I308" s="34"/>
      <c r="J308" s="34"/>
      <c r="K308" s="33">
        <f t="shared" si="10"/>
      </c>
      <c r="L308" s="68"/>
      <c r="M308"/>
      <c r="N308"/>
      <c r="O308"/>
      <c r="P308"/>
    </row>
    <row r="309" spans="1:16" s="38" customFormat="1" ht="12" customHeight="1">
      <c r="A309" s="39" t="s">
        <v>453</v>
      </c>
      <c r="E309" s="51" t="s">
        <v>452</v>
      </c>
      <c r="G309" s="41" t="s">
        <v>427</v>
      </c>
      <c r="H309" s="34">
        <v>1210530</v>
      </c>
      <c r="I309" s="34">
        <v>1153386</v>
      </c>
      <c r="J309" s="34">
        <v>1240354</v>
      </c>
      <c r="K309" s="33">
        <f t="shared" si="10"/>
        <v>7.540233711870954</v>
      </c>
      <c r="L309" s="68">
        <v>5</v>
      </c>
      <c r="M309"/>
      <c r="N309"/>
      <c r="O309"/>
      <c r="P309"/>
    </row>
    <row r="310" spans="1:16" s="38" customFormat="1" ht="12" customHeight="1">
      <c r="A310" s="39"/>
      <c r="C310" s="36"/>
      <c r="D310" s="36"/>
      <c r="E310" s="36"/>
      <c r="G310" s="71">
        <v>1000</v>
      </c>
      <c r="H310" s="34">
        <v>35515.425</v>
      </c>
      <c r="I310" s="34">
        <v>35610.385</v>
      </c>
      <c r="J310" s="34">
        <v>40003.1</v>
      </c>
      <c r="K310" s="33">
        <f t="shared" si="10"/>
        <v>12.335488650291197</v>
      </c>
      <c r="L310" s="68"/>
      <c r="M310"/>
      <c r="N310"/>
      <c r="O310"/>
      <c r="P310"/>
    </row>
    <row r="311" spans="1:16" s="38" customFormat="1" ht="12" customHeight="1">
      <c r="A311" s="40"/>
      <c r="B311" s="43"/>
      <c r="C311" s="37"/>
      <c r="D311" s="37"/>
      <c r="E311" s="37"/>
      <c r="G311" s="41"/>
      <c r="H311" s="34"/>
      <c r="I311" s="34"/>
      <c r="J311" s="34"/>
      <c r="K311" s="33">
        <f t="shared" si="10"/>
      </c>
      <c r="L311" s="68"/>
      <c r="M311"/>
      <c r="N311"/>
      <c r="O311"/>
      <c r="P311"/>
    </row>
    <row r="312" spans="1:16" s="38" customFormat="1" ht="12" customHeight="1">
      <c r="A312" s="40">
        <v>2313</v>
      </c>
      <c r="C312" s="43"/>
      <c r="D312" s="82" t="s">
        <v>451</v>
      </c>
      <c r="E312" s="37"/>
      <c r="G312" s="41">
        <v>1000</v>
      </c>
      <c r="H312" s="34">
        <v>239345.90499999997</v>
      </c>
      <c r="I312" s="34">
        <v>267073.756</v>
      </c>
      <c r="J312" s="34">
        <v>256723.19000000003</v>
      </c>
      <c r="K312" s="33">
        <f t="shared" si="10"/>
        <v>-3.8755458997625993</v>
      </c>
      <c r="L312" s="68">
        <v>13</v>
      </c>
      <c r="M312"/>
      <c r="N312"/>
      <c r="O312"/>
      <c r="P312"/>
    </row>
    <row r="313" spans="1:16" s="38" customFormat="1" ht="12" customHeight="1">
      <c r="A313" s="40"/>
      <c r="B313" s="43"/>
      <c r="C313" s="37"/>
      <c r="D313" s="37"/>
      <c r="E313" s="37"/>
      <c r="G313" s="41"/>
      <c r="H313" s="34"/>
      <c r="I313" s="34"/>
      <c r="J313" s="34"/>
      <c r="K313" s="33">
        <f t="shared" si="10"/>
      </c>
      <c r="L313" s="68"/>
      <c r="M313"/>
      <c r="N313"/>
      <c r="O313"/>
      <c r="P313"/>
    </row>
    <row r="314" spans="1:16" s="38" customFormat="1" ht="12" customHeight="1">
      <c r="A314" s="40">
        <v>2314</v>
      </c>
      <c r="C314" s="43"/>
      <c r="D314" s="82" t="s">
        <v>450</v>
      </c>
      <c r="E314" s="37"/>
      <c r="G314" s="41" t="s">
        <v>244</v>
      </c>
      <c r="H314" s="34">
        <v>33467</v>
      </c>
      <c r="I314" s="34">
        <v>39261</v>
      </c>
      <c r="J314" s="34">
        <v>39756</v>
      </c>
      <c r="K314" s="33">
        <f t="shared" si="10"/>
        <v>1.2607931535111163</v>
      </c>
      <c r="L314" s="68">
        <v>6</v>
      </c>
      <c r="M314"/>
      <c r="N314"/>
      <c r="O314"/>
      <c r="P314"/>
    </row>
    <row r="315" spans="1:16" s="38" customFormat="1" ht="12" customHeight="1">
      <c r="A315" s="40"/>
      <c r="C315" s="43"/>
      <c r="D315" s="82"/>
      <c r="E315" s="37"/>
      <c r="G315" s="41">
        <v>1000</v>
      </c>
      <c r="H315" s="34">
        <v>68874.54500000001</v>
      </c>
      <c r="I315" s="34">
        <v>81263.67</v>
      </c>
      <c r="J315" s="34">
        <v>80578.74600000001</v>
      </c>
      <c r="K315" s="33">
        <f t="shared" si="10"/>
        <v>-0.84284157976127</v>
      </c>
      <c r="L315" s="68"/>
      <c r="M315"/>
      <c r="N315"/>
      <c r="O315"/>
      <c r="P315"/>
    </row>
    <row r="316" spans="1:16" s="38" customFormat="1" ht="12" customHeight="1">
      <c r="A316" s="40"/>
      <c r="B316" s="43"/>
      <c r="C316" s="37"/>
      <c r="D316" s="37"/>
      <c r="E316" s="37"/>
      <c r="G316" s="41"/>
      <c r="H316" s="34"/>
      <c r="I316" s="34"/>
      <c r="J316" s="34"/>
      <c r="K316" s="33">
        <f t="shared" si="10"/>
      </c>
      <c r="L316" s="68"/>
      <c r="M316"/>
      <c r="N316"/>
      <c r="O316"/>
      <c r="P316"/>
    </row>
    <row r="317" spans="1:16" s="38" customFormat="1" ht="12" customHeight="1">
      <c r="A317" s="40">
        <v>2319</v>
      </c>
      <c r="D317" s="43" t="s">
        <v>449</v>
      </c>
      <c r="E317" s="37"/>
      <c r="F317" s="37"/>
      <c r="G317" s="41">
        <v>1000</v>
      </c>
      <c r="H317" s="34">
        <v>52346.102999999996</v>
      </c>
      <c r="I317" s="34">
        <v>72852.79100000001</v>
      </c>
      <c r="J317" s="34">
        <v>83099.00000000001</v>
      </c>
      <c r="K317" s="33">
        <f t="shared" si="10"/>
        <v>14.064264195451358</v>
      </c>
      <c r="L317" s="68">
        <v>17</v>
      </c>
      <c r="M317"/>
      <c r="N317"/>
      <c r="O317"/>
      <c r="P317"/>
    </row>
    <row r="318" spans="1:16" s="38" customFormat="1" ht="12" customHeight="1">
      <c r="A318" s="40"/>
      <c r="B318" s="43"/>
      <c r="C318" s="37"/>
      <c r="D318" s="37"/>
      <c r="E318" s="37"/>
      <c r="G318" s="41"/>
      <c r="H318" s="34"/>
      <c r="I318" s="34"/>
      <c r="J318" s="34"/>
      <c r="K318" s="33">
        <f t="shared" si="10"/>
      </c>
      <c r="L318" s="68"/>
      <c r="M318"/>
      <c r="N318"/>
      <c r="O318"/>
      <c r="P318"/>
    </row>
    <row r="319" spans="1:16" s="38" customFormat="1" ht="12" customHeight="1">
      <c r="A319" s="39" t="s">
        <v>448</v>
      </c>
      <c r="C319" s="36"/>
      <c r="D319" s="36"/>
      <c r="E319" s="51" t="s">
        <v>447</v>
      </c>
      <c r="G319" s="41" t="s">
        <v>244</v>
      </c>
      <c r="H319" s="34">
        <v>2989</v>
      </c>
      <c r="I319" s="34">
        <v>3924</v>
      </c>
      <c r="J319" s="34">
        <v>4729</v>
      </c>
      <c r="K319" s="33">
        <f t="shared" si="10"/>
        <v>20.51478083588175</v>
      </c>
      <c r="L319" s="68">
        <v>7</v>
      </c>
      <c r="M319"/>
      <c r="N319"/>
      <c r="O319"/>
      <c r="P319"/>
    </row>
    <row r="320" spans="1:16" s="38" customFormat="1" ht="12" customHeight="1">
      <c r="A320" s="39"/>
      <c r="B320" s="36"/>
      <c r="F320" s="38" t="s">
        <v>446</v>
      </c>
      <c r="G320" s="41">
        <v>1000</v>
      </c>
      <c r="H320" s="34">
        <v>19699.05</v>
      </c>
      <c r="I320" s="34">
        <v>21255.772</v>
      </c>
      <c r="J320" s="34">
        <v>24413.209</v>
      </c>
      <c r="K320" s="33">
        <f t="shared" si="10"/>
        <v>14.854492229216604</v>
      </c>
      <c r="L320" s="68"/>
      <c r="M320"/>
      <c r="N320"/>
      <c r="O320"/>
      <c r="P320"/>
    </row>
    <row r="323" spans="1:16" s="38" customFormat="1" ht="12" customHeight="1">
      <c r="A323" s="31"/>
      <c r="B323" s="31"/>
      <c r="C323" s="31"/>
      <c r="D323" s="31"/>
      <c r="E323" s="31"/>
      <c r="F323" s="31"/>
      <c r="G323" s="31"/>
      <c r="H323" s="85"/>
      <c r="I323" s="85"/>
      <c r="J323" s="85"/>
      <c r="K323" s="33"/>
      <c r="L323" s="85"/>
      <c r="M323"/>
      <c r="N323"/>
      <c r="O323"/>
      <c r="P323"/>
    </row>
    <row r="324" spans="1:16" s="38" customFormat="1" ht="12" customHeight="1">
      <c r="A324" s="31"/>
      <c r="B324" s="31"/>
      <c r="C324" s="31"/>
      <c r="D324" s="31"/>
      <c r="E324" s="31"/>
      <c r="F324" s="31"/>
      <c r="G324" s="31"/>
      <c r="H324" s="85"/>
      <c r="I324" s="85"/>
      <c r="J324" s="85"/>
      <c r="K324" s="85"/>
      <c r="L324" s="85"/>
      <c r="M324"/>
      <c r="N324"/>
      <c r="O324"/>
      <c r="P324"/>
    </row>
    <row r="325" spans="1:16" s="38" customFormat="1" ht="12" customHeight="1">
      <c r="A325" s="31"/>
      <c r="B325" s="31"/>
      <c r="C325" s="31"/>
      <c r="D325" s="31"/>
      <c r="E325" s="31"/>
      <c r="F325" s="31"/>
      <c r="G325" s="31"/>
      <c r="H325" s="85"/>
      <c r="I325" s="85"/>
      <c r="J325" s="85"/>
      <c r="K325" s="85"/>
      <c r="L325" s="85"/>
      <c r="M325"/>
      <c r="N325"/>
      <c r="O325"/>
      <c r="P325"/>
    </row>
    <row r="326" spans="1:16" s="38" customFormat="1" ht="12" customHeight="1">
      <c r="A326" s="31"/>
      <c r="B326" s="31"/>
      <c r="C326" s="31"/>
      <c r="D326" s="31"/>
      <c r="E326" s="31"/>
      <c r="F326" s="31"/>
      <c r="G326" s="31"/>
      <c r="H326" s="31"/>
      <c r="I326" s="31"/>
      <c r="J326" s="31"/>
      <c r="K326" s="31"/>
      <c r="L326" s="31"/>
      <c r="M326"/>
      <c r="N326"/>
      <c r="O326"/>
      <c r="P326"/>
    </row>
    <row r="327" spans="1:16" s="38" customFormat="1" ht="12" customHeight="1">
      <c r="A327" s="31"/>
      <c r="B327" s="31"/>
      <c r="C327" s="31"/>
      <c r="D327" s="31"/>
      <c r="E327" s="31"/>
      <c r="F327" s="31"/>
      <c r="G327" s="31"/>
      <c r="H327" s="31"/>
      <c r="I327" s="31"/>
      <c r="J327" s="31"/>
      <c r="K327" s="31"/>
      <c r="L327" s="31"/>
      <c r="M327"/>
      <c r="N327"/>
      <c r="O327"/>
      <c r="P327"/>
    </row>
    <row r="328" spans="1:16" s="38" customFormat="1" ht="12" customHeight="1">
      <c r="A328" s="100" t="s">
        <v>445</v>
      </c>
      <c r="B328" s="100"/>
      <c r="C328" s="100"/>
      <c r="D328" s="100"/>
      <c r="E328" s="100"/>
      <c r="F328" s="100"/>
      <c r="G328" s="100"/>
      <c r="H328" s="100"/>
      <c r="I328" s="100"/>
      <c r="J328" s="100"/>
      <c r="K328" s="100"/>
      <c r="L328" s="100"/>
      <c r="M328"/>
      <c r="N328"/>
      <c r="O328"/>
      <c r="P328"/>
    </row>
    <row r="329" spans="1:16" s="38" customFormat="1" ht="12" customHeight="1">
      <c r="A329" s="31"/>
      <c r="B329" s="31"/>
      <c r="C329" s="31"/>
      <c r="D329" s="31"/>
      <c r="E329" s="31"/>
      <c r="F329" s="31"/>
      <c r="G329" s="31"/>
      <c r="H329" s="31"/>
      <c r="I329" s="31"/>
      <c r="J329" s="31"/>
      <c r="K329" s="31"/>
      <c r="L329" s="31"/>
      <c r="M329"/>
      <c r="N329"/>
      <c r="O329"/>
      <c r="P329"/>
    </row>
    <row r="330" spans="1:16" s="31" customFormat="1" ht="12.75">
      <c r="A330" s="101" t="s">
        <v>105</v>
      </c>
      <c r="B330" s="101"/>
      <c r="C330" s="101"/>
      <c r="D330" s="101"/>
      <c r="E330" s="101"/>
      <c r="F330" s="101"/>
      <c r="G330" s="101"/>
      <c r="H330" s="101"/>
      <c r="I330" s="101"/>
      <c r="J330" s="101"/>
      <c r="K330" s="101"/>
      <c r="L330" s="101"/>
      <c r="M330"/>
      <c r="N330"/>
      <c r="O330"/>
      <c r="P330"/>
    </row>
    <row r="331" spans="1:16" s="31" customFormat="1" ht="12.75">
      <c r="A331" s="101" t="s">
        <v>104</v>
      </c>
      <c r="B331" s="101"/>
      <c r="C331" s="101"/>
      <c r="D331" s="101"/>
      <c r="E331" s="101"/>
      <c r="F331" s="101"/>
      <c r="G331" s="101"/>
      <c r="H331" s="101"/>
      <c r="I331" s="101"/>
      <c r="J331" s="101"/>
      <c r="K331" s="101"/>
      <c r="L331" s="101"/>
      <c r="M331"/>
      <c r="N331"/>
      <c r="O331"/>
      <c r="P331"/>
    </row>
    <row r="332" spans="1:12" ht="12.75">
      <c r="A332" s="48" t="s">
        <v>80</v>
      </c>
      <c r="B332" s="48"/>
      <c r="C332" s="48"/>
      <c r="D332" s="48"/>
      <c r="E332" s="48"/>
      <c r="F332" s="36"/>
      <c r="G332" s="48"/>
      <c r="H332" s="38"/>
      <c r="I332" s="38"/>
      <c r="J332" s="38"/>
      <c r="K332" s="38"/>
      <c r="L332" s="38"/>
    </row>
    <row r="333" spans="1:12" ht="12.75" customHeight="1">
      <c r="A333" s="102" t="s">
        <v>103</v>
      </c>
      <c r="B333" s="105" t="s">
        <v>102</v>
      </c>
      <c r="C333" s="106"/>
      <c r="D333" s="106"/>
      <c r="E333" s="106"/>
      <c r="F333" s="102"/>
      <c r="G333" s="102" t="s">
        <v>101</v>
      </c>
      <c r="H333" s="105" t="s">
        <v>100</v>
      </c>
      <c r="I333" s="106"/>
      <c r="J333" s="106"/>
      <c r="K333" s="102"/>
      <c r="L333" s="113" t="s">
        <v>631</v>
      </c>
    </row>
    <row r="334" spans="1:12" ht="12.75">
      <c r="A334" s="103"/>
      <c r="B334" s="107"/>
      <c r="C334" s="108"/>
      <c r="D334" s="108"/>
      <c r="E334" s="108"/>
      <c r="F334" s="109"/>
      <c r="G334" s="103"/>
      <c r="H334" s="110"/>
      <c r="I334" s="111"/>
      <c r="J334" s="111"/>
      <c r="K334" s="112"/>
      <c r="L334" s="114"/>
    </row>
    <row r="335" spans="1:12" ht="12.75" customHeight="1">
      <c r="A335" s="103"/>
      <c r="B335" s="107"/>
      <c r="C335" s="108"/>
      <c r="D335" s="108"/>
      <c r="E335" s="108"/>
      <c r="F335" s="109"/>
      <c r="G335" s="103"/>
      <c r="H335" s="116">
        <v>2009</v>
      </c>
      <c r="I335" s="109">
        <v>2010</v>
      </c>
      <c r="J335" s="109">
        <v>2011</v>
      </c>
      <c r="K335" s="119" t="s">
        <v>99</v>
      </c>
      <c r="L335" s="114"/>
    </row>
    <row r="336" spans="1:12" ht="22.5" customHeight="1">
      <c r="A336" s="103"/>
      <c r="B336" s="107"/>
      <c r="C336" s="108"/>
      <c r="D336" s="108"/>
      <c r="E336" s="108"/>
      <c r="F336" s="109"/>
      <c r="G336" s="103"/>
      <c r="H336" s="117"/>
      <c r="I336" s="109"/>
      <c r="J336" s="109"/>
      <c r="K336" s="119"/>
      <c r="L336" s="114"/>
    </row>
    <row r="337" spans="1:12" ht="12.75">
      <c r="A337" s="104"/>
      <c r="B337" s="110"/>
      <c r="C337" s="111"/>
      <c r="D337" s="111"/>
      <c r="E337" s="111"/>
      <c r="F337" s="112"/>
      <c r="G337" s="104"/>
      <c r="H337" s="118"/>
      <c r="I337" s="112"/>
      <c r="J337" s="112"/>
      <c r="K337" s="120"/>
      <c r="L337" s="115"/>
    </row>
    <row r="338" spans="1:16" s="38" customFormat="1" ht="12" customHeight="1">
      <c r="A338" s="40"/>
      <c r="B338" s="43"/>
      <c r="C338" s="37"/>
      <c r="D338" s="37"/>
      <c r="E338" s="37"/>
      <c r="G338" s="41"/>
      <c r="H338" s="85"/>
      <c r="I338" s="85"/>
      <c r="J338" s="85"/>
      <c r="K338" s="33">
        <f>IF(I338="","",(I338*100/H338)-100)</f>
      </c>
      <c r="L338" s="32"/>
      <c r="M338"/>
      <c r="N338"/>
      <c r="O338"/>
      <c r="P338"/>
    </row>
    <row r="339" spans="1:16" s="38" customFormat="1" ht="12" customHeight="1">
      <c r="A339" s="40">
        <v>2332</v>
      </c>
      <c r="C339" s="37"/>
      <c r="D339" s="37" t="s">
        <v>444</v>
      </c>
      <c r="E339" s="37"/>
      <c r="G339" s="71">
        <v>1000</v>
      </c>
      <c r="H339" s="85">
        <v>65573.406</v>
      </c>
      <c r="I339" s="85">
        <v>91525.77200000001</v>
      </c>
      <c r="J339" s="34">
        <v>96752.952</v>
      </c>
      <c r="K339" s="33">
        <f aca="true" t="shared" si="11" ref="K339:K373">IF(J339="","",(J339*100/I339)-100)</f>
        <v>5.711156416140355</v>
      </c>
      <c r="L339" s="68">
        <v>7</v>
      </c>
      <c r="M339"/>
      <c r="N339"/>
      <c r="O339"/>
      <c r="P339"/>
    </row>
    <row r="340" spans="1:16" s="38" customFormat="1" ht="12" customHeight="1">
      <c r="A340" s="40"/>
      <c r="B340" s="43"/>
      <c r="C340" s="42"/>
      <c r="D340" s="42"/>
      <c r="E340" s="42"/>
      <c r="G340" s="53"/>
      <c r="H340" s="84"/>
      <c r="I340" s="84"/>
      <c r="J340" s="34"/>
      <c r="K340" s="33">
        <f t="shared" si="11"/>
      </c>
      <c r="L340" s="68"/>
      <c r="M340"/>
      <c r="N340"/>
      <c r="O340"/>
      <c r="P340"/>
    </row>
    <row r="341" spans="1:16" s="38" customFormat="1" ht="12" customHeight="1">
      <c r="A341" s="39" t="s">
        <v>443</v>
      </c>
      <c r="C341" s="36"/>
      <c r="D341" s="36"/>
      <c r="E341" s="51" t="s">
        <v>442</v>
      </c>
      <c r="G341" s="41" t="s">
        <v>419</v>
      </c>
      <c r="H341" s="34">
        <v>430732</v>
      </c>
      <c r="I341" s="34">
        <v>546886</v>
      </c>
      <c r="J341" s="34">
        <v>514960</v>
      </c>
      <c r="K341" s="33">
        <f t="shared" si="11"/>
        <v>-5.837779720087923</v>
      </c>
      <c r="L341" s="68">
        <v>3</v>
      </c>
      <c r="M341"/>
      <c r="N341"/>
      <c r="O341"/>
      <c r="P341"/>
    </row>
    <row r="342" spans="1:16" s="38" customFormat="1" ht="12" customHeight="1">
      <c r="A342" s="39"/>
      <c r="C342" s="36"/>
      <c r="D342" s="36"/>
      <c r="E342" s="51"/>
      <c r="F342" s="38" t="s">
        <v>441</v>
      </c>
      <c r="G342" s="71">
        <v>1000</v>
      </c>
      <c r="H342" s="34">
        <v>24241.924</v>
      </c>
      <c r="I342" s="34">
        <v>36875.11</v>
      </c>
      <c r="J342" s="34">
        <v>31315.594</v>
      </c>
      <c r="K342" s="33">
        <f t="shared" si="11"/>
        <v>-15.07660858503202</v>
      </c>
      <c r="L342" s="68"/>
      <c r="M342"/>
      <c r="N342"/>
      <c r="O342"/>
      <c r="P342"/>
    </row>
    <row r="343" spans="1:16" s="38" customFormat="1" ht="12" customHeight="1">
      <c r="A343" s="40"/>
      <c r="B343" s="43"/>
      <c r="C343" s="37"/>
      <c r="D343" s="37"/>
      <c r="E343" s="37"/>
      <c r="G343" s="41"/>
      <c r="H343" s="34"/>
      <c r="I343" s="34"/>
      <c r="J343" s="34"/>
      <c r="K343" s="33">
        <f t="shared" si="11"/>
      </c>
      <c r="L343" s="68"/>
      <c r="M343"/>
      <c r="N343"/>
      <c r="O343"/>
      <c r="P343"/>
    </row>
    <row r="344" spans="1:16" s="38" customFormat="1" ht="12" customHeight="1">
      <c r="A344" s="40">
        <v>2341</v>
      </c>
      <c r="C344" s="37"/>
      <c r="D344" s="37" t="s">
        <v>440</v>
      </c>
      <c r="E344" s="37"/>
      <c r="G344" s="41">
        <v>1000</v>
      </c>
      <c r="H344" s="34">
        <v>36207.09</v>
      </c>
      <c r="I344" s="34">
        <v>38720.862</v>
      </c>
      <c r="J344" s="34">
        <v>42414.92</v>
      </c>
      <c r="K344" s="33">
        <f t="shared" si="11"/>
        <v>9.540226661276293</v>
      </c>
      <c r="L344" s="68">
        <v>7</v>
      </c>
      <c r="M344"/>
      <c r="N344"/>
      <c r="O344"/>
      <c r="P344"/>
    </row>
    <row r="345" spans="1:16" s="38" customFormat="1" ht="12" customHeight="1">
      <c r="A345" s="40"/>
      <c r="B345" s="43"/>
      <c r="C345" s="37"/>
      <c r="D345" s="37"/>
      <c r="E345" s="37"/>
      <c r="G345" s="41"/>
      <c r="H345" s="34"/>
      <c r="I345" s="34"/>
      <c r="J345" s="34"/>
      <c r="K345" s="33">
        <f t="shared" si="11"/>
      </c>
      <c r="L345" s="68"/>
      <c r="M345"/>
      <c r="N345"/>
      <c r="O345"/>
      <c r="P345"/>
    </row>
    <row r="346" spans="1:16" s="38" customFormat="1" ht="12" customHeight="1">
      <c r="A346" s="40">
        <v>2344</v>
      </c>
      <c r="C346" s="37"/>
      <c r="D346" s="37" t="s">
        <v>439</v>
      </c>
      <c r="E346" s="37"/>
      <c r="G346" s="41" t="s">
        <v>213</v>
      </c>
      <c r="H346" s="34">
        <v>6819987</v>
      </c>
      <c r="I346" s="34">
        <v>8670452</v>
      </c>
      <c r="J346" s="34">
        <v>9868033</v>
      </c>
      <c r="K346" s="33">
        <f t="shared" si="11"/>
        <v>13.812209559547767</v>
      </c>
      <c r="L346" s="68">
        <v>10</v>
      </c>
      <c r="M346"/>
      <c r="N346"/>
      <c r="O346"/>
      <c r="P346"/>
    </row>
    <row r="347" spans="1:12" ht="12" customHeight="1">
      <c r="A347" s="75"/>
      <c r="B347" s="74"/>
      <c r="C347" s="74"/>
      <c r="D347" s="74"/>
      <c r="E347" s="74"/>
      <c r="G347" s="41">
        <v>1000</v>
      </c>
      <c r="H347" s="34">
        <v>42007.569</v>
      </c>
      <c r="I347" s="34">
        <v>51631.541000000005</v>
      </c>
      <c r="J347" s="34">
        <v>58749.326</v>
      </c>
      <c r="K347" s="33">
        <f t="shared" si="11"/>
        <v>13.785730315506157</v>
      </c>
      <c r="L347" s="68"/>
    </row>
    <row r="348" spans="1:16" s="38" customFormat="1" ht="12" customHeight="1">
      <c r="A348" s="75"/>
      <c r="B348" s="74"/>
      <c r="C348" s="74"/>
      <c r="D348" s="74"/>
      <c r="E348" s="74"/>
      <c r="F348" s="31"/>
      <c r="G348" s="41"/>
      <c r="H348" s="31"/>
      <c r="I348" s="31"/>
      <c r="J348" s="34"/>
      <c r="K348" s="33">
        <f t="shared" si="11"/>
      </c>
      <c r="L348" s="68"/>
      <c r="M348"/>
      <c r="N348"/>
      <c r="O348"/>
      <c r="P348"/>
    </row>
    <row r="349" spans="1:12" ht="12" customHeight="1">
      <c r="A349" s="39" t="s">
        <v>438</v>
      </c>
      <c r="B349" s="43"/>
      <c r="C349" s="37"/>
      <c r="D349" s="37"/>
      <c r="E349" s="36" t="s">
        <v>437</v>
      </c>
      <c r="F349" s="38"/>
      <c r="G349" s="41">
        <v>1000</v>
      </c>
      <c r="H349" s="34">
        <v>12061.421</v>
      </c>
      <c r="I349" s="34">
        <v>13912.918</v>
      </c>
      <c r="J349" s="34">
        <v>16961.513</v>
      </c>
      <c r="K349" s="33">
        <f t="shared" si="11"/>
        <v>21.91197418111713</v>
      </c>
      <c r="L349" s="68">
        <v>4</v>
      </c>
    </row>
    <row r="350" spans="1:16" s="38" customFormat="1" ht="12" customHeight="1">
      <c r="A350" s="39"/>
      <c r="B350" s="43"/>
      <c r="C350" s="37"/>
      <c r="D350" s="37"/>
      <c r="E350" s="37"/>
      <c r="G350" s="41"/>
      <c r="H350" s="34"/>
      <c r="I350" s="34"/>
      <c r="J350" s="34"/>
      <c r="K350" s="33">
        <f t="shared" si="11"/>
      </c>
      <c r="L350" s="68"/>
      <c r="M350"/>
      <c r="N350"/>
      <c r="O350"/>
      <c r="P350"/>
    </row>
    <row r="351" spans="1:16" s="38" customFormat="1" ht="12" customHeight="1">
      <c r="A351" s="40">
        <v>236</v>
      </c>
      <c r="C351" s="43" t="s">
        <v>436</v>
      </c>
      <c r="D351" s="37"/>
      <c r="E351" s="36"/>
      <c r="F351" s="31"/>
      <c r="G351" s="41">
        <v>1000</v>
      </c>
      <c r="H351" s="34">
        <v>225529.123</v>
      </c>
      <c r="I351" s="34">
        <v>235932.04100000003</v>
      </c>
      <c r="J351" s="34">
        <v>253827.81199999998</v>
      </c>
      <c r="K351" s="33">
        <f t="shared" si="11"/>
        <v>7.5851380440522576</v>
      </c>
      <c r="L351" s="68">
        <v>58</v>
      </c>
      <c r="M351"/>
      <c r="N351"/>
      <c r="O351"/>
      <c r="P351"/>
    </row>
    <row r="352" spans="1:16" s="38" customFormat="1" ht="12" customHeight="1">
      <c r="A352" s="40"/>
      <c r="D352" s="37"/>
      <c r="E352" s="37"/>
      <c r="G352" s="41"/>
      <c r="H352" s="34"/>
      <c r="I352" s="34"/>
      <c r="J352" s="34"/>
      <c r="K352" s="33">
        <f t="shared" si="11"/>
      </c>
      <c r="L352" s="68"/>
      <c r="M352"/>
      <c r="N352"/>
      <c r="O352"/>
      <c r="P352"/>
    </row>
    <row r="353" spans="1:16" s="38" customFormat="1" ht="12" customHeight="1">
      <c r="A353" s="83">
        <v>2361</v>
      </c>
      <c r="B353" s="63"/>
      <c r="C353" s="82"/>
      <c r="D353" s="37" t="s">
        <v>435</v>
      </c>
      <c r="E353" s="37"/>
      <c r="G353" s="71"/>
      <c r="H353" s="52"/>
      <c r="I353" s="52"/>
      <c r="J353" s="34"/>
      <c r="K353" s="33">
        <f t="shared" si="11"/>
      </c>
      <c r="L353" s="68"/>
      <c r="M353"/>
      <c r="N353"/>
      <c r="O353"/>
      <c r="P353"/>
    </row>
    <row r="354" spans="1:16" s="38" customFormat="1" ht="12" customHeight="1">
      <c r="A354" s="40"/>
      <c r="E354" s="37" t="s">
        <v>434</v>
      </c>
      <c r="G354" s="41">
        <v>1000</v>
      </c>
      <c r="H354" s="34">
        <v>113515.515</v>
      </c>
      <c r="I354" s="34">
        <v>123553.60100000002</v>
      </c>
      <c r="J354" s="34">
        <v>147382.52199999997</v>
      </c>
      <c r="K354" s="33">
        <f t="shared" si="11"/>
        <v>19.286302306963876</v>
      </c>
      <c r="L354" s="68">
        <v>33</v>
      </c>
      <c r="M354"/>
      <c r="N354"/>
      <c r="O354"/>
      <c r="P354"/>
    </row>
    <row r="355" spans="1:16" s="38" customFormat="1" ht="12" customHeight="1">
      <c r="A355" s="40"/>
      <c r="G355" s="41"/>
      <c r="H355" s="34"/>
      <c r="I355" s="34"/>
      <c r="J355" s="34"/>
      <c r="K355" s="33">
        <f t="shared" si="11"/>
      </c>
      <c r="L355" s="68"/>
      <c r="M355"/>
      <c r="N355"/>
      <c r="O355"/>
      <c r="P355"/>
    </row>
    <row r="356" spans="1:16" s="38" customFormat="1" ht="12" customHeight="1">
      <c r="A356" s="39" t="s">
        <v>433</v>
      </c>
      <c r="D356" s="37"/>
      <c r="E356" s="36" t="s">
        <v>432</v>
      </c>
      <c r="G356" s="71" t="s">
        <v>244</v>
      </c>
      <c r="H356" s="34">
        <v>626496</v>
      </c>
      <c r="I356" s="34">
        <v>578076</v>
      </c>
      <c r="J356" s="34">
        <v>606133</v>
      </c>
      <c r="K356" s="33">
        <f t="shared" si="11"/>
        <v>4.853514070814214</v>
      </c>
      <c r="L356" s="68">
        <v>9</v>
      </c>
      <c r="M356"/>
      <c r="N356"/>
      <c r="O356"/>
      <c r="P356"/>
    </row>
    <row r="357" spans="1:16" s="38" customFormat="1" ht="12" customHeight="1">
      <c r="A357" s="40"/>
      <c r="D357" s="37"/>
      <c r="E357" s="37"/>
      <c r="G357" s="41">
        <v>1000</v>
      </c>
      <c r="H357" s="34">
        <v>29777.475</v>
      </c>
      <c r="I357" s="34">
        <v>26752.71</v>
      </c>
      <c r="J357" s="34">
        <v>30693.595</v>
      </c>
      <c r="K357" s="33">
        <f t="shared" si="11"/>
        <v>14.730788021101418</v>
      </c>
      <c r="L357" s="68"/>
      <c r="M357"/>
      <c r="N357"/>
      <c r="O357"/>
      <c r="P357"/>
    </row>
    <row r="358" spans="1:16" s="38" customFormat="1" ht="12" customHeight="1">
      <c r="A358" s="40"/>
      <c r="D358" s="37"/>
      <c r="E358" s="37"/>
      <c r="G358" s="41"/>
      <c r="H358" s="34"/>
      <c r="I358" s="34"/>
      <c r="J358" s="34"/>
      <c r="K358" s="33">
        <f t="shared" si="11"/>
      </c>
      <c r="L358" s="68"/>
      <c r="M358"/>
      <c r="N358"/>
      <c r="O358"/>
      <c r="P358"/>
    </row>
    <row r="359" spans="1:12" ht="12" customHeight="1">
      <c r="A359" s="39" t="s">
        <v>431</v>
      </c>
      <c r="B359" s="38"/>
      <c r="C359" s="38"/>
      <c r="D359" s="37"/>
      <c r="E359" s="36" t="s">
        <v>430</v>
      </c>
      <c r="F359" s="38"/>
      <c r="G359" s="71" t="s">
        <v>427</v>
      </c>
      <c r="H359" s="34">
        <v>367588</v>
      </c>
      <c r="I359" s="34">
        <v>425273</v>
      </c>
      <c r="J359" s="34">
        <v>484618</v>
      </c>
      <c r="K359" s="33">
        <f t="shared" si="11"/>
        <v>13.954565655473075</v>
      </c>
      <c r="L359" s="68">
        <v>7</v>
      </c>
    </row>
    <row r="360" spans="1:12" ht="12" customHeight="1">
      <c r="A360" s="40"/>
      <c r="B360" s="38"/>
      <c r="C360" s="38"/>
      <c r="D360" s="37"/>
      <c r="E360" s="37"/>
      <c r="F360" s="38"/>
      <c r="G360" s="41" t="s">
        <v>112</v>
      </c>
      <c r="H360" s="34">
        <v>14744.442</v>
      </c>
      <c r="I360" s="34">
        <v>18638.668</v>
      </c>
      <c r="J360" s="34">
        <v>22031.799</v>
      </c>
      <c r="K360" s="33">
        <f t="shared" si="11"/>
        <v>18.204793389742207</v>
      </c>
      <c r="L360" s="68"/>
    </row>
    <row r="361" spans="1:12" ht="12" customHeight="1">
      <c r="A361" s="40"/>
      <c r="B361" s="38"/>
      <c r="C361" s="38"/>
      <c r="D361" s="37"/>
      <c r="E361" s="37"/>
      <c r="F361" s="38"/>
      <c r="G361" s="41"/>
      <c r="H361" s="34"/>
      <c r="I361" s="34"/>
      <c r="J361" s="34"/>
      <c r="K361" s="33">
        <f t="shared" si="11"/>
      </c>
      <c r="L361" s="68"/>
    </row>
    <row r="362" spans="1:12" ht="12" customHeight="1">
      <c r="A362" s="39" t="s">
        <v>429</v>
      </c>
      <c r="B362" s="38"/>
      <c r="C362" s="36"/>
      <c r="D362" s="36"/>
      <c r="E362" s="36" t="s">
        <v>428</v>
      </c>
      <c r="F362" s="38"/>
      <c r="G362" s="41" t="s">
        <v>427</v>
      </c>
      <c r="H362" s="34">
        <v>431351</v>
      </c>
      <c r="I362" s="34">
        <v>395246</v>
      </c>
      <c r="J362" s="34">
        <v>523167</v>
      </c>
      <c r="K362" s="33">
        <f t="shared" si="11"/>
        <v>32.364906918729105</v>
      </c>
      <c r="L362" s="68">
        <v>8</v>
      </c>
    </row>
    <row r="363" spans="1:12" ht="12" customHeight="1">
      <c r="A363" s="39"/>
      <c r="B363" s="36"/>
      <c r="C363" s="36"/>
      <c r="D363" s="36"/>
      <c r="E363" s="36"/>
      <c r="F363" s="38"/>
      <c r="G363" s="41">
        <v>1000</v>
      </c>
      <c r="H363" s="34">
        <v>11349.845</v>
      </c>
      <c r="I363" s="34">
        <v>10456.029</v>
      </c>
      <c r="J363" s="34">
        <v>15969.263</v>
      </c>
      <c r="K363" s="33">
        <f t="shared" si="11"/>
        <v>52.727799435139275</v>
      </c>
      <c r="L363" s="68"/>
    </row>
    <row r="364" spans="1:12" ht="12" customHeight="1">
      <c r="A364" s="40"/>
      <c r="B364" s="38"/>
      <c r="C364" s="38"/>
      <c r="D364" s="37"/>
      <c r="E364" s="37"/>
      <c r="F364" s="38"/>
      <c r="G364" s="41"/>
      <c r="H364" s="34"/>
      <c r="I364" s="34"/>
      <c r="J364" s="34"/>
      <c r="K364" s="33">
        <f t="shared" si="11"/>
      </c>
      <c r="L364" s="68"/>
    </row>
    <row r="365" spans="1:12" ht="12" customHeight="1">
      <c r="A365" s="39" t="s">
        <v>426</v>
      </c>
      <c r="B365" s="38"/>
      <c r="C365" s="36"/>
      <c r="D365" s="36"/>
      <c r="E365" s="36" t="s">
        <v>425</v>
      </c>
      <c r="F365" s="38"/>
      <c r="G365" s="41" t="s">
        <v>244</v>
      </c>
      <c r="H365" s="34">
        <v>197057</v>
      </c>
      <c r="I365" s="34">
        <v>162160</v>
      </c>
      <c r="J365" s="34">
        <v>195581</v>
      </c>
      <c r="K365" s="33">
        <f t="shared" si="11"/>
        <v>20.609891465219533</v>
      </c>
      <c r="L365" s="68">
        <v>10</v>
      </c>
    </row>
    <row r="366" spans="1:12" ht="12" customHeight="1">
      <c r="A366" s="39"/>
      <c r="B366" s="38"/>
      <c r="C366" s="38"/>
      <c r="D366" s="36"/>
      <c r="E366" s="36"/>
      <c r="F366" s="36" t="s">
        <v>424</v>
      </c>
      <c r="G366" s="41">
        <v>1000</v>
      </c>
      <c r="H366" s="34">
        <v>29671.017</v>
      </c>
      <c r="I366" s="34">
        <v>31070.024</v>
      </c>
      <c r="J366" s="34">
        <v>40187.055</v>
      </c>
      <c r="K366" s="33">
        <f t="shared" si="11"/>
        <v>29.34349519652767</v>
      </c>
      <c r="L366" s="68"/>
    </row>
    <row r="367" spans="1:12" ht="12" customHeight="1">
      <c r="A367" s="40"/>
      <c r="B367" s="38"/>
      <c r="C367" s="38"/>
      <c r="D367" s="37"/>
      <c r="E367" s="37"/>
      <c r="F367" s="38"/>
      <c r="G367" s="41"/>
      <c r="H367" s="34"/>
      <c r="I367" s="34"/>
      <c r="J367" s="34"/>
      <c r="K367" s="33">
        <f t="shared" si="11"/>
      </c>
      <c r="L367" s="68"/>
    </row>
    <row r="368" spans="1:12" ht="12" customHeight="1">
      <c r="A368" s="39" t="s">
        <v>423</v>
      </c>
      <c r="B368" s="38"/>
      <c r="D368" s="36"/>
      <c r="E368" s="36" t="s">
        <v>422</v>
      </c>
      <c r="F368" s="38"/>
      <c r="G368" s="41" t="s">
        <v>244</v>
      </c>
      <c r="H368" s="34">
        <v>125859</v>
      </c>
      <c r="I368" s="34">
        <v>115807</v>
      </c>
      <c r="J368" s="34">
        <v>128468</v>
      </c>
      <c r="K368" s="33">
        <f t="shared" si="11"/>
        <v>10.932845164800057</v>
      </c>
      <c r="L368" s="68">
        <v>10</v>
      </c>
    </row>
    <row r="369" spans="1:12" ht="12" customHeight="1">
      <c r="A369" s="40"/>
      <c r="B369" s="43"/>
      <c r="C369" s="42"/>
      <c r="D369" s="42"/>
      <c r="E369" s="37"/>
      <c r="F369" s="38" t="s">
        <v>421</v>
      </c>
      <c r="G369" s="41">
        <v>1000</v>
      </c>
      <c r="H369" s="34">
        <v>16351.325</v>
      </c>
      <c r="I369" s="34">
        <v>15298.761</v>
      </c>
      <c r="J369" s="34">
        <v>14256.781</v>
      </c>
      <c r="K369" s="33">
        <f t="shared" si="11"/>
        <v>-6.810878344984928</v>
      </c>
      <c r="L369" s="68"/>
    </row>
    <row r="370" spans="1:12" ht="12" customHeight="1">
      <c r="A370" s="40"/>
      <c r="B370" s="38"/>
      <c r="C370" s="38"/>
      <c r="D370" s="37"/>
      <c r="E370" s="37"/>
      <c r="F370" s="38"/>
      <c r="G370" s="41"/>
      <c r="H370" s="34"/>
      <c r="I370" s="34"/>
      <c r="J370" s="34"/>
      <c r="K370" s="33">
        <f t="shared" si="11"/>
      </c>
      <c r="L370" s="68"/>
    </row>
    <row r="371" spans="1:12" ht="12" customHeight="1">
      <c r="A371" s="40">
        <v>2363</v>
      </c>
      <c r="B371" s="38"/>
      <c r="C371" s="38"/>
      <c r="D371" s="43" t="s">
        <v>420</v>
      </c>
      <c r="E371" s="37"/>
      <c r="F371" s="38"/>
      <c r="G371" s="41" t="s">
        <v>419</v>
      </c>
      <c r="H371" s="34">
        <v>972102</v>
      </c>
      <c r="I371" s="34">
        <v>992591</v>
      </c>
      <c r="J371" s="34">
        <v>866358</v>
      </c>
      <c r="K371" s="33">
        <f t="shared" si="11"/>
        <v>-12.717524136326034</v>
      </c>
      <c r="L371" s="68">
        <v>28</v>
      </c>
    </row>
    <row r="372" spans="1:11" ht="12" customHeight="1">
      <c r="A372" s="40"/>
      <c r="B372" s="38"/>
      <c r="C372" s="43"/>
      <c r="D372" s="37"/>
      <c r="E372" s="37"/>
      <c r="F372" s="38"/>
      <c r="G372" s="41">
        <v>1000</v>
      </c>
      <c r="H372" s="34">
        <v>59047.18</v>
      </c>
      <c r="I372" s="34">
        <v>58601.826</v>
      </c>
      <c r="J372" s="34">
        <v>50983.078</v>
      </c>
      <c r="K372" s="33">
        <f t="shared" si="11"/>
        <v>-13.000871338036461</v>
      </c>
    </row>
    <row r="373" spans="1:12" ht="12" customHeight="1">
      <c r="A373" s="40"/>
      <c r="B373" s="38"/>
      <c r="C373" s="38"/>
      <c r="D373" s="37"/>
      <c r="E373" s="37"/>
      <c r="F373" s="38"/>
      <c r="G373" s="41"/>
      <c r="H373" s="34"/>
      <c r="I373" s="34"/>
      <c r="J373" s="34"/>
      <c r="K373" s="33">
        <f t="shared" si="11"/>
      </c>
      <c r="L373" s="68"/>
    </row>
    <row r="374" spans="1:12" ht="12" customHeight="1">
      <c r="A374" s="40">
        <v>2364</v>
      </c>
      <c r="B374" s="38"/>
      <c r="C374" s="38"/>
      <c r="D374" s="43" t="s">
        <v>418</v>
      </c>
      <c r="E374" s="37"/>
      <c r="F374" s="38"/>
      <c r="G374" s="41">
        <v>1000</v>
      </c>
      <c r="H374" s="34" t="s">
        <v>73</v>
      </c>
      <c r="I374" s="34" t="s">
        <v>73</v>
      </c>
      <c r="J374" s="34" t="s">
        <v>73</v>
      </c>
      <c r="K374" s="34" t="s">
        <v>73</v>
      </c>
      <c r="L374" s="68">
        <v>11</v>
      </c>
    </row>
    <row r="375" spans="1:12" ht="12" customHeight="1">
      <c r="A375" s="39"/>
      <c r="B375" s="36"/>
      <c r="C375" s="36"/>
      <c r="D375" s="36"/>
      <c r="E375" s="36"/>
      <c r="F375" s="38"/>
      <c r="G375" s="41"/>
      <c r="H375" s="34"/>
      <c r="I375" s="34"/>
      <c r="J375" s="34"/>
      <c r="K375" s="33">
        <f>IF(J375="","",(J375*100/I375)-100)</f>
      </c>
      <c r="L375" s="68"/>
    </row>
    <row r="376" spans="1:12" ht="12" customHeight="1">
      <c r="A376" s="39" t="s">
        <v>417</v>
      </c>
      <c r="B376" s="38"/>
      <c r="C376" s="38"/>
      <c r="D376" s="38"/>
      <c r="E376" s="51" t="s">
        <v>416</v>
      </c>
      <c r="F376" s="38"/>
      <c r="G376" s="41" t="s">
        <v>244</v>
      </c>
      <c r="H376" s="34">
        <v>77094</v>
      </c>
      <c r="I376" s="34">
        <v>76719</v>
      </c>
      <c r="J376" s="34">
        <v>83772</v>
      </c>
      <c r="K376" s="33">
        <f>IF(J376="","",(J376*100/I376)-100)</f>
        <v>9.193289797833657</v>
      </c>
      <c r="L376" s="68">
        <v>5</v>
      </c>
    </row>
    <row r="377" spans="1:12" ht="12" customHeight="1">
      <c r="A377" s="39"/>
      <c r="C377" s="36"/>
      <c r="D377" s="36"/>
      <c r="E377" s="36"/>
      <c r="G377" s="41">
        <v>1000</v>
      </c>
      <c r="H377" s="34">
        <v>11138.23</v>
      </c>
      <c r="I377" s="34">
        <v>11563.723</v>
      </c>
      <c r="J377" s="34">
        <v>12917.231</v>
      </c>
      <c r="K377" s="33">
        <f>IF(J377="","",(J377*100/I377)-100)</f>
        <v>11.704777086064766</v>
      </c>
      <c r="L377" s="68"/>
    </row>
    <row r="378" spans="1:12" ht="12" customHeight="1">
      <c r="A378" s="39"/>
      <c r="C378" s="36"/>
      <c r="D378" s="36"/>
      <c r="E378" s="36"/>
      <c r="G378" s="41"/>
      <c r="H378" s="34"/>
      <c r="I378" s="34"/>
      <c r="J378" s="34"/>
      <c r="K378" s="33">
        <f>IF(J378="","",(J378*100/I378)-100)</f>
      </c>
      <c r="L378" s="68"/>
    </row>
    <row r="379" spans="1:12" ht="12.75">
      <c r="A379" s="39" t="s">
        <v>415</v>
      </c>
      <c r="B379" s="38"/>
      <c r="C379" s="38"/>
      <c r="D379" s="38"/>
      <c r="E379" s="38" t="s">
        <v>414</v>
      </c>
      <c r="F379" s="38"/>
      <c r="G379" s="41" t="s">
        <v>244</v>
      </c>
      <c r="H379" s="34">
        <v>103659</v>
      </c>
      <c r="I379" s="34" t="s">
        <v>73</v>
      </c>
      <c r="J379" s="34">
        <v>110248</v>
      </c>
      <c r="K379" s="34" t="s">
        <v>73</v>
      </c>
      <c r="L379" s="68">
        <v>5.5</v>
      </c>
    </row>
    <row r="380" spans="1:12" ht="12.75">
      <c r="A380" s="40"/>
      <c r="B380" s="38"/>
      <c r="C380" s="38"/>
      <c r="D380" s="37"/>
      <c r="E380" s="37"/>
      <c r="F380" s="38"/>
      <c r="G380" s="41">
        <v>1000</v>
      </c>
      <c r="H380" s="34">
        <v>9093.788</v>
      </c>
      <c r="I380" s="34" t="s">
        <v>73</v>
      </c>
      <c r="J380" s="34">
        <v>10990.402</v>
      </c>
      <c r="K380" s="34" t="s">
        <v>73</v>
      </c>
      <c r="L380" s="68"/>
    </row>
    <row r="381" spans="1:12" ht="12.75">
      <c r="A381" s="40"/>
      <c r="B381" s="38"/>
      <c r="C381" s="38"/>
      <c r="D381" s="43"/>
      <c r="E381" s="37"/>
      <c r="F381" s="38"/>
      <c r="G381" s="41"/>
      <c r="H381" s="34"/>
      <c r="I381" s="34"/>
      <c r="J381" s="34"/>
      <c r="K381" s="33">
        <f aca="true" t="shared" si="12" ref="K381:K386">IF(J381="","",(J381*100/I381)-100)</f>
      </c>
      <c r="L381" s="68"/>
    </row>
    <row r="382" spans="1:11" ht="12.75">
      <c r="A382" s="40">
        <v>237</v>
      </c>
      <c r="B382" s="38"/>
      <c r="C382" s="43" t="s">
        <v>413</v>
      </c>
      <c r="D382" s="37"/>
      <c r="E382" s="37"/>
      <c r="F382" s="38"/>
      <c r="G382" s="41"/>
      <c r="H382" s="34"/>
      <c r="I382" s="34"/>
      <c r="J382" s="34"/>
      <c r="K382" s="33">
        <f t="shared" si="12"/>
      </c>
    </row>
    <row r="383" spans="1:12" ht="12.75">
      <c r="A383" s="40"/>
      <c r="B383" s="38"/>
      <c r="C383" s="38"/>
      <c r="D383" s="37" t="s">
        <v>412</v>
      </c>
      <c r="E383" s="37"/>
      <c r="F383" s="38"/>
      <c r="G383" s="41">
        <v>1000</v>
      </c>
      <c r="H383" s="34">
        <v>19104.912</v>
      </c>
      <c r="I383" s="34">
        <v>17989.490999999998</v>
      </c>
      <c r="J383" s="34">
        <v>21520.003</v>
      </c>
      <c r="K383" s="33">
        <f t="shared" si="12"/>
        <v>19.6254135261526</v>
      </c>
      <c r="L383" s="68">
        <v>4</v>
      </c>
    </row>
    <row r="384" spans="1:12" ht="12.75">
      <c r="A384" s="40"/>
      <c r="B384" s="38"/>
      <c r="C384" s="38"/>
      <c r="D384" s="37"/>
      <c r="E384" s="37"/>
      <c r="F384" s="38"/>
      <c r="G384" s="41"/>
      <c r="K384" s="33">
        <f t="shared" si="12"/>
      </c>
      <c r="L384" s="68"/>
    </row>
    <row r="385" spans="1:12" ht="12.75">
      <c r="A385" s="39" t="s">
        <v>411</v>
      </c>
      <c r="B385" s="38"/>
      <c r="C385" s="38"/>
      <c r="D385" s="43"/>
      <c r="E385" s="51" t="s">
        <v>410</v>
      </c>
      <c r="F385" s="38"/>
      <c r="G385" s="41"/>
      <c r="K385" s="33">
        <f t="shared" si="12"/>
      </c>
      <c r="L385" s="68"/>
    </row>
    <row r="386" spans="1:12" ht="12.75">
      <c r="A386" s="39"/>
      <c r="B386" s="38"/>
      <c r="C386" s="38"/>
      <c r="D386" s="43"/>
      <c r="E386" s="37"/>
      <c r="F386" s="38" t="s">
        <v>409</v>
      </c>
      <c r="G386" s="41"/>
      <c r="K386" s="33">
        <f t="shared" si="12"/>
      </c>
      <c r="L386" s="68"/>
    </row>
    <row r="387" spans="1:12" ht="12.75">
      <c r="A387" s="39"/>
      <c r="B387" s="38"/>
      <c r="C387" s="38"/>
      <c r="D387" s="43"/>
      <c r="E387" s="37"/>
      <c r="F387" s="38" t="s">
        <v>408</v>
      </c>
      <c r="G387" s="41" t="s">
        <v>244</v>
      </c>
      <c r="H387" s="34">
        <v>9349</v>
      </c>
      <c r="I387" s="34" t="s">
        <v>73</v>
      </c>
      <c r="J387" s="34">
        <v>17236</v>
      </c>
      <c r="K387" s="34" t="s">
        <v>73</v>
      </c>
      <c r="L387" s="68">
        <v>3</v>
      </c>
    </row>
    <row r="388" spans="1:12" ht="12.75">
      <c r="A388" s="39"/>
      <c r="B388" s="38"/>
      <c r="C388" s="38"/>
      <c r="D388" s="43"/>
      <c r="E388" s="37"/>
      <c r="F388" s="38" t="s">
        <v>407</v>
      </c>
      <c r="G388" s="41">
        <v>1000</v>
      </c>
      <c r="H388" s="34">
        <v>11222.902</v>
      </c>
      <c r="I388" s="34" t="s">
        <v>73</v>
      </c>
      <c r="J388" s="34">
        <v>12258.841</v>
      </c>
      <c r="K388" s="34" t="s">
        <v>73</v>
      </c>
      <c r="L388" s="32"/>
    </row>
    <row r="389" ht="12.75">
      <c r="K389" s="33"/>
    </row>
    <row r="393" spans="1:16" s="38" customFormat="1" ht="12" customHeight="1">
      <c r="A393" s="100" t="s">
        <v>406</v>
      </c>
      <c r="B393" s="100"/>
      <c r="C393" s="100"/>
      <c r="D393" s="100"/>
      <c r="E393" s="100"/>
      <c r="F393" s="100"/>
      <c r="G393" s="100"/>
      <c r="H393" s="100"/>
      <c r="I393" s="100"/>
      <c r="J393" s="100"/>
      <c r="K393" s="100"/>
      <c r="L393" s="100"/>
      <c r="M393"/>
      <c r="N393"/>
      <c r="O393"/>
      <c r="P393"/>
    </row>
    <row r="394" spans="1:16" s="38" customFormat="1" ht="12" customHeight="1">
      <c r="A394" s="31"/>
      <c r="B394" s="31"/>
      <c r="C394" s="31"/>
      <c r="D394" s="31"/>
      <c r="E394" s="31"/>
      <c r="F394" s="31"/>
      <c r="G394" s="31"/>
      <c r="H394" s="31"/>
      <c r="I394" s="31"/>
      <c r="J394" s="31"/>
      <c r="K394" s="31"/>
      <c r="L394" s="31"/>
      <c r="M394"/>
      <c r="N394"/>
      <c r="O394"/>
      <c r="P394"/>
    </row>
    <row r="395" spans="1:16" s="31" customFormat="1" ht="12.75">
      <c r="A395" s="101" t="s">
        <v>105</v>
      </c>
      <c r="B395" s="101"/>
      <c r="C395" s="101"/>
      <c r="D395" s="101"/>
      <c r="E395" s="101"/>
      <c r="F395" s="101"/>
      <c r="G395" s="101"/>
      <c r="H395" s="101"/>
      <c r="I395" s="101"/>
      <c r="J395" s="101"/>
      <c r="K395" s="101"/>
      <c r="L395" s="101"/>
      <c r="M395"/>
      <c r="N395"/>
      <c r="O395"/>
      <c r="P395"/>
    </row>
    <row r="396" spans="1:16" s="31" customFormat="1" ht="12.75">
      <c r="A396" s="101" t="s">
        <v>104</v>
      </c>
      <c r="B396" s="101"/>
      <c r="C396" s="101"/>
      <c r="D396" s="101"/>
      <c r="E396" s="101"/>
      <c r="F396" s="101"/>
      <c r="G396" s="101"/>
      <c r="H396" s="101"/>
      <c r="I396" s="101"/>
      <c r="J396" s="101"/>
      <c r="K396" s="101"/>
      <c r="L396" s="101"/>
      <c r="M396"/>
      <c r="N396"/>
      <c r="O396"/>
      <c r="P396"/>
    </row>
    <row r="397" spans="1:12" ht="12.75">
      <c r="A397" s="48" t="s">
        <v>80</v>
      </c>
      <c r="B397" s="48"/>
      <c r="C397" s="48"/>
      <c r="D397" s="48"/>
      <c r="E397" s="48"/>
      <c r="F397" s="36"/>
      <c r="G397" s="48"/>
      <c r="H397" s="38"/>
      <c r="I397" s="38"/>
      <c r="J397" s="38"/>
      <c r="K397" s="38"/>
      <c r="L397" s="38"/>
    </row>
    <row r="398" spans="1:12" ht="12.75" customHeight="1">
      <c r="A398" s="102" t="s">
        <v>103</v>
      </c>
      <c r="B398" s="105" t="s">
        <v>102</v>
      </c>
      <c r="C398" s="106"/>
      <c r="D398" s="106"/>
      <c r="E398" s="106"/>
      <c r="F398" s="102"/>
      <c r="G398" s="102" t="s">
        <v>101</v>
      </c>
      <c r="H398" s="105" t="s">
        <v>100</v>
      </c>
      <c r="I398" s="106"/>
      <c r="J398" s="106"/>
      <c r="K398" s="102"/>
      <c r="L398" s="113" t="s">
        <v>631</v>
      </c>
    </row>
    <row r="399" spans="1:12" ht="12.75">
      <c r="A399" s="103"/>
      <c r="B399" s="107"/>
      <c r="C399" s="108"/>
      <c r="D399" s="108"/>
      <c r="E399" s="108"/>
      <c r="F399" s="109"/>
      <c r="G399" s="103"/>
      <c r="H399" s="110"/>
      <c r="I399" s="111"/>
      <c r="J399" s="111"/>
      <c r="K399" s="112"/>
      <c r="L399" s="114"/>
    </row>
    <row r="400" spans="1:12" ht="12.75" customHeight="1">
      <c r="A400" s="103"/>
      <c r="B400" s="107"/>
      <c r="C400" s="108"/>
      <c r="D400" s="108"/>
      <c r="E400" s="108"/>
      <c r="F400" s="109"/>
      <c r="G400" s="103"/>
      <c r="H400" s="116">
        <v>2009</v>
      </c>
      <c r="I400" s="109">
        <v>2010</v>
      </c>
      <c r="J400" s="109">
        <v>2011</v>
      </c>
      <c r="K400" s="119" t="s">
        <v>99</v>
      </c>
      <c r="L400" s="114"/>
    </row>
    <row r="401" spans="1:12" ht="22.5" customHeight="1">
      <c r="A401" s="103"/>
      <c r="B401" s="107"/>
      <c r="C401" s="108"/>
      <c r="D401" s="108"/>
      <c r="E401" s="108"/>
      <c r="F401" s="109"/>
      <c r="G401" s="103"/>
      <c r="H401" s="117"/>
      <c r="I401" s="109"/>
      <c r="J401" s="109"/>
      <c r="K401" s="119"/>
      <c r="L401" s="114"/>
    </row>
    <row r="402" spans="1:12" ht="12.75">
      <c r="A402" s="104"/>
      <c r="B402" s="110"/>
      <c r="C402" s="111"/>
      <c r="D402" s="111"/>
      <c r="E402" s="111"/>
      <c r="F402" s="112"/>
      <c r="G402" s="104"/>
      <c r="H402" s="118"/>
      <c r="I402" s="112"/>
      <c r="J402" s="112"/>
      <c r="K402" s="120"/>
      <c r="L402" s="115"/>
    </row>
    <row r="403" spans="1:12" ht="12" customHeight="1">
      <c r="A403" s="40"/>
      <c r="B403" s="43"/>
      <c r="C403" s="37"/>
      <c r="D403" s="37"/>
      <c r="E403" s="37"/>
      <c r="F403" s="38"/>
      <c r="G403" s="53"/>
      <c r="H403" s="34"/>
      <c r="I403" s="34"/>
      <c r="J403" s="34"/>
      <c r="K403" s="34"/>
      <c r="L403" s="34"/>
    </row>
    <row r="404" spans="1:16" s="38" customFormat="1" ht="12" customHeight="1">
      <c r="A404" s="40">
        <v>239</v>
      </c>
      <c r="C404" s="43" t="s">
        <v>405</v>
      </c>
      <c r="D404" s="42"/>
      <c r="E404" s="42"/>
      <c r="G404" s="41">
        <v>1000</v>
      </c>
      <c r="H404" s="34">
        <v>72397.048</v>
      </c>
      <c r="I404" s="34">
        <v>74133.59400000001</v>
      </c>
      <c r="J404" s="34">
        <v>106140.757</v>
      </c>
      <c r="K404" s="33">
        <f aca="true" t="shared" si="13" ref="K404:K410">IF(J404="","",(J404*100/I404)-100)</f>
        <v>43.17497813474412</v>
      </c>
      <c r="L404" s="68">
        <v>16</v>
      </c>
      <c r="M404"/>
      <c r="N404"/>
      <c r="O404"/>
      <c r="P404"/>
    </row>
    <row r="405" spans="1:16" s="38" customFormat="1" ht="12" customHeight="1">
      <c r="A405" s="66"/>
      <c r="B405" s="65"/>
      <c r="C405" s="65"/>
      <c r="D405" s="65"/>
      <c r="E405" s="65"/>
      <c r="F405" s="66"/>
      <c r="G405" s="66"/>
      <c r="H405" s="34"/>
      <c r="I405" s="34"/>
      <c r="J405" s="34"/>
      <c r="K405" s="33">
        <f t="shared" si="13"/>
      </c>
      <c r="L405" s="68"/>
      <c r="M405"/>
      <c r="N405"/>
      <c r="O405"/>
      <c r="P405"/>
    </row>
    <row r="406" spans="1:16" s="38" customFormat="1" ht="12" customHeight="1">
      <c r="A406" s="39" t="s">
        <v>404</v>
      </c>
      <c r="B406" s="65"/>
      <c r="C406" s="65"/>
      <c r="D406" s="65"/>
      <c r="E406" s="51" t="s">
        <v>403</v>
      </c>
      <c r="F406" s="66"/>
      <c r="G406" s="41" t="s">
        <v>244</v>
      </c>
      <c r="H406" s="34">
        <v>714646</v>
      </c>
      <c r="I406" s="34">
        <v>351364</v>
      </c>
      <c r="J406" s="34">
        <v>507049</v>
      </c>
      <c r="K406" s="33">
        <f t="shared" si="13"/>
        <v>44.308751038808765</v>
      </c>
      <c r="L406" s="68">
        <v>5</v>
      </c>
      <c r="M406"/>
      <c r="N406"/>
      <c r="O406"/>
      <c r="P406"/>
    </row>
    <row r="407" spans="1:16" s="38" customFormat="1" ht="12" customHeight="1">
      <c r="A407" s="66"/>
      <c r="B407" s="65"/>
      <c r="C407" s="65"/>
      <c r="D407" s="65"/>
      <c r="E407" s="65"/>
      <c r="F407" s="70" t="s">
        <v>402</v>
      </c>
      <c r="G407" s="41">
        <v>1000</v>
      </c>
      <c r="H407" s="34">
        <v>29909.757</v>
      </c>
      <c r="I407" s="34">
        <v>15592.271</v>
      </c>
      <c r="J407" s="34">
        <v>22094.144</v>
      </c>
      <c r="K407" s="33">
        <f t="shared" si="13"/>
        <v>41.699332957976424</v>
      </c>
      <c r="L407" s="68"/>
      <c r="M407"/>
      <c r="N407"/>
      <c r="O407"/>
      <c r="P407"/>
    </row>
    <row r="408" spans="1:16" s="38" customFormat="1" ht="12" customHeight="1">
      <c r="A408" s="66"/>
      <c r="B408" s="65"/>
      <c r="C408" s="65"/>
      <c r="D408" s="65"/>
      <c r="E408" s="65"/>
      <c r="F408" s="70"/>
      <c r="G408" s="81"/>
      <c r="H408" s="34"/>
      <c r="I408" s="34"/>
      <c r="J408" s="34"/>
      <c r="K408" s="33">
        <f t="shared" si="13"/>
      </c>
      <c r="L408" s="68"/>
      <c r="M408"/>
      <c r="N408"/>
      <c r="O408"/>
      <c r="P408"/>
    </row>
    <row r="409" spans="1:16" s="38" customFormat="1" ht="12" customHeight="1">
      <c r="A409" s="39" t="s">
        <v>401</v>
      </c>
      <c r="B409" s="65"/>
      <c r="C409" s="65"/>
      <c r="D409" s="65"/>
      <c r="E409" s="51" t="s">
        <v>400</v>
      </c>
      <c r="F409" s="66"/>
      <c r="G409" s="81"/>
      <c r="H409" s="34"/>
      <c r="I409" s="34"/>
      <c r="J409" s="34"/>
      <c r="K409" s="33">
        <f t="shared" si="13"/>
      </c>
      <c r="L409" s="68"/>
      <c r="M409"/>
      <c r="N409"/>
      <c r="O409"/>
      <c r="P409"/>
    </row>
    <row r="410" spans="1:16" s="38" customFormat="1" ht="12" customHeight="1">
      <c r="A410" s="66"/>
      <c r="B410" s="65"/>
      <c r="C410" s="65"/>
      <c r="D410" s="65"/>
      <c r="E410" s="65"/>
      <c r="F410" s="70" t="s">
        <v>399</v>
      </c>
      <c r="G410" s="81"/>
      <c r="H410" s="34"/>
      <c r="I410" s="34"/>
      <c r="J410" s="34"/>
      <c r="K410" s="33">
        <f t="shared" si="13"/>
      </c>
      <c r="L410" s="68"/>
      <c r="M410"/>
      <c r="N410"/>
      <c r="O410"/>
      <c r="P410"/>
    </row>
    <row r="411" spans="1:16" s="38" customFormat="1" ht="12" customHeight="1">
      <c r="A411" s="66"/>
      <c r="B411" s="65"/>
      <c r="C411" s="65"/>
      <c r="D411" s="65"/>
      <c r="E411" s="65"/>
      <c r="F411" s="70" t="s">
        <v>398</v>
      </c>
      <c r="G411" s="41" t="s">
        <v>244</v>
      </c>
      <c r="H411" s="34">
        <v>214222</v>
      </c>
      <c r="I411" s="34">
        <v>243161</v>
      </c>
      <c r="J411" s="34" t="s">
        <v>73</v>
      </c>
      <c r="K411" s="33" t="s">
        <v>73</v>
      </c>
      <c r="L411" s="68">
        <v>1</v>
      </c>
      <c r="M411"/>
      <c r="N411"/>
      <c r="O411"/>
      <c r="P411"/>
    </row>
    <row r="412" spans="1:16" s="38" customFormat="1" ht="12" customHeight="1">
      <c r="A412" s="66"/>
      <c r="B412" s="65"/>
      <c r="C412" s="65"/>
      <c r="D412" s="65"/>
      <c r="E412" s="65"/>
      <c r="F412" s="70" t="s">
        <v>397</v>
      </c>
      <c r="G412" s="41">
        <v>1000</v>
      </c>
      <c r="H412" s="34">
        <v>7907.918</v>
      </c>
      <c r="I412" s="34">
        <v>9731.46</v>
      </c>
      <c r="J412" s="34" t="s">
        <v>73</v>
      </c>
      <c r="K412" s="33" t="s">
        <v>73</v>
      </c>
      <c r="L412" s="68"/>
      <c r="M412"/>
      <c r="N412"/>
      <c r="O412"/>
      <c r="P412"/>
    </row>
    <row r="413" spans="1:16" s="38" customFormat="1" ht="12" customHeight="1">
      <c r="A413" s="66"/>
      <c r="B413" s="65"/>
      <c r="C413" s="65"/>
      <c r="D413" s="65"/>
      <c r="E413" s="65"/>
      <c r="F413" s="20"/>
      <c r="G413" s="41"/>
      <c r="H413" s="34"/>
      <c r="I413" s="34"/>
      <c r="J413" s="34"/>
      <c r="K413" s="33">
        <f aca="true" t="shared" si="14" ref="K413:K432">IF(J413="","",(J413*100/I413)-100)</f>
      </c>
      <c r="L413" s="68"/>
      <c r="M413"/>
      <c r="N413"/>
      <c r="O413"/>
      <c r="P413"/>
    </row>
    <row r="414" spans="1:16" s="38" customFormat="1" ht="12" customHeight="1">
      <c r="A414" s="39" t="s">
        <v>396</v>
      </c>
      <c r="B414" s="65"/>
      <c r="C414" s="65"/>
      <c r="D414" s="51"/>
      <c r="E414" s="51" t="s">
        <v>283</v>
      </c>
      <c r="G414" s="41">
        <v>1000</v>
      </c>
      <c r="H414" s="34">
        <v>5890.707</v>
      </c>
      <c r="I414" s="34">
        <v>4604.986</v>
      </c>
      <c r="J414" s="34">
        <v>4602.592</v>
      </c>
      <c r="K414" s="33">
        <f t="shared" si="14"/>
        <v>-0.0519871287339555</v>
      </c>
      <c r="L414" s="68">
        <v>4</v>
      </c>
      <c r="M414"/>
      <c r="N414"/>
      <c r="O414"/>
      <c r="P414"/>
    </row>
    <row r="415" spans="1:16" s="38" customFormat="1" ht="12" customHeight="1">
      <c r="A415" s="40"/>
      <c r="B415" s="43"/>
      <c r="C415" s="37"/>
      <c r="D415" s="37"/>
      <c r="E415" s="37"/>
      <c r="G415" s="41"/>
      <c r="H415" s="34"/>
      <c r="I415" s="34"/>
      <c r="J415" s="34"/>
      <c r="K415" s="33">
        <f t="shared" si="14"/>
      </c>
      <c r="L415" s="68"/>
      <c r="M415"/>
      <c r="N415"/>
      <c r="O415"/>
      <c r="P415"/>
    </row>
    <row r="416" spans="1:16" s="38" customFormat="1" ht="12" customHeight="1">
      <c r="A416" s="40">
        <v>24</v>
      </c>
      <c r="B416" s="37" t="s">
        <v>395</v>
      </c>
      <c r="C416" s="36"/>
      <c r="D416" s="36"/>
      <c r="E416" s="31"/>
      <c r="F416" s="31"/>
      <c r="G416" s="41">
        <v>1000</v>
      </c>
      <c r="H416" s="34">
        <v>755750.3490000002</v>
      </c>
      <c r="I416" s="34">
        <v>772310.0009999999</v>
      </c>
      <c r="J416" s="34">
        <v>939500.8829999999</v>
      </c>
      <c r="K416" s="33">
        <f t="shared" si="14"/>
        <v>21.648157059149625</v>
      </c>
      <c r="L416" s="68">
        <v>40</v>
      </c>
      <c r="M416"/>
      <c r="N416"/>
      <c r="O416"/>
      <c r="P416"/>
    </row>
    <row r="417" spans="1:16" s="38" customFormat="1" ht="12" customHeight="1">
      <c r="A417" s="40"/>
      <c r="B417" s="43"/>
      <c r="C417" s="37"/>
      <c r="D417" s="37"/>
      <c r="E417" s="37"/>
      <c r="G417" s="41"/>
      <c r="H417" s="34"/>
      <c r="I417" s="34"/>
      <c r="J417" s="34"/>
      <c r="K417" s="33">
        <f t="shared" si="14"/>
      </c>
      <c r="L417" s="68"/>
      <c r="M417"/>
      <c r="N417"/>
      <c r="O417"/>
      <c r="P417"/>
    </row>
    <row r="418" spans="1:12" ht="12.75">
      <c r="A418" s="40">
        <v>242</v>
      </c>
      <c r="B418" s="43"/>
      <c r="C418" s="37" t="s">
        <v>394</v>
      </c>
      <c r="D418" s="37"/>
      <c r="E418" s="37"/>
      <c r="F418" s="38"/>
      <c r="G418" s="41"/>
      <c r="H418" s="58"/>
      <c r="I418" s="58"/>
      <c r="J418" s="58"/>
      <c r="K418" s="33">
        <f t="shared" si="14"/>
      </c>
      <c r="L418" s="68"/>
    </row>
    <row r="419" spans="1:12" ht="12.75">
      <c r="A419" s="40"/>
      <c r="B419" s="43"/>
      <c r="C419" s="37" t="s">
        <v>393</v>
      </c>
      <c r="D419" s="37"/>
      <c r="E419" s="37"/>
      <c r="F419" s="38"/>
      <c r="G419" s="41">
        <v>1000</v>
      </c>
      <c r="H419" s="34">
        <v>51973.477999999996</v>
      </c>
      <c r="I419" s="34">
        <v>50165.448</v>
      </c>
      <c r="J419" s="34">
        <v>51072.7</v>
      </c>
      <c r="K419" s="33">
        <f t="shared" si="14"/>
        <v>1.8085196807172963</v>
      </c>
      <c r="L419" s="68">
        <v>10</v>
      </c>
    </row>
    <row r="420" spans="1:12" ht="12.75">
      <c r="A420" s="40"/>
      <c r="B420" s="43"/>
      <c r="C420" s="37"/>
      <c r="D420" s="37"/>
      <c r="E420" s="37"/>
      <c r="F420" s="38"/>
      <c r="G420" s="41"/>
      <c r="H420" s="58"/>
      <c r="I420" s="58"/>
      <c r="J420" s="34"/>
      <c r="K420" s="33">
        <f t="shared" si="14"/>
      </c>
      <c r="L420" s="68"/>
    </row>
    <row r="421" spans="1:12" ht="12.75">
      <c r="A421" s="40">
        <v>243</v>
      </c>
      <c r="B421" s="43"/>
      <c r="C421" s="37" t="s">
        <v>392</v>
      </c>
      <c r="D421" s="37"/>
      <c r="E421" s="37"/>
      <c r="F421" s="38"/>
      <c r="G421" s="41" t="s">
        <v>244</v>
      </c>
      <c r="H421" s="34">
        <v>55036</v>
      </c>
      <c r="I421" s="34">
        <v>71175</v>
      </c>
      <c r="J421" s="34">
        <v>74896</v>
      </c>
      <c r="K421" s="33">
        <f t="shared" si="14"/>
        <v>5.2279592553565095</v>
      </c>
      <c r="L421" s="68">
        <v>6</v>
      </c>
    </row>
    <row r="422" spans="1:12" ht="12.75">
      <c r="A422" s="40"/>
      <c r="B422" s="43"/>
      <c r="C422" s="37"/>
      <c r="D422" s="37"/>
      <c r="E422" s="37"/>
      <c r="F422" s="38"/>
      <c r="G422" s="41">
        <v>1000</v>
      </c>
      <c r="H422" s="34">
        <v>71933.08</v>
      </c>
      <c r="I422" s="34">
        <v>96109.473</v>
      </c>
      <c r="J422" s="34">
        <v>112134.307</v>
      </c>
      <c r="K422" s="33">
        <f t="shared" si="14"/>
        <v>16.673521870211474</v>
      </c>
      <c r="L422" s="68"/>
    </row>
    <row r="423" spans="1:16" s="38" customFormat="1" ht="12" customHeight="1">
      <c r="A423" s="75"/>
      <c r="B423" s="74"/>
      <c r="C423" s="74"/>
      <c r="D423" s="74"/>
      <c r="E423" s="74"/>
      <c r="F423" s="31"/>
      <c r="G423" s="41"/>
      <c r="H423" s="34"/>
      <c r="I423" s="34"/>
      <c r="J423" s="34"/>
      <c r="K423" s="33">
        <f t="shared" si="14"/>
      </c>
      <c r="L423" s="68"/>
      <c r="M423"/>
      <c r="N423"/>
      <c r="O423"/>
      <c r="P423"/>
    </row>
    <row r="424" spans="1:16" s="38" customFormat="1" ht="12" customHeight="1">
      <c r="A424" s="40">
        <v>245</v>
      </c>
      <c r="B424" s="74"/>
      <c r="C424" s="37" t="s">
        <v>391</v>
      </c>
      <c r="D424" s="74"/>
      <c r="E424" s="74"/>
      <c r="F424" s="31"/>
      <c r="G424" s="41" t="s">
        <v>244</v>
      </c>
      <c r="H424" s="34">
        <v>86243</v>
      </c>
      <c r="I424" s="34">
        <v>88883</v>
      </c>
      <c r="J424" s="34">
        <v>107850</v>
      </c>
      <c r="K424" s="33">
        <f t="shared" si="14"/>
        <v>21.339288727878227</v>
      </c>
      <c r="L424" s="68">
        <v>17</v>
      </c>
      <c r="M424"/>
      <c r="N424"/>
      <c r="O424"/>
      <c r="P424"/>
    </row>
    <row r="425" spans="1:16" s="38" customFormat="1" ht="12" customHeight="1">
      <c r="A425" s="40"/>
      <c r="B425" s="74"/>
      <c r="C425" s="37"/>
      <c r="D425" s="74"/>
      <c r="E425" s="74"/>
      <c r="F425" s="31"/>
      <c r="G425" s="41">
        <v>1000</v>
      </c>
      <c r="H425" s="34">
        <v>206512.987</v>
      </c>
      <c r="I425" s="34">
        <v>207997.84300000002</v>
      </c>
      <c r="J425" s="34">
        <v>285649.81599999993</v>
      </c>
      <c r="K425" s="33">
        <f t="shared" si="14"/>
        <v>37.333066478001854</v>
      </c>
      <c r="L425" s="68"/>
      <c r="M425"/>
      <c r="N425"/>
      <c r="O425"/>
      <c r="P425"/>
    </row>
    <row r="426" spans="1:16" s="38" customFormat="1" ht="12" customHeight="1">
      <c r="A426" s="75"/>
      <c r="B426" s="74"/>
      <c r="C426" s="74"/>
      <c r="D426" s="74"/>
      <c r="E426" s="74"/>
      <c r="F426" s="31"/>
      <c r="G426" s="41"/>
      <c r="H426" s="34"/>
      <c r="I426" s="34"/>
      <c r="J426" s="34"/>
      <c r="K426" s="33">
        <f t="shared" si="14"/>
      </c>
      <c r="L426" s="68"/>
      <c r="M426"/>
      <c r="N426"/>
      <c r="O426"/>
      <c r="P426"/>
    </row>
    <row r="427" spans="1:16" s="38" customFormat="1" ht="12" customHeight="1">
      <c r="A427" s="40">
        <v>2451</v>
      </c>
      <c r="B427" s="43"/>
      <c r="C427" s="37"/>
      <c r="D427" s="37" t="s">
        <v>390</v>
      </c>
      <c r="E427" s="37"/>
      <c r="G427" s="41" t="s">
        <v>244</v>
      </c>
      <c r="H427" s="34">
        <v>75518</v>
      </c>
      <c r="I427" s="34">
        <v>76752</v>
      </c>
      <c r="J427" s="34">
        <v>93212</v>
      </c>
      <c r="K427" s="33">
        <f t="shared" si="14"/>
        <v>21.445695226183034</v>
      </c>
      <c r="L427" s="68">
        <v>7</v>
      </c>
      <c r="M427"/>
      <c r="N427"/>
      <c r="O427"/>
      <c r="P427"/>
    </row>
    <row r="428" spans="1:16" s="38" customFormat="1" ht="12" customHeight="1">
      <c r="A428" s="40"/>
      <c r="B428" s="43"/>
      <c r="C428" s="37"/>
      <c r="D428" s="37"/>
      <c r="E428" s="37"/>
      <c r="G428" s="41">
        <v>1000</v>
      </c>
      <c r="H428" s="34">
        <v>144555.046</v>
      </c>
      <c r="I428" s="34">
        <v>136749.24099999998</v>
      </c>
      <c r="J428" s="34">
        <v>172670.511</v>
      </c>
      <c r="K428" s="33">
        <f t="shared" si="14"/>
        <v>26.26798491700589</v>
      </c>
      <c r="L428" s="68"/>
      <c r="M428"/>
      <c r="N428"/>
      <c r="O428"/>
      <c r="P428"/>
    </row>
    <row r="429" spans="1:16" s="38" customFormat="1" ht="12" customHeight="1">
      <c r="A429" s="40"/>
      <c r="B429" s="43"/>
      <c r="C429" s="37"/>
      <c r="D429" s="37"/>
      <c r="E429" s="37"/>
      <c r="G429" s="41"/>
      <c r="H429" s="34"/>
      <c r="I429" s="34"/>
      <c r="J429" s="34"/>
      <c r="K429" s="33">
        <f t="shared" si="14"/>
      </c>
      <c r="L429" s="68"/>
      <c r="M429"/>
      <c r="N429"/>
      <c r="O429"/>
      <c r="P429"/>
    </row>
    <row r="430" spans="1:16" s="38" customFormat="1" ht="12" customHeight="1">
      <c r="A430" s="40">
        <v>2453</v>
      </c>
      <c r="B430" s="43"/>
      <c r="C430" s="37"/>
      <c r="D430" s="37" t="s">
        <v>389</v>
      </c>
      <c r="E430" s="37"/>
      <c r="G430" s="41" t="s">
        <v>244</v>
      </c>
      <c r="H430" s="34">
        <v>9877</v>
      </c>
      <c r="I430" s="34">
        <v>11242</v>
      </c>
      <c r="J430" s="34">
        <v>13647</v>
      </c>
      <c r="K430" s="33">
        <f t="shared" si="14"/>
        <v>21.392990571072758</v>
      </c>
      <c r="L430" s="68">
        <v>8</v>
      </c>
      <c r="M430"/>
      <c r="N430"/>
      <c r="O430"/>
      <c r="P430"/>
    </row>
    <row r="431" spans="1:16" s="38" customFormat="1" ht="12" customHeight="1">
      <c r="A431" s="40"/>
      <c r="B431" s="43"/>
      <c r="C431" s="37"/>
      <c r="D431" s="37"/>
      <c r="E431" s="37"/>
      <c r="G431" s="41">
        <v>1000</v>
      </c>
      <c r="H431" s="34">
        <v>41766.247</v>
      </c>
      <c r="I431" s="34">
        <v>47922.383</v>
      </c>
      <c r="J431" s="34">
        <v>87527.883</v>
      </c>
      <c r="K431" s="33">
        <f t="shared" si="14"/>
        <v>82.64509717724181</v>
      </c>
      <c r="L431" s="68"/>
      <c r="M431"/>
      <c r="N431"/>
      <c r="O431"/>
      <c r="P431"/>
    </row>
    <row r="432" spans="1:16" s="38" customFormat="1" ht="12" customHeight="1">
      <c r="A432" s="40"/>
      <c r="B432" s="43"/>
      <c r="C432" s="37"/>
      <c r="D432" s="37"/>
      <c r="E432" s="37"/>
      <c r="G432" s="41"/>
      <c r="H432" s="34"/>
      <c r="I432" s="34"/>
      <c r="J432" s="34"/>
      <c r="K432" s="33">
        <f t="shared" si="14"/>
      </c>
      <c r="M432"/>
      <c r="N432"/>
      <c r="O432"/>
      <c r="P432"/>
    </row>
    <row r="433" spans="1:16" s="38" customFormat="1" ht="12" customHeight="1">
      <c r="A433" s="39" t="s">
        <v>388</v>
      </c>
      <c r="C433" s="36"/>
      <c r="D433" s="36"/>
      <c r="E433" s="51" t="s">
        <v>387</v>
      </c>
      <c r="G433" s="41">
        <v>1000</v>
      </c>
      <c r="H433" s="34">
        <v>31538.933</v>
      </c>
      <c r="I433" s="34" t="s">
        <v>73</v>
      </c>
      <c r="J433" s="34">
        <v>76946.058</v>
      </c>
      <c r="K433" s="34" t="s">
        <v>73</v>
      </c>
      <c r="L433" s="68">
        <v>6</v>
      </c>
      <c r="M433"/>
      <c r="N433"/>
      <c r="O433"/>
      <c r="P433"/>
    </row>
    <row r="434" spans="1:16" s="38" customFormat="1" ht="12" customHeight="1">
      <c r="A434" s="39"/>
      <c r="B434" s="31"/>
      <c r="D434" s="36"/>
      <c r="E434" s="36"/>
      <c r="F434" s="36"/>
      <c r="G434" s="41"/>
      <c r="H434" s="34"/>
      <c r="I434" s="34"/>
      <c r="J434" s="34"/>
      <c r="K434" s="33">
        <f aca="true" t="shared" si="15" ref="K434:K451">IF(J434="","",(J434*100/I434)-100)</f>
      </c>
      <c r="L434" s="68"/>
      <c r="M434"/>
      <c r="N434"/>
      <c r="O434"/>
      <c r="P434"/>
    </row>
    <row r="435" spans="1:12" ht="12" customHeight="1">
      <c r="A435" s="40">
        <v>25</v>
      </c>
      <c r="B435" s="43" t="s">
        <v>386</v>
      </c>
      <c r="C435" s="42"/>
      <c r="D435" s="42"/>
      <c r="E435" s="42"/>
      <c r="F435" s="42"/>
      <c r="G435" s="41">
        <v>1000</v>
      </c>
      <c r="H435" s="34">
        <v>2631178.9480000017</v>
      </c>
      <c r="I435" s="34">
        <v>3170277.5559999994</v>
      </c>
      <c r="J435" s="34">
        <v>3799771.625999999</v>
      </c>
      <c r="K435" s="33">
        <f t="shared" si="15"/>
        <v>19.856118553677817</v>
      </c>
      <c r="L435" s="68">
        <v>438</v>
      </c>
    </row>
    <row r="436" spans="1:12" ht="12" customHeight="1">
      <c r="A436" s="40"/>
      <c r="B436" s="43"/>
      <c r="C436" s="37"/>
      <c r="D436" s="37"/>
      <c r="E436" s="37"/>
      <c r="F436" s="38"/>
      <c r="G436" s="41"/>
      <c r="H436" s="34"/>
      <c r="I436" s="34"/>
      <c r="J436" s="34"/>
      <c r="K436" s="33">
        <f t="shared" si="15"/>
      </c>
      <c r="L436" s="68"/>
    </row>
    <row r="437" spans="1:12" ht="12" customHeight="1">
      <c r="A437" s="40">
        <v>251</v>
      </c>
      <c r="B437" s="60"/>
      <c r="C437" s="42" t="s">
        <v>385</v>
      </c>
      <c r="D437" s="37"/>
      <c r="E437" s="37"/>
      <c r="F437" s="37"/>
      <c r="G437" s="41">
        <v>1000</v>
      </c>
      <c r="H437" s="34">
        <v>537447.0889999999</v>
      </c>
      <c r="I437" s="34">
        <v>595882.2309999999</v>
      </c>
      <c r="J437" s="34">
        <v>638439.294</v>
      </c>
      <c r="K437" s="33">
        <f t="shared" si="15"/>
        <v>7.141858036038684</v>
      </c>
      <c r="L437" s="68">
        <v>106</v>
      </c>
    </row>
    <row r="438" spans="1:12" ht="12" customHeight="1">
      <c r="A438" s="40"/>
      <c r="B438" s="43"/>
      <c r="C438" s="42"/>
      <c r="D438" s="42"/>
      <c r="E438" s="42"/>
      <c r="F438" s="38"/>
      <c r="G438" s="53"/>
      <c r="H438" s="34"/>
      <c r="I438" s="34"/>
      <c r="J438" s="34"/>
      <c r="K438" s="33">
        <f t="shared" si="15"/>
      </c>
      <c r="L438" s="68"/>
    </row>
    <row r="439" spans="1:12" ht="12" customHeight="1">
      <c r="A439" s="40">
        <v>2511</v>
      </c>
      <c r="B439" s="60"/>
      <c r="C439" s="42"/>
      <c r="D439" s="37" t="s">
        <v>384</v>
      </c>
      <c r="E439" s="37"/>
      <c r="F439" s="37"/>
      <c r="G439" s="41">
        <v>1000</v>
      </c>
      <c r="H439" s="34">
        <v>282168.13399999996</v>
      </c>
      <c r="I439" s="34">
        <v>314856.1659999999</v>
      </c>
      <c r="J439" s="34">
        <v>334885.361</v>
      </c>
      <c r="K439" s="33">
        <f t="shared" si="15"/>
        <v>6.3613793099418245</v>
      </c>
      <c r="L439" s="68">
        <v>84</v>
      </c>
    </row>
    <row r="440" spans="1:12" ht="12" customHeight="1">
      <c r="A440" s="40"/>
      <c r="B440" s="43"/>
      <c r="C440" s="42"/>
      <c r="D440" s="42"/>
      <c r="E440" s="42"/>
      <c r="F440" s="38"/>
      <c r="G440" s="41"/>
      <c r="H440" s="34"/>
      <c r="I440" s="34"/>
      <c r="J440" s="34"/>
      <c r="K440" s="33">
        <f t="shared" si="15"/>
      </c>
      <c r="L440" s="68"/>
    </row>
    <row r="441" spans="1:12" ht="12" customHeight="1">
      <c r="A441" s="39" t="s">
        <v>383</v>
      </c>
      <c r="B441" s="43"/>
      <c r="C441" s="42"/>
      <c r="D441" s="42"/>
      <c r="E441" s="80" t="s">
        <v>382</v>
      </c>
      <c r="F441" s="63"/>
      <c r="G441" s="41"/>
      <c r="H441" s="34"/>
      <c r="I441" s="34"/>
      <c r="J441" s="34"/>
      <c r="K441" s="33">
        <f t="shared" si="15"/>
      </c>
      <c r="L441" s="68"/>
    </row>
    <row r="442" spans="1:12" ht="12" customHeight="1">
      <c r="A442" s="39"/>
      <c r="B442" s="38"/>
      <c r="C442" s="76"/>
      <c r="D442" s="76"/>
      <c r="E442" s="79"/>
      <c r="F442" s="63" t="s">
        <v>381</v>
      </c>
      <c r="G442" s="41">
        <v>1000</v>
      </c>
      <c r="H442" s="34">
        <v>39951.1</v>
      </c>
      <c r="I442" s="34">
        <v>34415.291</v>
      </c>
      <c r="J442" s="34">
        <v>37253.437</v>
      </c>
      <c r="K442" s="33">
        <f t="shared" si="15"/>
        <v>8.246758686422268</v>
      </c>
      <c r="L442" s="68">
        <v>9</v>
      </c>
    </row>
    <row r="443" spans="1:12" ht="12" customHeight="1">
      <c r="A443" s="75"/>
      <c r="B443" s="74"/>
      <c r="C443" s="74"/>
      <c r="D443" s="74"/>
      <c r="E443" s="74"/>
      <c r="F443" s="38"/>
      <c r="G443" s="41"/>
      <c r="H443" s="34"/>
      <c r="I443" s="34"/>
      <c r="J443" s="34"/>
      <c r="K443" s="33">
        <f t="shared" si="15"/>
      </c>
      <c r="L443" s="68"/>
    </row>
    <row r="444" spans="1:12" ht="12" customHeight="1">
      <c r="A444" s="39" t="s">
        <v>380</v>
      </c>
      <c r="B444" s="43"/>
      <c r="C444" s="42"/>
      <c r="D444" s="42"/>
      <c r="E444" s="51" t="s">
        <v>379</v>
      </c>
      <c r="F444" s="36"/>
      <c r="G444" s="41" t="s">
        <v>244</v>
      </c>
      <c r="H444" s="34">
        <v>22713</v>
      </c>
      <c r="I444" s="34">
        <v>22522</v>
      </c>
      <c r="J444" s="34">
        <v>22810</v>
      </c>
      <c r="K444" s="33">
        <f t="shared" si="15"/>
        <v>1.2787496669922689</v>
      </c>
      <c r="L444" s="68">
        <v>12.5</v>
      </c>
    </row>
    <row r="445" spans="1:12" ht="12" customHeight="1">
      <c r="A445" s="39"/>
      <c r="B445" s="38"/>
      <c r="C445" s="36"/>
      <c r="D445" s="36"/>
      <c r="E445" s="42"/>
      <c r="F445" s="38" t="s">
        <v>378</v>
      </c>
      <c r="G445" s="41">
        <v>1000</v>
      </c>
      <c r="H445" s="34">
        <v>37130.612</v>
      </c>
      <c r="I445" s="34">
        <v>39884.269</v>
      </c>
      <c r="J445" s="34">
        <v>42764.615</v>
      </c>
      <c r="K445" s="33">
        <f t="shared" si="15"/>
        <v>7.221759536322452</v>
      </c>
      <c r="L445" s="68"/>
    </row>
    <row r="446" spans="1:12" ht="12" customHeight="1">
      <c r="A446" s="78"/>
      <c r="B446" s="51"/>
      <c r="C446" s="51"/>
      <c r="D446" s="51"/>
      <c r="E446" s="51"/>
      <c r="F446" s="36"/>
      <c r="G446" s="77"/>
      <c r="H446" s="34"/>
      <c r="I446" s="34"/>
      <c r="J446" s="34"/>
      <c r="K446" s="33">
        <f t="shared" si="15"/>
      </c>
      <c r="L446" s="68"/>
    </row>
    <row r="447" spans="1:12" ht="12" customHeight="1">
      <c r="A447" s="39" t="s">
        <v>377</v>
      </c>
      <c r="B447" s="51"/>
      <c r="C447" s="51"/>
      <c r="D447" s="51"/>
      <c r="E447" s="51" t="s">
        <v>376</v>
      </c>
      <c r="F447" s="36"/>
      <c r="G447" s="77" t="s">
        <v>244</v>
      </c>
      <c r="H447" s="34">
        <v>5391</v>
      </c>
      <c r="I447" s="34">
        <v>4998</v>
      </c>
      <c r="J447" s="34">
        <v>6676</v>
      </c>
      <c r="K447" s="33">
        <f t="shared" si="15"/>
        <v>33.57342937174869</v>
      </c>
      <c r="L447" s="68">
        <v>4</v>
      </c>
    </row>
    <row r="448" spans="1:12" ht="12" customHeight="1">
      <c r="A448" s="78"/>
      <c r="B448" s="51"/>
      <c r="C448" s="51"/>
      <c r="D448" s="51"/>
      <c r="E448" s="51" t="s">
        <v>375</v>
      </c>
      <c r="F448" s="36"/>
      <c r="G448" s="41">
        <v>1000</v>
      </c>
      <c r="H448" s="34">
        <v>12917.529</v>
      </c>
      <c r="I448" s="34">
        <v>12204.234</v>
      </c>
      <c r="J448" s="34">
        <v>16076.245</v>
      </c>
      <c r="K448" s="33">
        <f t="shared" si="15"/>
        <v>31.726784327471933</v>
      </c>
      <c r="L448" s="68"/>
    </row>
    <row r="449" spans="1:12" ht="12" customHeight="1">
      <c r="A449" s="78"/>
      <c r="B449" s="51"/>
      <c r="C449" s="51"/>
      <c r="D449" s="51"/>
      <c r="E449" s="51"/>
      <c r="F449" s="36"/>
      <c r="G449" s="77"/>
      <c r="H449" s="34"/>
      <c r="I449" s="34"/>
      <c r="J449" s="34"/>
      <c r="K449" s="33">
        <f t="shared" si="15"/>
      </c>
      <c r="L449" s="68"/>
    </row>
    <row r="450" spans="1:12" ht="12" customHeight="1">
      <c r="A450" s="39" t="s">
        <v>374</v>
      </c>
      <c r="B450" s="36"/>
      <c r="C450" s="36"/>
      <c r="D450" s="36"/>
      <c r="E450" s="36" t="s">
        <v>373</v>
      </c>
      <c r="G450" s="41" t="s">
        <v>244</v>
      </c>
      <c r="H450" s="34">
        <v>12523</v>
      </c>
      <c r="I450" s="34">
        <v>11724</v>
      </c>
      <c r="J450" s="34">
        <v>9122</v>
      </c>
      <c r="K450" s="33">
        <f t="shared" si="15"/>
        <v>-22.193790515182528</v>
      </c>
      <c r="L450" s="68">
        <v>8.5</v>
      </c>
    </row>
    <row r="451" spans="1:12" ht="12" customHeight="1">
      <c r="A451" s="40"/>
      <c r="B451" s="43"/>
      <c r="C451" s="37"/>
      <c r="D451" s="37"/>
      <c r="E451" s="74"/>
      <c r="F451" s="38" t="s">
        <v>372</v>
      </c>
      <c r="G451" s="41">
        <v>1000</v>
      </c>
      <c r="H451" s="34">
        <v>38186.269</v>
      </c>
      <c r="I451" s="34">
        <v>35925.24</v>
      </c>
      <c r="J451" s="34">
        <v>33756.475</v>
      </c>
      <c r="K451" s="33">
        <f t="shared" si="15"/>
        <v>-6.036883817616797</v>
      </c>
      <c r="L451" s="68"/>
    </row>
    <row r="452" spans="1:12" ht="12" customHeight="1">
      <c r="A452" s="18"/>
      <c r="B452" s="18"/>
      <c r="C452" s="18"/>
      <c r="D452" s="18"/>
      <c r="E452" s="18"/>
      <c r="F452" s="18"/>
      <c r="G452" s="18"/>
      <c r="H452" s="18"/>
      <c r="I452" s="18"/>
      <c r="J452" s="34"/>
      <c r="K452" s="33"/>
      <c r="L452" s="68"/>
    </row>
    <row r="453" ht="12.75">
      <c r="J453" s="34"/>
    </row>
    <row r="455" spans="1:12" ht="12.75">
      <c r="A455" s="100" t="s">
        <v>371</v>
      </c>
      <c r="B455" s="100"/>
      <c r="C455" s="100"/>
      <c r="D455" s="100"/>
      <c r="E455" s="100"/>
      <c r="F455" s="100"/>
      <c r="G455" s="100"/>
      <c r="H455" s="100"/>
      <c r="I455" s="100"/>
      <c r="J455" s="100"/>
      <c r="K455" s="100"/>
      <c r="L455" s="100"/>
    </row>
    <row r="456" spans="1:16" s="38" customFormat="1" ht="12" customHeight="1">
      <c r="A456" s="31"/>
      <c r="B456" s="31"/>
      <c r="C456" s="31"/>
      <c r="D456" s="31"/>
      <c r="E456" s="31"/>
      <c r="F456" s="31"/>
      <c r="G456" s="31"/>
      <c r="H456" s="31"/>
      <c r="I456" s="31"/>
      <c r="J456" s="31"/>
      <c r="K456" s="31"/>
      <c r="L456" s="31"/>
      <c r="M456"/>
      <c r="N456"/>
      <c r="O456"/>
      <c r="P456"/>
    </row>
    <row r="457" spans="1:16" s="31" customFormat="1" ht="12.75">
      <c r="A457" s="101" t="s">
        <v>105</v>
      </c>
      <c r="B457" s="101"/>
      <c r="C457" s="101"/>
      <c r="D457" s="101"/>
      <c r="E457" s="101"/>
      <c r="F457" s="101"/>
      <c r="G457" s="101"/>
      <c r="H457" s="101"/>
      <c r="I457" s="101"/>
      <c r="J457" s="101"/>
      <c r="K457" s="101"/>
      <c r="L457" s="101"/>
      <c r="M457"/>
      <c r="N457"/>
      <c r="O457"/>
      <c r="P457"/>
    </row>
    <row r="458" spans="1:16" s="31" customFormat="1" ht="12.75">
      <c r="A458" s="101" t="s">
        <v>104</v>
      </c>
      <c r="B458" s="101"/>
      <c r="C458" s="101"/>
      <c r="D458" s="101"/>
      <c r="E458" s="101"/>
      <c r="F458" s="101"/>
      <c r="G458" s="101"/>
      <c r="H458" s="101"/>
      <c r="I458" s="101"/>
      <c r="J458" s="101"/>
      <c r="K458" s="101"/>
      <c r="L458" s="101"/>
      <c r="M458"/>
      <c r="N458"/>
      <c r="O458"/>
      <c r="P458"/>
    </row>
    <row r="459" spans="1:12" ht="12.75">
      <c r="A459" s="48" t="s">
        <v>80</v>
      </c>
      <c r="B459" s="48"/>
      <c r="C459" s="48"/>
      <c r="D459" s="48"/>
      <c r="E459" s="48"/>
      <c r="F459" s="36"/>
      <c r="G459" s="48"/>
      <c r="H459" s="38"/>
      <c r="I459" s="38"/>
      <c r="J459" s="38"/>
      <c r="K459" s="38"/>
      <c r="L459" s="38"/>
    </row>
    <row r="460" spans="1:12" ht="12.75" customHeight="1">
      <c r="A460" s="102" t="s">
        <v>103</v>
      </c>
      <c r="B460" s="105" t="s">
        <v>102</v>
      </c>
      <c r="C460" s="106"/>
      <c r="D460" s="106"/>
      <c r="E460" s="106"/>
      <c r="F460" s="102"/>
      <c r="G460" s="102" t="s">
        <v>101</v>
      </c>
      <c r="H460" s="105" t="s">
        <v>100</v>
      </c>
      <c r="I460" s="106"/>
      <c r="J460" s="106"/>
      <c r="K460" s="102"/>
      <c r="L460" s="113" t="s">
        <v>631</v>
      </c>
    </row>
    <row r="461" spans="1:12" ht="12.75">
      <c r="A461" s="103"/>
      <c r="B461" s="107"/>
      <c r="C461" s="108"/>
      <c r="D461" s="108"/>
      <c r="E461" s="108"/>
      <c r="F461" s="109"/>
      <c r="G461" s="103"/>
      <c r="H461" s="110"/>
      <c r="I461" s="111"/>
      <c r="J461" s="111"/>
      <c r="K461" s="112"/>
      <c r="L461" s="114"/>
    </row>
    <row r="462" spans="1:12" ht="12.75" customHeight="1">
      <c r="A462" s="103"/>
      <c r="B462" s="107"/>
      <c r="C462" s="108"/>
      <c r="D462" s="108"/>
      <c r="E462" s="108"/>
      <c r="F462" s="109"/>
      <c r="G462" s="103"/>
      <c r="H462" s="116">
        <v>2009</v>
      </c>
      <c r="I462" s="109">
        <v>2010</v>
      </c>
      <c r="J462" s="109">
        <v>2011</v>
      </c>
      <c r="K462" s="119" t="s">
        <v>99</v>
      </c>
      <c r="L462" s="114"/>
    </row>
    <row r="463" spans="1:12" ht="22.5" customHeight="1">
      <c r="A463" s="103"/>
      <c r="B463" s="107"/>
      <c r="C463" s="108"/>
      <c r="D463" s="108"/>
      <c r="E463" s="108"/>
      <c r="F463" s="109"/>
      <c r="G463" s="103"/>
      <c r="H463" s="117"/>
      <c r="I463" s="109"/>
      <c r="J463" s="109"/>
      <c r="K463" s="119"/>
      <c r="L463" s="114"/>
    </row>
    <row r="464" spans="1:12" ht="12.75">
      <c r="A464" s="104"/>
      <c r="B464" s="110"/>
      <c r="C464" s="111"/>
      <c r="D464" s="111"/>
      <c r="E464" s="111"/>
      <c r="F464" s="112"/>
      <c r="G464" s="104"/>
      <c r="H464" s="118"/>
      <c r="I464" s="112"/>
      <c r="J464" s="112"/>
      <c r="K464" s="120"/>
      <c r="L464" s="115"/>
    </row>
    <row r="465" spans="1:12" ht="12" customHeight="1">
      <c r="A465" s="66"/>
      <c r="B465" s="65"/>
      <c r="C465" s="65"/>
      <c r="D465" s="65"/>
      <c r="E465" s="65"/>
      <c r="F465" s="67"/>
      <c r="G465" s="66"/>
      <c r="H465" s="65"/>
      <c r="I465" s="65"/>
      <c r="J465" s="65"/>
      <c r="K465" s="65"/>
      <c r="L465" s="65"/>
    </row>
    <row r="466" spans="1:12" ht="12" customHeight="1">
      <c r="A466" s="39" t="s">
        <v>370</v>
      </c>
      <c r="B466" s="43"/>
      <c r="C466" s="37"/>
      <c r="D466" s="37"/>
      <c r="E466" s="51" t="s">
        <v>369</v>
      </c>
      <c r="F466" s="38"/>
      <c r="G466" s="41"/>
      <c r="H466" s="34"/>
      <c r="I466" s="34"/>
      <c r="J466" s="34"/>
      <c r="K466" s="34"/>
      <c r="L466" s="34"/>
    </row>
    <row r="467" spans="1:12" ht="12" customHeight="1">
      <c r="A467" s="40"/>
      <c r="B467" s="43"/>
      <c r="C467" s="37"/>
      <c r="D467" s="37"/>
      <c r="E467" s="51"/>
      <c r="F467" s="36" t="s">
        <v>368</v>
      </c>
      <c r="G467" s="41" t="s">
        <v>244</v>
      </c>
      <c r="H467" s="34">
        <v>16123</v>
      </c>
      <c r="I467" s="34">
        <v>16527</v>
      </c>
      <c r="J467" s="34">
        <v>18880</v>
      </c>
      <c r="K467" s="33">
        <f aca="true" t="shared" si="16" ref="K467:K477">IF(J467="","",(J467*100/I467)-100)</f>
        <v>14.237308646457308</v>
      </c>
      <c r="L467" s="68">
        <v>21</v>
      </c>
    </row>
    <row r="468" spans="1:12" ht="12" customHeight="1">
      <c r="A468" s="40"/>
      <c r="B468" s="43"/>
      <c r="C468" s="42"/>
      <c r="D468" s="42"/>
      <c r="E468" s="36"/>
      <c r="F468" s="38" t="s">
        <v>367</v>
      </c>
      <c r="G468" s="41">
        <v>1000</v>
      </c>
      <c r="H468" s="34">
        <v>29985.748</v>
      </c>
      <c r="I468" s="34">
        <v>34372.909</v>
      </c>
      <c r="J468" s="34">
        <v>39857.534</v>
      </c>
      <c r="K468" s="33">
        <f t="shared" si="16"/>
        <v>15.956243331048881</v>
      </c>
      <c r="L468" s="68"/>
    </row>
    <row r="469" spans="1:12" ht="12" customHeight="1">
      <c r="A469" s="39"/>
      <c r="B469" s="38"/>
      <c r="D469" s="36"/>
      <c r="E469" s="36"/>
      <c r="F469" s="38"/>
      <c r="G469" s="41"/>
      <c r="H469" s="34"/>
      <c r="I469" s="34"/>
      <c r="J469" s="34"/>
      <c r="K469" s="33">
        <f t="shared" si="16"/>
      </c>
      <c r="L469" s="68"/>
    </row>
    <row r="470" spans="1:12" ht="12" customHeight="1">
      <c r="A470" s="39" t="s">
        <v>366</v>
      </c>
      <c r="B470" s="43"/>
      <c r="C470" s="42"/>
      <c r="D470" s="42"/>
      <c r="E470" s="51" t="s">
        <v>365</v>
      </c>
      <c r="F470" s="38"/>
      <c r="G470" s="41"/>
      <c r="H470" s="34"/>
      <c r="I470" s="34"/>
      <c r="J470" s="34"/>
      <c r="K470" s="33">
        <f t="shared" si="16"/>
      </c>
      <c r="L470" s="68"/>
    </row>
    <row r="471" spans="1:12" ht="12" customHeight="1">
      <c r="A471" s="40"/>
      <c r="B471" s="43"/>
      <c r="C471" s="42"/>
      <c r="D471" s="42"/>
      <c r="E471" s="38"/>
      <c r="F471" s="51" t="s">
        <v>364</v>
      </c>
      <c r="G471" s="41" t="s">
        <v>244</v>
      </c>
      <c r="H471" s="34">
        <v>6221</v>
      </c>
      <c r="I471" s="34">
        <v>6547</v>
      </c>
      <c r="J471" s="34">
        <v>16353</v>
      </c>
      <c r="K471" s="33">
        <f t="shared" si="16"/>
        <v>149.77852451504506</v>
      </c>
      <c r="L471" s="68">
        <v>18</v>
      </c>
    </row>
    <row r="472" spans="1:12" ht="12" customHeight="1">
      <c r="A472" s="39"/>
      <c r="B472" s="38"/>
      <c r="C472" s="76"/>
      <c r="D472" s="76"/>
      <c r="E472" s="36"/>
      <c r="F472" s="36" t="s">
        <v>363</v>
      </c>
      <c r="G472" s="41">
        <v>1000</v>
      </c>
      <c r="H472" s="34">
        <v>45959.254</v>
      </c>
      <c r="I472" s="34">
        <v>43849.79</v>
      </c>
      <c r="J472" s="34">
        <v>46926.555</v>
      </c>
      <c r="K472" s="33">
        <f t="shared" si="16"/>
        <v>7.016601447806252</v>
      </c>
      <c r="L472" s="68"/>
    </row>
    <row r="473" spans="1:12" ht="12" customHeight="1">
      <c r="A473" s="75"/>
      <c r="B473" s="74"/>
      <c r="C473" s="74"/>
      <c r="D473" s="74"/>
      <c r="E473" s="74"/>
      <c r="F473" s="38"/>
      <c r="G473" s="41"/>
      <c r="H473" s="34"/>
      <c r="I473" s="34"/>
      <c r="J473" s="34"/>
      <c r="K473" s="33">
        <f t="shared" si="16"/>
      </c>
      <c r="L473" s="68"/>
    </row>
    <row r="474" spans="1:12" ht="12" customHeight="1">
      <c r="A474" s="40">
        <v>2512</v>
      </c>
      <c r="B474" s="43"/>
      <c r="C474" s="42"/>
      <c r="D474" s="42" t="s">
        <v>362</v>
      </c>
      <c r="E474" s="42"/>
      <c r="F474" s="38"/>
      <c r="G474" s="41" t="s">
        <v>109</v>
      </c>
      <c r="H474" s="34">
        <v>855377</v>
      </c>
      <c r="I474" s="34">
        <v>981425</v>
      </c>
      <c r="J474" s="34">
        <v>1007444</v>
      </c>
      <c r="K474" s="33">
        <f t="shared" si="16"/>
        <v>2.6511450187227723</v>
      </c>
      <c r="L474" s="68">
        <v>32</v>
      </c>
    </row>
    <row r="475" spans="1:12" ht="12" customHeight="1">
      <c r="A475" s="40"/>
      <c r="B475" s="43"/>
      <c r="C475" s="42"/>
      <c r="D475" s="42"/>
      <c r="E475" s="42"/>
      <c r="F475" s="38"/>
      <c r="G475" s="41">
        <v>1000</v>
      </c>
      <c r="H475" s="34">
        <v>255278.955</v>
      </c>
      <c r="I475" s="34">
        <v>281026.06499999994</v>
      </c>
      <c r="J475" s="34">
        <v>303553.933</v>
      </c>
      <c r="K475" s="33">
        <f t="shared" si="16"/>
        <v>8.016291300239388</v>
      </c>
      <c r="L475" s="68"/>
    </row>
    <row r="476" spans="1:12" ht="12" customHeight="1">
      <c r="A476" s="39"/>
      <c r="B476" s="38"/>
      <c r="C476" s="36"/>
      <c r="D476" s="36"/>
      <c r="E476" s="51"/>
      <c r="F476" s="38"/>
      <c r="G476" s="41"/>
      <c r="H476" s="18"/>
      <c r="I476" s="18"/>
      <c r="J476" s="18"/>
      <c r="K476" s="33">
        <f t="shared" si="16"/>
      </c>
      <c r="L476" s="68"/>
    </row>
    <row r="477" spans="1:12" ht="12" customHeight="1">
      <c r="A477" s="69" t="s">
        <v>361</v>
      </c>
      <c r="B477" s="38"/>
      <c r="C477" s="36"/>
      <c r="D477" s="36"/>
      <c r="E477" s="51" t="s">
        <v>360</v>
      </c>
      <c r="F477" s="70"/>
      <c r="G477" s="41"/>
      <c r="H477" s="34"/>
      <c r="I477" s="34"/>
      <c r="J477" s="34"/>
      <c r="K477" s="33">
        <f t="shared" si="16"/>
      </c>
      <c r="L477" s="68"/>
    </row>
    <row r="478" spans="1:12" ht="12" customHeight="1">
      <c r="A478" s="39"/>
      <c r="B478" s="38"/>
      <c r="C478" s="36"/>
      <c r="D478" s="36"/>
      <c r="F478" s="39" t="s">
        <v>359</v>
      </c>
      <c r="G478" s="41">
        <v>1000</v>
      </c>
      <c r="H478" s="34">
        <v>13518.752</v>
      </c>
      <c r="I478" s="34" t="s">
        <v>73</v>
      </c>
      <c r="J478" s="34">
        <v>8990.11</v>
      </c>
      <c r="K478" s="33" t="s">
        <v>73</v>
      </c>
      <c r="L478" s="68">
        <v>4</v>
      </c>
    </row>
    <row r="479" spans="1:16" s="54" customFormat="1" ht="12" customHeight="1">
      <c r="A479" s="73"/>
      <c r="B479" s="72"/>
      <c r="C479" s="72"/>
      <c r="D479" s="72"/>
      <c r="E479" s="72"/>
      <c r="F479" s="63"/>
      <c r="G479" s="71"/>
      <c r="H479" s="52"/>
      <c r="I479" s="52"/>
      <c r="J479" s="52"/>
      <c r="K479" s="33">
        <f aca="true" t="shared" si="17" ref="K479:K503">IF(J479="","",(J479*100/I479)-100)</f>
      </c>
      <c r="L479" s="68"/>
      <c r="M479"/>
      <c r="N479"/>
      <c r="O479"/>
      <c r="P479"/>
    </row>
    <row r="480" spans="1:12" ht="12" customHeight="1">
      <c r="A480" s="69" t="s">
        <v>358</v>
      </c>
      <c r="B480" s="38"/>
      <c r="C480" s="38"/>
      <c r="D480" s="38"/>
      <c r="E480" s="51" t="s">
        <v>357</v>
      </c>
      <c r="F480" s="70"/>
      <c r="G480" s="41" t="s">
        <v>109</v>
      </c>
      <c r="H480" s="34">
        <v>16176</v>
      </c>
      <c r="I480" s="34">
        <v>18289</v>
      </c>
      <c r="J480" s="34">
        <v>21315</v>
      </c>
      <c r="K480" s="33">
        <f t="shared" si="17"/>
        <v>16.545464486850022</v>
      </c>
      <c r="L480" s="68">
        <v>13</v>
      </c>
    </row>
    <row r="481" spans="1:12" ht="12" customHeight="1">
      <c r="A481" s="69"/>
      <c r="C481" s="36"/>
      <c r="D481" s="36"/>
      <c r="F481" s="39" t="s">
        <v>354</v>
      </c>
      <c r="G481" s="41">
        <v>1000</v>
      </c>
      <c r="H481" s="34">
        <v>15114.451</v>
      </c>
      <c r="I481" s="34">
        <v>16835.436999999998</v>
      </c>
      <c r="J481" s="34">
        <v>21218.406</v>
      </c>
      <c r="K481" s="33">
        <f t="shared" si="17"/>
        <v>26.03418610399008</v>
      </c>
      <c r="L481" s="68"/>
    </row>
    <row r="482" spans="1:12" ht="12" customHeight="1">
      <c r="A482" s="69"/>
      <c r="C482" s="36"/>
      <c r="D482" s="36"/>
      <c r="F482" s="51"/>
      <c r="G482" s="41"/>
      <c r="H482" s="34"/>
      <c r="I482" s="34"/>
      <c r="J482" s="34"/>
      <c r="K482" s="33">
        <f t="shared" si="17"/>
      </c>
      <c r="L482" s="68"/>
    </row>
    <row r="483" spans="1:12" ht="12" customHeight="1">
      <c r="A483" s="69" t="s">
        <v>356</v>
      </c>
      <c r="C483" s="36"/>
      <c r="D483" s="36"/>
      <c r="E483" s="51" t="s">
        <v>355</v>
      </c>
      <c r="F483" s="51"/>
      <c r="G483" s="41" t="s">
        <v>109</v>
      </c>
      <c r="H483" s="34">
        <v>27553</v>
      </c>
      <c r="I483" s="34">
        <v>26688</v>
      </c>
      <c r="J483" s="34">
        <v>25679</v>
      </c>
      <c r="K483" s="33">
        <f t="shared" si="17"/>
        <v>-3.7807254196642646</v>
      </c>
      <c r="L483" s="68">
        <v>13</v>
      </c>
    </row>
    <row r="484" spans="1:12" ht="12" customHeight="1">
      <c r="A484" s="69"/>
      <c r="C484" s="36"/>
      <c r="D484" s="36"/>
      <c r="F484" s="39" t="s">
        <v>354</v>
      </c>
      <c r="G484" s="41">
        <v>1000</v>
      </c>
      <c r="H484" s="34">
        <v>19592.619</v>
      </c>
      <c r="I484" s="34">
        <v>17517.115</v>
      </c>
      <c r="J484" s="34">
        <v>17619.897</v>
      </c>
      <c r="K484" s="33">
        <f t="shared" si="17"/>
        <v>0.5867518709559221</v>
      </c>
      <c r="L484" s="68"/>
    </row>
    <row r="485" spans="1:12" ht="12" customHeight="1">
      <c r="A485" s="40"/>
      <c r="B485" s="43"/>
      <c r="C485" s="37"/>
      <c r="D485" s="37"/>
      <c r="E485" s="37"/>
      <c r="F485" s="38"/>
      <c r="G485" s="41"/>
      <c r="H485" s="34"/>
      <c r="I485" s="34"/>
      <c r="J485" s="34"/>
      <c r="K485" s="33">
        <f t="shared" si="17"/>
      </c>
      <c r="L485" s="68"/>
    </row>
    <row r="486" spans="1:12" ht="12" customHeight="1">
      <c r="A486" s="40">
        <v>252</v>
      </c>
      <c r="B486" s="43"/>
      <c r="C486" s="43" t="s">
        <v>353</v>
      </c>
      <c r="D486" s="42"/>
      <c r="E486" s="42"/>
      <c r="F486" s="43"/>
      <c r="G486" s="41"/>
      <c r="H486" s="34"/>
      <c r="I486" s="34"/>
      <c r="J486" s="34"/>
      <c r="K486" s="33">
        <f t="shared" si="17"/>
      </c>
      <c r="L486" s="68"/>
    </row>
    <row r="487" spans="1:12" ht="12" customHeight="1">
      <c r="A487" s="40"/>
      <c r="B487" s="43"/>
      <c r="C487" s="38"/>
      <c r="D487" s="37" t="s">
        <v>352</v>
      </c>
      <c r="F487" s="36"/>
      <c r="G487" s="41">
        <v>1000</v>
      </c>
      <c r="H487" s="34">
        <v>74489.025</v>
      </c>
      <c r="I487" s="34">
        <v>69203.519</v>
      </c>
      <c r="J487" s="34">
        <v>79780.031</v>
      </c>
      <c r="K487" s="33">
        <f t="shared" si="17"/>
        <v>15.283199688154596</v>
      </c>
      <c r="L487" s="68">
        <v>17</v>
      </c>
    </row>
    <row r="488" spans="1:12" ht="12" customHeight="1">
      <c r="A488" s="40"/>
      <c r="B488" s="43"/>
      <c r="C488" s="37"/>
      <c r="D488" s="37"/>
      <c r="E488" s="37"/>
      <c r="F488" s="38"/>
      <c r="G488" s="41"/>
      <c r="H488" s="34"/>
      <c r="I488" s="34"/>
      <c r="J488" s="34"/>
      <c r="K488" s="33">
        <f t="shared" si="17"/>
      </c>
      <c r="L488" s="68"/>
    </row>
    <row r="489" spans="1:12" ht="12" customHeight="1">
      <c r="A489" s="40">
        <v>255</v>
      </c>
      <c r="B489" s="38"/>
      <c r="C489" s="37" t="s">
        <v>351</v>
      </c>
      <c r="D489" s="37"/>
      <c r="E489" s="37"/>
      <c r="F489" s="38"/>
      <c r="G489" s="41" t="s">
        <v>244</v>
      </c>
      <c r="H489" s="34">
        <v>351790</v>
      </c>
      <c r="I489" s="34">
        <v>614528</v>
      </c>
      <c r="J489" s="34">
        <v>779382</v>
      </c>
      <c r="K489" s="33">
        <f t="shared" si="17"/>
        <v>26.82611695480108</v>
      </c>
      <c r="L489" s="68">
        <v>71</v>
      </c>
    </row>
    <row r="490" spans="1:16" s="38" customFormat="1" ht="12" customHeight="1">
      <c r="A490" s="39"/>
      <c r="B490" s="31"/>
      <c r="D490" s="37" t="s">
        <v>350</v>
      </c>
      <c r="E490" s="37"/>
      <c r="G490" s="41">
        <v>1000</v>
      </c>
      <c r="H490" s="34">
        <v>741418.0109999999</v>
      </c>
      <c r="I490" s="34">
        <v>1056637.476</v>
      </c>
      <c r="J490" s="34">
        <v>1388901.163</v>
      </c>
      <c r="K490" s="33">
        <f t="shared" si="17"/>
        <v>31.44538165140753</v>
      </c>
      <c r="L490" s="68"/>
      <c r="M490"/>
      <c r="N490"/>
      <c r="O490"/>
      <c r="P490"/>
    </row>
    <row r="491" spans="1:16" s="38" customFormat="1" ht="12" customHeight="1">
      <c r="A491" s="39"/>
      <c r="B491" s="31"/>
      <c r="D491" s="37"/>
      <c r="E491" s="37"/>
      <c r="F491" s="31"/>
      <c r="G491" s="41"/>
      <c r="H491" s="34"/>
      <c r="I491" s="34"/>
      <c r="J491" s="34"/>
      <c r="K491" s="33">
        <f t="shared" si="17"/>
      </c>
      <c r="L491" s="68"/>
      <c r="M491"/>
      <c r="N491"/>
      <c r="O491"/>
      <c r="P491"/>
    </row>
    <row r="492" spans="1:16" s="38" customFormat="1" ht="12" customHeight="1">
      <c r="A492" s="39" t="s">
        <v>349</v>
      </c>
      <c r="B492" s="31"/>
      <c r="C492" s="37"/>
      <c r="D492" s="37"/>
      <c r="E492" s="36" t="s">
        <v>348</v>
      </c>
      <c r="F492" s="60"/>
      <c r="G492" s="41" t="s">
        <v>244</v>
      </c>
      <c r="H492" s="34">
        <v>219392</v>
      </c>
      <c r="I492" s="34">
        <v>414889</v>
      </c>
      <c r="J492" s="34">
        <v>562111</v>
      </c>
      <c r="K492" s="33">
        <f t="shared" si="17"/>
        <v>35.48467180378367</v>
      </c>
      <c r="L492" s="68">
        <v>23</v>
      </c>
      <c r="M492"/>
      <c r="N492"/>
      <c r="O492"/>
      <c r="P492"/>
    </row>
    <row r="493" spans="1:16" s="38" customFormat="1" ht="12" customHeight="1">
      <c r="A493" s="40"/>
      <c r="B493" s="43"/>
      <c r="C493" s="37"/>
      <c r="D493" s="37"/>
      <c r="E493" s="37"/>
      <c r="G493" s="41">
        <v>1000</v>
      </c>
      <c r="H493" s="34">
        <v>431471.02</v>
      </c>
      <c r="I493" s="34">
        <v>644599.6830000001</v>
      </c>
      <c r="J493" s="34">
        <v>871167.148</v>
      </c>
      <c r="K493" s="33">
        <f t="shared" si="17"/>
        <v>35.14855358686239</v>
      </c>
      <c r="L493" s="68"/>
      <c r="M493"/>
      <c r="N493"/>
      <c r="O493"/>
      <c r="P493"/>
    </row>
    <row r="494" spans="1:16" s="38" customFormat="1" ht="12" customHeight="1">
      <c r="A494" s="40"/>
      <c r="B494" s="43"/>
      <c r="D494" s="37"/>
      <c r="E494" s="37"/>
      <c r="G494" s="41"/>
      <c r="H494" s="34"/>
      <c r="I494" s="34"/>
      <c r="J494" s="34"/>
      <c r="K494" s="33">
        <f t="shared" si="17"/>
      </c>
      <c r="L494" s="68"/>
      <c r="M494"/>
      <c r="N494"/>
      <c r="O494"/>
      <c r="P494"/>
    </row>
    <row r="495" spans="1:16" s="38" customFormat="1" ht="12" customHeight="1">
      <c r="A495" s="39" t="s">
        <v>347</v>
      </c>
      <c r="B495" s="31"/>
      <c r="C495" s="37"/>
      <c r="D495" s="37"/>
      <c r="E495" s="36" t="s">
        <v>343</v>
      </c>
      <c r="F495" s="60"/>
      <c r="G495" s="41" t="s">
        <v>244</v>
      </c>
      <c r="H495" s="34">
        <v>17293</v>
      </c>
      <c r="I495" s="34">
        <v>22137</v>
      </c>
      <c r="J495" s="34">
        <v>29030</v>
      </c>
      <c r="K495" s="33">
        <f t="shared" si="17"/>
        <v>31.137913899805767</v>
      </c>
      <c r="L495" s="68">
        <v>9</v>
      </c>
      <c r="M495"/>
      <c r="N495"/>
      <c r="O495"/>
      <c r="P495"/>
    </row>
    <row r="496" spans="1:16" s="38" customFormat="1" ht="12" customHeight="1">
      <c r="A496" s="40"/>
      <c r="B496" s="43"/>
      <c r="C496" s="37"/>
      <c r="D496" s="37"/>
      <c r="E496" s="37"/>
      <c r="F496" s="38" t="s">
        <v>314</v>
      </c>
      <c r="G496" s="41">
        <v>1000</v>
      </c>
      <c r="H496" s="34">
        <v>30786.74</v>
      </c>
      <c r="I496" s="34">
        <v>40534.934</v>
      </c>
      <c r="J496" s="34">
        <v>53814.101</v>
      </c>
      <c r="K496" s="33">
        <f t="shared" si="17"/>
        <v>32.75980910688051</v>
      </c>
      <c r="L496" s="68"/>
      <c r="M496"/>
      <c r="N496"/>
      <c r="O496"/>
      <c r="P496"/>
    </row>
    <row r="497" spans="1:12" ht="12.75">
      <c r="A497" s="40"/>
      <c r="B497" s="43"/>
      <c r="C497" s="37"/>
      <c r="D497" s="37"/>
      <c r="E497" s="37"/>
      <c r="F497" s="38"/>
      <c r="G497" s="41"/>
      <c r="H497" s="58"/>
      <c r="I497" s="58"/>
      <c r="J497" s="34"/>
      <c r="K497" s="33">
        <f t="shared" si="17"/>
      </c>
      <c r="L497" s="68"/>
    </row>
    <row r="498" spans="1:12" ht="12.75">
      <c r="A498" s="39" t="s">
        <v>346</v>
      </c>
      <c r="C498" s="37"/>
      <c r="D498" s="37"/>
      <c r="E498" s="36" t="s">
        <v>345</v>
      </c>
      <c r="F498" s="60"/>
      <c r="G498" s="41" t="s">
        <v>244</v>
      </c>
      <c r="H498" s="34">
        <v>8593</v>
      </c>
      <c r="I498" s="34">
        <v>11007</v>
      </c>
      <c r="J498" s="34">
        <v>11542</v>
      </c>
      <c r="K498" s="33">
        <f t="shared" si="17"/>
        <v>4.860543290633231</v>
      </c>
      <c r="L498" s="68">
        <v>7</v>
      </c>
    </row>
    <row r="499" spans="1:16" s="54" customFormat="1" ht="12.75">
      <c r="A499" s="40"/>
      <c r="B499" s="43"/>
      <c r="C499" s="37"/>
      <c r="D499" s="37"/>
      <c r="E499" s="37"/>
      <c r="F499" s="38" t="s">
        <v>309</v>
      </c>
      <c r="G499" s="41">
        <v>1000</v>
      </c>
      <c r="H499" s="34">
        <v>27796.779</v>
      </c>
      <c r="I499" s="34">
        <v>34869.347</v>
      </c>
      <c r="J499" s="34">
        <v>38451.152</v>
      </c>
      <c r="K499" s="33">
        <f t="shared" si="17"/>
        <v>10.27207363533364</v>
      </c>
      <c r="L499" s="68"/>
      <c r="M499"/>
      <c r="N499"/>
      <c r="O499"/>
      <c r="P499"/>
    </row>
    <row r="500" spans="1:12" ht="12" customHeight="1">
      <c r="A500" s="40"/>
      <c r="B500" s="43"/>
      <c r="C500" s="42"/>
      <c r="D500" s="42"/>
      <c r="E500" s="42"/>
      <c r="F500" s="36"/>
      <c r="G500" s="41"/>
      <c r="H500" s="34"/>
      <c r="I500" s="34"/>
      <c r="J500" s="34"/>
      <c r="K500" s="33">
        <f t="shared" si="17"/>
      </c>
      <c r="L500" s="68"/>
    </row>
    <row r="501" spans="1:12" ht="12" customHeight="1">
      <c r="A501" s="39" t="s">
        <v>344</v>
      </c>
      <c r="B501" s="36"/>
      <c r="C501" s="36"/>
      <c r="D501" s="36"/>
      <c r="E501" s="36" t="s">
        <v>343</v>
      </c>
      <c r="F501" s="60"/>
      <c r="G501" s="41" t="s">
        <v>244</v>
      </c>
      <c r="H501" s="34">
        <v>54740</v>
      </c>
      <c r="I501" s="34">
        <v>66430</v>
      </c>
      <c r="J501" s="34">
        <v>72096</v>
      </c>
      <c r="K501" s="33">
        <f t="shared" si="17"/>
        <v>8.529278940237845</v>
      </c>
      <c r="L501" s="68">
        <v>23</v>
      </c>
    </row>
    <row r="502" spans="1:16" s="38" customFormat="1" ht="12" customHeight="1">
      <c r="A502" s="40"/>
      <c r="B502" s="43"/>
      <c r="C502" s="42"/>
      <c r="D502" s="42"/>
      <c r="E502" s="37"/>
      <c r="F502" s="38" t="s">
        <v>342</v>
      </c>
      <c r="G502" s="41">
        <v>1000</v>
      </c>
      <c r="H502" s="34">
        <v>102330.127</v>
      </c>
      <c r="I502" s="34">
        <v>127036.148</v>
      </c>
      <c r="J502" s="34">
        <v>153312.124</v>
      </c>
      <c r="K502" s="33">
        <f t="shared" si="17"/>
        <v>20.68385763711916</v>
      </c>
      <c r="L502" s="68"/>
      <c r="M502"/>
      <c r="N502"/>
      <c r="O502"/>
      <c r="P502"/>
    </row>
    <row r="503" spans="1:16" s="38" customFormat="1" ht="12" customHeight="1">
      <c r="A503" s="40"/>
      <c r="B503" s="43"/>
      <c r="C503" s="37"/>
      <c r="D503" s="37"/>
      <c r="E503" s="37"/>
      <c r="G503" s="41"/>
      <c r="H503" s="34"/>
      <c r="I503" s="34"/>
      <c r="J503" s="34"/>
      <c r="K503" s="33">
        <f t="shared" si="17"/>
      </c>
      <c r="L503" s="68"/>
      <c r="M503"/>
      <c r="N503"/>
      <c r="O503"/>
      <c r="P503"/>
    </row>
    <row r="504" spans="1:16" s="38" customFormat="1" ht="12" customHeight="1">
      <c r="A504" s="39" t="s">
        <v>341</v>
      </c>
      <c r="B504" s="36"/>
      <c r="C504" s="36"/>
      <c r="D504" s="36"/>
      <c r="E504" s="36" t="s">
        <v>340</v>
      </c>
      <c r="F504" s="60"/>
      <c r="G504" s="41">
        <v>1000</v>
      </c>
      <c r="H504" s="34">
        <v>13870.109</v>
      </c>
      <c r="I504" s="34">
        <v>18602.867</v>
      </c>
      <c r="J504" s="34" t="s">
        <v>73</v>
      </c>
      <c r="K504" s="33" t="s">
        <v>73</v>
      </c>
      <c r="L504" s="68">
        <v>6</v>
      </c>
      <c r="M504"/>
      <c r="N504"/>
      <c r="O504"/>
      <c r="P504"/>
    </row>
    <row r="505" spans="1:16" s="38" customFormat="1" ht="12" customHeight="1">
      <c r="A505" s="40"/>
      <c r="B505" s="43"/>
      <c r="C505" s="42"/>
      <c r="D505" s="42"/>
      <c r="E505" s="37"/>
      <c r="G505" s="41"/>
      <c r="H505" s="34"/>
      <c r="I505" s="34"/>
      <c r="J505" s="34"/>
      <c r="K505" s="33">
        <f aca="true" t="shared" si="18" ref="K505:K514">IF(J505="","",(J505*100/I505)-100)</f>
      </c>
      <c r="L505" s="68"/>
      <c r="M505"/>
      <c r="N505"/>
      <c r="O505"/>
      <c r="P505"/>
    </row>
    <row r="506" spans="1:16" s="38" customFormat="1" ht="12" customHeight="1">
      <c r="A506" s="40"/>
      <c r="B506" s="43"/>
      <c r="C506" s="42"/>
      <c r="D506" s="42"/>
      <c r="E506" s="37"/>
      <c r="G506" s="41"/>
      <c r="H506" s="34"/>
      <c r="I506" s="34"/>
      <c r="J506" s="34"/>
      <c r="K506" s="33">
        <f t="shared" si="18"/>
      </c>
      <c r="L506" s="68"/>
      <c r="M506"/>
      <c r="N506"/>
      <c r="O506"/>
      <c r="P506"/>
    </row>
    <row r="507" spans="1:16" s="38" customFormat="1" ht="12" customHeight="1">
      <c r="A507" s="40">
        <v>256</v>
      </c>
      <c r="B507" s="43"/>
      <c r="C507" s="42" t="s">
        <v>339</v>
      </c>
      <c r="D507" s="42"/>
      <c r="E507" s="42"/>
      <c r="F507" s="36"/>
      <c r="G507" s="41">
        <v>1000</v>
      </c>
      <c r="H507" s="34">
        <v>444860.44</v>
      </c>
      <c r="I507" s="34">
        <v>494524.67299999995</v>
      </c>
      <c r="J507" s="34">
        <v>584804.269</v>
      </c>
      <c r="K507" s="33">
        <f t="shared" si="18"/>
        <v>18.255832505246914</v>
      </c>
      <c r="L507" s="68">
        <v>144</v>
      </c>
      <c r="M507"/>
      <c r="N507"/>
      <c r="O507"/>
      <c r="P507"/>
    </row>
    <row r="508" spans="1:12" ht="12" customHeight="1">
      <c r="A508" s="40"/>
      <c r="B508" s="43"/>
      <c r="C508" s="42"/>
      <c r="D508" s="42"/>
      <c r="E508" s="42"/>
      <c r="F508" s="36"/>
      <c r="G508" s="41"/>
      <c r="H508" s="34"/>
      <c r="I508" s="34"/>
      <c r="J508" s="34"/>
      <c r="K508" s="33">
        <f t="shared" si="18"/>
      </c>
      <c r="L508" s="68"/>
    </row>
    <row r="509" spans="1:12" ht="12" customHeight="1">
      <c r="A509" s="40">
        <v>2561</v>
      </c>
      <c r="B509" s="43"/>
      <c r="C509" s="42"/>
      <c r="D509" s="42" t="s">
        <v>338</v>
      </c>
      <c r="E509" s="37"/>
      <c r="F509" s="38"/>
      <c r="G509" s="41">
        <v>1000</v>
      </c>
      <c r="H509" s="34">
        <v>218437.98100000003</v>
      </c>
      <c r="I509" s="34">
        <v>205305.73399999997</v>
      </c>
      <c r="J509" s="34">
        <v>231675.731</v>
      </c>
      <c r="K509" s="33">
        <f t="shared" si="18"/>
        <v>12.844257433160664</v>
      </c>
      <c r="L509" s="68">
        <v>60</v>
      </c>
    </row>
    <row r="510" spans="1:16" s="38" customFormat="1" ht="12" customHeight="1">
      <c r="A510" s="40"/>
      <c r="B510" s="43"/>
      <c r="C510" s="42"/>
      <c r="D510" s="42"/>
      <c r="E510" s="37"/>
      <c r="G510" s="41"/>
      <c r="H510" s="34"/>
      <c r="I510" s="34"/>
      <c r="J510" s="34"/>
      <c r="K510" s="33">
        <f t="shared" si="18"/>
      </c>
      <c r="L510" s="68"/>
      <c r="M510"/>
      <c r="N510"/>
      <c r="O510"/>
      <c r="P510"/>
    </row>
    <row r="511" spans="1:12" ht="12" customHeight="1">
      <c r="A511" s="39" t="s">
        <v>337</v>
      </c>
      <c r="B511" s="43"/>
      <c r="C511" s="42"/>
      <c r="D511" s="42"/>
      <c r="E511" s="36" t="s">
        <v>336</v>
      </c>
      <c r="F511" s="38"/>
      <c r="G511" s="41">
        <v>1000</v>
      </c>
      <c r="H511" s="34">
        <v>13782.348000000002</v>
      </c>
      <c r="I511" s="34">
        <v>15126.027999999998</v>
      </c>
      <c r="J511" s="34">
        <v>15536.952000000001</v>
      </c>
      <c r="K511" s="33">
        <f t="shared" si="18"/>
        <v>2.7166682489283005</v>
      </c>
      <c r="L511" s="68">
        <v>7</v>
      </c>
    </row>
    <row r="512" spans="1:12" ht="12" customHeight="1">
      <c r="A512" s="40"/>
      <c r="B512" s="43"/>
      <c r="C512" s="42"/>
      <c r="D512" s="42"/>
      <c r="E512" s="37"/>
      <c r="F512" s="38"/>
      <c r="G512" s="41"/>
      <c r="H512" s="34"/>
      <c r="I512" s="34"/>
      <c r="J512" s="34"/>
      <c r="K512" s="33">
        <f t="shared" si="18"/>
      </c>
      <c r="L512" s="68"/>
    </row>
    <row r="513" spans="1:12" ht="12" customHeight="1">
      <c r="A513" s="39" t="s">
        <v>335</v>
      </c>
      <c r="B513" s="43"/>
      <c r="C513" s="42"/>
      <c r="D513" s="42"/>
      <c r="E513" s="36" t="s">
        <v>334</v>
      </c>
      <c r="F513" s="36"/>
      <c r="G513" s="41">
        <v>1000</v>
      </c>
      <c r="H513" s="34">
        <v>17764.932</v>
      </c>
      <c r="I513" s="34">
        <v>27431.615</v>
      </c>
      <c r="J513" s="34">
        <v>32062.168</v>
      </c>
      <c r="K513" s="33">
        <f t="shared" si="18"/>
        <v>16.880351375593463</v>
      </c>
      <c r="L513" s="68">
        <v>7</v>
      </c>
    </row>
    <row r="514" spans="11:12" ht="12.75">
      <c r="K514" s="33">
        <f t="shared" si="18"/>
      </c>
      <c r="L514" s="32"/>
    </row>
    <row r="515" ht="12.75">
      <c r="K515" s="33"/>
    </row>
    <row r="518" spans="1:12" ht="12.75">
      <c r="A518" s="100" t="s">
        <v>333</v>
      </c>
      <c r="B518" s="100"/>
      <c r="C518" s="100"/>
      <c r="D518" s="100"/>
      <c r="E518" s="100"/>
      <c r="F518" s="100"/>
      <c r="G518" s="100"/>
      <c r="H518" s="100"/>
      <c r="I518" s="100"/>
      <c r="J518" s="100"/>
      <c r="K518" s="100"/>
      <c r="L518" s="100"/>
    </row>
    <row r="520" spans="1:16" s="31" customFormat="1" ht="12.75">
      <c r="A520" s="101" t="s">
        <v>105</v>
      </c>
      <c r="B520" s="101"/>
      <c r="C520" s="101"/>
      <c r="D520" s="101"/>
      <c r="E520" s="101"/>
      <c r="F520" s="101"/>
      <c r="G520" s="101"/>
      <c r="H520" s="101"/>
      <c r="I520" s="101"/>
      <c r="J520" s="101"/>
      <c r="K520" s="101"/>
      <c r="L520" s="101"/>
      <c r="M520"/>
      <c r="N520"/>
      <c r="O520"/>
      <c r="P520"/>
    </row>
    <row r="521" spans="1:16" s="31" customFormat="1" ht="12.75">
      <c r="A521" s="101" t="s">
        <v>104</v>
      </c>
      <c r="B521" s="101"/>
      <c r="C521" s="101"/>
      <c r="D521" s="101"/>
      <c r="E521" s="101"/>
      <c r="F521" s="101"/>
      <c r="G521" s="101"/>
      <c r="H521" s="101"/>
      <c r="I521" s="101"/>
      <c r="J521" s="101"/>
      <c r="K521" s="101"/>
      <c r="L521" s="101"/>
      <c r="M521"/>
      <c r="N521"/>
      <c r="O521"/>
      <c r="P521"/>
    </row>
    <row r="522" spans="1:12" ht="12.75">
      <c r="A522" s="48" t="s">
        <v>80</v>
      </c>
      <c r="B522" s="48"/>
      <c r="C522" s="48"/>
      <c r="D522" s="48"/>
      <c r="E522" s="48"/>
      <c r="F522" s="36"/>
      <c r="G522" s="48"/>
      <c r="H522" s="38"/>
      <c r="I522" s="38"/>
      <c r="J522" s="38"/>
      <c r="K522" s="38"/>
      <c r="L522" s="38"/>
    </row>
    <row r="523" spans="1:12" ht="12.75" customHeight="1">
      <c r="A523" s="102" t="s">
        <v>103</v>
      </c>
      <c r="B523" s="105" t="s">
        <v>102</v>
      </c>
      <c r="C523" s="106"/>
      <c r="D523" s="106"/>
      <c r="E523" s="106"/>
      <c r="F523" s="102"/>
      <c r="G523" s="102" t="s">
        <v>101</v>
      </c>
      <c r="H523" s="105" t="s">
        <v>100</v>
      </c>
      <c r="I523" s="106"/>
      <c r="J523" s="106"/>
      <c r="K523" s="102"/>
      <c r="L523" s="113" t="s">
        <v>631</v>
      </c>
    </row>
    <row r="524" spans="1:12" ht="12.75">
      <c r="A524" s="103"/>
      <c r="B524" s="107"/>
      <c r="C524" s="108"/>
      <c r="D524" s="108"/>
      <c r="E524" s="108"/>
      <c r="F524" s="109"/>
      <c r="G524" s="103"/>
      <c r="H524" s="110"/>
      <c r="I524" s="111"/>
      <c r="J524" s="111"/>
      <c r="K524" s="112"/>
      <c r="L524" s="114"/>
    </row>
    <row r="525" spans="1:12" ht="12.75" customHeight="1">
      <c r="A525" s="103"/>
      <c r="B525" s="107"/>
      <c r="C525" s="108"/>
      <c r="D525" s="108"/>
      <c r="E525" s="108"/>
      <c r="F525" s="109"/>
      <c r="G525" s="103"/>
      <c r="H525" s="116">
        <v>2009</v>
      </c>
      <c r="I525" s="109">
        <v>2010</v>
      </c>
      <c r="J525" s="109">
        <v>2011</v>
      </c>
      <c r="K525" s="119" t="s">
        <v>99</v>
      </c>
      <c r="L525" s="114"/>
    </row>
    <row r="526" spans="1:12" ht="22.5" customHeight="1">
      <c r="A526" s="103"/>
      <c r="B526" s="107"/>
      <c r="C526" s="108"/>
      <c r="D526" s="108"/>
      <c r="E526" s="108"/>
      <c r="F526" s="109"/>
      <c r="G526" s="103"/>
      <c r="H526" s="117"/>
      <c r="I526" s="109"/>
      <c r="J526" s="109"/>
      <c r="K526" s="119"/>
      <c r="L526" s="114"/>
    </row>
    <row r="527" spans="1:12" ht="12.75">
      <c r="A527" s="104"/>
      <c r="B527" s="110"/>
      <c r="C527" s="111"/>
      <c r="D527" s="111"/>
      <c r="E527" s="111"/>
      <c r="F527" s="112"/>
      <c r="G527" s="104"/>
      <c r="H527" s="118"/>
      <c r="I527" s="112"/>
      <c r="J527" s="112"/>
      <c r="K527" s="120"/>
      <c r="L527" s="115"/>
    </row>
    <row r="528" spans="1:16" s="38" customFormat="1" ht="12" customHeight="1">
      <c r="A528" s="40"/>
      <c r="B528" s="43"/>
      <c r="C528" s="37"/>
      <c r="D528" s="37"/>
      <c r="E528" s="37"/>
      <c r="G528" s="41"/>
      <c r="H528" s="44"/>
      <c r="I528" s="44"/>
      <c r="J528" s="44"/>
      <c r="K528" s="44"/>
      <c r="L528" s="44"/>
      <c r="M528"/>
      <c r="N528"/>
      <c r="O528"/>
      <c r="P528"/>
    </row>
    <row r="529" spans="1:7" ht="12" customHeight="1">
      <c r="A529" s="39" t="s">
        <v>332</v>
      </c>
      <c r="B529" s="43"/>
      <c r="C529" s="42"/>
      <c r="D529" s="42"/>
      <c r="E529" s="36" t="s">
        <v>331</v>
      </c>
      <c r="F529" s="38"/>
      <c r="G529" s="41"/>
    </row>
    <row r="530" spans="1:7" ht="12" customHeight="1">
      <c r="A530" s="40"/>
      <c r="B530" s="43"/>
      <c r="C530" s="42"/>
      <c r="D530" s="42"/>
      <c r="E530" s="37"/>
      <c r="F530" s="38" t="s">
        <v>330</v>
      </c>
      <c r="G530" s="41"/>
    </row>
    <row r="531" spans="1:12" ht="12" customHeight="1">
      <c r="A531" s="40"/>
      <c r="B531" s="43"/>
      <c r="C531" s="42"/>
      <c r="D531" s="42"/>
      <c r="E531" s="37"/>
      <c r="F531" s="38" t="s">
        <v>329</v>
      </c>
      <c r="G531" s="41">
        <v>1000</v>
      </c>
      <c r="H531" s="34">
        <v>21185.175</v>
      </c>
      <c r="I531" s="34">
        <v>27206.212</v>
      </c>
      <c r="J531" s="34">
        <v>30752.246</v>
      </c>
      <c r="K531" s="33">
        <f aca="true" t="shared" si="19" ref="K531:K550">IF(J531="","",(J531*100/I531)-100)</f>
        <v>13.033912990165632</v>
      </c>
      <c r="L531" s="32">
        <v>10</v>
      </c>
    </row>
    <row r="532" spans="1:12" ht="12.75">
      <c r="A532" s="39"/>
      <c r="B532" s="43"/>
      <c r="C532" s="42"/>
      <c r="D532" s="42"/>
      <c r="E532" s="37"/>
      <c r="F532" s="38"/>
      <c r="G532" s="41"/>
      <c r="H532" s="34"/>
      <c r="I532" s="34"/>
      <c r="J532" s="34"/>
      <c r="K532" s="33">
        <f t="shared" si="19"/>
      </c>
      <c r="L532" s="32"/>
    </row>
    <row r="533" spans="1:12" ht="12.75">
      <c r="A533" s="39" t="s">
        <v>328</v>
      </c>
      <c r="B533" s="43"/>
      <c r="C533" s="42"/>
      <c r="D533" s="42"/>
      <c r="E533" s="36" t="s">
        <v>327</v>
      </c>
      <c r="F533" s="38"/>
      <c r="G533" s="41">
        <v>1000</v>
      </c>
      <c r="H533" s="34">
        <v>32077.416999999998</v>
      </c>
      <c r="I533" s="34">
        <v>31815.743000000002</v>
      </c>
      <c r="J533" s="34">
        <v>35262.223</v>
      </c>
      <c r="K533" s="33">
        <f t="shared" si="19"/>
        <v>10.832624590913994</v>
      </c>
      <c r="L533" s="32">
        <v>6</v>
      </c>
    </row>
    <row r="534" spans="1:12" ht="12" customHeight="1">
      <c r="A534" s="40"/>
      <c r="B534" s="43"/>
      <c r="C534" s="42"/>
      <c r="D534" s="42"/>
      <c r="E534" s="37"/>
      <c r="F534" s="38"/>
      <c r="G534" s="41"/>
      <c r="H534" s="34"/>
      <c r="I534" s="34"/>
      <c r="J534" s="34"/>
      <c r="K534" s="33">
        <f t="shared" si="19"/>
      </c>
      <c r="L534" s="32"/>
    </row>
    <row r="535" spans="1:16" s="31" customFormat="1" ht="12" customHeight="1">
      <c r="A535" s="39" t="s">
        <v>326</v>
      </c>
      <c r="B535" s="51"/>
      <c r="C535" s="38"/>
      <c r="D535" s="38"/>
      <c r="E535" s="36" t="s">
        <v>325</v>
      </c>
      <c r="F535" s="38"/>
      <c r="G535" s="41"/>
      <c r="K535" s="33">
        <f t="shared" si="19"/>
      </c>
      <c r="L535" s="32"/>
      <c r="M535"/>
      <c r="N535"/>
      <c r="O535"/>
      <c r="P535"/>
    </row>
    <row r="536" spans="1:16" s="38" customFormat="1" ht="12" customHeight="1">
      <c r="A536" s="40"/>
      <c r="B536" s="43"/>
      <c r="C536" s="42"/>
      <c r="D536" s="42"/>
      <c r="E536" s="37"/>
      <c r="F536" s="38" t="s">
        <v>324</v>
      </c>
      <c r="G536" s="41">
        <v>1000</v>
      </c>
      <c r="H536" s="34">
        <v>16517.114</v>
      </c>
      <c r="I536" s="34">
        <v>21135.227</v>
      </c>
      <c r="J536" s="34">
        <v>25731.345</v>
      </c>
      <c r="K536" s="33">
        <f t="shared" si="19"/>
        <v>21.74624384209359</v>
      </c>
      <c r="L536" s="32">
        <v>9</v>
      </c>
      <c r="M536"/>
      <c r="N536"/>
      <c r="O536"/>
      <c r="P536"/>
    </row>
    <row r="537" spans="1:16" s="38" customFormat="1" ht="12" customHeight="1">
      <c r="A537" s="40"/>
      <c r="B537" s="43"/>
      <c r="C537" s="37"/>
      <c r="D537" s="37"/>
      <c r="E537" s="37"/>
      <c r="G537" s="41"/>
      <c r="H537" s="34"/>
      <c r="I537" s="31"/>
      <c r="J537" s="31"/>
      <c r="K537" s="33">
        <f t="shared" si="19"/>
      </c>
      <c r="L537" s="32"/>
      <c r="M537"/>
      <c r="N537"/>
      <c r="O537"/>
      <c r="P537"/>
    </row>
    <row r="538" spans="1:16" s="38" customFormat="1" ht="12" customHeight="1">
      <c r="A538" s="39" t="s">
        <v>323</v>
      </c>
      <c r="B538" s="46"/>
      <c r="C538" s="46"/>
      <c r="D538" s="46"/>
      <c r="E538" s="51" t="s">
        <v>322</v>
      </c>
      <c r="F538" s="36"/>
      <c r="G538" s="41">
        <v>1000</v>
      </c>
      <c r="H538" s="34">
        <v>44667.382</v>
      </c>
      <c r="I538" s="34">
        <v>62146.066999999995</v>
      </c>
      <c r="J538" s="34">
        <v>72333.39199999999</v>
      </c>
      <c r="K538" s="33">
        <f t="shared" si="19"/>
        <v>16.392549829420417</v>
      </c>
      <c r="L538" s="32">
        <v>18</v>
      </c>
      <c r="M538"/>
      <c r="N538"/>
      <c r="O538"/>
      <c r="P538"/>
    </row>
    <row r="539" spans="1:16" s="38" customFormat="1" ht="12" customHeight="1">
      <c r="A539" s="47"/>
      <c r="B539" s="46"/>
      <c r="C539" s="46"/>
      <c r="D539" s="46"/>
      <c r="E539" s="46"/>
      <c r="F539" s="36"/>
      <c r="G539" s="41"/>
      <c r="H539" s="34"/>
      <c r="I539" s="34"/>
      <c r="J539" s="34"/>
      <c r="K539" s="33">
        <f t="shared" si="19"/>
      </c>
      <c r="L539" s="32"/>
      <c r="M539"/>
      <c r="N539"/>
      <c r="O539"/>
      <c r="P539"/>
    </row>
    <row r="540" spans="1:12" ht="12" customHeight="1">
      <c r="A540" s="40">
        <v>2562</v>
      </c>
      <c r="B540" s="38"/>
      <c r="C540" s="37"/>
      <c r="D540" s="37" t="s">
        <v>321</v>
      </c>
      <c r="E540" s="37"/>
      <c r="F540" s="38"/>
      <c r="G540" s="41">
        <v>1000</v>
      </c>
      <c r="H540" s="34">
        <v>226422.45899999997</v>
      </c>
      <c r="I540" s="34">
        <v>289218.93899999995</v>
      </c>
      <c r="J540" s="34">
        <v>353128.53799999994</v>
      </c>
      <c r="K540" s="33">
        <f t="shared" si="19"/>
        <v>22.097307742353635</v>
      </c>
      <c r="L540" s="32">
        <v>87</v>
      </c>
    </row>
    <row r="541" spans="1:12" ht="12" customHeight="1">
      <c r="A541" s="47"/>
      <c r="B541" s="46"/>
      <c r="C541" s="46"/>
      <c r="D541" s="46"/>
      <c r="E541" s="46"/>
      <c r="F541" s="36"/>
      <c r="G541" s="45"/>
      <c r="H541" s="34"/>
      <c r="I541" s="34"/>
      <c r="J541" s="34"/>
      <c r="K541" s="33">
        <f t="shared" si="19"/>
      </c>
      <c r="L541" s="32"/>
    </row>
    <row r="542" spans="1:12" ht="12" customHeight="1">
      <c r="A542" s="39" t="s">
        <v>320</v>
      </c>
      <c r="B542" s="38"/>
      <c r="C542" s="36"/>
      <c r="D542" s="36"/>
      <c r="E542" s="36" t="s">
        <v>319</v>
      </c>
      <c r="F542" s="38"/>
      <c r="G542" s="41" t="s">
        <v>315</v>
      </c>
      <c r="H542" s="34">
        <v>1988749</v>
      </c>
      <c r="I542" s="34">
        <v>2608955</v>
      </c>
      <c r="J542" s="34">
        <v>3183075</v>
      </c>
      <c r="K542" s="33">
        <f t="shared" si="19"/>
        <v>22.00574559545872</v>
      </c>
      <c r="L542" s="32">
        <v>8</v>
      </c>
    </row>
    <row r="543" spans="1:12" ht="12" customHeight="1">
      <c r="A543" s="39"/>
      <c r="B543" s="51"/>
      <c r="C543" s="38"/>
      <c r="D543" s="36"/>
      <c r="E543" s="36"/>
      <c r="F543" s="36" t="s">
        <v>318</v>
      </c>
      <c r="G543" s="41">
        <v>1000</v>
      </c>
      <c r="H543" s="34">
        <v>16500.551</v>
      </c>
      <c r="I543" s="34">
        <v>21942.178</v>
      </c>
      <c r="J543" s="34">
        <v>26797.491</v>
      </c>
      <c r="K543" s="33">
        <f t="shared" si="19"/>
        <v>22.127762339727624</v>
      </c>
      <c r="L543" s="32"/>
    </row>
    <row r="544" spans="1:12" ht="12" customHeight="1">
      <c r="A544" s="40"/>
      <c r="B544" s="43"/>
      <c r="C544" s="42"/>
      <c r="D544" s="42"/>
      <c r="E544" s="42"/>
      <c r="F544" s="38"/>
      <c r="G544" s="53"/>
      <c r="H544" s="34"/>
      <c r="I544" s="34"/>
      <c r="J544" s="34"/>
      <c r="K544" s="33">
        <f t="shared" si="19"/>
      </c>
      <c r="L544" s="32"/>
    </row>
    <row r="545" spans="1:12" ht="12" customHeight="1">
      <c r="A545" s="39" t="s">
        <v>317</v>
      </c>
      <c r="B545" s="38"/>
      <c r="C545" s="36"/>
      <c r="D545" s="36"/>
      <c r="E545" s="36" t="s">
        <v>316</v>
      </c>
      <c r="F545" s="38"/>
      <c r="G545" s="41" t="s">
        <v>315</v>
      </c>
      <c r="H545" s="34">
        <v>2163905</v>
      </c>
      <c r="I545" s="34">
        <v>4169562</v>
      </c>
      <c r="J545" s="34">
        <v>5183651</v>
      </c>
      <c r="K545" s="33">
        <f t="shared" si="19"/>
        <v>24.32123565976474</v>
      </c>
      <c r="L545" s="32">
        <v>16</v>
      </c>
    </row>
    <row r="546" spans="1:12" ht="12" customHeight="1">
      <c r="A546" s="39"/>
      <c r="B546" s="51"/>
      <c r="C546" s="38"/>
      <c r="D546" s="36"/>
      <c r="E546" s="36"/>
      <c r="F546" s="36" t="s">
        <v>314</v>
      </c>
      <c r="G546" s="41">
        <v>1000</v>
      </c>
      <c r="H546" s="34">
        <v>19083.019</v>
      </c>
      <c r="I546" s="34">
        <v>28825.393</v>
      </c>
      <c r="J546" s="34">
        <v>36532.628</v>
      </c>
      <c r="K546" s="33">
        <f t="shared" si="19"/>
        <v>26.737658008686992</v>
      </c>
      <c r="L546" s="32"/>
    </row>
    <row r="547" spans="1:16" s="38" customFormat="1" ht="12" customHeight="1">
      <c r="A547" s="39"/>
      <c r="B547" s="51"/>
      <c r="D547" s="36"/>
      <c r="E547" s="36"/>
      <c r="F547" s="36"/>
      <c r="G547" s="41"/>
      <c r="H547" s="34"/>
      <c r="I547" s="34"/>
      <c r="J547" s="34"/>
      <c r="K547" s="33">
        <f t="shared" si="19"/>
      </c>
      <c r="M547"/>
      <c r="N547"/>
      <c r="O547"/>
      <c r="P547"/>
    </row>
    <row r="548" spans="1:16" s="38" customFormat="1" ht="12" customHeight="1">
      <c r="A548" s="39" t="s">
        <v>313</v>
      </c>
      <c r="C548" s="36"/>
      <c r="D548" s="36"/>
      <c r="E548" s="36" t="s">
        <v>312</v>
      </c>
      <c r="G548" s="41">
        <v>1000</v>
      </c>
      <c r="H548" s="34">
        <v>52960.472</v>
      </c>
      <c r="I548" s="34">
        <v>66682.62299999999</v>
      </c>
      <c r="J548" s="34">
        <v>71232.325</v>
      </c>
      <c r="K548" s="33">
        <f t="shared" si="19"/>
        <v>6.822919968220219</v>
      </c>
      <c r="L548" s="32">
        <v>9</v>
      </c>
      <c r="M548"/>
      <c r="N548"/>
      <c r="O548"/>
      <c r="P548"/>
    </row>
    <row r="549" spans="1:12" ht="12" customHeight="1">
      <c r="A549" s="66"/>
      <c r="B549" s="65"/>
      <c r="C549" s="65"/>
      <c r="D549" s="65"/>
      <c r="E549" s="65"/>
      <c r="F549" s="66"/>
      <c r="G549" s="66"/>
      <c r="H549" s="34"/>
      <c r="I549" s="34"/>
      <c r="J549" s="34"/>
      <c r="K549" s="33">
        <f t="shared" si="19"/>
      </c>
      <c r="L549" s="32"/>
    </row>
    <row r="550" spans="1:16" s="38" customFormat="1" ht="12" customHeight="1">
      <c r="A550" s="39" t="s">
        <v>311</v>
      </c>
      <c r="E550" s="36" t="s">
        <v>310</v>
      </c>
      <c r="G550" s="41"/>
      <c r="H550" s="34"/>
      <c r="I550" s="34"/>
      <c r="J550" s="34"/>
      <c r="K550" s="33">
        <f t="shared" si="19"/>
      </c>
      <c r="L550" s="32"/>
      <c r="M550"/>
      <c r="N550"/>
      <c r="O550"/>
      <c r="P550"/>
    </row>
    <row r="551" spans="1:16" s="38" customFormat="1" ht="12" customHeight="1">
      <c r="A551" s="39"/>
      <c r="E551" s="36"/>
      <c r="F551" s="38" t="s">
        <v>309</v>
      </c>
      <c r="G551" s="41">
        <v>1000</v>
      </c>
      <c r="H551" s="34">
        <v>9712.04</v>
      </c>
      <c r="I551" s="34" t="s">
        <v>73</v>
      </c>
      <c r="J551" s="34">
        <v>12569.045</v>
      </c>
      <c r="K551" s="33" t="s">
        <v>73</v>
      </c>
      <c r="L551" s="32">
        <v>5.5</v>
      </c>
      <c r="M551"/>
      <c r="N551"/>
      <c r="O551"/>
      <c r="P551"/>
    </row>
    <row r="552" spans="1:16" s="38" customFormat="1" ht="12" customHeight="1">
      <c r="A552" s="39"/>
      <c r="E552" s="36"/>
      <c r="G552" s="41"/>
      <c r="H552" s="34"/>
      <c r="I552" s="34"/>
      <c r="J552" s="34"/>
      <c r="K552" s="33">
        <f aca="true" t="shared" si="20" ref="K552:K564">IF(J552="","",(J552*100/I552)-100)</f>
      </c>
      <c r="L552" s="32"/>
      <c r="M552"/>
      <c r="N552"/>
      <c r="O552"/>
      <c r="P552"/>
    </row>
    <row r="553" spans="1:16" s="38" customFormat="1" ht="12" customHeight="1">
      <c r="A553" s="39" t="s">
        <v>308</v>
      </c>
      <c r="E553" s="36" t="s">
        <v>307</v>
      </c>
      <c r="G553" s="41" t="s">
        <v>213</v>
      </c>
      <c r="H553" s="34">
        <v>6373783</v>
      </c>
      <c r="I553" s="34">
        <v>8873868</v>
      </c>
      <c r="J553" s="34">
        <v>11454916</v>
      </c>
      <c r="K553" s="33">
        <f t="shared" si="20"/>
        <v>29.08594087719132</v>
      </c>
      <c r="L553" s="32">
        <v>29</v>
      </c>
      <c r="M553"/>
      <c r="N553"/>
      <c r="O553"/>
      <c r="P553"/>
    </row>
    <row r="554" spans="1:16" s="38" customFormat="1" ht="12" customHeight="1">
      <c r="A554" s="39"/>
      <c r="E554" s="36"/>
      <c r="G554" s="41">
        <v>1000</v>
      </c>
      <c r="H554" s="34">
        <v>59195.971999999994</v>
      </c>
      <c r="I554" s="34">
        <v>85929.913</v>
      </c>
      <c r="J554" s="34">
        <v>112306.213</v>
      </c>
      <c r="K554" s="33">
        <f t="shared" si="20"/>
        <v>30.695131740678022</v>
      </c>
      <c r="L554" s="32"/>
      <c r="M554"/>
      <c r="N554"/>
      <c r="O554"/>
      <c r="P554"/>
    </row>
    <row r="555" spans="1:16" s="38" customFormat="1" ht="12" customHeight="1">
      <c r="A555" s="39"/>
      <c r="E555" s="36"/>
      <c r="G555" s="41"/>
      <c r="H555" s="34"/>
      <c r="I555" s="34"/>
      <c r="J555" s="34"/>
      <c r="K555" s="33">
        <f t="shared" si="20"/>
      </c>
      <c r="L555" s="32"/>
      <c r="M555"/>
      <c r="N555"/>
      <c r="O555"/>
      <c r="P555"/>
    </row>
    <row r="556" spans="1:16" s="38" customFormat="1" ht="12" customHeight="1">
      <c r="A556" s="39" t="s">
        <v>306</v>
      </c>
      <c r="E556" s="36" t="s">
        <v>305</v>
      </c>
      <c r="G556" s="41">
        <v>1000</v>
      </c>
      <c r="H556" s="34">
        <v>33702.945</v>
      </c>
      <c r="I556" s="34">
        <v>32300.285</v>
      </c>
      <c r="J556" s="34">
        <v>38462.979</v>
      </c>
      <c r="K556" s="33">
        <f t="shared" si="20"/>
        <v>19.079379640148687</v>
      </c>
      <c r="L556" s="32">
        <v>20.25</v>
      </c>
      <c r="M556"/>
      <c r="N556"/>
      <c r="O556"/>
      <c r="P556"/>
    </row>
    <row r="557" spans="1:16" s="38" customFormat="1" ht="12" customHeight="1">
      <c r="A557" s="39"/>
      <c r="E557" s="36"/>
      <c r="G557" s="41"/>
      <c r="H557" s="34"/>
      <c r="I557" s="34"/>
      <c r="J557" s="34"/>
      <c r="K557" s="33">
        <f t="shared" si="20"/>
      </c>
      <c r="L557" s="32"/>
      <c r="M557"/>
      <c r="N557"/>
      <c r="O557"/>
      <c r="P557"/>
    </row>
    <row r="558" spans="1:16" s="38" customFormat="1" ht="12" customHeight="1">
      <c r="A558" s="39" t="s">
        <v>304</v>
      </c>
      <c r="E558" s="36" t="s">
        <v>303</v>
      </c>
      <c r="G558" s="41">
        <v>1000</v>
      </c>
      <c r="H558" s="34">
        <v>31809.108</v>
      </c>
      <c r="I558" s="34">
        <v>39507.772</v>
      </c>
      <c r="J558" s="34">
        <v>50170.845</v>
      </c>
      <c r="K558" s="33">
        <f t="shared" si="20"/>
        <v>26.98981101743729</v>
      </c>
      <c r="L558" s="32">
        <v>19</v>
      </c>
      <c r="M558"/>
      <c r="N558"/>
      <c r="O558"/>
      <c r="P558"/>
    </row>
    <row r="559" spans="1:16" s="38" customFormat="1" ht="12" customHeight="1">
      <c r="A559" s="39"/>
      <c r="E559" s="36"/>
      <c r="G559" s="41"/>
      <c r="H559" s="34"/>
      <c r="I559" s="34"/>
      <c r="J559" s="34"/>
      <c r="K559" s="33">
        <f t="shared" si="20"/>
      </c>
      <c r="L559" s="32"/>
      <c r="M559"/>
      <c r="N559"/>
      <c r="O559"/>
      <c r="P559"/>
    </row>
    <row r="560" spans="1:16" s="38" customFormat="1" ht="12" customHeight="1">
      <c r="A560" s="40">
        <v>2572</v>
      </c>
      <c r="D560" s="43" t="s">
        <v>302</v>
      </c>
      <c r="E560" s="36"/>
      <c r="G560" s="41">
        <v>1000</v>
      </c>
      <c r="H560" s="34">
        <v>108146.429</v>
      </c>
      <c r="I560" s="34">
        <v>115910.66600000003</v>
      </c>
      <c r="J560" s="34">
        <v>122233.59100000001</v>
      </c>
      <c r="K560" s="33">
        <f t="shared" si="20"/>
        <v>5.454998420939091</v>
      </c>
      <c r="L560" s="32">
        <v>14</v>
      </c>
      <c r="M560"/>
      <c r="N560"/>
      <c r="O560"/>
      <c r="P560"/>
    </row>
    <row r="561" spans="1:16" s="38" customFormat="1" ht="12" customHeight="1">
      <c r="A561" s="40"/>
      <c r="B561" s="43"/>
      <c r="C561" s="37"/>
      <c r="D561" s="37"/>
      <c r="E561" s="37"/>
      <c r="G561" s="41"/>
      <c r="H561" s="34"/>
      <c r="I561" s="34"/>
      <c r="J561" s="34"/>
      <c r="K561" s="33">
        <f t="shared" si="20"/>
      </c>
      <c r="L561" s="32"/>
      <c r="M561"/>
      <c r="N561"/>
      <c r="O561"/>
      <c r="P561"/>
    </row>
    <row r="562" spans="1:12" ht="12" customHeight="1">
      <c r="A562" s="40">
        <v>2573</v>
      </c>
      <c r="B562" s="38"/>
      <c r="C562" s="37"/>
      <c r="D562" s="43" t="s">
        <v>301</v>
      </c>
      <c r="E562" s="37"/>
      <c r="F562" s="38"/>
      <c r="G562" s="41">
        <v>1000</v>
      </c>
      <c r="H562" s="34">
        <v>302166.85699999996</v>
      </c>
      <c r="I562" s="34">
        <v>333483.19700000004</v>
      </c>
      <c r="J562" s="34">
        <v>397472.0559999999</v>
      </c>
      <c r="K562" s="33">
        <f t="shared" si="20"/>
        <v>19.188030933984322</v>
      </c>
      <c r="L562" s="32">
        <v>92</v>
      </c>
    </row>
    <row r="563" spans="1:16" s="38" customFormat="1" ht="12" customHeight="1">
      <c r="A563" s="40"/>
      <c r="B563" s="43"/>
      <c r="C563" s="37"/>
      <c r="D563" s="37"/>
      <c r="E563" s="37"/>
      <c r="G563" s="41"/>
      <c r="H563" s="34"/>
      <c r="I563" s="34"/>
      <c r="J563" s="34"/>
      <c r="K563" s="33">
        <f t="shared" si="20"/>
      </c>
      <c r="L563" s="32"/>
      <c r="M563"/>
      <c r="N563"/>
      <c r="O563"/>
      <c r="P563"/>
    </row>
    <row r="564" spans="1:16" s="38" customFormat="1" ht="12" customHeight="1">
      <c r="A564" s="39" t="s">
        <v>300</v>
      </c>
      <c r="B564" s="43"/>
      <c r="C564" s="37"/>
      <c r="D564" s="37"/>
      <c r="E564" s="36" t="s">
        <v>299</v>
      </c>
      <c r="G564" s="41"/>
      <c r="H564" s="34"/>
      <c r="I564" s="34"/>
      <c r="J564" s="34"/>
      <c r="K564" s="33">
        <f t="shared" si="20"/>
      </c>
      <c r="L564" s="32"/>
      <c r="M564"/>
      <c r="N564"/>
      <c r="O564"/>
      <c r="P564"/>
    </row>
    <row r="565" spans="1:16" s="38" customFormat="1" ht="12" customHeight="1">
      <c r="A565" s="40"/>
      <c r="B565" s="43"/>
      <c r="C565" s="37"/>
      <c r="D565" s="37"/>
      <c r="E565" s="37"/>
      <c r="F565" s="38" t="s">
        <v>298</v>
      </c>
      <c r="G565" s="41">
        <v>1000</v>
      </c>
      <c r="H565" s="34">
        <v>25193.371</v>
      </c>
      <c r="I565" s="34" t="s">
        <v>73</v>
      </c>
      <c r="J565" s="34">
        <v>36620.459</v>
      </c>
      <c r="K565" s="33" t="s">
        <v>73</v>
      </c>
      <c r="L565" s="32">
        <v>4</v>
      </c>
      <c r="M565"/>
      <c r="N565"/>
      <c r="O565"/>
      <c r="P565"/>
    </row>
    <row r="566" spans="1:16" s="38" customFormat="1" ht="12" customHeight="1">
      <c r="A566" s="40"/>
      <c r="B566" s="43"/>
      <c r="C566" s="37"/>
      <c r="D566" s="37"/>
      <c r="E566" s="37"/>
      <c r="G566" s="41"/>
      <c r="H566" s="34"/>
      <c r="I566" s="34"/>
      <c r="J566" s="34"/>
      <c r="K566" s="33">
        <f aca="true" t="shared" si="21" ref="K566:K574">IF(J566="","",(J566*100/I566)-100)</f>
      </c>
      <c r="L566" s="32"/>
      <c r="M566"/>
      <c r="N566"/>
      <c r="O566"/>
      <c r="P566"/>
    </row>
    <row r="567" spans="1:16" s="38" customFormat="1" ht="12" customHeight="1">
      <c r="A567" s="39" t="s">
        <v>297</v>
      </c>
      <c r="B567" s="43"/>
      <c r="C567" s="37"/>
      <c r="D567" s="37"/>
      <c r="E567" s="36" t="s">
        <v>296</v>
      </c>
      <c r="G567" s="41" t="s">
        <v>109</v>
      </c>
      <c r="H567" s="34">
        <v>4535</v>
      </c>
      <c r="I567" s="34">
        <v>3292</v>
      </c>
      <c r="J567" s="34">
        <v>3641</v>
      </c>
      <c r="K567" s="33">
        <f t="shared" si="21"/>
        <v>10.601458080194405</v>
      </c>
      <c r="L567" s="32">
        <v>30</v>
      </c>
      <c r="M567"/>
      <c r="N567"/>
      <c r="O567"/>
      <c r="P567"/>
    </row>
    <row r="568" spans="1:16" s="38" customFormat="1" ht="12" customHeight="1">
      <c r="A568" s="39"/>
      <c r="B568" s="43"/>
      <c r="C568" s="37"/>
      <c r="D568" s="37"/>
      <c r="E568" s="38" t="s">
        <v>295</v>
      </c>
      <c r="G568" s="41" t="s">
        <v>112</v>
      </c>
      <c r="H568" s="34">
        <v>67312.545</v>
      </c>
      <c r="I568" s="34">
        <v>62338.333999999995</v>
      </c>
      <c r="J568" s="34">
        <v>62882.633</v>
      </c>
      <c r="K568" s="33">
        <f t="shared" si="21"/>
        <v>0.8731369048136628</v>
      </c>
      <c r="L568" s="32"/>
      <c r="M568"/>
      <c r="N568"/>
      <c r="O568"/>
      <c r="P568"/>
    </row>
    <row r="569" spans="1:16" s="38" customFormat="1" ht="12" customHeight="1">
      <c r="A569" s="39"/>
      <c r="B569" s="43"/>
      <c r="C569" s="37"/>
      <c r="D569" s="37"/>
      <c r="E569" s="37"/>
      <c r="G569" s="41"/>
      <c r="H569" s="34"/>
      <c r="I569" s="34"/>
      <c r="J569" s="34"/>
      <c r="K569" s="33">
        <f t="shared" si="21"/>
      </c>
      <c r="L569" s="32"/>
      <c r="M569"/>
      <c r="N569"/>
      <c r="O569"/>
      <c r="P569"/>
    </row>
    <row r="570" spans="1:16" s="38" customFormat="1" ht="12" customHeight="1">
      <c r="A570" s="39" t="s">
        <v>294</v>
      </c>
      <c r="B570" s="43"/>
      <c r="C570" s="37"/>
      <c r="D570" s="37"/>
      <c r="E570" s="51" t="s">
        <v>291</v>
      </c>
      <c r="G570" s="45" t="s">
        <v>213</v>
      </c>
      <c r="H570" s="34">
        <v>3359357</v>
      </c>
      <c r="I570" s="34">
        <v>2919198</v>
      </c>
      <c r="J570" s="34">
        <v>3454141</v>
      </c>
      <c r="K570" s="33">
        <f t="shared" si="21"/>
        <v>18.324998852424542</v>
      </c>
      <c r="L570" s="32">
        <v>10.75</v>
      </c>
      <c r="M570"/>
      <c r="N570"/>
      <c r="O570"/>
      <c r="P570"/>
    </row>
    <row r="571" spans="1:16" s="38" customFormat="1" ht="12" customHeight="1">
      <c r="A571" s="39"/>
      <c r="B571" s="43"/>
      <c r="C571" s="37"/>
      <c r="D571" s="37"/>
      <c r="E571" s="36"/>
      <c r="F571" s="36" t="s">
        <v>293</v>
      </c>
      <c r="G571" s="41">
        <v>1000</v>
      </c>
      <c r="H571" s="34">
        <v>40089.052</v>
      </c>
      <c r="I571" s="34">
        <v>41772.621</v>
      </c>
      <c r="J571" s="34">
        <v>51298.577</v>
      </c>
      <c r="K571" s="33">
        <f t="shared" si="21"/>
        <v>22.804305240985485</v>
      </c>
      <c r="L571" s="32"/>
      <c r="M571"/>
      <c r="N571"/>
      <c r="O571"/>
      <c r="P571"/>
    </row>
    <row r="572" spans="1:16" s="38" customFormat="1" ht="12" customHeight="1">
      <c r="A572" s="39"/>
      <c r="B572" s="43"/>
      <c r="C572" s="37"/>
      <c r="D572" s="37"/>
      <c r="E572" s="37"/>
      <c r="G572" s="41"/>
      <c r="H572" s="34"/>
      <c r="I572" s="34"/>
      <c r="J572" s="34"/>
      <c r="K572" s="33">
        <f t="shared" si="21"/>
      </c>
      <c r="L572" s="32"/>
      <c r="M572"/>
      <c r="N572"/>
      <c r="O572"/>
      <c r="P572"/>
    </row>
    <row r="573" spans="1:16" s="38" customFormat="1" ht="12" customHeight="1">
      <c r="A573" s="39" t="s">
        <v>292</v>
      </c>
      <c r="B573" s="43"/>
      <c r="C573" s="37"/>
      <c r="D573" s="37"/>
      <c r="E573" s="51" t="s">
        <v>291</v>
      </c>
      <c r="G573" s="45" t="s">
        <v>213</v>
      </c>
      <c r="H573" s="34">
        <v>3239647</v>
      </c>
      <c r="I573" s="34">
        <v>2644630</v>
      </c>
      <c r="J573" s="34">
        <v>881697</v>
      </c>
      <c r="K573" s="33">
        <f t="shared" si="21"/>
        <v>-66.66085615000964</v>
      </c>
      <c r="L573" s="32">
        <v>12</v>
      </c>
      <c r="M573"/>
      <c r="N573"/>
      <c r="O573"/>
      <c r="P573"/>
    </row>
    <row r="574" spans="1:16" s="38" customFormat="1" ht="12" customHeight="1">
      <c r="A574" s="39"/>
      <c r="B574" s="43"/>
      <c r="C574" s="37"/>
      <c r="D574" s="37"/>
      <c r="E574" s="36"/>
      <c r="F574" s="36" t="s">
        <v>290</v>
      </c>
      <c r="G574" s="41">
        <v>1000</v>
      </c>
      <c r="H574" s="34">
        <v>22517.346</v>
      </c>
      <c r="I574" s="34">
        <v>17717.093</v>
      </c>
      <c r="J574" s="34">
        <v>9873.39</v>
      </c>
      <c r="K574" s="33">
        <f t="shared" si="21"/>
        <v>-44.2719525150091</v>
      </c>
      <c r="L574" s="32"/>
      <c r="M574"/>
      <c r="N574"/>
      <c r="O574"/>
      <c r="P574"/>
    </row>
    <row r="575" spans="8:12" ht="12.75">
      <c r="H575" s="34"/>
      <c r="I575" s="34"/>
      <c r="J575" s="34"/>
      <c r="K575" s="33"/>
      <c r="L575" s="34"/>
    </row>
    <row r="579" spans="1:12" ht="12.75">
      <c r="A579" s="100" t="s">
        <v>289</v>
      </c>
      <c r="B579" s="100"/>
      <c r="C579" s="100"/>
      <c r="D579" s="100"/>
      <c r="E579" s="100"/>
      <c r="F579" s="100"/>
      <c r="G579" s="100"/>
      <c r="H579" s="100"/>
      <c r="I579" s="100"/>
      <c r="J579" s="100"/>
      <c r="K579" s="100"/>
      <c r="L579" s="100"/>
    </row>
    <row r="581" spans="1:16" s="31" customFormat="1" ht="12.75">
      <c r="A581" s="101" t="s">
        <v>105</v>
      </c>
      <c r="B581" s="101"/>
      <c r="C581" s="101"/>
      <c r="D581" s="101"/>
      <c r="E581" s="101"/>
      <c r="F581" s="101"/>
      <c r="G581" s="101"/>
      <c r="H581" s="101"/>
      <c r="I581" s="101"/>
      <c r="J581" s="101"/>
      <c r="K581" s="101"/>
      <c r="L581" s="101"/>
      <c r="M581"/>
      <c r="N581"/>
      <c r="O581"/>
      <c r="P581"/>
    </row>
    <row r="582" spans="1:16" s="31" customFormat="1" ht="12.75">
      <c r="A582" s="101" t="s">
        <v>104</v>
      </c>
      <c r="B582" s="101"/>
      <c r="C582" s="101"/>
      <c r="D582" s="101"/>
      <c r="E582" s="101"/>
      <c r="F582" s="101"/>
      <c r="G582" s="101"/>
      <c r="H582" s="101"/>
      <c r="I582" s="101"/>
      <c r="J582" s="101"/>
      <c r="K582" s="101"/>
      <c r="L582" s="101"/>
      <c r="M582"/>
      <c r="N582"/>
      <c r="O582"/>
      <c r="P582"/>
    </row>
    <row r="583" spans="1:12" ht="12.75">
      <c r="A583" s="48" t="s">
        <v>80</v>
      </c>
      <c r="B583" s="48"/>
      <c r="C583" s="48"/>
      <c r="D583" s="48"/>
      <c r="E583" s="48"/>
      <c r="F583" s="36"/>
      <c r="G583" s="48"/>
      <c r="H583" s="38"/>
      <c r="I583" s="38"/>
      <c r="J583" s="38"/>
      <c r="K583" s="38"/>
      <c r="L583" s="38"/>
    </row>
    <row r="584" spans="1:12" ht="12.75" customHeight="1">
      <c r="A584" s="102" t="s">
        <v>103</v>
      </c>
      <c r="B584" s="105" t="s">
        <v>102</v>
      </c>
      <c r="C584" s="106"/>
      <c r="D584" s="106"/>
      <c r="E584" s="106"/>
      <c r="F584" s="102"/>
      <c r="G584" s="102" t="s">
        <v>101</v>
      </c>
      <c r="H584" s="105" t="s">
        <v>100</v>
      </c>
      <c r="I584" s="106"/>
      <c r="J584" s="106"/>
      <c r="K584" s="102"/>
      <c r="L584" s="113" t="s">
        <v>631</v>
      </c>
    </row>
    <row r="585" spans="1:12" ht="12.75">
      <c r="A585" s="103"/>
      <c r="B585" s="107"/>
      <c r="C585" s="108"/>
      <c r="D585" s="108"/>
      <c r="E585" s="108"/>
      <c r="F585" s="109"/>
      <c r="G585" s="103"/>
      <c r="H585" s="110"/>
      <c r="I585" s="111"/>
      <c r="J585" s="111"/>
      <c r="K585" s="112"/>
      <c r="L585" s="114"/>
    </row>
    <row r="586" spans="1:12" ht="12.75" customHeight="1">
      <c r="A586" s="103"/>
      <c r="B586" s="107"/>
      <c r="C586" s="108"/>
      <c r="D586" s="108"/>
      <c r="E586" s="108"/>
      <c r="F586" s="109"/>
      <c r="G586" s="103"/>
      <c r="H586" s="116">
        <v>2009</v>
      </c>
      <c r="I586" s="109">
        <v>2010</v>
      </c>
      <c r="J586" s="109">
        <v>2011</v>
      </c>
      <c r="K586" s="119" t="s">
        <v>99</v>
      </c>
      <c r="L586" s="114"/>
    </row>
    <row r="587" spans="1:12" ht="22.5" customHeight="1">
      <c r="A587" s="103"/>
      <c r="B587" s="107"/>
      <c r="C587" s="108"/>
      <c r="D587" s="108"/>
      <c r="E587" s="108"/>
      <c r="F587" s="109"/>
      <c r="G587" s="103"/>
      <c r="H587" s="117"/>
      <c r="I587" s="109"/>
      <c r="J587" s="109"/>
      <c r="K587" s="119"/>
      <c r="L587" s="114"/>
    </row>
    <row r="588" spans="1:12" ht="12.75">
      <c r="A588" s="104"/>
      <c r="B588" s="110"/>
      <c r="C588" s="111"/>
      <c r="D588" s="111"/>
      <c r="E588" s="111"/>
      <c r="F588" s="112"/>
      <c r="G588" s="104"/>
      <c r="H588" s="118"/>
      <c r="I588" s="112"/>
      <c r="J588" s="112"/>
      <c r="K588" s="120"/>
      <c r="L588" s="115"/>
    </row>
    <row r="589" spans="1:16" s="38" customFormat="1" ht="12" customHeight="1">
      <c r="A589" s="39"/>
      <c r="B589" s="51"/>
      <c r="D589" s="36"/>
      <c r="E589" s="36"/>
      <c r="F589" s="36"/>
      <c r="G589" s="41"/>
      <c r="H589" s="34"/>
      <c r="I589" s="34"/>
      <c r="J589" s="34"/>
      <c r="K589" s="34"/>
      <c r="L589" s="34"/>
      <c r="M589"/>
      <c r="N589"/>
      <c r="O589"/>
      <c r="P589"/>
    </row>
    <row r="590" spans="1:16" s="38" customFormat="1" ht="12" customHeight="1">
      <c r="A590" s="40">
        <v>259</v>
      </c>
      <c r="C590" s="37" t="s">
        <v>288</v>
      </c>
      <c r="D590" s="37"/>
      <c r="E590" s="37"/>
      <c r="G590" s="41">
        <v>1000</v>
      </c>
      <c r="H590" s="34">
        <v>367260.08599999995</v>
      </c>
      <c r="I590" s="34">
        <v>451852.16199999995</v>
      </c>
      <c r="J590" s="34">
        <v>530288.0000000001</v>
      </c>
      <c r="K590" s="33">
        <f aca="true" t="shared" si="22" ref="K590:K604">IF(J590="","",(J590*100/I590)-100)</f>
        <v>17.35873911786223</v>
      </c>
      <c r="L590" s="32">
        <v>65</v>
      </c>
      <c r="M590"/>
      <c r="N590"/>
      <c r="O590"/>
      <c r="P590"/>
    </row>
    <row r="591" spans="1:16" s="38" customFormat="1" ht="12" customHeight="1">
      <c r="A591" s="39"/>
      <c r="B591" s="43"/>
      <c r="C591" s="37"/>
      <c r="D591" s="37"/>
      <c r="E591" s="37"/>
      <c r="G591" s="41"/>
      <c r="H591" s="34"/>
      <c r="I591" s="34"/>
      <c r="J591" s="34"/>
      <c r="K591" s="33">
        <f t="shared" si="22"/>
      </c>
      <c r="L591" s="32"/>
      <c r="M591"/>
      <c r="N591"/>
      <c r="O591"/>
      <c r="P591"/>
    </row>
    <row r="592" spans="1:16" s="38" customFormat="1" ht="12" customHeight="1">
      <c r="A592" s="40" t="s">
        <v>287</v>
      </c>
      <c r="B592" s="43"/>
      <c r="C592" s="37"/>
      <c r="D592" s="37" t="s">
        <v>286</v>
      </c>
      <c r="E592" s="37"/>
      <c r="G592" s="41" t="s">
        <v>112</v>
      </c>
      <c r="H592" s="34">
        <v>121416.86</v>
      </c>
      <c r="I592" s="34">
        <v>158621.76799999998</v>
      </c>
      <c r="J592" s="34">
        <v>186562.68000000002</v>
      </c>
      <c r="K592" s="33">
        <f t="shared" si="22"/>
        <v>17.614803032582557</v>
      </c>
      <c r="L592" s="32">
        <v>19</v>
      </c>
      <c r="M592"/>
      <c r="N592"/>
      <c r="O592"/>
      <c r="P592"/>
    </row>
    <row r="593" spans="1:16" s="38" customFormat="1" ht="12" customHeight="1">
      <c r="A593" s="39"/>
      <c r="B593" s="36"/>
      <c r="C593" s="36"/>
      <c r="D593" s="36"/>
      <c r="E593" s="36"/>
      <c r="F593" s="31"/>
      <c r="G593" s="41"/>
      <c r="H593" s="34"/>
      <c r="I593" s="34"/>
      <c r="J593" s="34"/>
      <c r="K593" s="33">
        <f t="shared" si="22"/>
      </c>
      <c r="L593" s="32"/>
      <c r="M593"/>
      <c r="N593"/>
      <c r="O593"/>
      <c r="P593"/>
    </row>
    <row r="594" spans="1:16" s="38" customFormat="1" ht="12" customHeight="1">
      <c r="A594" s="40">
        <v>2599</v>
      </c>
      <c r="B594" s="43"/>
      <c r="C594" s="37"/>
      <c r="D594" s="37" t="s">
        <v>285</v>
      </c>
      <c r="E594" s="37"/>
      <c r="G594" s="41" t="s">
        <v>112</v>
      </c>
      <c r="H594" s="34">
        <v>180093.464</v>
      </c>
      <c r="I594" s="34">
        <v>219038.91199999998</v>
      </c>
      <c r="J594" s="34">
        <v>267979.764</v>
      </c>
      <c r="K594" s="33">
        <f t="shared" si="22"/>
        <v>22.343451012028424</v>
      </c>
      <c r="L594" s="32">
        <v>40</v>
      </c>
      <c r="M594"/>
      <c r="N594"/>
      <c r="O594"/>
      <c r="P594"/>
    </row>
    <row r="595" spans="1:16" s="38" customFormat="1" ht="12" customHeight="1">
      <c r="A595" s="39"/>
      <c r="B595" s="36"/>
      <c r="C595" s="36"/>
      <c r="D595" s="36"/>
      <c r="E595" s="36"/>
      <c r="F595" s="31"/>
      <c r="G595" s="41"/>
      <c r="H595" s="34"/>
      <c r="I595" s="34"/>
      <c r="J595" s="34"/>
      <c r="K595" s="33">
        <f t="shared" si="22"/>
      </c>
      <c r="L595" s="32"/>
      <c r="M595"/>
      <c r="N595"/>
      <c r="O595"/>
      <c r="P595"/>
    </row>
    <row r="596" spans="1:16" s="38" customFormat="1" ht="12" customHeight="1">
      <c r="A596" s="39" t="s">
        <v>284</v>
      </c>
      <c r="B596" s="36"/>
      <c r="C596" s="36"/>
      <c r="D596" s="36"/>
      <c r="E596" s="36" t="s">
        <v>283</v>
      </c>
      <c r="G596" s="41"/>
      <c r="H596" s="34"/>
      <c r="I596" s="34"/>
      <c r="J596" s="34"/>
      <c r="K596" s="33">
        <f t="shared" si="22"/>
      </c>
      <c r="L596" s="32"/>
      <c r="M596"/>
      <c r="N596"/>
      <c r="O596"/>
      <c r="P596"/>
    </row>
    <row r="597" spans="1:16" s="38" customFormat="1" ht="12" customHeight="1">
      <c r="A597" s="39"/>
      <c r="B597" s="36"/>
      <c r="C597" s="36"/>
      <c r="D597" s="36"/>
      <c r="F597" s="38" t="s">
        <v>282</v>
      </c>
      <c r="G597" s="41" t="s">
        <v>112</v>
      </c>
      <c r="H597" s="34">
        <v>65438.064</v>
      </c>
      <c r="I597" s="34">
        <v>74909.594</v>
      </c>
      <c r="J597" s="34">
        <v>94776.66700000002</v>
      </c>
      <c r="K597" s="33">
        <f t="shared" si="22"/>
        <v>26.521399915743785</v>
      </c>
      <c r="L597" s="32">
        <v>12</v>
      </c>
      <c r="M597"/>
      <c r="N597"/>
      <c r="O597"/>
      <c r="P597"/>
    </row>
    <row r="598" spans="1:16" s="38" customFormat="1" ht="12" customHeight="1">
      <c r="A598" s="39"/>
      <c r="B598" s="36"/>
      <c r="C598" s="36"/>
      <c r="D598" s="36"/>
      <c r="G598" s="41"/>
      <c r="H598" s="34"/>
      <c r="I598" s="34"/>
      <c r="J598" s="34"/>
      <c r="K598" s="33">
        <f t="shared" si="22"/>
      </c>
      <c r="L598" s="32"/>
      <c r="M598"/>
      <c r="N598"/>
      <c r="O598"/>
      <c r="P598"/>
    </row>
    <row r="599" spans="1:16" s="38" customFormat="1" ht="12" customHeight="1">
      <c r="A599" s="40">
        <v>26</v>
      </c>
      <c r="B599" s="40" t="s">
        <v>281</v>
      </c>
      <c r="C599" s="43"/>
      <c r="E599" s="43"/>
      <c r="F599" s="42"/>
      <c r="G599" s="41">
        <v>1000</v>
      </c>
      <c r="H599" s="34">
        <v>1907437.3479999993</v>
      </c>
      <c r="I599" s="34">
        <v>2313609.82</v>
      </c>
      <c r="J599" s="34">
        <v>2690297.357000001</v>
      </c>
      <c r="K599" s="33">
        <f t="shared" si="22"/>
        <v>16.281376995538537</v>
      </c>
      <c r="L599" s="32">
        <v>144</v>
      </c>
      <c r="M599"/>
      <c r="N599"/>
      <c r="O599"/>
      <c r="P599"/>
    </row>
    <row r="600" spans="1:16" s="38" customFormat="1" ht="12" customHeight="1">
      <c r="A600" s="39"/>
      <c r="B600" s="36"/>
      <c r="C600" s="36"/>
      <c r="D600" s="36"/>
      <c r="E600" s="36"/>
      <c r="F600" s="31"/>
      <c r="G600" s="41"/>
      <c r="H600" s="34"/>
      <c r="I600" s="34"/>
      <c r="J600" s="34"/>
      <c r="K600" s="33">
        <f t="shared" si="22"/>
      </c>
      <c r="L600" s="32"/>
      <c r="M600"/>
      <c r="N600"/>
      <c r="O600"/>
      <c r="P600"/>
    </row>
    <row r="601" spans="1:16" s="38" customFormat="1" ht="12" customHeight="1">
      <c r="A601" s="40">
        <v>261</v>
      </c>
      <c r="C601" s="42" t="s">
        <v>280</v>
      </c>
      <c r="D601" s="43"/>
      <c r="E601" s="42"/>
      <c r="F601" s="42"/>
      <c r="G601" s="41">
        <v>1000</v>
      </c>
      <c r="H601" s="34">
        <v>643881.9469999999</v>
      </c>
      <c r="I601" s="34">
        <v>775459.7679999999</v>
      </c>
      <c r="J601" s="34">
        <v>868191.062</v>
      </c>
      <c r="K601" s="33">
        <f t="shared" si="22"/>
        <v>11.958234047288457</v>
      </c>
      <c r="L601" s="32">
        <v>35</v>
      </c>
      <c r="M601"/>
      <c r="N601"/>
      <c r="O601"/>
      <c r="P601"/>
    </row>
    <row r="602" spans="1:16" s="38" customFormat="1" ht="12" customHeight="1">
      <c r="A602" s="40"/>
      <c r="C602" s="42"/>
      <c r="D602" s="43"/>
      <c r="E602" s="42"/>
      <c r="F602" s="42"/>
      <c r="G602" s="41"/>
      <c r="H602" s="34"/>
      <c r="I602" s="34"/>
      <c r="J602" s="34"/>
      <c r="K602" s="33">
        <f t="shared" si="22"/>
      </c>
      <c r="L602" s="32"/>
      <c r="M602"/>
      <c r="N602"/>
      <c r="O602"/>
      <c r="P602"/>
    </row>
    <row r="603" spans="1:16" s="38" customFormat="1" ht="12" customHeight="1">
      <c r="A603" s="40">
        <v>2611</v>
      </c>
      <c r="B603" s="36"/>
      <c r="C603" s="36"/>
      <c r="D603" s="42" t="s">
        <v>279</v>
      </c>
      <c r="E603" s="36"/>
      <c r="F603" s="31"/>
      <c r="G603" s="41">
        <v>1000</v>
      </c>
      <c r="H603" s="34">
        <v>588800.118</v>
      </c>
      <c r="I603" s="34">
        <v>705118.286</v>
      </c>
      <c r="J603" s="34">
        <v>787034.839</v>
      </c>
      <c r="K603" s="33">
        <f t="shared" si="22"/>
        <v>11.6174200309989</v>
      </c>
      <c r="L603" s="32">
        <v>22</v>
      </c>
      <c r="M603"/>
      <c r="N603"/>
      <c r="O603"/>
      <c r="P603"/>
    </row>
    <row r="604" spans="1:16" s="38" customFormat="1" ht="12" customHeight="1">
      <c r="A604" s="40"/>
      <c r="B604" s="31"/>
      <c r="C604" s="36"/>
      <c r="D604" s="36"/>
      <c r="E604" s="36"/>
      <c r="F604" s="31"/>
      <c r="G604" s="45"/>
      <c r="H604" s="34"/>
      <c r="K604" s="33">
        <f t="shared" si="22"/>
      </c>
      <c r="L604" s="32"/>
      <c r="M604"/>
      <c r="N604"/>
      <c r="O604"/>
      <c r="P604"/>
    </row>
    <row r="605" spans="1:16" s="38" customFormat="1" ht="12" customHeight="1">
      <c r="A605" s="39" t="s">
        <v>278</v>
      </c>
      <c r="E605" s="38" t="s">
        <v>277</v>
      </c>
      <c r="G605" s="41" t="s">
        <v>109</v>
      </c>
      <c r="H605" s="52" t="s">
        <v>73</v>
      </c>
      <c r="I605" s="52" t="s">
        <v>73</v>
      </c>
      <c r="J605" s="52">
        <v>552997694</v>
      </c>
      <c r="K605" s="33" t="s">
        <v>73</v>
      </c>
      <c r="L605" s="32">
        <v>12</v>
      </c>
      <c r="M605"/>
      <c r="N605"/>
      <c r="O605"/>
      <c r="P605"/>
    </row>
    <row r="606" spans="1:16" s="38" customFormat="1" ht="12" customHeight="1">
      <c r="A606" s="40"/>
      <c r="B606" s="31"/>
      <c r="C606" s="36"/>
      <c r="D606" s="36"/>
      <c r="E606" s="36"/>
      <c r="F606" s="38" t="s">
        <v>276</v>
      </c>
      <c r="G606" s="41">
        <v>1000</v>
      </c>
      <c r="H606" s="52" t="s">
        <v>73</v>
      </c>
      <c r="I606" s="52">
        <v>525308.241</v>
      </c>
      <c r="J606" s="52">
        <v>605086.4</v>
      </c>
      <c r="K606" s="33">
        <f aca="true" t="shared" si="23" ref="K606:K613">IF(J606="","",(J606*100/I606)-100)</f>
        <v>15.186923176406054</v>
      </c>
      <c r="L606" s="32"/>
      <c r="M606"/>
      <c r="N606"/>
      <c r="O606"/>
      <c r="P606"/>
    </row>
    <row r="607" spans="1:16" s="38" customFormat="1" ht="12" customHeight="1">
      <c r="A607" s="40"/>
      <c r="B607" s="31"/>
      <c r="C607" s="36"/>
      <c r="D607" s="36"/>
      <c r="E607" s="36"/>
      <c r="F607" s="31"/>
      <c r="G607" s="45"/>
      <c r="H607" s="34"/>
      <c r="I607" s="34"/>
      <c r="J607" s="34"/>
      <c r="K607" s="33">
        <f t="shared" si="23"/>
      </c>
      <c r="L607" s="32"/>
      <c r="M607"/>
      <c r="N607"/>
      <c r="O607"/>
      <c r="P607"/>
    </row>
    <row r="608" spans="1:16" s="38" customFormat="1" ht="12" customHeight="1">
      <c r="A608" s="40">
        <v>2612</v>
      </c>
      <c r="B608" s="31"/>
      <c r="C608" s="36"/>
      <c r="D608" s="42" t="s">
        <v>275</v>
      </c>
      <c r="E608" s="36"/>
      <c r="F608" s="36"/>
      <c r="G608" s="41">
        <v>1000</v>
      </c>
      <c r="H608" s="34">
        <v>55081.829</v>
      </c>
      <c r="I608" s="34">
        <v>70341.48199999999</v>
      </c>
      <c r="J608" s="34">
        <v>81156.22299999998</v>
      </c>
      <c r="K608" s="33">
        <f t="shared" si="23"/>
        <v>15.374627733888218</v>
      </c>
      <c r="L608" s="32">
        <v>14.75</v>
      </c>
      <c r="M608"/>
      <c r="N608"/>
      <c r="O608"/>
      <c r="P608"/>
    </row>
    <row r="609" spans="1:16" s="38" customFormat="1" ht="12" customHeight="1">
      <c r="A609" s="39"/>
      <c r="E609" s="36"/>
      <c r="G609" s="41"/>
      <c r="H609" s="34"/>
      <c r="I609" s="34"/>
      <c r="J609" s="34"/>
      <c r="K609" s="33">
        <f t="shared" si="23"/>
      </c>
      <c r="L609" s="32"/>
      <c r="M609"/>
      <c r="N609"/>
      <c r="O609"/>
      <c r="P609"/>
    </row>
    <row r="610" spans="1:16" s="38" customFormat="1" ht="12" customHeight="1">
      <c r="A610" s="39" t="s">
        <v>274</v>
      </c>
      <c r="E610" s="36" t="s">
        <v>273</v>
      </c>
      <c r="G610" s="41" t="s">
        <v>112</v>
      </c>
      <c r="H610" s="34" t="s">
        <v>73</v>
      </c>
      <c r="I610" s="34">
        <v>54040.577999999994</v>
      </c>
      <c r="J610" s="34">
        <v>63149.172999999995</v>
      </c>
      <c r="K610" s="33">
        <f t="shared" si="23"/>
        <v>16.855102845125018</v>
      </c>
      <c r="L610" s="32">
        <v>9.25</v>
      </c>
      <c r="M610"/>
      <c r="N610"/>
      <c r="O610"/>
      <c r="P610"/>
    </row>
    <row r="611" spans="1:16" s="38" customFormat="1" ht="12" customHeight="1">
      <c r="A611" s="40"/>
      <c r="B611" s="31"/>
      <c r="C611" s="36"/>
      <c r="D611" s="36"/>
      <c r="E611" s="36"/>
      <c r="F611" s="31"/>
      <c r="G611" s="45"/>
      <c r="H611" s="34"/>
      <c r="I611" s="34"/>
      <c r="J611" s="34"/>
      <c r="K611" s="33">
        <f t="shared" si="23"/>
      </c>
      <c r="L611" s="32"/>
      <c r="M611"/>
      <c r="N611"/>
      <c r="O611"/>
      <c r="P611"/>
    </row>
    <row r="612" spans="1:16" s="38" customFormat="1" ht="12" customHeight="1">
      <c r="A612" s="40">
        <v>2620</v>
      </c>
      <c r="B612" s="31"/>
      <c r="C612" s="36"/>
      <c r="D612" s="42" t="s">
        <v>272</v>
      </c>
      <c r="E612" s="36"/>
      <c r="F612" s="36"/>
      <c r="G612" s="41" t="s">
        <v>112</v>
      </c>
      <c r="H612" s="34">
        <v>144103.17599999998</v>
      </c>
      <c r="I612" s="34">
        <v>137654.823</v>
      </c>
      <c r="J612" s="34">
        <v>144943.604</v>
      </c>
      <c r="K612" s="33">
        <f t="shared" si="23"/>
        <v>5.294969577636948</v>
      </c>
      <c r="L612" s="32">
        <v>12</v>
      </c>
      <c r="M612"/>
      <c r="N612"/>
      <c r="O612"/>
      <c r="P612"/>
    </row>
    <row r="613" spans="1:16" s="38" customFormat="1" ht="12" customHeight="1">
      <c r="A613" s="39"/>
      <c r="E613" s="36"/>
      <c r="G613" s="41"/>
      <c r="H613" s="34"/>
      <c r="I613" s="34"/>
      <c r="J613" s="34"/>
      <c r="K613" s="33">
        <f t="shared" si="23"/>
      </c>
      <c r="L613" s="32"/>
      <c r="M613"/>
      <c r="N613"/>
      <c r="O613"/>
      <c r="P613"/>
    </row>
    <row r="614" spans="1:16" s="38" customFormat="1" ht="12" customHeight="1">
      <c r="A614" s="40">
        <v>2630</v>
      </c>
      <c r="B614" s="31"/>
      <c r="C614" s="36"/>
      <c r="D614" s="42" t="s">
        <v>271</v>
      </c>
      <c r="E614" s="36"/>
      <c r="F614" s="36"/>
      <c r="G614" s="41" t="s">
        <v>112</v>
      </c>
      <c r="H614" s="34" t="s">
        <v>73</v>
      </c>
      <c r="I614" s="34" t="s">
        <v>73</v>
      </c>
      <c r="J614" s="34" t="s">
        <v>73</v>
      </c>
      <c r="K614" s="34" t="s">
        <v>73</v>
      </c>
      <c r="L614" s="32">
        <v>14</v>
      </c>
      <c r="M614"/>
      <c r="N614"/>
      <c r="O614"/>
      <c r="P614"/>
    </row>
    <row r="615" spans="1:16" s="38" customFormat="1" ht="12" customHeight="1">
      <c r="A615" s="39"/>
      <c r="C615" s="37"/>
      <c r="D615" s="37"/>
      <c r="E615" s="36"/>
      <c r="G615" s="41"/>
      <c r="H615" s="34"/>
      <c r="I615" s="34"/>
      <c r="J615" s="34"/>
      <c r="K615" s="33">
        <f>IF(J615="","",(J615*100/I615)-100)</f>
      </c>
      <c r="L615" s="32"/>
      <c r="M615"/>
      <c r="N615"/>
      <c r="O615"/>
      <c r="P615"/>
    </row>
    <row r="616" spans="1:16" s="38" customFormat="1" ht="12" customHeight="1">
      <c r="A616" s="40">
        <v>2640</v>
      </c>
      <c r="B616" s="31"/>
      <c r="C616" s="36"/>
      <c r="D616" s="42" t="s">
        <v>270</v>
      </c>
      <c r="E616" s="36"/>
      <c r="F616" s="36"/>
      <c r="G616" s="41" t="s">
        <v>112</v>
      </c>
      <c r="H616" s="34">
        <v>63504.452999999994</v>
      </c>
      <c r="I616" s="34">
        <v>95135.188</v>
      </c>
      <c r="J616" s="34">
        <v>179837.977</v>
      </c>
      <c r="K616" s="33">
        <f>IF(J616="","",(J616*100/I616)-100)</f>
        <v>89.0341321446698</v>
      </c>
      <c r="L616" s="32">
        <v>12</v>
      </c>
      <c r="M616"/>
      <c r="N616"/>
      <c r="O616"/>
      <c r="P616"/>
    </row>
    <row r="617" spans="1:16" s="38" customFormat="1" ht="12" customHeight="1">
      <c r="A617" s="40"/>
      <c r="B617" s="43"/>
      <c r="C617" s="42"/>
      <c r="D617" s="42"/>
      <c r="E617" s="42"/>
      <c r="G617" s="53"/>
      <c r="H617" s="34"/>
      <c r="I617" s="34"/>
      <c r="J617" s="34"/>
      <c r="K617" s="33">
        <f>IF(J617="","",(J617*100/I617)-100)</f>
      </c>
      <c r="L617" s="32"/>
      <c r="M617"/>
      <c r="N617"/>
      <c r="O617"/>
      <c r="P617"/>
    </row>
    <row r="618" spans="1:16" s="38" customFormat="1" ht="12" customHeight="1">
      <c r="A618" s="39" t="s">
        <v>269</v>
      </c>
      <c r="C618" s="36"/>
      <c r="D618" s="36"/>
      <c r="E618" s="51" t="s">
        <v>268</v>
      </c>
      <c r="G618" s="41" t="s">
        <v>112</v>
      </c>
      <c r="H618" s="34">
        <v>12375.839</v>
      </c>
      <c r="I618" s="34" t="s">
        <v>73</v>
      </c>
      <c r="J618" s="34">
        <v>21910.932999999997</v>
      </c>
      <c r="K618" s="34" t="s">
        <v>73</v>
      </c>
      <c r="L618" s="32">
        <v>6</v>
      </c>
      <c r="M618"/>
      <c r="N618"/>
      <c r="O618"/>
      <c r="P618"/>
    </row>
    <row r="619" spans="1:16" s="38" customFormat="1" ht="12" customHeight="1">
      <c r="A619" s="40"/>
      <c r="B619" s="31"/>
      <c r="C619" s="36"/>
      <c r="D619" s="42"/>
      <c r="E619" s="36"/>
      <c r="F619" s="36"/>
      <c r="G619" s="53"/>
      <c r="H619" s="34"/>
      <c r="I619" s="34"/>
      <c r="J619" s="34"/>
      <c r="K619" s="33">
        <f aca="true" t="shared" si="24" ref="K619:K630">IF(J619="","",(J619*100/I619)-100)</f>
      </c>
      <c r="L619" s="32"/>
      <c r="M619"/>
      <c r="N619"/>
      <c r="O619"/>
      <c r="P619"/>
    </row>
    <row r="620" spans="1:16" s="38" customFormat="1" ht="12" customHeight="1">
      <c r="A620" s="40">
        <v>2651</v>
      </c>
      <c r="B620" s="31"/>
      <c r="C620" s="36"/>
      <c r="D620" s="42" t="s">
        <v>267</v>
      </c>
      <c r="E620" s="36"/>
      <c r="F620" s="36"/>
      <c r="G620" s="41" t="s">
        <v>112</v>
      </c>
      <c r="H620" s="34">
        <v>421324.5180000001</v>
      </c>
      <c r="I620" s="34">
        <v>497613.27699999994</v>
      </c>
      <c r="J620" s="34">
        <v>585927.4009999998</v>
      </c>
      <c r="K620" s="33">
        <f t="shared" si="24"/>
        <v>17.747541732090866</v>
      </c>
      <c r="L620" s="32">
        <v>60</v>
      </c>
      <c r="M620"/>
      <c r="N620"/>
      <c r="O620"/>
      <c r="P620"/>
    </row>
    <row r="621" spans="1:12" ht="12" customHeight="1">
      <c r="A621" s="39"/>
      <c r="B621" s="38"/>
      <c r="C621" s="38"/>
      <c r="D621" s="36"/>
      <c r="E621" s="36"/>
      <c r="F621" s="38"/>
      <c r="G621" s="41"/>
      <c r="H621" s="34"/>
      <c r="I621" s="34"/>
      <c r="J621" s="34"/>
      <c r="K621" s="33">
        <f t="shared" si="24"/>
      </c>
      <c r="L621" s="32"/>
    </row>
    <row r="622" spans="1:16" s="38" customFormat="1" ht="12" customHeight="1">
      <c r="A622" s="39" t="s">
        <v>266</v>
      </c>
      <c r="B622" s="36"/>
      <c r="C622" s="36"/>
      <c r="D622" s="36"/>
      <c r="E622" s="36" t="s">
        <v>265</v>
      </c>
      <c r="F622" s="31"/>
      <c r="G622" s="41"/>
      <c r="H622" s="34"/>
      <c r="I622" s="34"/>
      <c r="J622" s="34"/>
      <c r="K622" s="33">
        <f t="shared" si="24"/>
      </c>
      <c r="L622" s="32"/>
      <c r="M622"/>
      <c r="N622"/>
      <c r="O622"/>
      <c r="P622"/>
    </row>
    <row r="623" spans="1:16" s="38" customFormat="1" ht="12" customHeight="1">
      <c r="A623" s="40"/>
      <c r="B623" s="43"/>
      <c r="C623" s="42"/>
      <c r="D623" s="42"/>
      <c r="E623" s="42"/>
      <c r="F623" s="38" t="s">
        <v>264</v>
      </c>
      <c r="G623" s="41" t="s">
        <v>112</v>
      </c>
      <c r="H623" s="34">
        <v>19256.307</v>
      </c>
      <c r="I623" s="34">
        <v>23054.822</v>
      </c>
      <c r="J623" s="34">
        <v>23160.418</v>
      </c>
      <c r="K623" s="33">
        <f t="shared" si="24"/>
        <v>0.4580213197915981</v>
      </c>
      <c r="L623" s="32">
        <v>4</v>
      </c>
      <c r="M623"/>
      <c r="N623"/>
      <c r="O623"/>
      <c r="P623"/>
    </row>
    <row r="624" spans="1:16" s="38" customFormat="1" ht="12" customHeight="1">
      <c r="A624" s="40"/>
      <c r="B624" s="43"/>
      <c r="C624" s="37"/>
      <c r="D624" s="37"/>
      <c r="E624" s="37"/>
      <c r="G624" s="41"/>
      <c r="H624" s="34"/>
      <c r="I624" s="34"/>
      <c r="J624" s="34"/>
      <c r="K624" s="33">
        <f t="shared" si="24"/>
      </c>
      <c r="L624" s="32"/>
      <c r="M624"/>
      <c r="N624"/>
      <c r="O624"/>
      <c r="P624"/>
    </row>
    <row r="625" spans="1:12" ht="12" customHeight="1">
      <c r="A625" s="40">
        <v>267</v>
      </c>
      <c r="B625" s="42"/>
      <c r="C625" s="37" t="s">
        <v>263</v>
      </c>
      <c r="D625" s="37"/>
      <c r="E625" s="37"/>
      <c r="F625" s="60"/>
      <c r="G625" s="41">
        <v>1000</v>
      </c>
      <c r="H625" s="34">
        <v>310425.002</v>
      </c>
      <c r="I625" s="34">
        <v>431212.705</v>
      </c>
      <c r="J625" s="34">
        <v>473638.205</v>
      </c>
      <c r="K625" s="33">
        <f t="shared" si="24"/>
        <v>9.838647959131904</v>
      </c>
      <c r="L625" s="32">
        <v>23</v>
      </c>
    </row>
    <row r="626" spans="1:12" ht="12" customHeight="1">
      <c r="A626" s="47"/>
      <c r="B626" s="46"/>
      <c r="C626" s="46"/>
      <c r="D626" s="46"/>
      <c r="E626" s="46"/>
      <c r="F626" s="36"/>
      <c r="G626" s="45"/>
      <c r="H626" s="34"/>
      <c r="I626" s="34"/>
      <c r="J626" s="34"/>
      <c r="K626" s="33">
        <f t="shared" si="24"/>
      </c>
      <c r="L626" s="32"/>
    </row>
    <row r="627" spans="1:12" ht="12" customHeight="1">
      <c r="A627" s="39" t="s">
        <v>262</v>
      </c>
      <c r="B627" s="38"/>
      <c r="C627" s="43"/>
      <c r="D627" s="37"/>
      <c r="E627" s="51" t="s">
        <v>261</v>
      </c>
      <c r="F627" s="38"/>
      <c r="G627" s="41"/>
      <c r="H627" s="34"/>
      <c r="I627" s="34"/>
      <c r="J627" s="34"/>
      <c r="K627" s="33">
        <f t="shared" si="24"/>
      </c>
      <c r="L627" s="32"/>
    </row>
    <row r="628" spans="1:12" ht="12" customHeight="1">
      <c r="A628" s="39"/>
      <c r="B628" s="36"/>
      <c r="C628" s="36"/>
      <c r="D628" s="36"/>
      <c r="E628" s="36"/>
      <c r="F628" s="36" t="s">
        <v>260</v>
      </c>
      <c r="G628" s="41">
        <v>1000</v>
      </c>
      <c r="H628" s="34">
        <v>52297.719</v>
      </c>
      <c r="I628" s="34">
        <v>115380.096</v>
      </c>
      <c r="J628" s="34">
        <v>140342.112</v>
      </c>
      <c r="K628" s="33">
        <f t="shared" si="24"/>
        <v>21.63459458380065</v>
      </c>
      <c r="L628" s="32">
        <v>11</v>
      </c>
    </row>
    <row r="629" spans="1:12" ht="12" customHeight="1">
      <c r="A629" s="39"/>
      <c r="B629" s="38"/>
      <c r="C629" s="36"/>
      <c r="D629" s="36"/>
      <c r="E629" s="51"/>
      <c r="F629" s="38"/>
      <c r="G629" s="41"/>
      <c r="H629" s="34"/>
      <c r="I629" s="34"/>
      <c r="J629" s="34"/>
      <c r="K629" s="33">
        <f t="shared" si="24"/>
      </c>
      <c r="L629" s="32"/>
    </row>
    <row r="630" spans="1:12" ht="12" customHeight="1">
      <c r="A630" s="39" t="s">
        <v>259</v>
      </c>
      <c r="B630" s="38"/>
      <c r="C630" s="38"/>
      <c r="D630" s="38"/>
      <c r="E630" s="51" t="s">
        <v>258</v>
      </c>
      <c r="F630" s="38"/>
      <c r="G630" s="41">
        <v>1000</v>
      </c>
      <c r="H630" s="34">
        <v>38231.166</v>
      </c>
      <c r="I630" s="34">
        <v>37895.926</v>
      </c>
      <c r="J630" s="34">
        <v>40277.274</v>
      </c>
      <c r="K630" s="33">
        <f t="shared" si="24"/>
        <v>6.283915585015649</v>
      </c>
      <c r="L630" s="32">
        <v>4</v>
      </c>
    </row>
    <row r="631" spans="1:12" ht="12" customHeight="1">
      <c r="A631" s="39"/>
      <c r="B631" s="38"/>
      <c r="C631" s="38"/>
      <c r="D631" s="38"/>
      <c r="E631" s="51"/>
      <c r="F631" s="38"/>
      <c r="K631" s="33"/>
      <c r="L631" s="32"/>
    </row>
    <row r="632" spans="11:12" ht="12" customHeight="1">
      <c r="K632" s="33"/>
      <c r="L632" s="32"/>
    </row>
    <row r="633" spans="11:12" ht="12" customHeight="1">
      <c r="K633" s="33"/>
      <c r="L633" s="32"/>
    </row>
    <row r="634" ht="12" customHeight="1">
      <c r="K634" s="33"/>
    </row>
    <row r="635" ht="12" customHeight="1">
      <c r="K635" s="33"/>
    </row>
    <row r="636" spans="1:16" s="31" customFormat="1" ht="13.5" customHeight="1">
      <c r="A636" s="100" t="s">
        <v>257</v>
      </c>
      <c r="B636" s="100"/>
      <c r="C636" s="100"/>
      <c r="D636" s="100"/>
      <c r="E636" s="100"/>
      <c r="F636" s="100"/>
      <c r="G636" s="100"/>
      <c r="H636" s="100"/>
      <c r="I636" s="100"/>
      <c r="J636" s="100"/>
      <c r="K636" s="100"/>
      <c r="L636" s="100"/>
      <c r="M636"/>
      <c r="N636"/>
      <c r="O636"/>
      <c r="P636"/>
    </row>
    <row r="637" ht="12" customHeight="1">
      <c r="K637" s="33"/>
    </row>
    <row r="638" spans="1:16" s="31" customFormat="1" ht="13.5" customHeight="1">
      <c r="A638" s="101" t="s">
        <v>105</v>
      </c>
      <c r="B638" s="101"/>
      <c r="C638" s="101"/>
      <c r="D638" s="101"/>
      <c r="E638" s="101"/>
      <c r="F638" s="101"/>
      <c r="G638" s="101"/>
      <c r="H638" s="101"/>
      <c r="I638" s="101"/>
      <c r="J638" s="101"/>
      <c r="K638" s="101"/>
      <c r="L638" s="101"/>
      <c r="M638"/>
      <c r="N638"/>
      <c r="O638"/>
      <c r="P638"/>
    </row>
    <row r="639" spans="1:16" s="31" customFormat="1" ht="13.5" customHeight="1">
      <c r="A639" s="101" t="s">
        <v>104</v>
      </c>
      <c r="B639" s="101"/>
      <c r="C639" s="101"/>
      <c r="D639" s="101"/>
      <c r="E639" s="101"/>
      <c r="F639" s="101"/>
      <c r="G639" s="101"/>
      <c r="H639" s="101"/>
      <c r="I639" s="101"/>
      <c r="J639" s="101"/>
      <c r="K639" s="101"/>
      <c r="L639" s="101"/>
      <c r="M639"/>
      <c r="N639"/>
      <c r="O639"/>
      <c r="P639"/>
    </row>
    <row r="640" spans="1:12" ht="12.75">
      <c r="A640" s="48" t="s">
        <v>80</v>
      </c>
      <c r="B640" s="48"/>
      <c r="C640" s="48"/>
      <c r="D640" s="48"/>
      <c r="E640" s="48"/>
      <c r="F640" s="36"/>
      <c r="G640" s="48"/>
      <c r="H640" s="38"/>
      <c r="I640" s="38"/>
      <c r="J640" s="38"/>
      <c r="K640" s="38"/>
      <c r="L640" s="38"/>
    </row>
    <row r="641" spans="1:12" ht="12.75" customHeight="1">
      <c r="A641" s="102" t="s">
        <v>103</v>
      </c>
      <c r="B641" s="105" t="s">
        <v>102</v>
      </c>
      <c r="C641" s="106"/>
      <c r="D641" s="106"/>
      <c r="E641" s="106"/>
      <c r="F641" s="102"/>
      <c r="G641" s="102" t="s">
        <v>101</v>
      </c>
      <c r="H641" s="105" t="s">
        <v>100</v>
      </c>
      <c r="I641" s="106"/>
      <c r="J641" s="106"/>
      <c r="K641" s="102"/>
      <c r="L641" s="113" t="s">
        <v>631</v>
      </c>
    </row>
    <row r="642" spans="1:12" ht="12.75">
      <c r="A642" s="103"/>
      <c r="B642" s="107"/>
      <c r="C642" s="108"/>
      <c r="D642" s="108"/>
      <c r="E642" s="108"/>
      <c r="F642" s="109"/>
      <c r="G642" s="103"/>
      <c r="H642" s="110"/>
      <c r="I642" s="111"/>
      <c r="J642" s="111"/>
      <c r="K642" s="112"/>
      <c r="L642" s="114"/>
    </row>
    <row r="643" spans="1:12" ht="12.75" customHeight="1">
      <c r="A643" s="103"/>
      <c r="B643" s="107"/>
      <c r="C643" s="108"/>
      <c r="D643" s="108"/>
      <c r="E643" s="108"/>
      <c r="F643" s="109"/>
      <c r="G643" s="103"/>
      <c r="H643" s="116">
        <v>2009</v>
      </c>
      <c r="I643" s="109">
        <v>2010</v>
      </c>
      <c r="J643" s="109">
        <v>2011</v>
      </c>
      <c r="K643" s="119" t="s">
        <v>99</v>
      </c>
      <c r="L643" s="114"/>
    </row>
    <row r="644" spans="1:12" ht="22.5" customHeight="1">
      <c r="A644" s="103"/>
      <c r="B644" s="107"/>
      <c r="C644" s="108"/>
      <c r="D644" s="108"/>
      <c r="E644" s="108"/>
      <c r="F644" s="109"/>
      <c r="G644" s="103"/>
      <c r="H644" s="117"/>
      <c r="I644" s="109"/>
      <c r="J644" s="109"/>
      <c r="K644" s="119"/>
      <c r="L644" s="114"/>
    </row>
    <row r="645" spans="1:12" ht="12.75">
      <c r="A645" s="104"/>
      <c r="B645" s="110"/>
      <c r="C645" s="111"/>
      <c r="D645" s="111"/>
      <c r="E645" s="111"/>
      <c r="F645" s="112"/>
      <c r="G645" s="104"/>
      <c r="H645" s="118"/>
      <c r="I645" s="112"/>
      <c r="J645" s="112"/>
      <c r="K645" s="120"/>
      <c r="L645" s="115"/>
    </row>
    <row r="646" spans="1:12" ht="12" customHeight="1">
      <c r="A646" s="66"/>
      <c r="B646" s="65"/>
      <c r="C646" s="65"/>
      <c r="D646" s="65"/>
      <c r="E646" s="65"/>
      <c r="F646" s="67"/>
      <c r="G646" s="66"/>
      <c r="H646" s="65"/>
      <c r="I646" s="65"/>
      <c r="J646" s="65"/>
      <c r="K646" s="65"/>
      <c r="L646" s="65"/>
    </row>
    <row r="647" spans="1:12" ht="12" customHeight="1">
      <c r="A647" s="40">
        <v>27</v>
      </c>
      <c r="B647" s="42" t="s">
        <v>256</v>
      </c>
      <c r="C647" s="37"/>
      <c r="D647" s="36"/>
      <c r="E647" s="36"/>
      <c r="G647" s="41">
        <v>1000</v>
      </c>
      <c r="H647" s="34">
        <v>1389616.0950000004</v>
      </c>
      <c r="I647" s="34">
        <v>1481628.511</v>
      </c>
      <c r="J647" s="34">
        <v>1679372.5780000002</v>
      </c>
      <c r="K647" s="33">
        <f aca="true" t="shared" si="25" ref="K647:K657">IF(J647="","",(J647*100/I647)-100)</f>
        <v>13.346399960036962</v>
      </c>
      <c r="L647" s="32">
        <v>121</v>
      </c>
    </row>
    <row r="648" spans="1:12" ht="12" customHeight="1">
      <c r="A648" s="39"/>
      <c r="C648" s="38"/>
      <c r="D648" s="36"/>
      <c r="E648" s="36"/>
      <c r="F648" s="36"/>
      <c r="G648" s="41"/>
      <c r="H648" s="34"/>
      <c r="I648" s="34"/>
      <c r="J648" s="34"/>
      <c r="K648" s="33">
        <f t="shared" si="25"/>
      </c>
      <c r="L648" s="32"/>
    </row>
    <row r="649" spans="1:12" ht="12" customHeight="1">
      <c r="A649" s="40">
        <v>271</v>
      </c>
      <c r="B649" s="60"/>
      <c r="C649" s="42" t="s">
        <v>255</v>
      </c>
      <c r="D649" s="37"/>
      <c r="E649" s="37"/>
      <c r="F649" s="37"/>
      <c r="G649" s="41"/>
      <c r="H649" s="34"/>
      <c r="I649" s="34"/>
      <c r="J649" s="34"/>
      <c r="K649" s="33">
        <f t="shared" si="25"/>
      </c>
      <c r="L649" s="32"/>
    </row>
    <row r="650" spans="1:12" ht="12" customHeight="1">
      <c r="A650" s="40"/>
      <c r="B650" s="60"/>
      <c r="C650" s="42"/>
      <c r="D650" s="37" t="s">
        <v>254</v>
      </c>
      <c r="E650" s="37"/>
      <c r="F650" s="37"/>
      <c r="G650" s="41">
        <v>1000</v>
      </c>
      <c r="H650" s="34">
        <v>505913.47899999993</v>
      </c>
      <c r="I650" s="34">
        <v>519687.8459999999</v>
      </c>
      <c r="J650" s="34">
        <v>628721.6540000001</v>
      </c>
      <c r="K650" s="33">
        <f t="shared" si="25"/>
        <v>20.98063459425221</v>
      </c>
      <c r="L650" s="32">
        <v>58</v>
      </c>
    </row>
    <row r="651" spans="1:12" ht="12" customHeight="1">
      <c r="A651" s="39"/>
      <c r="C651" s="38"/>
      <c r="D651" s="36"/>
      <c r="E651" s="36"/>
      <c r="F651" s="36"/>
      <c r="G651" s="41"/>
      <c r="H651" s="34"/>
      <c r="I651" s="34"/>
      <c r="J651" s="34"/>
      <c r="K651" s="33">
        <f t="shared" si="25"/>
      </c>
      <c r="L651" s="32"/>
    </row>
    <row r="652" spans="1:12" ht="12" customHeight="1">
      <c r="A652" s="40">
        <v>2711</v>
      </c>
      <c r="B652" s="37"/>
      <c r="C652" s="37"/>
      <c r="D652" s="42" t="s">
        <v>253</v>
      </c>
      <c r="E652" s="37"/>
      <c r="F652" s="60"/>
      <c r="G652" s="41">
        <v>1000</v>
      </c>
      <c r="H652" s="34">
        <v>290734.913</v>
      </c>
      <c r="I652" s="34">
        <v>296850.828</v>
      </c>
      <c r="J652" s="34">
        <v>378695.62100000004</v>
      </c>
      <c r="K652" s="33">
        <f t="shared" si="25"/>
        <v>27.571017251803</v>
      </c>
      <c r="L652" s="32">
        <v>30</v>
      </c>
    </row>
    <row r="653" spans="1:12" ht="12" customHeight="1">
      <c r="A653" s="40"/>
      <c r="B653" s="38"/>
      <c r="C653" s="37"/>
      <c r="D653" s="36"/>
      <c r="E653" s="36"/>
      <c r="G653" s="41"/>
      <c r="H653" s="34"/>
      <c r="I653" s="34"/>
      <c r="J653" s="34"/>
      <c r="K653" s="33">
        <f t="shared" si="25"/>
      </c>
      <c r="L653" s="32"/>
    </row>
    <row r="654" spans="1:12" ht="12" customHeight="1">
      <c r="A654" s="39" t="s">
        <v>252</v>
      </c>
      <c r="B654" s="38"/>
      <c r="C654" s="37"/>
      <c r="D654" s="37"/>
      <c r="E654" s="51" t="s">
        <v>251</v>
      </c>
      <c r="F654" s="38"/>
      <c r="G654" s="41">
        <v>1000</v>
      </c>
      <c r="H654" s="34" t="s">
        <v>73</v>
      </c>
      <c r="I654" s="34">
        <v>12668.04</v>
      </c>
      <c r="J654" s="34">
        <v>14860.377</v>
      </c>
      <c r="K654" s="33">
        <f t="shared" si="25"/>
        <v>17.306047344340556</v>
      </c>
      <c r="L654" s="32">
        <v>5</v>
      </c>
    </row>
    <row r="655" spans="1:12" ht="12" customHeight="1">
      <c r="A655" s="39"/>
      <c r="B655" s="36"/>
      <c r="C655" s="36"/>
      <c r="D655" s="36"/>
      <c r="E655" s="36"/>
      <c r="F655" s="36"/>
      <c r="G655" s="41"/>
      <c r="H655" s="34"/>
      <c r="I655" s="34"/>
      <c r="J655" s="34"/>
      <c r="K655" s="33">
        <f t="shared" si="25"/>
      </c>
      <c r="L655" s="32"/>
    </row>
    <row r="656" spans="1:12" ht="12" customHeight="1">
      <c r="A656" s="40">
        <v>2712</v>
      </c>
      <c r="B656" s="37"/>
      <c r="C656" s="37"/>
      <c r="D656" s="42" t="s">
        <v>250</v>
      </c>
      <c r="E656" s="37"/>
      <c r="F656" s="60"/>
      <c r="G656" s="41">
        <v>1000</v>
      </c>
      <c r="H656" s="34">
        <v>215178.566</v>
      </c>
      <c r="I656" s="34">
        <v>222837.018</v>
      </c>
      <c r="J656" s="34">
        <v>250026.033</v>
      </c>
      <c r="K656" s="33">
        <f t="shared" si="25"/>
        <v>12.201300862857536</v>
      </c>
      <c r="L656" s="32">
        <v>30</v>
      </c>
    </row>
    <row r="657" spans="1:12" ht="12" customHeight="1">
      <c r="A657" s="39"/>
      <c r="B657" s="51"/>
      <c r="C657" s="38"/>
      <c r="D657" s="36"/>
      <c r="E657" s="36"/>
      <c r="F657" s="36"/>
      <c r="G657" s="41"/>
      <c r="H657" s="34"/>
      <c r="I657" s="34"/>
      <c r="J657" s="34"/>
      <c r="K657" s="33">
        <f t="shared" si="25"/>
      </c>
      <c r="L657" s="32"/>
    </row>
    <row r="658" spans="1:12" ht="12" customHeight="1">
      <c r="A658" s="39" t="s">
        <v>249</v>
      </c>
      <c r="B658" s="38"/>
      <c r="C658" s="36"/>
      <c r="D658" s="36"/>
      <c r="E658" s="51" t="s">
        <v>248</v>
      </c>
      <c r="F658" s="51"/>
      <c r="G658" s="41">
        <v>1000</v>
      </c>
      <c r="H658" s="52">
        <v>13274.754</v>
      </c>
      <c r="I658" s="52" t="s">
        <v>73</v>
      </c>
      <c r="J658" s="52">
        <v>10170.231</v>
      </c>
      <c r="K658" s="52" t="s">
        <v>73</v>
      </c>
      <c r="L658" s="32">
        <v>6</v>
      </c>
    </row>
    <row r="659" spans="1:12" ht="12" customHeight="1">
      <c r="A659" s="39"/>
      <c r="B659" s="38"/>
      <c r="C659" s="36"/>
      <c r="D659" s="36"/>
      <c r="F659" s="51"/>
      <c r="G659" s="41"/>
      <c r="H659" s="34"/>
      <c r="I659" s="34"/>
      <c r="J659" s="34"/>
      <c r="K659" s="33">
        <f>IF(J659="","",(J659*100/I659)-100)</f>
      </c>
      <c r="L659" s="32"/>
    </row>
    <row r="660" spans="1:16" s="38" customFormat="1" ht="12" customHeight="1">
      <c r="A660" s="39" t="s">
        <v>247</v>
      </c>
      <c r="C660" s="36"/>
      <c r="D660" s="36"/>
      <c r="E660" s="51" t="s">
        <v>246</v>
      </c>
      <c r="F660" s="51"/>
      <c r="G660" s="41">
        <v>1000</v>
      </c>
      <c r="H660" s="34">
        <v>14542.72</v>
      </c>
      <c r="I660" s="34">
        <v>27368.905</v>
      </c>
      <c r="J660" s="34">
        <v>34517.864</v>
      </c>
      <c r="K660" s="33">
        <f>IF(J660="","",(J660*100/I660)-100)</f>
        <v>26.12073446124353</v>
      </c>
      <c r="L660" s="32">
        <v>9.75</v>
      </c>
      <c r="M660"/>
      <c r="N660"/>
      <c r="O660"/>
      <c r="P660"/>
    </row>
    <row r="661" spans="1:16" s="38" customFormat="1" ht="12" customHeight="1">
      <c r="A661" s="39"/>
      <c r="C661" s="36"/>
      <c r="D661" s="36"/>
      <c r="E661" s="31"/>
      <c r="F661" s="51"/>
      <c r="G661" s="41"/>
      <c r="H661" s="34"/>
      <c r="I661" s="34"/>
      <c r="J661" s="34"/>
      <c r="K661" s="33">
        <f>IF(J661="","",(J661*100/I661)-100)</f>
      </c>
      <c r="L661" s="32"/>
      <c r="M661"/>
      <c r="N661"/>
      <c r="O661"/>
      <c r="P661"/>
    </row>
    <row r="662" spans="1:12" ht="12" customHeight="1">
      <c r="A662" s="40">
        <v>2732</v>
      </c>
      <c r="B662" s="43"/>
      <c r="C662" s="42"/>
      <c r="D662" s="42" t="s">
        <v>245</v>
      </c>
      <c r="E662" s="51"/>
      <c r="F662" s="38"/>
      <c r="G662" s="41" t="s">
        <v>244</v>
      </c>
      <c r="H662" s="34">
        <v>38825</v>
      </c>
      <c r="I662" s="34" t="s">
        <v>73</v>
      </c>
      <c r="J662" s="34">
        <v>39580</v>
      </c>
      <c r="K662" s="33" t="s">
        <v>73</v>
      </c>
      <c r="L662" s="32">
        <v>11</v>
      </c>
    </row>
    <row r="663" spans="1:12" ht="12" customHeight="1">
      <c r="A663" s="39"/>
      <c r="B663" s="38"/>
      <c r="C663" s="36"/>
      <c r="D663" s="36"/>
      <c r="F663" s="51"/>
      <c r="G663" s="41" t="s">
        <v>112</v>
      </c>
      <c r="H663" s="34">
        <v>74268.177</v>
      </c>
      <c r="I663" s="34">
        <v>43123.821</v>
      </c>
      <c r="J663" s="34">
        <v>49862.960999999996</v>
      </c>
      <c r="K663" s="33">
        <f aca="true" t="shared" si="26" ref="K663:K669">IF(J663="","",(J663*100/I663)-100)</f>
        <v>15.627418544381754</v>
      </c>
      <c r="L663" s="32"/>
    </row>
    <row r="664" spans="1:12" ht="12" customHeight="1">
      <c r="A664" s="39"/>
      <c r="B664" s="38"/>
      <c r="C664" s="36"/>
      <c r="D664" s="36"/>
      <c r="F664" s="51"/>
      <c r="G664" s="41"/>
      <c r="H664" s="34"/>
      <c r="I664" s="34"/>
      <c r="J664" s="34"/>
      <c r="K664" s="33">
        <f t="shared" si="26"/>
      </c>
      <c r="L664" s="32"/>
    </row>
    <row r="665" spans="1:12" ht="12" customHeight="1">
      <c r="A665" s="39" t="s">
        <v>243</v>
      </c>
      <c r="B665" s="43"/>
      <c r="C665" s="42"/>
      <c r="D665" s="42"/>
      <c r="E665" s="51" t="s">
        <v>242</v>
      </c>
      <c r="F665" s="38"/>
      <c r="G665" s="41"/>
      <c r="H665" s="34"/>
      <c r="I665" s="34"/>
      <c r="J665" s="34"/>
      <c r="K665" s="33">
        <f t="shared" si="26"/>
      </c>
      <c r="L665" s="32"/>
    </row>
    <row r="666" spans="1:12" ht="12" customHeight="1">
      <c r="A666" s="39"/>
      <c r="B666" s="43"/>
      <c r="C666" s="42"/>
      <c r="D666" s="42"/>
      <c r="E666" s="51"/>
      <c r="F666" s="38" t="s">
        <v>241</v>
      </c>
      <c r="G666" s="41" t="s">
        <v>112</v>
      </c>
      <c r="H666" s="34">
        <v>20088.941</v>
      </c>
      <c r="I666" s="34">
        <v>28033.429</v>
      </c>
      <c r="J666" s="34">
        <v>31204.502</v>
      </c>
      <c r="K666" s="33">
        <f t="shared" si="26"/>
        <v>11.311755689965722</v>
      </c>
      <c r="L666" s="32">
        <v>7</v>
      </c>
    </row>
    <row r="667" spans="1:12" ht="12" customHeight="1">
      <c r="A667" s="39"/>
      <c r="B667" s="38"/>
      <c r="C667" s="36"/>
      <c r="D667" s="36"/>
      <c r="F667" s="51"/>
      <c r="G667" s="41"/>
      <c r="H667" s="34"/>
      <c r="I667" s="34"/>
      <c r="J667" s="34"/>
      <c r="K667" s="33">
        <f t="shared" si="26"/>
      </c>
      <c r="L667" s="32"/>
    </row>
    <row r="668" spans="1:16" s="38" customFormat="1" ht="12" customHeight="1">
      <c r="A668" s="40">
        <v>2733</v>
      </c>
      <c r="B668" s="42"/>
      <c r="C668" s="37"/>
      <c r="D668" s="37" t="s">
        <v>240</v>
      </c>
      <c r="E668" s="60"/>
      <c r="F668" s="60"/>
      <c r="G668" s="41" t="s">
        <v>112</v>
      </c>
      <c r="H668" s="34">
        <v>244298.84900000002</v>
      </c>
      <c r="I668" s="34">
        <v>319248.49199999997</v>
      </c>
      <c r="J668" s="34">
        <v>326106.017</v>
      </c>
      <c r="K668" s="33">
        <f t="shared" si="26"/>
        <v>2.148021109524933</v>
      </c>
      <c r="L668" s="32">
        <v>12</v>
      </c>
      <c r="M668"/>
      <c r="N668"/>
      <c r="O668"/>
      <c r="P668"/>
    </row>
    <row r="669" spans="1:12" ht="12" customHeight="1">
      <c r="A669" s="39"/>
      <c r="B669" s="36"/>
      <c r="C669" s="36"/>
      <c r="D669" s="36"/>
      <c r="E669" s="36"/>
      <c r="G669" s="41"/>
      <c r="H669" s="44"/>
      <c r="I669" s="44"/>
      <c r="J669" s="44"/>
      <c r="K669" s="33">
        <f t="shared" si="26"/>
      </c>
      <c r="L669" s="32"/>
    </row>
    <row r="670" spans="1:16" s="38" customFormat="1" ht="12" customHeight="1">
      <c r="A670" s="40">
        <v>2740</v>
      </c>
      <c r="B670" s="42"/>
      <c r="C670" s="37"/>
      <c r="D670" s="37" t="s">
        <v>239</v>
      </c>
      <c r="E670" s="60"/>
      <c r="F670" s="60"/>
      <c r="G670" s="41" t="s">
        <v>112</v>
      </c>
      <c r="H670" s="34">
        <v>260658.29200000002</v>
      </c>
      <c r="I670" s="34" t="s">
        <v>73</v>
      </c>
      <c r="J670" s="34">
        <v>368940.47099999996</v>
      </c>
      <c r="K670" s="34" t="s">
        <v>73</v>
      </c>
      <c r="L670" s="32">
        <v>17</v>
      </c>
      <c r="M670"/>
      <c r="N670"/>
      <c r="O670"/>
      <c r="P670"/>
    </row>
    <row r="671" spans="1:16" s="38" customFormat="1" ht="12" customHeight="1">
      <c r="A671" s="39"/>
      <c r="B671" s="36"/>
      <c r="C671" s="36"/>
      <c r="D671" s="36"/>
      <c r="E671" s="36"/>
      <c r="F671" s="31"/>
      <c r="G671" s="41"/>
      <c r="H671" s="34"/>
      <c r="I671" s="34"/>
      <c r="J671" s="34"/>
      <c r="K671" s="33">
        <f>IF(J671="","",(J671*100/I671)-100)</f>
      </c>
      <c r="L671" s="32"/>
      <c r="M671"/>
      <c r="N671"/>
      <c r="O671"/>
      <c r="P671"/>
    </row>
    <row r="672" spans="1:16" s="38" customFormat="1" ht="12" customHeight="1">
      <c r="A672" s="39" t="s">
        <v>238</v>
      </c>
      <c r="B672" s="36"/>
      <c r="C672" s="36"/>
      <c r="D672" s="36"/>
      <c r="E672" s="36" t="s">
        <v>237</v>
      </c>
      <c r="F672" s="31"/>
      <c r="G672" s="41"/>
      <c r="H672" s="34"/>
      <c r="I672" s="34"/>
      <c r="J672" s="34"/>
      <c r="K672" s="33">
        <f>IF(J672="","",(J672*100/I672)-100)</f>
      </c>
      <c r="L672" s="32"/>
      <c r="M672"/>
      <c r="N672"/>
      <c r="O672"/>
      <c r="P672"/>
    </row>
    <row r="673" spans="1:16" s="38" customFormat="1" ht="12" customHeight="1">
      <c r="A673" s="39"/>
      <c r="B673" s="36"/>
      <c r="C673" s="36"/>
      <c r="D673" s="36"/>
      <c r="E673" s="36" t="s">
        <v>236</v>
      </c>
      <c r="F673" s="31"/>
      <c r="G673" s="41" t="s">
        <v>112</v>
      </c>
      <c r="H673" s="34" t="s">
        <v>73</v>
      </c>
      <c r="I673" s="34" t="s">
        <v>73</v>
      </c>
      <c r="J673" s="34" t="s">
        <v>73</v>
      </c>
      <c r="K673" s="34" t="s">
        <v>73</v>
      </c>
      <c r="L673" s="32">
        <v>3</v>
      </c>
      <c r="M673"/>
      <c r="N673"/>
      <c r="O673"/>
      <c r="P673"/>
    </row>
    <row r="674" spans="1:16" s="38" customFormat="1" ht="12" customHeight="1">
      <c r="A674" s="39"/>
      <c r="B674" s="36"/>
      <c r="C674" s="36"/>
      <c r="D674" s="36"/>
      <c r="E674" s="36"/>
      <c r="F674" s="31"/>
      <c r="G674" s="41"/>
      <c r="H674" s="34"/>
      <c r="I674" s="34"/>
      <c r="J674" s="34"/>
      <c r="K674" s="33">
        <f>IF(J674="","",(J674*100/I674)-100)</f>
      </c>
      <c r="L674" s="32"/>
      <c r="M674"/>
      <c r="N674"/>
      <c r="O674"/>
      <c r="P674"/>
    </row>
    <row r="675" spans="1:16" s="38" customFormat="1" ht="12" customHeight="1">
      <c r="A675" s="40">
        <v>275</v>
      </c>
      <c r="C675" s="43" t="s">
        <v>235</v>
      </c>
      <c r="D675" s="42"/>
      <c r="E675" s="42"/>
      <c r="G675" s="41" t="s">
        <v>112</v>
      </c>
      <c r="H675" s="34">
        <v>66809.23300000001</v>
      </c>
      <c r="I675" s="34">
        <v>70265.398</v>
      </c>
      <c r="J675" s="34">
        <v>66721.695</v>
      </c>
      <c r="K675" s="33">
        <f>IF(J675="","",(J675*100/I675)-100)</f>
        <v>-5.0433116453705935</v>
      </c>
      <c r="L675" s="32">
        <v>19</v>
      </c>
      <c r="M675"/>
      <c r="N675"/>
      <c r="O675"/>
      <c r="P675"/>
    </row>
    <row r="676" spans="1:16" s="38" customFormat="1" ht="12" customHeight="1">
      <c r="A676" s="39"/>
      <c r="B676" s="36"/>
      <c r="C676" s="36"/>
      <c r="D676" s="36"/>
      <c r="E676" s="36"/>
      <c r="F676" s="31"/>
      <c r="G676" s="41"/>
      <c r="H676" s="34"/>
      <c r="I676" s="34"/>
      <c r="J676" s="34"/>
      <c r="K676" s="33">
        <f>IF(J676="","",(J676*100/I676)-100)</f>
      </c>
      <c r="L676" s="32"/>
      <c r="M676"/>
      <c r="N676"/>
      <c r="O676"/>
      <c r="P676"/>
    </row>
    <row r="677" spans="1:16" s="38" customFormat="1" ht="12" customHeight="1">
      <c r="A677" s="40">
        <v>2751</v>
      </c>
      <c r="B677" s="42"/>
      <c r="C677" s="37"/>
      <c r="D677" s="37" t="s">
        <v>234</v>
      </c>
      <c r="E677" s="60"/>
      <c r="F677" s="60"/>
      <c r="G677" s="41" t="s">
        <v>112</v>
      </c>
      <c r="H677" s="34" t="s">
        <v>73</v>
      </c>
      <c r="I677" s="34" t="s">
        <v>73</v>
      </c>
      <c r="J677" s="34" t="s">
        <v>73</v>
      </c>
      <c r="K677" s="34" t="s">
        <v>73</v>
      </c>
      <c r="L677" s="32">
        <v>17</v>
      </c>
      <c r="M677"/>
      <c r="N677"/>
      <c r="O677"/>
      <c r="P677"/>
    </row>
    <row r="678" spans="1:16" s="38" customFormat="1" ht="12" customHeight="1">
      <c r="A678" s="39"/>
      <c r="B678" s="36"/>
      <c r="C678" s="36"/>
      <c r="D678" s="36"/>
      <c r="E678" s="36"/>
      <c r="F678" s="31"/>
      <c r="G678" s="41"/>
      <c r="H678" s="34"/>
      <c r="I678" s="34"/>
      <c r="J678" s="34"/>
      <c r="K678" s="33">
        <f aca="true" t="shared" si="27" ref="K678:K692">IF(J678="","",(J678*100/I678)-100)</f>
      </c>
      <c r="L678" s="32"/>
      <c r="M678"/>
      <c r="N678"/>
      <c r="O678"/>
      <c r="P678"/>
    </row>
    <row r="679" spans="1:16" s="38" customFormat="1" ht="12" customHeight="1">
      <c r="A679" s="39" t="s">
        <v>233</v>
      </c>
      <c r="B679" s="36"/>
      <c r="C679" s="36"/>
      <c r="D679" s="36"/>
      <c r="E679" s="36" t="s">
        <v>232</v>
      </c>
      <c r="F679" s="31"/>
      <c r="G679" s="41"/>
      <c r="H679" s="34"/>
      <c r="I679" s="34"/>
      <c r="J679" s="34"/>
      <c r="K679" s="33">
        <f t="shared" si="27"/>
      </c>
      <c r="L679" s="32"/>
      <c r="M679"/>
      <c r="N679"/>
      <c r="O679"/>
      <c r="P679"/>
    </row>
    <row r="680" spans="1:16" s="38" customFormat="1" ht="12" customHeight="1">
      <c r="A680" s="39"/>
      <c r="B680" s="36"/>
      <c r="C680" s="36"/>
      <c r="D680" s="36"/>
      <c r="F680" s="36" t="s">
        <v>231</v>
      </c>
      <c r="G680" s="41" t="s">
        <v>112</v>
      </c>
      <c r="H680" s="34">
        <v>28430.133</v>
      </c>
      <c r="I680" s="34">
        <v>31824.092</v>
      </c>
      <c r="J680" s="34">
        <v>32119.226</v>
      </c>
      <c r="K680" s="33">
        <f t="shared" si="27"/>
        <v>0.9273917383094528</v>
      </c>
      <c r="L680" s="32">
        <v>6</v>
      </c>
      <c r="M680"/>
      <c r="N680"/>
      <c r="O680"/>
      <c r="P680"/>
    </row>
    <row r="681" spans="1:16" s="38" customFormat="1" ht="12" customHeight="1">
      <c r="A681" s="39"/>
      <c r="B681" s="36"/>
      <c r="C681" s="36"/>
      <c r="D681" s="36"/>
      <c r="F681" s="36"/>
      <c r="G681" s="41"/>
      <c r="H681" s="34"/>
      <c r="I681" s="34"/>
      <c r="J681" s="34"/>
      <c r="K681" s="33">
        <f t="shared" si="27"/>
      </c>
      <c r="L681" s="32"/>
      <c r="M681"/>
      <c r="N681"/>
      <c r="O681"/>
      <c r="P681"/>
    </row>
    <row r="682" spans="1:12" ht="12.75">
      <c r="A682" s="40">
        <v>279</v>
      </c>
      <c r="B682" s="42"/>
      <c r="C682" s="37" t="s">
        <v>230</v>
      </c>
      <c r="D682" s="37"/>
      <c r="E682" s="60"/>
      <c r="F682" s="60"/>
      <c r="G682" s="41" t="s">
        <v>112</v>
      </c>
      <c r="H682" s="52">
        <v>203974.412</v>
      </c>
      <c r="I682" s="52">
        <v>182883.27800000002</v>
      </c>
      <c r="J682" s="52">
        <v>197322.48700000002</v>
      </c>
      <c r="K682" s="33">
        <f t="shared" si="27"/>
        <v>7.8953139717891645</v>
      </c>
      <c r="L682" s="32">
        <v>17</v>
      </c>
    </row>
    <row r="683" spans="1:16" s="38" customFormat="1" ht="12" customHeight="1">
      <c r="A683" s="39"/>
      <c r="B683" s="36"/>
      <c r="C683" s="36"/>
      <c r="D683" s="36"/>
      <c r="F683" s="36"/>
      <c r="G683" s="41"/>
      <c r="H683" s="34"/>
      <c r="I683" s="34"/>
      <c r="J683" s="34"/>
      <c r="K683" s="33">
        <f t="shared" si="27"/>
      </c>
      <c r="L683" s="32"/>
      <c r="M683"/>
      <c r="N683"/>
      <c r="O683"/>
      <c r="P683"/>
    </row>
    <row r="684" spans="1:12" ht="12.75">
      <c r="A684" s="40">
        <v>28</v>
      </c>
      <c r="B684" s="42" t="s">
        <v>229</v>
      </c>
      <c r="C684" s="37"/>
      <c r="D684" s="37"/>
      <c r="E684" s="60"/>
      <c r="F684" s="60"/>
      <c r="G684" s="41" t="s">
        <v>112</v>
      </c>
      <c r="H684" s="34">
        <v>1819278.8260000004</v>
      </c>
      <c r="I684" s="34">
        <v>2182326.294999999</v>
      </c>
      <c r="J684" s="34">
        <v>2809874.954000002</v>
      </c>
      <c r="K684" s="33">
        <f t="shared" si="27"/>
        <v>28.755950035418635</v>
      </c>
      <c r="L684" s="32">
        <v>231</v>
      </c>
    </row>
    <row r="685" spans="1:12" ht="12.75">
      <c r="A685" s="47"/>
      <c r="B685" s="46"/>
      <c r="C685" s="46"/>
      <c r="D685" s="46"/>
      <c r="E685" s="46"/>
      <c r="F685" s="36"/>
      <c r="G685" s="45"/>
      <c r="H685" s="34"/>
      <c r="I685" s="34"/>
      <c r="J685" s="34"/>
      <c r="K685" s="33">
        <f t="shared" si="27"/>
      </c>
      <c r="L685" s="32"/>
    </row>
    <row r="686" spans="1:12" ht="12.75">
      <c r="A686" s="40">
        <v>281</v>
      </c>
      <c r="B686" s="42"/>
      <c r="C686" s="37" t="s">
        <v>228</v>
      </c>
      <c r="D686" s="37"/>
      <c r="E686" s="60"/>
      <c r="F686" s="60"/>
      <c r="G686" s="41" t="s">
        <v>112</v>
      </c>
      <c r="H686" s="34">
        <v>572118.1309999999</v>
      </c>
      <c r="I686" s="34">
        <v>796284.3339999999</v>
      </c>
      <c r="J686" s="34">
        <v>1044292.5089999998</v>
      </c>
      <c r="K686" s="33">
        <f t="shared" si="27"/>
        <v>31.145680557869667</v>
      </c>
      <c r="L686" s="32">
        <v>41</v>
      </c>
    </row>
    <row r="687" spans="1:12" ht="12.75">
      <c r="A687" s="40"/>
      <c r="B687" s="42"/>
      <c r="C687" s="37"/>
      <c r="D687" s="37"/>
      <c r="E687" s="60"/>
      <c r="F687" s="60"/>
      <c r="G687" s="41"/>
      <c r="H687" s="34"/>
      <c r="I687" s="34"/>
      <c r="J687" s="34"/>
      <c r="K687" s="33">
        <f t="shared" si="27"/>
      </c>
      <c r="L687" s="32"/>
    </row>
    <row r="688" spans="1:12" ht="12.75">
      <c r="A688" s="40">
        <v>2811</v>
      </c>
      <c r="B688" s="42"/>
      <c r="C688" s="37"/>
      <c r="D688" s="37" t="s">
        <v>227</v>
      </c>
      <c r="E688" s="60"/>
      <c r="F688" s="60"/>
      <c r="G688" s="41"/>
      <c r="H688" s="34"/>
      <c r="I688" s="34"/>
      <c r="J688" s="34"/>
      <c r="K688" s="33">
        <f t="shared" si="27"/>
      </c>
      <c r="L688" s="32"/>
    </row>
    <row r="689" spans="1:12" ht="12.75">
      <c r="A689" s="40"/>
      <c r="B689" s="42"/>
      <c r="C689" s="37"/>
      <c r="D689" s="37" t="s">
        <v>226</v>
      </c>
      <c r="E689" s="60"/>
      <c r="F689" s="60"/>
      <c r="G689" s="41" t="s">
        <v>112</v>
      </c>
      <c r="H689" s="34">
        <v>227613.93099999998</v>
      </c>
      <c r="I689" s="34">
        <v>300406.655</v>
      </c>
      <c r="J689" s="34">
        <v>340545.843</v>
      </c>
      <c r="K689" s="33">
        <f t="shared" si="27"/>
        <v>13.361617438202202</v>
      </c>
      <c r="L689" s="32">
        <v>7</v>
      </c>
    </row>
    <row r="690" spans="1:12" ht="12.75">
      <c r="A690" s="40"/>
      <c r="B690" s="42"/>
      <c r="C690" s="37"/>
      <c r="D690" s="37"/>
      <c r="E690" s="60"/>
      <c r="F690" s="60"/>
      <c r="G690" s="41"/>
      <c r="H690" s="34"/>
      <c r="I690" s="34"/>
      <c r="J690" s="34"/>
      <c r="K690" s="33">
        <f t="shared" si="27"/>
      </c>
      <c r="L690" s="32"/>
    </row>
    <row r="691" spans="1:16" s="38" customFormat="1" ht="12" customHeight="1">
      <c r="A691" s="39" t="s">
        <v>225</v>
      </c>
      <c r="B691" s="42"/>
      <c r="C691" s="37"/>
      <c r="D691" s="37"/>
      <c r="E691" s="36" t="s">
        <v>224</v>
      </c>
      <c r="F691" s="31"/>
      <c r="G691" s="41"/>
      <c r="H691" s="34"/>
      <c r="I691" s="34"/>
      <c r="J691" s="34"/>
      <c r="K691" s="33">
        <f t="shared" si="27"/>
      </c>
      <c r="L691" s="32"/>
      <c r="M691"/>
      <c r="N691"/>
      <c r="O691"/>
      <c r="P691"/>
    </row>
    <row r="692" spans="1:16" s="38" customFormat="1" ht="12" customHeight="1">
      <c r="A692" s="40"/>
      <c r="B692" s="42"/>
      <c r="C692" s="37"/>
      <c r="D692" s="37"/>
      <c r="F692" s="38" t="s">
        <v>223</v>
      </c>
      <c r="G692" s="41" t="s">
        <v>112</v>
      </c>
      <c r="H692" s="34">
        <v>126290.101</v>
      </c>
      <c r="I692" s="34">
        <v>171367.877</v>
      </c>
      <c r="J692" s="34">
        <v>192129.503</v>
      </c>
      <c r="K692" s="33">
        <f t="shared" si="27"/>
        <v>12.115237910078093</v>
      </c>
      <c r="L692" s="32">
        <v>3</v>
      </c>
      <c r="M692"/>
      <c r="N692"/>
      <c r="O692"/>
      <c r="P692"/>
    </row>
    <row r="693" spans="11:12" ht="12.75">
      <c r="K693" s="33"/>
      <c r="L693" s="32"/>
    </row>
    <row r="694" spans="11:12" ht="12.75">
      <c r="K694" s="33"/>
      <c r="L694" s="32"/>
    </row>
    <row r="695" ht="12.75">
      <c r="K695" s="33"/>
    </row>
    <row r="699" spans="1:12" ht="12.75">
      <c r="A699" s="100" t="s">
        <v>222</v>
      </c>
      <c r="B699" s="100"/>
      <c r="C699" s="100"/>
      <c r="D699" s="100"/>
      <c r="E699" s="100"/>
      <c r="F699" s="100"/>
      <c r="G699" s="100"/>
      <c r="H699" s="100"/>
      <c r="I699" s="100"/>
      <c r="J699" s="100"/>
      <c r="K699" s="100"/>
      <c r="L699" s="100"/>
    </row>
    <row r="701" spans="1:16" s="31" customFormat="1" ht="12.75">
      <c r="A701" s="101" t="s">
        <v>105</v>
      </c>
      <c r="B701" s="101"/>
      <c r="C701" s="101"/>
      <c r="D701" s="101"/>
      <c r="E701" s="101"/>
      <c r="F701" s="101"/>
      <c r="G701" s="101"/>
      <c r="H701" s="101"/>
      <c r="I701" s="101"/>
      <c r="J701" s="101"/>
      <c r="K701" s="101"/>
      <c r="L701" s="101"/>
      <c r="M701"/>
      <c r="N701"/>
      <c r="O701"/>
      <c r="P701"/>
    </row>
    <row r="702" spans="1:16" s="31" customFormat="1" ht="12.75">
      <c r="A702" s="101" t="s">
        <v>104</v>
      </c>
      <c r="B702" s="101"/>
      <c r="C702" s="101"/>
      <c r="D702" s="101"/>
      <c r="E702" s="101"/>
      <c r="F702" s="101"/>
      <c r="G702" s="101"/>
      <c r="H702" s="101"/>
      <c r="I702" s="101"/>
      <c r="J702" s="101"/>
      <c r="K702" s="101"/>
      <c r="L702" s="101"/>
      <c r="M702"/>
      <c r="N702"/>
      <c r="O702"/>
      <c r="P702"/>
    </row>
    <row r="703" spans="1:12" ht="12.75">
      <c r="A703" s="48" t="s">
        <v>80</v>
      </c>
      <c r="B703" s="48"/>
      <c r="C703" s="48"/>
      <c r="D703" s="48"/>
      <c r="E703" s="48"/>
      <c r="F703" s="36"/>
      <c r="G703" s="48"/>
      <c r="H703" s="38"/>
      <c r="I703" s="38"/>
      <c r="J703" s="38"/>
      <c r="K703" s="38"/>
      <c r="L703" s="38"/>
    </row>
    <row r="704" spans="1:12" ht="12.75" customHeight="1">
      <c r="A704" s="102" t="s">
        <v>103</v>
      </c>
      <c r="B704" s="105" t="s">
        <v>102</v>
      </c>
      <c r="C704" s="106"/>
      <c r="D704" s="106"/>
      <c r="E704" s="106"/>
      <c r="F704" s="102"/>
      <c r="G704" s="116" t="s">
        <v>101</v>
      </c>
      <c r="H704" s="105" t="s">
        <v>100</v>
      </c>
      <c r="I704" s="106"/>
      <c r="J704" s="106"/>
      <c r="K704" s="102"/>
      <c r="L704" s="113" t="s">
        <v>631</v>
      </c>
    </row>
    <row r="705" spans="1:12" ht="12.75">
      <c r="A705" s="109"/>
      <c r="B705" s="107"/>
      <c r="C705" s="108"/>
      <c r="D705" s="108"/>
      <c r="E705" s="108"/>
      <c r="F705" s="109"/>
      <c r="G705" s="117"/>
      <c r="H705" s="110"/>
      <c r="I705" s="111"/>
      <c r="J705" s="111"/>
      <c r="K705" s="112"/>
      <c r="L705" s="114"/>
    </row>
    <row r="706" spans="1:12" ht="12.75" customHeight="1">
      <c r="A706" s="109"/>
      <c r="B706" s="107"/>
      <c r="C706" s="108"/>
      <c r="D706" s="108"/>
      <c r="E706" s="108"/>
      <c r="F706" s="109"/>
      <c r="G706" s="117"/>
      <c r="H706" s="116">
        <v>2009</v>
      </c>
      <c r="I706" s="109">
        <v>2010</v>
      </c>
      <c r="J706" s="109">
        <v>2011</v>
      </c>
      <c r="K706" s="119" t="s">
        <v>99</v>
      </c>
      <c r="L706" s="114"/>
    </row>
    <row r="707" spans="1:12" ht="22.5" customHeight="1">
      <c r="A707" s="109"/>
      <c r="B707" s="107"/>
      <c r="C707" s="108"/>
      <c r="D707" s="108"/>
      <c r="E707" s="108"/>
      <c r="F707" s="109"/>
      <c r="G707" s="117"/>
      <c r="H707" s="117"/>
      <c r="I707" s="109"/>
      <c r="J707" s="109"/>
      <c r="K707" s="119"/>
      <c r="L707" s="114"/>
    </row>
    <row r="708" spans="1:12" ht="12.75">
      <c r="A708" s="112"/>
      <c r="B708" s="110"/>
      <c r="C708" s="111"/>
      <c r="D708" s="111"/>
      <c r="E708" s="111"/>
      <c r="F708" s="112"/>
      <c r="G708" s="118"/>
      <c r="H708" s="118"/>
      <c r="I708" s="112"/>
      <c r="J708" s="112"/>
      <c r="K708" s="120"/>
      <c r="L708" s="115"/>
    </row>
    <row r="709" spans="1:16" s="38" customFormat="1" ht="12.75">
      <c r="A709" s="39"/>
      <c r="B709" s="36"/>
      <c r="C709" s="36"/>
      <c r="D709" s="36"/>
      <c r="E709" s="36"/>
      <c r="F709" s="31"/>
      <c r="G709" s="41"/>
      <c r="H709" s="44"/>
      <c r="I709" s="44"/>
      <c r="J709" s="44"/>
      <c r="K709" s="44"/>
      <c r="L709" s="44"/>
      <c r="M709"/>
      <c r="N709"/>
      <c r="O709"/>
      <c r="P709"/>
    </row>
    <row r="710" spans="1:16" s="38" customFormat="1" ht="12" customHeight="1">
      <c r="A710" s="40">
        <v>2814</v>
      </c>
      <c r="B710" s="36"/>
      <c r="C710" s="36"/>
      <c r="D710" s="56" t="s">
        <v>221</v>
      </c>
      <c r="E710" s="56"/>
      <c r="F710" s="59"/>
      <c r="G710" s="41" t="s">
        <v>112</v>
      </c>
      <c r="H710" s="34">
        <v>76564.18599999999</v>
      </c>
      <c r="I710" s="34">
        <v>108249.95299999998</v>
      </c>
      <c r="J710" s="34">
        <v>118899.826</v>
      </c>
      <c r="K710" s="33">
        <f aca="true" t="shared" si="28" ref="K710:K719">IF(J710="","",(J710*100/I710)-100)</f>
        <v>9.838224132993403</v>
      </c>
      <c r="L710" s="32">
        <v>12</v>
      </c>
      <c r="M710"/>
      <c r="N710"/>
      <c r="O710"/>
      <c r="P710"/>
    </row>
    <row r="711" spans="1:16" s="38" customFormat="1" ht="12" customHeight="1">
      <c r="A711" s="40"/>
      <c r="B711" s="42"/>
      <c r="C711" s="37"/>
      <c r="D711" s="50"/>
      <c r="E711" s="50"/>
      <c r="F711" s="18"/>
      <c r="G711" s="41"/>
      <c r="H711" s="34"/>
      <c r="I711" s="34"/>
      <c r="J711" s="34"/>
      <c r="K711" s="33">
        <f t="shared" si="28"/>
      </c>
      <c r="L711" s="32"/>
      <c r="M711"/>
      <c r="N711"/>
      <c r="O711"/>
      <c r="P711"/>
    </row>
    <row r="712" spans="1:16" s="38" customFormat="1" ht="12" customHeight="1">
      <c r="A712" s="40">
        <v>2815</v>
      </c>
      <c r="B712" s="43"/>
      <c r="D712" s="56" t="s">
        <v>220</v>
      </c>
      <c r="E712" s="56"/>
      <c r="F712" s="59"/>
      <c r="G712" s="41" t="s">
        <v>112</v>
      </c>
      <c r="H712" s="34">
        <v>92950.46</v>
      </c>
      <c r="I712" s="34">
        <v>127583.39399999996</v>
      </c>
      <c r="J712" s="34">
        <v>164753.66100000008</v>
      </c>
      <c r="K712" s="33">
        <f t="shared" si="28"/>
        <v>29.13409483368983</v>
      </c>
      <c r="L712" s="32">
        <v>9</v>
      </c>
      <c r="M712"/>
      <c r="N712"/>
      <c r="O712"/>
      <c r="P712"/>
    </row>
    <row r="713" spans="1:16" s="38" customFormat="1" ht="12" customHeight="1">
      <c r="A713" s="39"/>
      <c r="B713" s="36"/>
      <c r="C713" s="36"/>
      <c r="D713" s="56"/>
      <c r="E713" s="56"/>
      <c r="G713" s="41"/>
      <c r="H713" s="34"/>
      <c r="I713" s="34"/>
      <c r="J713" s="34"/>
      <c r="K713" s="33">
        <f t="shared" si="28"/>
      </c>
      <c r="L713" s="32"/>
      <c r="M713"/>
      <c r="N713"/>
      <c r="O713"/>
      <c r="P713"/>
    </row>
    <row r="714" spans="1:16" s="38" customFormat="1" ht="12" customHeight="1">
      <c r="A714" s="40">
        <v>2821</v>
      </c>
      <c r="B714" s="42"/>
      <c r="C714" s="37"/>
      <c r="D714" s="37" t="s">
        <v>219</v>
      </c>
      <c r="E714" s="60"/>
      <c r="F714" s="60"/>
      <c r="G714" s="41" t="s">
        <v>112</v>
      </c>
      <c r="H714" s="34">
        <v>103038.34700000001</v>
      </c>
      <c r="I714" s="34">
        <v>79951.211</v>
      </c>
      <c r="J714" s="34">
        <v>77801.792</v>
      </c>
      <c r="K714" s="33">
        <f t="shared" si="28"/>
        <v>-2.6884133124637657</v>
      </c>
      <c r="L714" s="32">
        <v>12</v>
      </c>
      <c r="M714"/>
      <c r="N714"/>
      <c r="O714"/>
      <c r="P714"/>
    </row>
    <row r="715" spans="1:16" s="38" customFormat="1" ht="12" customHeight="1">
      <c r="A715" s="39"/>
      <c r="B715" s="36"/>
      <c r="C715" s="36"/>
      <c r="D715" s="36"/>
      <c r="E715" s="36"/>
      <c r="F715" s="31"/>
      <c r="G715" s="41"/>
      <c r="H715" s="34"/>
      <c r="I715" s="34"/>
      <c r="J715" s="34"/>
      <c r="K715" s="33">
        <f t="shared" si="28"/>
      </c>
      <c r="L715" s="32"/>
      <c r="M715"/>
      <c r="N715"/>
      <c r="O715"/>
      <c r="P715"/>
    </row>
    <row r="716" spans="1:16" s="38" customFormat="1" ht="12" customHeight="1">
      <c r="A716" s="40">
        <v>2822</v>
      </c>
      <c r="B716" s="42"/>
      <c r="C716" s="37"/>
      <c r="D716" s="37" t="s">
        <v>218</v>
      </c>
      <c r="E716" s="60"/>
      <c r="F716" s="60"/>
      <c r="G716" s="41" t="s">
        <v>112</v>
      </c>
      <c r="H716" s="34">
        <v>110863.121</v>
      </c>
      <c r="I716" s="34">
        <v>117683.888</v>
      </c>
      <c r="J716" s="34">
        <v>148039.589</v>
      </c>
      <c r="K716" s="33">
        <f t="shared" si="28"/>
        <v>25.794271005050405</v>
      </c>
      <c r="L716" s="32">
        <v>30</v>
      </c>
      <c r="M716"/>
      <c r="N716"/>
      <c r="O716"/>
      <c r="P716"/>
    </row>
    <row r="717" spans="1:16" s="38" customFormat="1" ht="12" customHeight="1">
      <c r="A717" s="39"/>
      <c r="C717" s="36"/>
      <c r="D717" s="36"/>
      <c r="E717" s="51"/>
      <c r="G717" s="41"/>
      <c r="H717" s="34"/>
      <c r="I717" s="34"/>
      <c r="J717" s="34"/>
      <c r="K717" s="33">
        <f t="shared" si="28"/>
      </c>
      <c r="L717" s="32"/>
      <c r="M717"/>
      <c r="N717"/>
      <c r="O717"/>
      <c r="P717"/>
    </row>
    <row r="718" spans="1:16" s="38" customFormat="1" ht="12" customHeight="1">
      <c r="A718" s="39" t="s">
        <v>217</v>
      </c>
      <c r="C718" s="36"/>
      <c r="D718" s="36"/>
      <c r="E718" s="51" t="s">
        <v>216</v>
      </c>
      <c r="G718" s="41" t="s">
        <v>112</v>
      </c>
      <c r="H718" s="34">
        <v>6275.828</v>
      </c>
      <c r="I718" s="34">
        <v>6212.312</v>
      </c>
      <c r="J718" s="34">
        <v>7877.712</v>
      </c>
      <c r="K718" s="33">
        <f t="shared" si="28"/>
        <v>26.808054714573274</v>
      </c>
      <c r="L718" s="32">
        <v>8.5</v>
      </c>
      <c r="M718"/>
      <c r="N718"/>
      <c r="O718"/>
      <c r="P718"/>
    </row>
    <row r="719" spans="1:12" ht="12" customHeight="1">
      <c r="A719" s="39"/>
      <c r="B719" s="38"/>
      <c r="C719" s="36"/>
      <c r="D719" s="36"/>
      <c r="E719" s="64"/>
      <c r="F719" s="63"/>
      <c r="G719" s="41"/>
      <c r="H719" s="34"/>
      <c r="I719" s="34"/>
      <c r="J719" s="34"/>
      <c r="K719" s="33">
        <f t="shared" si="28"/>
      </c>
      <c r="L719" s="32"/>
    </row>
    <row r="720" spans="1:12" ht="12" customHeight="1">
      <c r="A720" s="39" t="s">
        <v>215</v>
      </c>
      <c r="B720" s="36"/>
      <c r="C720" s="36"/>
      <c r="D720" s="36"/>
      <c r="E720" s="57" t="s">
        <v>214</v>
      </c>
      <c r="F720" s="38"/>
      <c r="G720" s="35" t="s">
        <v>213</v>
      </c>
      <c r="H720" s="34">
        <v>1873064</v>
      </c>
      <c r="I720" s="34" t="s">
        <v>73</v>
      </c>
      <c r="J720" s="34">
        <v>1490807</v>
      </c>
      <c r="K720" s="34" t="s">
        <v>73</v>
      </c>
      <c r="L720" s="32">
        <v>3</v>
      </c>
    </row>
    <row r="721" spans="1:12" ht="12" customHeight="1">
      <c r="A721" s="39"/>
      <c r="B721" s="36"/>
      <c r="C721" s="36"/>
      <c r="D721" s="36"/>
      <c r="E721" s="62"/>
      <c r="F721" s="62" t="s">
        <v>212</v>
      </c>
      <c r="G721" s="35">
        <v>1000</v>
      </c>
      <c r="H721" s="34">
        <v>8933.878</v>
      </c>
      <c r="I721" s="34" t="s">
        <v>73</v>
      </c>
      <c r="J721" s="34">
        <v>8979.405</v>
      </c>
      <c r="K721" s="34" t="s">
        <v>73</v>
      </c>
      <c r="L721" s="32"/>
    </row>
    <row r="722" spans="1:12" ht="12" customHeight="1">
      <c r="A722" s="40"/>
      <c r="B722" s="37"/>
      <c r="C722" s="38"/>
      <c r="D722" s="37"/>
      <c r="E722" s="37"/>
      <c r="G722" s="41"/>
      <c r="H722" s="34"/>
      <c r="I722" s="34"/>
      <c r="J722" s="34"/>
      <c r="K722" s="33">
        <f aca="true" t="shared" si="29" ref="K722:K756">IF(J722="","",(J722*100/I722)-100)</f>
      </c>
      <c r="L722" s="32"/>
    </row>
    <row r="723" spans="1:16" s="38" customFormat="1" ht="12" customHeight="1">
      <c r="A723" s="40">
        <v>2825</v>
      </c>
      <c r="B723" s="31"/>
      <c r="D723" s="43" t="s">
        <v>211</v>
      </c>
      <c r="E723" s="43"/>
      <c r="F723" s="43"/>
      <c r="G723" s="41"/>
      <c r="H723" s="34"/>
      <c r="I723" s="34"/>
      <c r="J723" s="34"/>
      <c r="K723" s="33">
        <f t="shared" si="29"/>
      </c>
      <c r="L723" s="32"/>
      <c r="M723"/>
      <c r="N723"/>
      <c r="O723"/>
      <c r="P723"/>
    </row>
    <row r="724" spans="1:16" s="38" customFormat="1" ht="12" customHeight="1">
      <c r="A724" s="61"/>
      <c r="B724" s="18"/>
      <c r="C724" s="18"/>
      <c r="D724" s="43"/>
      <c r="E724" s="43" t="s">
        <v>210</v>
      </c>
      <c r="F724" s="43"/>
      <c r="G724" s="35">
        <v>1000</v>
      </c>
      <c r="H724" s="34">
        <v>129899.22899999996</v>
      </c>
      <c r="I724" s="34">
        <v>172235.9</v>
      </c>
      <c r="J724" s="34">
        <v>203146.902</v>
      </c>
      <c r="K724" s="33">
        <f t="shared" si="29"/>
        <v>17.946898410842337</v>
      </c>
      <c r="L724" s="32">
        <v>22</v>
      </c>
      <c r="M724"/>
      <c r="N724"/>
      <c r="O724"/>
      <c r="P724"/>
    </row>
    <row r="725" spans="1:16" s="38" customFormat="1" ht="12" customHeight="1">
      <c r="A725" s="39"/>
      <c r="B725" s="36"/>
      <c r="C725" s="36"/>
      <c r="D725" s="36"/>
      <c r="E725" s="36"/>
      <c r="F725" s="31"/>
      <c r="G725" s="41"/>
      <c r="H725" s="34"/>
      <c r="I725" s="34"/>
      <c r="J725" s="34"/>
      <c r="K725" s="33">
        <f t="shared" si="29"/>
      </c>
      <c r="L725" s="32"/>
      <c r="M725"/>
      <c r="N725"/>
      <c r="O725"/>
      <c r="P725"/>
    </row>
    <row r="726" spans="1:16" s="38" customFormat="1" ht="12" customHeight="1">
      <c r="A726" s="40">
        <v>284</v>
      </c>
      <c r="B726" s="43"/>
      <c r="C726" s="37" t="s">
        <v>209</v>
      </c>
      <c r="D726" s="37"/>
      <c r="E726" s="37"/>
      <c r="G726" s="35">
        <v>1000</v>
      </c>
      <c r="H726" s="34">
        <v>354370.50599999994</v>
      </c>
      <c r="I726" s="34">
        <v>380677.34699999995</v>
      </c>
      <c r="J726" s="34">
        <v>491573.07000000007</v>
      </c>
      <c r="K726" s="33">
        <f t="shared" si="29"/>
        <v>29.131158939173787</v>
      </c>
      <c r="L726" s="32">
        <v>42</v>
      </c>
      <c r="M726"/>
      <c r="N726"/>
      <c r="O726"/>
      <c r="P726"/>
    </row>
    <row r="727" spans="1:16" s="38" customFormat="1" ht="12" customHeight="1">
      <c r="A727" s="39"/>
      <c r="B727" s="36"/>
      <c r="C727" s="36"/>
      <c r="D727" s="36"/>
      <c r="E727" s="36"/>
      <c r="F727" s="31"/>
      <c r="G727" s="41"/>
      <c r="H727" s="34"/>
      <c r="I727" s="34"/>
      <c r="J727" s="34"/>
      <c r="K727" s="33">
        <f t="shared" si="29"/>
      </c>
      <c r="L727" s="32"/>
      <c r="M727"/>
      <c r="N727"/>
      <c r="O727"/>
      <c r="P727"/>
    </row>
    <row r="728" spans="1:16" s="38" customFormat="1" ht="12" customHeight="1">
      <c r="A728" s="40">
        <v>2841</v>
      </c>
      <c r="B728" s="31"/>
      <c r="D728" s="43" t="s">
        <v>208</v>
      </c>
      <c r="E728" s="43"/>
      <c r="F728" s="43"/>
      <c r="G728" s="41"/>
      <c r="H728" s="34"/>
      <c r="I728" s="34"/>
      <c r="J728" s="34"/>
      <c r="K728" s="33">
        <f t="shared" si="29"/>
      </c>
      <c r="L728" s="32"/>
      <c r="M728"/>
      <c r="N728"/>
      <c r="O728"/>
      <c r="P728"/>
    </row>
    <row r="729" spans="1:16" s="38" customFormat="1" ht="12" customHeight="1">
      <c r="A729" s="39"/>
      <c r="B729" s="36"/>
      <c r="C729" s="36"/>
      <c r="D729" s="36"/>
      <c r="E729" s="37" t="s">
        <v>192</v>
      </c>
      <c r="F729" s="31"/>
      <c r="G729" s="35">
        <v>1000</v>
      </c>
      <c r="H729" s="34">
        <v>314853.98500000004</v>
      </c>
      <c r="I729" s="34">
        <v>344232.76800000004</v>
      </c>
      <c r="J729" s="34">
        <v>444868.52800000005</v>
      </c>
      <c r="K729" s="33">
        <f t="shared" si="29"/>
        <v>29.234799634182423</v>
      </c>
      <c r="L729" s="32">
        <v>31</v>
      </c>
      <c r="M729"/>
      <c r="N729"/>
      <c r="O729"/>
      <c r="P729"/>
    </row>
    <row r="730" spans="1:16" s="38" customFormat="1" ht="12" customHeight="1">
      <c r="A730" s="39"/>
      <c r="B730" s="36"/>
      <c r="C730" s="36"/>
      <c r="D730" s="36"/>
      <c r="E730" s="36"/>
      <c r="F730" s="31"/>
      <c r="G730" s="41"/>
      <c r="H730" s="34"/>
      <c r="I730" s="34"/>
      <c r="J730" s="34"/>
      <c r="K730" s="33">
        <f t="shared" si="29"/>
      </c>
      <c r="L730" s="32"/>
      <c r="M730"/>
      <c r="N730"/>
      <c r="O730"/>
      <c r="P730"/>
    </row>
    <row r="731" spans="1:16" s="38" customFormat="1" ht="12" customHeight="1">
      <c r="A731" s="39" t="s">
        <v>207</v>
      </c>
      <c r="B731" s="36"/>
      <c r="C731" s="36"/>
      <c r="D731" s="36"/>
      <c r="E731" s="38" t="s">
        <v>206</v>
      </c>
      <c r="F731" s="31"/>
      <c r="G731" s="41"/>
      <c r="H731" s="34"/>
      <c r="I731" s="34"/>
      <c r="J731" s="34"/>
      <c r="K731" s="33">
        <f t="shared" si="29"/>
      </c>
      <c r="L731" s="32"/>
      <c r="M731"/>
      <c r="N731"/>
      <c r="O731"/>
      <c r="P731"/>
    </row>
    <row r="732" spans="1:16" s="38" customFormat="1" ht="12" customHeight="1">
      <c r="A732" s="39"/>
      <c r="B732" s="36"/>
      <c r="C732" s="36"/>
      <c r="D732" s="36"/>
      <c r="E732" s="36"/>
      <c r="F732" s="38" t="s">
        <v>205</v>
      </c>
      <c r="G732" s="41"/>
      <c r="H732" s="34"/>
      <c r="I732" s="34"/>
      <c r="J732" s="34"/>
      <c r="K732" s="33">
        <f t="shared" si="29"/>
      </c>
      <c r="L732" s="32"/>
      <c r="M732"/>
      <c r="N732"/>
      <c r="O732"/>
      <c r="P732"/>
    </row>
    <row r="733" spans="1:16" s="38" customFormat="1" ht="12" customHeight="1">
      <c r="A733" s="39"/>
      <c r="B733" s="36"/>
      <c r="C733" s="36"/>
      <c r="D733" s="36"/>
      <c r="E733" s="36"/>
      <c r="F733" s="38" t="s">
        <v>204</v>
      </c>
      <c r="G733" s="35">
        <v>1000</v>
      </c>
      <c r="H733" s="34">
        <v>57239.815</v>
      </c>
      <c r="I733" s="34">
        <v>61070.694</v>
      </c>
      <c r="J733" s="34">
        <v>67283.47600000001</v>
      </c>
      <c r="K733" s="33">
        <f t="shared" si="29"/>
        <v>10.173098737014513</v>
      </c>
      <c r="L733" s="32">
        <v>16</v>
      </c>
      <c r="M733"/>
      <c r="N733"/>
      <c r="O733"/>
      <c r="P733"/>
    </row>
    <row r="734" spans="1:16" s="38" customFormat="1" ht="12" customHeight="1">
      <c r="A734" s="39"/>
      <c r="B734" s="36"/>
      <c r="C734" s="36"/>
      <c r="D734" s="36"/>
      <c r="E734" s="36"/>
      <c r="F734" s="31"/>
      <c r="G734" s="41"/>
      <c r="H734" s="34"/>
      <c r="I734" s="34"/>
      <c r="J734" s="34"/>
      <c r="K734" s="33">
        <f t="shared" si="29"/>
      </c>
      <c r="L734" s="32"/>
      <c r="M734"/>
      <c r="N734"/>
      <c r="O734"/>
      <c r="P734"/>
    </row>
    <row r="735" spans="1:16" s="38" customFormat="1" ht="12" customHeight="1">
      <c r="A735" s="39" t="s">
        <v>203</v>
      </c>
      <c r="B735" s="36"/>
      <c r="C735" s="36"/>
      <c r="D735" s="36"/>
      <c r="E735" s="36" t="s">
        <v>202</v>
      </c>
      <c r="F735" s="31"/>
      <c r="G735" s="35"/>
      <c r="H735" s="34"/>
      <c r="I735" s="34"/>
      <c r="J735" s="34"/>
      <c r="K735" s="33">
        <f t="shared" si="29"/>
      </c>
      <c r="L735" s="32"/>
      <c r="M735"/>
      <c r="N735"/>
      <c r="O735"/>
      <c r="P735"/>
    </row>
    <row r="736" spans="1:16" s="38" customFormat="1" ht="12" customHeight="1">
      <c r="A736" s="39"/>
      <c r="B736" s="36"/>
      <c r="C736" s="36"/>
      <c r="D736" s="36"/>
      <c r="E736" s="36"/>
      <c r="F736" s="38" t="s">
        <v>201</v>
      </c>
      <c r="G736" s="35">
        <v>1000</v>
      </c>
      <c r="H736" s="34">
        <v>36314.452999999994</v>
      </c>
      <c r="I736" s="34">
        <v>27266.057</v>
      </c>
      <c r="J736" s="34">
        <v>30755.524</v>
      </c>
      <c r="K736" s="33">
        <f t="shared" si="29"/>
        <v>12.79784238696486</v>
      </c>
      <c r="L736" s="32">
        <v>10</v>
      </c>
      <c r="M736"/>
      <c r="N736"/>
      <c r="O736"/>
      <c r="P736"/>
    </row>
    <row r="737" spans="1:16" s="38" customFormat="1" ht="12" customHeight="1">
      <c r="A737" s="39"/>
      <c r="B737" s="36"/>
      <c r="C737" s="36"/>
      <c r="D737" s="36"/>
      <c r="E737" s="36"/>
      <c r="F737" s="31"/>
      <c r="G737" s="41"/>
      <c r="H737" s="34"/>
      <c r="I737" s="34"/>
      <c r="J737" s="34"/>
      <c r="K737" s="33">
        <f t="shared" si="29"/>
      </c>
      <c r="L737" s="32"/>
      <c r="M737"/>
      <c r="N737"/>
      <c r="O737"/>
      <c r="P737"/>
    </row>
    <row r="738" spans="1:16" s="38" customFormat="1" ht="12" customHeight="1">
      <c r="A738" s="40">
        <v>2849</v>
      </c>
      <c r="B738" s="31"/>
      <c r="D738" s="43" t="s">
        <v>200</v>
      </c>
      <c r="E738" s="43"/>
      <c r="F738" s="43"/>
      <c r="G738" s="41"/>
      <c r="H738" s="34"/>
      <c r="I738" s="34"/>
      <c r="J738" s="34"/>
      <c r="K738" s="33">
        <f t="shared" si="29"/>
      </c>
      <c r="L738" s="32"/>
      <c r="M738"/>
      <c r="N738"/>
      <c r="O738"/>
      <c r="P738"/>
    </row>
    <row r="739" spans="1:16" s="38" customFormat="1" ht="12" customHeight="1">
      <c r="A739" s="39"/>
      <c r="B739" s="36"/>
      <c r="C739" s="36"/>
      <c r="D739" s="36"/>
      <c r="E739" s="42" t="s">
        <v>199</v>
      </c>
      <c r="F739" s="31"/>
      <c r="G739" s="35">
        <v>1000</v>
      </c>
      <c r="H739" s="34">
        <v>39516.521</v>
      </c>
      <c r="I739" s="34">
        <v>36444.579</v>
      </c>
      <c r="J739" s="34">
        <v>46704.542</v>
      </c>
      <c r="K739" s="33">
        <f t="shared" si="29"/>
        <v>28.1522335598938</v>
      </c>
      <c r="L739" s="32">
        <v>20</v>
      </c>
      <c r="M739"/>
      <c r="N739"/>
      <c r="O739"/>
      <c r="P739"/>
    </row>
    <row r="740" spans="1:16" s="38" customFormat="1" ht="12" customHeight="1">
      <c r="A740" s="39"/>
      <c r="B740" s="36"/>
      <c r="C740" s="36"/>
      <c r="D740" s="36"/>
      <c r="E740" s="36"/>
      <c r="F740" s="31"/>
      <c r="G740" s="41"/>
      <c r="H740" s="34"/>
      <c r="I740" s="34"/>
      <c r="J740" s="34"/>
      <c r="K740" s="33">
        <f t="shared" si="29"/>
      </c>
      <c r="L740" s="32"/>
      <c r="M740"/>
      <c r="N740"/>
      <c r="O740"/>
      <c r="P740"/>
    </row>
    <row r="741" spans="1:16" s="38" customFormat="1" ht="12" customHeight="1">
      <c r="A741" s="39" t="s">
        <v>198</v>
      </c>
      <c r="B741" s="36"/>
      <c r="C741" s="36"/>
      <c r="D741" s="36"/>
      <c r="E741" s="36" t="s">
        <v>197</v>
      </c>
      <c r="F741" s="31"/>
      <c r="G741" s="41"/>
      <c r="H741" s="34"/>
      <c r="I741" s="34"/>
      <c r="J741" s="34"/>
      <c r="K741" s="33">
        <f t="shared" si="29"/>
      </c>
      <c r="L741" s="32"/>
      <c r="M741"/>
      <c r="N741"/>
      <c r="O741"/>
      <c r="P741"/>
    </row>
    <row r="742" spans="1:16" s="38" customFormat="1" ht="12" customHeight="1">
      <c r="A742" s="39"/>
      <c r="B742" s="36"/>
      <c r="C742" s="36"/>
      <c r="D742" s="36"/>
      <c r="F742" s="36" t="s">
        <v>196</v>
      </c>
      <c r="G742" s="41"/>
      <c r="H742" s="34"/>
      <c r="I742" s="34"/>
      <c r="J742" s="34"/>
      <c r="K742" s="33">
        <f t="shared" si="29"/>
      </c>
      <c r="L742" s="32"/>
      <c r="M742"/>
      <c r="N742"/>
      <c r="O742"/>
      <c r="P742"/>
    </row>
    <row r="743" spans="1:16" s="38" customFormat="1" ht="12" customHeight="1">
      <c r="A743" s="39"/>
      <c r="B743" s="36"/>
      <c r="C743" s="36"/>
      <c r="D743" s="36"/>
      <c r="E743" s="36"/>
      <c r="F743" s="36" t="s">
        <v>195</v>
      </c>
      <c r="G743" s="35">
        <v>1000</v>
      </c>
      <c r="H743" s="34">
        <v>6781.088</v>
      </c>
      <c r="I743" s="34">
        <v>7304.023</v>
      </c>
      <c r="J743" s="34">
        <v>9944.408</v>
      </c>
      <c r="K743" s="33">
        <f t="shared" si="29"/>
        <v>36.14973556353806</v>
      </c>
      <c r="L743" s="32">
        <v>8</v>
      </c>
      <c r="M743"/>
      <c r="N743"/>
      <c r="O743"/>
      <c r="P743"/>
    </row>
    <row r="744" spans="1:16" s="38" customFormat="1" ht="12" customHeight="1">
      <c r="A744" s="39"/>
      <c r="B744" s="36"/>
      <c r="C744" s="36"/>
      <c r="D744" s="36"/>
      <c r="E744" s="36"/>
      <c r="F744" s="31"/>
      <c r="G744" s="41"/>
      <c r="H744" s="34"/>
      <c r="I744" s="34"/>
      <c r="J744" s="34"/>
      <c r="K744" s="33">
        <f t="shared" si="29"/>
      </c>
      <c r="L744" s="32"/>
      <c r="M744"/>
      <c r="N744"/>
      <c r="O744"/>
      <c r="P744"/>
    </row>
    <row r="745" spans="1:16" s="38" customFormat="1" ht="12" customHeight="1">
      <c r="A745" s="40">
        <v>289</v>
      </c>
      <c r="B745" s="43"/>
      <c r="C745" s="37" t="s">
        <v>180</v>
      </c>
      <c r="D745" s="37"/>
      <c r="E745" s="37"/>
      <c r="G745" s="41"/>
      <c r="H745" s="34"/>
      <c r="I745" s="34"/>
      <c r="J745" s="34"/>
      <c r="K745" s="33">
        <f t="shared" si="29"/>
      </c>
      <c r="L745" s="32"/>
      <c r="M745"/>
      <c r="N745"/>
      <c r="O745"/>
      <c r="P745"/>
    </row>
    <row r="746" spans="1:16" s="38" customFormat="1" ht="12" customHeight="1">
      <c r="A746" s="39"/>
      <c r="B746" s="36"/>
      <c r="C746" s="36"/>
      <c r="D746" s="37" t="s">
        <v>194</v>
      </c>
      <c r="E746" s="36"/>
      <c r="F746" s="31"/>
      <c r="G746" s="35">
        <v>1000</v>
      </c>
      <c r="H746" s="34">
        <v>422193.068</v>
      </c>
      <c r="I746" s="34">
        <v>454754.83499999996</v>
      </c>
      <c r="J746" s="34">
        <v>605031.4009999998</v>
      </c>
      <c r="K746" s="33">
        <f t="shared" si="29"/>
        <v>33.04562248359599</v>
      </c>
      <c r="L746" s="32">
        <v>110</v>
      </c>
      <c r="M746"/>
      <c r="N746"/>
      <c r="O746"/>
      <c r="P746"/>
    </row>
    <row r="747" spans="1:16" s="38" customFormat="1" ht="12" customHeight="1">
      <c r="A747" s="39"/>
      <c r="B747" s="36"/>
      <c r="C747" s="36"/>
      <c r="D747" s="36"/>
      <c r="E747" s="36"/>
      <c r="F747" s="31"/>
      <c r="G747" s="41"/>
      <c r="H747" s="34"/>
      <c r="I747" s="34"/>
      <c r="J747" s="34"/>
      <c r="K747" s="33">
        <f t="shared" si="29"/>
      </c>
      <c r="L747" s="32"/>
      <c r="M747"/>
      <c r="N747"/>
      <c r="O747"/>
      <c r="P747"/>
    </row>
    <row r="748" spans="1:16" s="38" customFormat="1" ht="12" customHeight="1">
      <c r="A748" s="40">
        <v>2892</v>
      </c>
      <c r="B748" s="37"/>
      <c r="C748" s="37"/>
      <c r="D748" s="37" t="s">
        <v>193</v>
      </c>
      <c r="E748" s="37"/>
      <c r="F748" s="60"/>
      <c r="G748" s="41"/>
      <c r="H748" s="34"/>
      <c r="I748" s="34"/>
      <c r="J748" s="34"/>
      <c r="K748" s="33">
        <f t="shared" si="29"/>
      </c>
      <c r="L748" s="32"/>
      <c r="M748"/>
      <c r="N748"/>
      <c r="O748"/>
      <c r="P748"/>
    </row>
    <row r="749" spans="1:16" s="38" customFormat="1" ht="12" customHeight="1">
      <c r="A749" s="39"/>
      <c r="B749" s="36"/>
      <c r="C749" s="36"/>
      <c r="D749" s="36"/>
      <c r="E749" s="37" t="s">
        <v>192</v>
      </c>
      <c r="F749" s="31"/>
      <c r="G749" s="35">
        <v>1000</v>
      </c>
      <c r="H749" s="34">
        <v>134196.766</v>
      </c>
      <c r="I749" s="34">
        <v>156564.68300000005</v>
      </c>
      <c r="J749" s="34">
        <v>204375.90399999998</v>
      </c>
      <c r="K749" s="33">
        <f t="shared" si="29"/>
        <v>30.53767943310683</v>
      </c>
      <c r="L749" s="32">
        <v>12</v>
      </c>
      <c r="M749"/>
      <c r="N749"/>
      <c r="O749"/>
      <c r="P749"/>
    </row>
    <row r="750" spans="1:16" s="38" customFormat="1" ht="12" customHeight="1">
      <c r="A750" s="39"/>
      <c r="B750" s="36"/>
      <c r="C750" s="36"/>
      <c r="D750" s="36"/>
      <c r="E750" s="36"/>
      <c r="F750" s="31"/>
      <c r="G750" s="41"/>
      <c r="H750" s="34"/>
      <c r="I750" s="34"/>
      <c r="J750" s="34"/>
      <c r="K750" s="33">
        <f t="shared" si="29"/>
      </c>
      <c r="L750" s="32"/>
      <c r="M750"/>
      <c r="N750"/>
      <c r="O750"/>
      <c r="P750"/>
    </row>
    <row r="751" spans="1:16" s="38" customFormat="1" ht="12" customHeight="1">
      <c r="A751" s="40">
        <v>2893</v>
      </c>
      <c r="B751" s="36"/>
      <c r="C751" s="36"/>
      <c r="D751" s="56" t="s">
        <v>191</v>
      </c>
      <c r="E751" s="56"/>
      <c r="F751" s="59"/>
      <c r="G751" s="41"/>
      <c r="H751" s="34"/>
      <c r="I751" s="34"/>
      <c r="J751" s="34"/>
      <c r="K751" s="33">
        <f t="shared" si="29"/>
      </c>
      <c r="L751" s="32"/>
      <c r="M751"/>
      <c r="N751"/>
      <c r="O751"/>
      <c r="P751"/>
    </row>
    <row r="752" spans="1:16" s="38" customFormat="1" ht="12" customHeight="1">
      <c r="A752" s="39"/>
      <c r="B752" s="36"/>
      <c r="C752" s="36"/>
      <c r="D752" s="56"/>
      <c r="E752" s="56" t="s">
        <v>190</v>
      </c>
      <c r="F752" s="59"/>
      <c r="G752" s="41"/>
      <c r="H752" s="34"/>
      <c r="I752" s="34"/>
      <c r="J752" s="34"/>
      <c r="K752" s="33">
        <f t="shared" si="29"/>
      </c>
      <c r="L752" s="32"/>
      <c r="M752"/>
      <c r="N752"/>
      <c r="O752"/>
      <c r="P752"/>
    </row>
    <row r="753" spans="1:12" ht="12" customHeight="1">
      <c r="A753" s="39"/>
      <c r="B753" s="36"/>
      <c r="C753" s="36"/>
      <c r="D753" s="56"/>
      <c r="E753" s="56" t="s">
        <v>189</v>
      </c>
      <c r="F753" s="59"/>
      <c r="G753" s="35">
        <v>1000</v>
      </c>
      <c r="H753" s="34">
        <v>32613.028</v>
      </c>
      <c r="I753" s="34">
        <v>41674.17</v>
      </c>
      <c r="J753" s="34">
        <v>48674.14</v>
      </c>
      <c r="K753" s="33">
        <f t="shared" si="29"/>
        <v>16.79690321366928</v>
      </c>
      <c r="L753" s="32">
        <v>11</v>
      </c>
    </row>
    <row r="754" spans="1:12" ht="12" customHeight="1">
      <c r="A754" s="39"/>
      <c r="B754" s="36"/>
      <c r="C754" s="36"/>
      <c r="D754" s="36"/>
      <c r="E754" s="36"/>
      <c r="G754" s="41"/>
      <c r="H754" s="18"/>
      <c r="I754" s="18"/>
      <c r="J754" s="18"/>
      <c r="K754" s="33">
        <f t="shared" si="29"/>
      </c>
      <c r="L754" s="32"/>
    </row>
    <row r="755" spans="1:12" ht="12" customHeight="1">
      <c r="A755" s="40">
        <v>2895</v>
      </c>
      <c r="B755" s="36"/>
      <c r="C755" s="36"/>
      <c r="D755" s="56" t="s">
        <v>188</v>
      </c>
      <c r="E755" s="56"/>
      <c r="F755" s="59"/>
      <c r="G755" s="35">
        <v>1000</v>
      </c>
      <c r="H755" s="34">
        <v>14423.904</v>
      </c>
      <c r="I755" s="34">
        <v>11553.886</v>
      </c>
      <c r="J755" s="34">
        <v>12503.882</v>
      </c>
      <c r="K755" s="33">
        <f t="shared" si="29"/>
        <v>8.222307196037761</v>
      </c>
      <c r="L755" s="32">
        <v>4</v>
      </c>
    </row>
    <row r="756" spans="1:12" ht="12" customHeight="1">
      <c r="A756" s="18"/>
      <c r="B756" s="18"/>
      <c r="C756" s="18"/>
      <c r="D756" s="18"/>
      <c r="E756" s="18"/>
      <c r="F756" s="18"/>
      <c r="G756" s="18"/>
      <c r="H756" s="18"/>
      <c r="I756" s="18"/>
      <c r="J756" s="18"/>
      <c r="K756" s="33">
        <f t="shared" si="29"/>
      </c>
      <c r="L756" s="32"/>
    </row>
    <row r="759" spans="1:12" ht="12.75">
      <c r="A759" s="18"/>
      <c r="B759" s="18"/>
      <c r="C759" s="18"/>
      <c r="D759" s="18"/>
      <c r="E759" s="18"/>
      <c r="F759" s="18"/>
      <c r="G759" s="18"/>
      <c r="H759" s="18"/>
      <c r="I759" s="18"/>
      <c r="J759" s="18"/>
      <c r="K759" s="18">
        <f>IF(I759="","",(I759*100/H759)-100)</f>
      </c>
      <c r="L759" s="18"/>
    </row>
    <row r="763" spans="1:12" ht="12" customHeight="1">
      <c r="A763" s="18"/>
      <c r="B763" s="18"/>
      <c r="C763" s="18"/>
      <c r="D763" s="18"/>
      <c r="E763" s="18"/>
      <c r="F763" s="18"/>
      <c r="G763" s="18"/>
      <c r="H763" s="34"/>
      <c r="I763" s="34"/>
      <c r="J763" s="34"/>
      <c r="K763" s="34"/>
      <c r="L763" s="34"/>
    </row>
    <row r="764" spans="1:12" ht="12" customHeight="1">
      <c r="A764" s="18"/>
      <c r="B764" s="18"/>
      <c r="C764" s="18"/>
      <c r="D764" s="18"/>
      <c r="E764" s="18"/>
      <c r="F764" s="18"/>
      <c r="G764" s="18"/>
      <c r="H764" s="34"/>
      <c r="I764" s="34"/>
      <c r="J764" s="34"/>
      <c r="K764" s="34"/>
      <c r="L764" s="34"/>
    </row>
    <row r="765" spans="1:12" ht="12" customHeight="1">
      <c r="A765" s="100" t="s">
        <v>187</v>
      </c>
      <c r="B765" s="100"/>
      <c r="C765" s="100"/>
      <c r="D765" s="100"/>
      <c r="E765" s="100"/>
      <c r="F765" s="100"/>
      <c r="G765" s="100"/>
      <c r="H765" s="100"/>
      <c r="I765" s="100"/>
      <c r="J765" s="100"/>
      <c r="K765" s="100"/>
      <c r="L765" s="100"/>
    </row>
    <row r="766" spans="1:12" ht="12" customHeight="1">
      <c r="A766" s="18"/>
      <c r="B766" s="18"/>
      <c r="C766" s="18"/>
      <c r="D766" s="18"/>
      <c r="E766" s="18"/>
      <c r="F766" s="18"/>
      <c r="G766" s="18"/>
      <c r="H766" s="18"/>
      <c r="I766" s="18"/>
      <c r="J766" s="18"/>
      <c r="K766" s="18"/>
      <c r="L766" s="18"/>
    </row>
    <row r="767" spans="1:16" s="31" customFormat="1" ht="12.75">
      <c r="A767" s="101" t="s">
        <v>105</v>
      </c>
      <c r="B767" s="101"/>
      <c r="C767" s="101"/>
      <c r="D767" s="101"/>
      <c r="E767" s="101"/>
      <c r="F767" s="101"/>
      <c r="G767" s="101"/>
      <c r="H767" s="101"/>
      <c r="I767" s="101"/>
      <c r="J767" s="101"/>
      <c r="K767" s="101"/>
      <c r="L767" s="101"/>
      <c r="M767"/>
      <c r="N767"/>
      <c r="O767"/>
      <c r="P767"/>
    </row>
    <row r="768" spans="1:16" s="31" customFormat="1" ht="12.75">
      <c r="A768" s="101" t="s">
        <v>104</v>
      </c>
      <c r="B768" s="101"/>
      <c r="C768" s="101"/>
      <c r="D768" s="101"/>
      <c r="E768" s="101"/>
      <c r="F768" s="101"/>
      <c r="G768" s="101"/>
      <c r="H768" s="101"/>
      <c r="I768" s="101"/>
      <c r="J768" s="101"/>
      <c r="K768" s="101"/>
      <c r="L768" s="101"/>
      <c r="M768"/>
      <c r="N768"/>
      <c r="O768"/>
      <c r="P768"/>
    </row>
    <row r="769" spans="1:12" ht="12.75">
      <c r="A769" s="48" t="s">
        <v>80</v>
      </c>
      <c r="B769" s="48"/>
      <c r="C769" s="48"/>
      <c r="D769" s="48"/>
      <c r="E769" s="48"/>
      <c r="F769" s="36"/>
      <c r="G769" s="48"/>
      <c r="H769" s="38"/>
      <c r="I769" s="38"/>
      <c r="J769" s="38"/>
      <c r="K769" s="38"/>
      <c r="L769" s="38"/>
    </row>
    <row r="770" spans="1:12" ht="12.75" customHeight="1">
      <c r="A770" s="102" t="s">
        <v>103</v>
      </c>
      <c r="B770" s="105" t="s">
        <v>102</v>
      </c>
      <c r="C770" s="106"/>
      <c r="D770" s="106"/>
      <c r="E770" s="106"/>
      <c r="F770" s="102"/>
      <c r="G770" s="116" t="s">
        <v>101</v>
      </c>
      <c r="H770" s="105" t="s">
        <v>100</v>
      </c>
      <c r="I770" s="106"/>
      <c r="J770" s="106"/>
      <c r="K770" s="102"/>
      <c r="L770" s="113" t="s">
        <v>631</v>
      </c>
    </row>
    <row r="771" spans="1:12" ht="12.75" customHeight="1">
      <c r="A771" s="109"/>
      <c r="B771" s="107"/>
      <c r="C771" s="108"/>
      <c r="D771" s="108"/>
      <c r="E771" s="108"/>
      <c r="F771" s="109"/>
      <c r="G771" s="117"/>
      <c r="H771" s="110"/>
      <c r="I771" s="111"/>
      <c r="J771" s="111"/>
      <c r="K771" s="112"/>
      <c r="L771" s="114"/>
    </row>
    <row r="772" spans="1:12" ht="12.75" customHeight="1">
      <c r="A772" s="109"/>
      <c r="B772" s="107"/>
      <c r="C772" s="108"/>
      <c r="D772" s="108"/>
      <c r="E772" s="108"/>
      <c r="F772" s="109"/>
      <c r="G772" s="117"/>
      <c r="H772" s="116">
        <v>2009</v>
      </c>
      <c r="I772" s="109">
        <v>2010</v>
      </c>
      <c r="J772" s="109">
        <v>2011</v>
      </c>
      <c r="K772" s="119" t="s">
        <v>99</v>
      </c>
      <c r="L772" s="114"/>
    </row>
    <row r="773" spans="1:12" ht="22.5" customHeight="1">
      <c r="A773" s="109"/>
      <c r="B773" s="107"/>
      <c r="C773" s="108"/>
      <c r="D773" s="108"/>
      <c r="E773" s="108"/>
      <c r="F773" s="109"/>
      <c r="G773" s="117"/>
      <c r="H773" s="117"/>
      <c r="I773" s="109"/>
      <c r="J773" s="109"/>
      <c r="K773" s="119"/>
      <c r="L773" s="114"/>
    </row>
    <row r="774" spans="1:12" ht="12.75">
      <c r="A774" s="112"/>
      <c r="B774" s="110"/>
      <c r="C774" s="111"/>
      <c r="D774" s="111"/>
      <c r="E774" s="111"/>
      <c r="F774" s="112"/>
      <c r="G774" s="118"/>
      <c r="H774" s="118"/>
      <c r="I774" s="112"/>
      <c r="J774" s="112"/>
      <c r="K774" s="120"/>
      <c r="L774" s="115"/>
    </row>
    <row r="775" spans="1:16" s="38" customFormat="1" ht="12.75">
      <c r="A775" s="39"/>
      <c r="B775" s="36"/>
      <c r="C775" s="36"/>
      <c r="D775" s="36"/>
      <c r="E775" s="36"/>
      <c r="F775" s="31"/>
      <c r="G775" s="41"/>
      <c r="H775" s="44"/>
      <c r="I775" s="44"/>
      <c r="J775" s="44"/>
      <c r="K775" s="44"/>
      <c r="L775" s="44"/>
      <c r="M775"/>
      <c r="N775"/>
      <c r="O775"/>
      <c r="P775"/>
    </row>
    <row r="776" spans="1:12" ht="12" customHeight="1">
      <c r="A776" s="40">
        <v>2896</v>
      </c>
      <c r="B776" s="36"/>
      <c r="C776" s="36"/>
      <c r="D776" s="56" t="s">
        <v>186</v>
      </c>
      <c r="E776" s="56"/>
      <c r="F776" s="59"/>
      <c r="G776" s="41"/>
      <c r="H776" s="18"/>
      <c r="I776" s="18"/>
      <c r="J776" s="18"/>
      <c r="K776" s="33">
        <f>IF(I776="","",(I776*100/H776)-100)</f>
      </c>
      <c r="L776" s="32"/>
    </row>
    <row r="777" spans="1:12" ht="12" customHeight="1">
      <c r="A777" s="39"/>
      <c r="B777" s="36"/>
      <c r="C777" s="36"/>
      <c r="D777" s="56" t="s">
        <v>185</v>
      </c>
      <c r="E777" s="56"/>
      <c r="F777" s="59"/>
      <c r="G777" s="35">
        <v>1000</v>
      </c>
      <c r="H777" s="34">
        <v>41485.674</v>
      </c>
      <c r="I777" s="34">
        <v>55938.274000000005</v>
      </c>
      <c r="J777" s="34">
        <v>96835.10899999998</v>
      </c>
      <c r="K777" s="33">
        <f aca="true" t="shared" si="30" ref="K777:K793">IF(J777="","",(J777*100/I777)-100)</f>
        <v>73.11064871254337</v>
      </c>
      <c r="L777" s="32">
        <v>14</v>
      </c>
    </row>
    <row r="778" spans="1:16" s="38" customFormat="1" ht="12.75">
      <c r="A778" s="39"/>
      <c r="B778" s="36"/>
      <c r="C778" s="36"/>
      <c r="D778" s="36"/>
      <c r="E778" s="36"/>
      <c r="F778" s="31"/>
      <c r="G778" s="41"/>
      <c r="H778" s="44"/>
      <c r="I778" s="44"/>
      <c r="J778" s="44"/>
      <c r="K778" s="33">
        <f t="shared" si="30"/>
      </c>
      <c r="L778" s="32"/>
      <c r="M778"/>
      <c r="N778"/>
      <c r="O778"/>
      <c r="P778"/>
    </row>
    <row r="779" spans="1:12" ht="12.75">
      <c r="A779" s="39" t="s">
        <v>184</v>
      </c>
      <c r="B779" s="36"/>
      <c r="C779" s="36"/>
      <c r="D779" s="56"/>
      <c r="E779" s="50" t="s">
        <v>183</v>
      </c>
      <c r="F779" s="59"/>
      <c r="G779" s="41"/>
      <c r="H779" s="34"/>
      <c r="I779" s="34"/>
      <c r="J779" s="34"/>
      <c r="K779" s="33">
        <f t="shared" si="30"/>
      </c>
      <c r="L779" s="32"/>
    </row>
    <row r="780" spans="1:12" ht="12.75">
      <c r="A780" s="40"/>
      <c r="B780" s="36"/>
      <c r="C780" s="36"/>
      <c r="D780" s="56"/>
      <c r="F780" s="50" t="s">
        <v>182</v>
      </c>
      <c r="G780" s="35"/>
      <c r="H780" s="34"/>
      <c r="I780" s="34"/>
      <c r="J780" s="34"/>
      <c r="K780" s="33">
        <f t="shared" si="30"/>
      </c>
      <c r="L780" s="32"/>
    </row>
    <row r="781" spans="1:12" ht="12.75">
      <c r="A781" s="40"/>
      <c r="B781" s="36"/>
      <c r="C781" s="36"/>
      <c r="D781" s="56"/>
      <c r="F781" s="50" t="s">
        <v>181</v>
      </c>
      <c r="G781" s="35">
        <v>1000</v>
      </c>
      <c r="H781" s="34">
        <v>11162.328</v>
      </c>
      <c r="I781" s="34">
        <v>12593.443000000001</v>
      </c>
      <c r="J781" s="34">
        <v>13155.103000000001</v>
      </c>
      <c r="K781" s="33">
        <f t="shared" si="30"/>
        <v>4.45993998622933</v>
      </c>
      <c r="L781" s="32">
        <v>9</v>
      </c>
    </row>
    <row r="782" spans="1:16" s="38" customFormat="1" ht="12.75">
      <c r="A782" s="39"/>
      <c r="B782" s="36"/>
      <c r="C782" s="36"/>
      <c r="D782" s="36"/>
      <c r="E782" s="36"/>
      <c r="F782" s="31"/>
      <c r="G782" s="41"/>
      <c r="H782" s="44"/>
      <c r="I782" s="44"/>
      <c r="J782" s="44"/>
      <c r="K782" s="33">
        <f t="shared" si="30"/>
      </c>
      <c r="L782" s="32"/>
      <c r="M782"/>
      <c r="N782"/>
      <c r="O782"/>
      <c r="P782"/>
    </row>
    <row r="783" spans="1:16" s="38" customFormat="1" ht="12" customHeight="1">
      <c r="A783" s="40">
        <v>2899</v>
      </c>
      <c r="B783" s="36"/>
      <c r="C783" s="36"/>
      <c r="D783" s="56" t="s">
        <v>180</v>
      </c>
      <c r="E783" s="36"/>
      <c r="F783" s="31"/>
      <c r="G783" s="41"/>
      <c r="H783" s="34"/>
      <c r="I783" s="34"/>
      <c r="J783" s="34"/>
      <c r="K783" s="33">
        <f t="shared" si="30"/>
      </c>
      <c r="L783" s="32"/>
      <c r="M783"/>
      <c r="N783"/>
      <c r="O783"/>
      <c r="P783"/>
    </row>
    <row r="784" spans="1:16" s="38" customFormat="1" ht="12" customHeight="1">
      <c r="A784" s="39"/>
      <c r="B784" s="36"/>
      <c r="C784" s="36"/>
      <c r="D784" s="36"/>
      <c r="E784" s="37" t="s">
        <v>179</v>
      </c>
      <c r="F784" s="31"/>
      <c r="G784" s="35">
        <v>1000</v>
      </c>
      <c r="H784" s="34">
        <v>188510.00299999997</v>
      </c>
      <c r="I784" s="34">
        <v>174499.016</v>
      </c>
      <c r="J784" s="34">
        <v>229997.883</v>
      </c>
      <c r="K784" s="33">
        <f t="shared" si="30"/>
        <v>31.804687655086838</v>
      </c>
      <c r="L784" s="32">
        <v>69</v>
      </c>
      <c r="M784"/>
      <c r="N784"/>
      <c r="O784"/>
      <c r="P784"/>
    </row>
    <row r="785" spans="1:16" s="38" customFormat="1" ht="12" customHeight="1">
      <c r="A785" s="39"/>
      <c r="B785" s="36"/>
      <c r="C785" s="36"/>
      <c r="D785" s="36"/>
      <c r="E785" s="36"/>
      <c r="F785" s="31"/>
      <c r="G785" s="41"/>
      <c r="H785" s="34"/>
      <c r="I785" s="34"/>
      <c r="J785" s="34"/>
      <c r="K785" s="33">
        <f t="shared" si="30"/>
      </c>
      <c r="L785" s="32"/>
      <c r="M785"/>
      <c r="N785"/>
      <c r="O785"/>
      <c r="P785"/>
    </row>
    <row r="786" spans="1:16" s="38" customFormat="1" ht="12" customHeight="1">
      <c r="A786" s="39" t="s">
        <v>178</v>
      </c>
      <c r="B786" s="36"/>
      <c r="C786" s="36"/>
      <c r="D786" s="36"/>
      <c r="E786" s="57" t="s">
        <v>177</v>
      </c>
      <c r="G786" s="41" t="s">
        <v>109</v>
      </c>
      <c r="H786" s="34">
        <v>328</v>
      </c>
      <c r="I786" s="34">
        <v>332</v>
      </c>
      <c r="J786" s="34">
        <v>399</v>
      </c>
      <c r="K786" s="33">
        <f t="shared" si="30"/>
        <v>20.180722891566262</v>
      </c>
      <c r="L786" s="32">
        <v>9</v>
      </c>
      <c r="M786"/>
      <c r="N786"/>
      <c r="O786"/>
      <c r="P786"/>
    </row>
    <row r="787" spans="1:16" s="38" customFormat="1" ht="12" customHeight="1">
      <c r="A787" s="39"/>
      <c r="B787" s="36"/>
      <c r="C787" s="36"/>
      <c r="D787" s="36"/>
      <c r="E787" s="56"/>
      <c r="F787" s="50" t="s">
        <v>176</v>
      </c>
      <c r="G787" s="41" t="s">
        <v>112</v>
      </c>
      <c r="H787" s="34">
        <v>20336.75</v>
      </c>
      <c r="I787" s="34">
        <v>15598.244</v>
      </c>
      <c r="J787" s="34">
        <v>19734.547</v>
      </c>
      <c r="K787" s="33">
        <f t="shared" si="30"/>
        <v>26.51774776699223</v>
      </c>
      <c r="L787" s="32"/>
      <c r="M787"/>
      <c r="N787"/>
      <c r="O787"/>
      <c r="P787"/>
    </row>
    <row r="788" spans="1:16" s="38" customFormat="1" ht="12" customHeight="1">
      <c r="A788" s="47"/>
      <c r="B788" s="46"/>
      <c r="C788" s="46"/>
      <c r="D788" s="46"/>
      <c r="E788" s="46"/>
      <c r="F788" s="36"/>
      <c r="G788" s="45"/>
      <c r="H788" s="34"/>
      <c r="I788" s="34"/>
      <c r="J788" s="34"/>
      <c r="K788" s="33">
        <f t="shared" si="30"/>
      </c>
      <c r="L788" s="32"/>
      <c r="M788"/>
      <c r="N788"/>
      <c r="O788"/>
      <c r="P788"/>
    </row>
    <row r="789" spans="1:16" s="38" customFormat="1" ht="12" customHeight="1">
      <c r="A789" s="39" t="s">
        <v>175</v>
      </c>
      <c r="C789" s="36"/>
      <c r="D789" s="36"/>
      <c r="E789" s="51" t="s">
        <v>174</v>
      </c>
      <c r="G789" s="41" t="s">
        <v>109</v>
      </c>
      <c r="H789" s="34">
        <v>144</v>
      </c>
      <c r="I789" s="34">
        <v>159</v>
      </c>
      <c r="J789" s="34">
        <v>195</v>
      </c>
      <c r="K789" s="33">
        <f t="shared" si="30"/>
        <v>22.64150943396227</v>
      </c>
      <c r="L789" s="32">
        <v>9</v>
      </c>
      <c r="M789"/>
      <c r="N789"/>
      <c r="O789"/>
      <c r="P789"/>
    </row>
    <row r="790" spans="1:16" s="38" customFormat="1" ht="12" customHeight="1">
      <c r="A790" s="39"/>
      <c r="B790" s="31"/>
      <c r="D790" s="36"/>
      <c r="F790" s="36" t="s">
        <v>173</v>
      </c>
      <c r="G790" s="41" t="s">
        <v>112</v>
      </c>
      <c r="H790" s="34">
        <v>33740.859</v>
      </c>
      <c r="I790" s="34">
        <v>27861.881999999998</v>
      </c>
      <c r="J790" s="34">
        <v>50753.803</v>
      </c>
      <c r="K790" s="33">
        <f t="shared" si="30"/>
        <v>82.16214898907404</v>
      </c>
      <c r="L790" s="32"/>
      <c r="M790"/>
      <c r="N790"/>
      <c r="O790"/>
      <c r="P790"/>
    </row>
    <row r="791" spans="1:16" s="38" customFormat="1" ht="12" customHeight="1">
      <c r="A791" s="47"/>
      <c r="B791" s="46"/>
      <c r="C791" s="46"/>
      <c r="D791" s="46"/>
      <c r="E791" s="46"/>
      <c r="F791" s="36"/>
      <c r="G791" s="45"/>
      <c r="H791" s="34"/>
      <c r="I791" s="34"/>
      <c r="J791" s="34"/>
      <c r="K791" s="33">
        <f t="shared" si="30"/>
      </c>
      <c r="L791" s="32"/>
      <c r="M791"/>
      <c r="N791"/>
      <c r="O791"/>
      <c r="P791"/>
    </row>
    <row r="792" spans="1:16" s="38" customFormat="1" ht="12" customHeight="1">
      <c r="A792" s="39" t="s">
        <v>172</v>
      </c>
      <c r="B792" s="46"/>
      <c r="C792" s="46"/>
      <c r="D792" s="46"/>
      <c r="E792" s="51" t="s">
        <v>171</v>
      </c>
      <c r="F792" s="36"/>
      <c r="G792" s="45"/>
      <c r="H792" s="34"/>
      <c r="I792" s="34"/>
      <c r="J792" s="34"/>
      <c r="K792" s="33">
        <f t="shared" si="30"/>
      </c>
      <c r="L792" s="32"/>
      <c r="M792"/>
      <c r="N792"/>
      <c r="O792"/>
      <c r="P792"/>
    </row>
    <row r="793" spans="1:16" s="38" customFormat="1" ht="12" customHeight="1">
      <c r="A793" s="47"/>
      <c r="B793" s="46"/>
      <c r="C793" s="46"/>
      <c r="D793" s="46"/>
      <c r="E793" s="31"/>
      <c r="F793" s="51" t="s">
        <v>170</v>
      </c>
      <c r="G793" s="45"/>
      <c r="H793" s="34"/>
      <c r="I793" s="34"/>
      <c r="J793" s="34"/>
      <c r="K793" s="33">
        <f t="shared" si="30"/>
      </c>
      <c r="L793" s="32"/>
      <c r="M793"/>
      <c r="N793"/>
      <c r="O793"/>
      <c r="P793"/>
    </row>
    <row r="794" spans="1:16" s="38" customFormat="1" ht="12" customHeight="1">
      <c r="A794" s="47"/>
      <c r="B794" s="46"/>
      <c r="C794" s="46"/>
      <c r="D794" s="46"/>
      <c r="E794" s="31"/>
      <c r="F794" s="51" t="s">
        <v>169</v>
      </c>
      <c r="G794" s="41" t="s">
        <v>112</v>
      </c>
      <c r="H794" s="34">
        <v>20785.145</v>
      </c>
      <c r="I794" s="34" t="s">
        <v>73</v>
      </c>
      <c r="J794" s="34">
        <v>26257.995</v>
      </c>
      <c r="K794" s="34" t="s">
        <v>73</v>
      </c>
      <c r="L794" s="32">
        <v>5.75</v>
      </c>
      <c r="M794"/>
      <c r="N794"/>
      <c r="O794"/>
      <c r="P794"/>
    </row>
    <row r="795" spans="1:16" s="38" customFormat="1" ht="12" customHeight="1">
      <c r="A795" s="47"/>
      <c r="B795" s="46"/>
      <c r="C795" s="46"/>
      <c r="D795" s="46"/>
      <c r="E795" s="46"/>
      <c r="F795" s="36"/>
      <c r="G795" s="45"/>
      <c r="H795" s="34"/>
      <c r="I795" s="34"/>
      <c r="J795" s="34"/>
      <c r="K795" s="33">
        <f aca="true" t="shared" si="31" ref="K795:K808">IF(J795="","",(J795*100/I795)-100)</f>
      </c>
      <c r="L795" s="32"/>
      <c r="M795"/>
      <c r="N795"/>
      <c r="O795"/>
      <c r="P795"/>
    </row>
    <row r="796" spans="1:16" s="38" customFormat="1" ht="12" customHeight="1">
      <c r="A796" s="39" t="s">
        <v>168</v>
      </c>
      <c r="C796" s="36"/>
      <c r="D796" s="36"/>
      <c r="E796" s="36" t="s">
        <v>167</v>
      </c>
      <c r="F796" s="31"/>
      <c r="G796" s="41" t="s">
        <v>112</v>
      </c>
      <c r="H796" s="34">
        <v>51146.371999999996</v>
      </c>
      <c r="I796" s="34">
        <v>37638.109</v>
      </c>
      <c r="J796" s="34">
        <v>38640.914000000004</v>
      </c>
      <c r="K796" s="33">
        <f t="shared" si="31"/>
        <v>2.6643341725802685</v>
      </c>
      <c r="L796" s="32">
        <v>13</v>
      </c>
      <c r="M796"/>
      <c r="N796"/>
      <c r="O796"/>
      <c r="P796"/>
    </row>
    <row r="797" spans="1:16" s="38" customFormat="1" ht="12" customHeight="1">
      <c r="A797" s="40"/>
      <c r="B797" s="43"/>
      <c r="C797" s="42"/>
      <c r="D797" s="42"/>
      <c r="E797" s="42"/>
      <c r="G797" s="53"/>
      <c r="H797" s="34"/>
      <c r="I797" s="34"/>
      <c r="J797" s="34"/>
      <c r="K797" s="33">
        <f t="shared" si="31"/>
      </c>
      <c r="L797" s="32"/>
      <c r="M797"/>
      <c r="N797"/>
      <c r="O797"/>
      <c r="P797"/>
    </row>
    <row r="798" spans="1:16" s="38" customFormat="1" ht="12" customHeight="1">
      <c r="A798" s="39" t="s">
        <v>166</v>
      </c>
      <c r="C798" s="36"/>
      <c r="D798" s="36"/>
      <c r="E798" s="36" t="s">
        <v>165</v>
      </c>
      <c r="F798" s="31"/>
      <c r="G798" s="41"/>
      <c r="H798" s="34"/>
      <c r="I798" s="34"/>
      <c r="J798" s="34"/>
      <c r="K798" s="33">
        <f t="shared" si="31"/>
      </c>
      <c r="L798" s="32"/>
      <c r="M798"/>
      <c r="N798"/>
      <c r="O798"/>
      <c r="P798"/>
    </row>
    <row r="799" spans="1:16" s="38" customFormat="1" ht="12" customHeight="1">
      <c r="A799" s="39"/>
      <c r="B799" s="36"/>
      <c r="C799" s="36"/>
      <c r="D799" s="36"/>
      <c r="E799" s="36"/>
      <c r="F799" s="36" t="s">
        <v>164</v>
      </c>
      <c r="G799" s="41" t="s">
        <v>112</v>
      </c>
      <c r="H799" s="34">
        <v>16833.863999999998</v>
      </c>
      <c r="I799" s="34">
        <v>18826.05</v>
      </c>
      <c r="J799" s="34">
        <v>23850.623</v>
      </c>
      <c r="K799" s="33">
        <f t="shared" si="31"/>
        <v>26.689470175634284</v>
      </c>
      <c r="L799" s="32">
        <v>17</v>
      </c>
      <c r="M799"/>
      <c r="N799"/>
      <c r="O799"/>
      <c r="P799"/>
    </row>
    <row r="800" spans="1:16" s="38" customFormat="1" ht="12" customHeight="1">
      <c r="A800" s="40"/>
      <c r="C800" s="37"/>
      <c r="D800" s="43"/>
      <c r="E800" s="37"/>
      <c r="G800" s="41"/>
      <c r="H800" s="34"/>
      <c r="I800" s="34"/>
      <c r="J800" s="34"/>
      <c r="K800" s="33">
        <f t="shared" si="31"/>
      </c>
      <c r="L800" s="32"/>
      <c r="M800"/>
      <c r="N800"/>
      <c r="O800"/>
      <c r="P800"/>
    </row>
    <row r="801" spans="1:16" s="38" customFormat="1" ht="12" customHeight="1">
      <c r="A801" s="40">
        <v>29</v>
      </c>
      <c r="B801" s="42" t="s">
        <v>163</v>
      </c>
      <c r="C801" s="37"/>
      <c r="D801" s="37"/>
      <c r="E801" s="36"/>
      <c r="F801" s="31"/>
      <c r="G801" s="41" t="s">
        <v>112</v>
      </c>
      <c r="H801" s="34">
        <v>3100775.007999999</v>
      </c>
      <c r="I801" s="34">
        <v>3838173.893</v>
      </c>
      <c r="J801" s="34">
        <v>4143368.690000001</v>
      </c>
      <c r="K801" s="33">
        <f t="shared" si="31"/>
        <v>7.951562527081165</v>
      </c>
      <c r="L801" s="32">
        <v>103</v>
      </c>
      <c r="M801"/>
      <c r="N801"/>
      <c r="O801"/>
      <c r="P801"/>
    </row>
    <row r="802" spans="1:16" s="38" customFormat="1" ht="12" customHeight="1">
      <c r="A802" s="39"/>
      <c r="D802" s="37"/>
      <c r="F802" s="43"/>
      <c r="G802" s="45"/>
      <c r="H802" s="34"/>
      <c r="I802" s="34"/>
      <c r="J802" s="34"/>
      <c r="K802" s="33">
        <f t="shared" si="31"/>
      </c>
      <c r="L802" s="32"/>
      <c r="M802"/>
      <c r="N802"/>
      <c r="O802"/>
      <c r="P802"/>
    </row>
    <row r="803" spans="1:16" s="38" customFormat="1" ht="12" customHeight="1">
      <c r="A803" s="40">
        <v>292</v>
      </c>
      <c r="B803" s="43"/>
      <c r="C803" s="37" t="s">
        <v>162</v>
      </c>
      <c r="D803" s="37"/>
      <c r="E803" s="37"/>
      <c r="G803" s="41" t="s">
        <v>112</v>
      </c>
      <c r="H803" s="34">
        <v>218792.84300000002</v>
      </c>
      <c r="I803" s="34">
        <v>240499.522</v>
      </c>
      <c r="J803" s="34">
        <v>305240.044</v>
      </c>
      <c r="K803" s="33">
        <f t="shared" si="31"/>
        <v>26.919189469324593</v>
      </c>
      <c r="L803" s="32">
        <v>21</v>
      </c>
      <c r="M803"/>
      <c r="N803"/>
      <c r="O803"/>
      <c r="P803"/>
    </row>
    <row r="804" spans="1:16" s="38" customFormat="1" ht="12" customHeight="1">
      <c r="A804" s="39"/>
      <c r="B804" s="36"/>
      <c r="C804" s="36"/>
      <c r="D804" s="36"/>
      <c r="E804" s="36"/>
      <c r="F804" s="31"/>
      <c r="G804" s="41"/>
      <c r="H804" s="34"/>
      <c r="I804" s="34"/>
      <c r="J804" s="34"/>
      <c r="K804" s="33">
        <f t="shared" si="31"/>
      </c>
      <c r="L804" s="32"/>
      <c r="M804"/>
      <c r="N804"/>
      <c r="O804"/>
      <c r="P804"/>
    </row>
    <row r="805" spans="1:16" s="38" customFormat="1" ht="12" customHeight="1">
      <c r="A805" s="39" t="s">
        <v>161</v>
      </c>
      <c r="B805" s="36"/>
      <c r="C805" s="36"/>
      <c r="D805" s="36"/>
      <c r="E805" s="36" t="s">
        <v>160</v>
      </c>
      <c r="F805" s="31"/>
      <c r="G805" s="41"/>
      <c r="H805" s="34"/>
      <c r="I805" s="34"/>
      <c r="J805" s="34"/>
      <c r="K805" s="33">
        <f t="shared" si="31"/>
      </c>
      <c r="L805" s="32"/>
      <c r="M805"/>
      <c r="N805"/>
      <c r="O805"/>
      <c r="P805"/>
    </row>
    <row r="806" spans="1:16" s="38" customFormat="1" ht="12" customHeight="1">
      <c r="A806" s="39"/>
      <c r="B806" s="36"/>
      <c r="C806" s="36"/>
      <c r="D806" s="36"/>
      <c r="F806" s="36" t="s">
        <v>159</v>
      </c>
      <c r="G806" s="55" t="s">
        <v>109</v>
      </c>
      <c r="H806" s="34">
        <v>925</v>
      </c>
      <c r="I806" s="34">
        <v>1471</v>
      </c>
      <c r="J806" s="34">
        <v>1311</v>
      </c>
      <c r="K806" s="33">
        <f t="shared" si="31"/>
        <v>-10.876954452753225</v>
      </c>
      <c r="L806" s="32">
        <v>5</v>
      </c>
      <c r="M806"/>
      <c r="N806"/>
      <c r="O806"/>
      <c r="P806"/>
    </row>
    <row r="807" spans="1:16" s="38" customFormat="1" ht="12" customHeight="1">
      <c r="A807" s="39"/>
      <c r="B807" s="36"/>
      <c r="C807" s="36"/>
      <c r="D807" s="36"/>
      <c r="F807" s="36" t="s">
        <v>158</v>
      </c>
      <c r="G807" s="35">
        <v>1000</v>
      </c>
      <c r="H807" s="34">
        <v>12752.712</v>
      </c>
      <c r="I807" s="34">
        <v>17923.722</v>
      </c>
      <c r="J807" s="34">
        <v>15627.346000000001</v>
      </c>
      <c r="K807" s="33">
        <f t="shared" si="31"/>
        <v>-12.811937163497632</v>
      </c>
      <c r="L807" s="32"/>
      <c r="M807"/>
      <c r="N807"/>
      <c r="O807"/>
      <c r="P807"/>
    </row>
    <row r="808" spans="1:16" s="38" customFormat="1" ht="12" customHeight="1">
      <c r="A808" s="39"/>
      <c r="B808" s="36"/>
      <c r="C808" s="36"/>
      <c r="D808" s="36"/>
      <c r="E808" s="36"/>
      <c r="F808" s="31"/>
      <c r="G808" s="41"/>
      <c r="H808" s="34"/>
      <c r="I808" s="34"/>
      <c r="J808" s="34"/>
      <c r="K808" s="33">
        <f t="shared" si="31"/>
      </c>
      <c r="L808" s="32"/>
      <c r="M808"/>
      <c r="N808"/>
      <c r="O808"/>
      <c r="P808"/>
    </row>
    <row r="809" spans="1:16" s="38" customFormat="1" ht="12" customHeight="1">
      <c r="A809" s="39" t="s">
        <v>157</v>
      </c>
      <c r="C809" s="42"/>
      <c r="D809" s="43"/>
      <c r="E809" s="36" t="s">
        <v>156</v>
      </c>
      <c r="F809" s="42"/>
      <c r="G809" s="41" t="s">
        <v>109</v>
      </c>
      <c r="H809" s="34">
        <v>1305</v>
      </c>
      <c r="I809" s="34" t="s">
        <v>73</v>
      </c>
      <c r="J809" s="34">
        <v>1447</v>
      </c>
      <c r="K809" s="34" t="s">
        <v>73</v>
      </c>
      <c r="L809" s="32">
        <v>5</v>
      </c>
      <c r="M809"/>
      <c r="N809"/>
      <c r="O809"/>
      <c r="P809"/>
    </row>
    <row r="810" spans="1:16" s="38" customFormat="1" ht="12" customHeight="1">
      <c r="A810" s="39"/>
      <c r="B810" s="36"/>
      <c r="C810" s="36"/>
      <c r="D810" s="36"/>
      <c r="E810" s="31"/>
      <c r="F810" s="36" t="s">
        <v>155</v>
      </c>
      <c r="G810" s="41" t="s">
        <v>112</v>
      </c>
      <c r="H810" s="34">
        <v>21075.45</v>
      </c>
      <c r="I810" s="34">
        <v>20372.068</v>
      </c>
      <c r="J810" s="34">
        <v>24063.093</v>
      </c>
      <c r="K810" s="33">
        <f aca="true" t="shared" si="32" ref="K810:K816">IF(J810="","",(J810*100/I810)-100)</f>
        <v>18.118067345936623</v>
      </c>
      <c r="L810" s="32"/>
      <c r="M810"/>
      <c r="N810"/>
      <c r="O810"/>
      <c r="P810"/>
    </row>
    <row r="811" spans="1:16" s="38" customFormat="1" ht="12" customHeight="1">
      <c r="A811" s="40"/>
      <c r="C811" s="37"/>
      <c r="D811" s="37"/>
      <c r="E811" s="37"/>
      <c r="F811" s="37"/>
      <c r="G811" s="41"/>
      <c r="H811" s="34"/>
      <c r="I811" s="34"/>
      <c r="J811" s="34"/>
      <c r="K811" s="33">
        <f t="shared" si="32"/>
      </c>
      <c r="M811"/>
      <c r="N811"/>
      <c r="O811"/>
      <c r="P811"/>
    </row>
    <row r="812" spans="1:16" s="38" customFormat="1" ht="12" customHeight="1">
      <c r="A812" s="40">
        <v>293</v>
      </c>
      <c r="B812" s="43"/>
      <c r="C812" s="37" t="s">
        <v>154</v>
      </c>
      <c r="D812" s="37"/>
      <c r="E812" s="37"/>
      <c r="G812" s="41" t="s">
        <v>112</v>
      </c>
      <c r="H812" s="34">
        <v>1626952.2120000003</v>
      </c>
      <c r="I812" s="34">
        <v>2295228.9269999997</v>
      </c>
      <c r="J812" s="34">
        <v>2574401.4669999997</v>
      </c>
      <c r="K812" s="33">
        <f t="shared" si="32"/>
        <v>12.163167547948902</v>
      </c>
      <c r="L812" s="32">
        <v>81</v>
      </c>
      <c r="M812"/>
      <c r="N812"/>
      <c r="O812"/>
      <c r="P812"/>
    </row>
    <row r="813" spans="1:16" s="38" customFormat="1" ht="12" customHeight="1">
      <c r="A813" s="40"/>
      <c r="B813" s="43"/>
      <c r="C813" s="42"/>
      <c r="D813" s="42"/>
      <c r="E813" s="42"/>
      <c r="G813" s="53"/>
      <c r="H813" s="34"/>
      <c r="I813" s="34"/>
      <c r="J813" s="34"/>
      <c r="K813" s="33">
        <f t="shared" si="32"/>
      </c>
      <c r="L813" s="32"/>
      <c r="M813"/>
      <c r="N813"/>
      <c r="O813"/>
      <c r="P813"/>
    </row>
    <row r="814" spans="1:16" s="38" customFormat="1" ht="12" customHeight="1">
      <c r="A814" s="40">
        <v>2931</v>
      </c>
      <c r="B814" s="43"/>
      <c r="C814" s="42"/>
      <c r="D814" s="42" t="s">
        <v>153</v>
      </c>
      <c r="E814" s="42"/>
      <c r="G814" s="53"/>
      <c r="H814" s="34"/>
      <c r="I814" s="34"/>
      <c r="J814" s="34"/>
      <c r="K814" s="33">
        <f t="shared" si="32"/>
      </c>
      <c r="L814" s="32"/>
      <c r="M814"/>
      <c r="N814"/>
      <c r="O814"/>
      <c r="P814"/>
    </row>
    <row r="815" spans="1:16" s="38" customFormat="1" ht="12" customHeight="1">
      <c r="A815" s="40"/>
      <c r="B815" s="43"/>
      <c r="C815" s="42"/>
      <c r="D815" s="42" t="s">
        <v>152</v>
      </c>
      <c r="E815" s="42"/>
      <c r="G815" s="41" t="s">
        <v>112</v>
      </c>
      <c r="H815" s="34">
        <v>459178.779</v>
      </c>
      <c r="I815" s="34">
        <v>686394.885</v>
      </c>
      <c r="J815" s="34">
        <v>684202.152</v>
      </c>
      <c r="K815" s="33">
        <f t="shared" si="32"/>
        <v>-0.3194564889567886</v>
      </c>
      <c r="L815" s="32">
        <v>15</v>
      </c>
      <c r="M815"/>
      <c r="N815"/>
      <c r="O815"/>
      <c r="P815"/>
    </row>
    <row r="816" spans="1:16" s="38" customFormat="1" ht="12" customHeight="1">
      <c r="A816" s="40"/>
      <c r="B816" s="43"/>
      <c r="C816" s="42"/>
      <c r="D816" s="42"/>
      <c r="E816" s="42"/>
      <c r="G816" s="41"/>
      <c r="H816" s="34"/>
      <c r="I816" s="34"/>
      <c r="J816" s="34"/>
      <c r="K816" s="33">
        <f t="shared" si="32"/>
      </c>
      <c r="L816" s="32"/>
      <c r="M816"/>
      <c r="N816"/>
      <c r="O816"/>
      <c r="P816"/>
    </row>
    <row r="817" spans="1:16" s="38" customFormat="1" ht="12" customHeight="1">
      <c r="A817" s="39" t="s">
        <v>151</v>
      </c>
      <c r="C817" s="42"/>
      <c r="D817" s="43"/>
      <c r="E817" s="36" t="s">
        <v>150</v>
      </c>
      <c r="F817" s="42"/>
      <c r="G817" s="41" t="s">
        <v>112</v>
      </c>
      <c r="H817" s="34">
        <v>17233.097</v>
      </c>
      <c r="I817" s="34" t="s">
        <v>73</v>
      </c>
      <c r="J817" s="34">
        <v>24644.528000000002</v>
      </c>
      <c r="K817" s="34" t="s">
        <v>73</v>
      </c>
      <c r="L817" s="32">
        <v>4</v>
      </c>
      <c r="M817"/>
      <c r="N817"/>
      <c r="O817"/>
      <c r="P817"/>
    </row>
    <row r="818" spans="1:16" s="38" customFormat="1" ht="12" customHeight="1">
      <c r="A818" s="40"/>
      <c r="B818" s="43"/>
      <c r="C818" s="42"/>
      <c r="D818" s="42"/>
      <c r="E818" s="42"/>
      <c r="G818" s="53"/>
      <c r="H818" s="34"/>
      <c r="I818" s="34"/>
      <c r="J818" s="34"/>
      <c r="K818" s="33">
        <f>IF(J818="","",(J818*100/I818)-100)</f>
      </c>
      <c r="L818" s="32"/>
      <c r="M818"/>
      <c r="N818"/>
      <c r="O818"/>
      <c r="P818"/>
    </row>
    <row r="819" spans="1:16" s="38" customFormat="1" ht="12" customHeight="1">
      <c r="A819" s="39" t="s">
        <v>149</v>
      </c>
      <c r="C819" s="36"/>
      <c r="D819" s="36"/>
      <c r="E819" s="50" t="s">
        <v>148</v>
      </c>
      <c r="G819" s="41"/>
      <c r="H819" s="34"/>
      <c r="I819" s="34"/>
      <c r="J819" s="34"/>
      <c r="K819" s="33">
        <f>IF(J819="","",(J819*100/I819)-100)</f>
      </c>
      <c r="L819" s="32"/>
      <c r="M819"/>
      <c r="N819"/>
      <c r="O819"/>
      <c r="P819"/>
    </row>
    <row r="820" spans="1:16" s="38" customFormat="1" ht="12" customHeight="1">
      <c r="A820" s="39"/>
      <c r="B820" s="36"/>
      <c r="C820" s="36"/>
      <c r="D820" s="36"/>
      <c r="E820" s="50"/>
      <c r="F820" s="50" t="s">
        <v>147</v>
      </c>
      <c r="G820" s="41"/>
      <c r="H820" s="34"/>
      <c r="I820" s="34"/>
      <c r="J820" s="34"/>
      <c r="K820" s="33">
        <f>IF(J820="","",(J820*100/I820)-100)</f>
      </c>
      <c r="L820" s="32"/>
      <c r="M820"/>
      <c r="N820"/>
      <c r="O820"/>
      <c r="P820"/>
    </row>
    <row r="821" spans="1:16" s="38" customFormat="1" ht="12" customHeight="1">
      <c r="A821" s="40"/>
      <c r="B821" s="43"/>
      <c r="C821" s="42"/>
      <c r="D821" s="42"/>
      <c r="E821" s="50"/>
      <c r="F821" s="50" t="s">
        <v>146</v>
      </c>
      <c r="G821" s="41" t="s">
        <v>112</v>
      </c>
      <c r="H821" s="34">
        <v>86075.894</v>
      </c>
      <c r="I821" s="34">
        <v>127851.534</v>
      </c>
      <c r="J821" s="34">
        <v>146569.156</v>
      </c>
      <c r="K821" s="33">
        <f>IF(J821="","",(J821*100/I821)-100)</f>
        <v>14.640123129066254</v>
      </c>
      <c r="L821" s="32">
        <v>6</v>
      </c>
      <c r="M821"/>
      <c r="N821"/>
      <c r="O821"/>
      <c r="P821"/>
    </row>
    <row r="822" spans="1:12" ht="12" customHeight="1">
      <c r="A822" s="18"/>
      <c r="B822" s="18"/>
      <c r="C822" s="18"/>
      <c r="D822" s="18"/>
      <c r="E822" s="18"/>
      <c r="F822" s="18"/>
      <c r="G822" s="18"/>
      <c r="H822" s="18"/>
      <c r="I822" s="18"/>
      <c r="J822" s="18"/>
      <c r="K822" s="33">
        <f>IF(J822="","",(J822*100/I822)-100)</f>
      </c>
      <c r="L822" s="32"/>
    </row>
    <row r="829" ht="12.75">
      <c r="K829" s="33"/>
    </row>
    <row r="830" spans="1:12" ht="12.75">
      <c r="A830" s="100" t="s">
        <v>145</v>
      </c>
      <c r="B830" s="100"/>
      <c r="C830" s="100"/>
      <c r="D830" s="100"/>
      <c r="E830" s="100"/>
      <c r="F830" s="100"/>
      <c r="G830" s="100"/>
      <c r="H830" s="100"/>
      <c r="I830" s="100"/>
      <c r="J830" s="100"/>
      <c r="K830" s="100"/>
      <c r="L830" s="100"/>
    </row>
    <row r="832" spans="1:12" ht="12.75">
      <c r="A832" s="101" t="s">
        <v>105</v>
      </c>
      <c r="B832" s="101"/>
      <c r="C832" s="101"/>
      <c r="D832" s="101"/>
      <c r="E832" s="101"/>
      <c r="F832" s="101"/>
      <c r="G832" s="101"/>
      <c r="H832" s="101"/>
      <c r="I832" s="101"/>
      <c r="J832" s="101"/>
      <c r="K832" s="101"/>
      <c r="L832" s="101"/>
    </row>
    <row r="833" spans="1:12" ht="12.75">
      <c r="A833" s="101" t="s">
        <v>104</v>
      </c>
      <c r="B833" s="101"/>
      <c r="C833" s="101"/>
      <c r="D833" s="101"/>
      <c r="E833" s="101"/>
      <c r="F833" s="101"/>
      <c r="G833" s="101"/>
      <c r="H833" s="101"/>
      <c r="I833" s="101"/>
      <c r="J833" s="101"/>
      <c r="K833" s="101"/>
      <c r="L833" s="101"/>
    </row>
    <row r="834" spans="1:12" ht="12.75">
      <c r="A834" s="48" t="s">
        <v>80</v>
      </c>
      <c r="B834" s="48"/>
      <c r="C834" s="48"/>
      <c r="D834" s="48"/>
      <c r="E834" s="48"/>
      <c r="F834" s="36"/>
      <c r="G834" s="48"/>
      <c r="H834" s="38"/>
      <c r="I834" s="38"/>
      <c r="J834" s="38"/>
      <c r="K834" s="38"/>
      <c r="L834" s="38"/>
    </row>
    <row r="835" spans="1:12" ht="12.75" customHeight="1">
      <c r="A835" s="102" t="s">
        <v>103</v>
      </c>
      <c r="B835" s="105" t="s">
        <v>102</v>
      </c>
      <c r="C835" s="106"/>
      <c r="D835" s="106"/>
      <c r="E835" s="106"/>
      <c r="F835" s="102"/>
      <c r="G835" s="102" t="s">
        <v>101</v>
      </c>
      <c r="H835" s="105" t="s">
        <v>100</v>
      </c>
      <c r="I835" s="106"/>
      <c r="J835" s="106"/>
      <c r="K835" s="102"/>
      <c r="L835" s="113" t="s">
        <v>631</v>
      </c>
    </row>
    <row r="836" spans="1:12" ht="12.75">
      <c r="A836" s="103"/>
      <c r="B836" s="107"/>
      <c r="C836" s="108"/>
      <c r="D836" s="108"/>
      <c r="E836" s="108"/>
      <c r="F836" s="109"/>
      <c r="G836" s="103"/>
      <c r="H836" s="110"/>
      <c r="I836" s="111"/>
      <c r="J836" s="111"/>
      <c r="K836" s="112"/>
      <c r="L836" s="114"/>
    </row>
    <row r="837" spans="1:12" ht="12.75" customHeight="1">
      <c r="A837" s="103"/>
      <c r="B837" s="107"/>
      <c r="C837" s="108"/>
      <c r="D837" s="108"/>
      <c r="E837" s="108"/>
      <c r="F837" s="109"/>
      <c r="G837" s="103"/>
      <c r="H837" s="116">
        <v>2009</v>
      </c>
      <c r="I837" s="109">
        <v>2010</v>
      </c>
      <c r="J837" s="109">
        <v>2011</v>
      </c>
      <c r="K837" s="119" t="s">
        <v>99</v>
      </c>
      <c r="L837" s="114"/>
    </row>
    <row r="838" spans="1:12" ht="22.5" customHeight="1">
      <c r="A838" s="103"/>
      <c r="B838" s="107"/>
      <c r="C838" s="108"/>
      <c r="D838" s="108"/>
      <c r="E838" s="108"/>
      <c r="F838" s="109"/>
      <c r="G838" s="103"/>
      <c r="H838" s="117"/>
      <c r="I838" s="109"/>
      <c r="J838" s="109"/>
      <c r="K838" s="119"/>
      <c r="L838" s="114"/>
    </row>
    <row r="839" spans="1:12" ht="12.75">
      <c r="A839" s="104"/>
      <c r="B839" s="110"/>
      <c r="C839" s="111"/>
      <c r="D839" s="111"/>
      <c r="E839" s="111"/>
      <c r="F839" s="112"/>
      <c r="G839" s="104"/>
      <c r="H839" s="118"/>
      <c r="I839" s="112"/>
      <c r="J839" s="112"/>
      <c r="K839" s="120"/>
      <c r="L839" s="115"/>
    </row>
    <row r="840" spans="1:16" s="38" customFormat="1" ht="12.75" customHeight="1">
      <c r="A840" s="47"/>
      <c r="B840" s="46"/>
      <c r="C840" s="46"/>
      <c r="D840" s="46"/>
      <c r="E840" s="46"/>
      <c r="F840" s="36"/>
      <c r="G840" s="45"/>
      <c r="H840" s="44"/>
      <c r="I840" s="44"/>
      <c r="J840" s="44"/>
      <c r="K840" s="44"/>
      <c r="L840" s="44"/>
      <c r="M840"/>
      <c r="N840"/>
      <c r="O840"/>
      <c r="P840"/>
    </row>
    <row r="841" spans="1:12" ht="12" customHeight="1">
      <c r="A841" s="40">
        <v>2932</v>
      </c>
      <c r="B841" s="38"/>
      <c r="C841" s="38"/>
      <c r="D841" s="37" t="s">
        <v>144</v>
      </c>
      <c r="E841" s="37"/>
      <c r="F841" s="36"/>
      <c r="G841" s="41" t="s">
        <v>112</v>
      </c>
      <c r="H841" s="34">
        <v>1167773.4330000002</v>
      </c>
      <c r="I841" s="34">
        <v>1608834.0420000001</v>
      </c>
      <c r="J841" s="34">
        <v>1890199.3150000002</v>
      </c>
      <c r="K841" s="33">
        <f aca="true" t="shared" si="33" ref="K841:K887">IF(J841="","",(J841*100/I841)-100)</f>
        <v>17.488769236274038</v>
      </c>
      <c r="L841" s="32">
        <v>69</v>
      </c>
    </row>
    <row r="842" spans="1:16" s="38" customFormat="1" ht="12" customHeight="1">
      <c r="A842" s="39"/>
      <c r="C842" s="36"/>
      <c r="D842" s="36"/>
      <c r="E842" s="50"/>
      <c r="F842" s="50"/>
      <c r="G842" s="41"/>
      <c r="H842" s="34"/>
      <c r="I842" s="34"/>
      <c r="J842" s="34"/>
      <c r="K842" s="33">
        <f t="shared" si="33"/>
      </c>
      <c r="L842" s="32"/>
      <c r="M842"/>
      <c r="N842"/>
      <c r="O842"/>
      <c r="P842"/>
    </row>
    <row r="843" spans="1:16" s="38" customFormat="1" ht="12" customHeight="1">
      <c r="A843" s="39" t="s">
        <v>143</v>
      </c>
      <c r="B843" s="37"/>
      <c r="C843" s="37"/>
      <c r="D843" s="37"/>
      <c r="E843" s="50" t="s">
        <v>142</v>
      </c>
      <c r="G843" s="41"/>
      <c r="H843" s="44"/>
      <c r="I843" s="44"/>
      <c r="J843" s="44"/>
      <c r="K843" s="33">
        <f t="shared" si="33"/>
      </c>
      <c r="L843" s="32"/>
      <c r="M843"/>
      <c r="N843"/>
      <c r="O843"/>
      <c r="P843"/>
    </row>
    <row r="844" spans="1:16" s="38" customFormat="1" ht="12" customHeight="1">
      <c r="A844" s="39"/>
      <c r="B844" s="36"/>
      <c r="C844" s="36"/>
      <c r="D844" s="36"/>
      <c r="E844" s="31"/>
      <c r="F844" s="50" t="s">
        <v>141</v>
      </c>
      <c r="G844" s="41"/>
      <c r="H844" s="44"/>
      <c r="I844" s="44"/>
      <c r="J844" s="44"/>
      <c r="K844" s="33">
        <f t="shared" si="33"/>
      </c>
      <c r="L844" s="32"/>
      <c r="M844"/>
      <c r="N844"/>
      <c r="O844"/>
      <c r="P844"/>
    </row>
    <row r="845" spans="1:16" s="38" customFormat="1" ht="12" customHeight="1">
      <c r="A845" s="39"/>
      <c r="C845" s="36"/>
      <c r="D845" s="36"/>
      <c r="F845" s="50" t="s">
        <v>140</v>
      </c>
      <c r="G845" s="41"/>
      <c r="H845" s="44"/>
      <c r="I845" s="44"/>
      <c r="J845" s="44"/>
      <c r="K845" s="33">
        <f t="shared" si="33"/>
      </c>
      <c r="L845" s="32"/>
      <c r="M845"/>
      <c r="N845"/>
      <c r="O845"/>
      <c r="P845"/>
    </row>
    <row r="846" spans="1:16" s="38" customFormat="1" ht="12" customHeight="1">
      <c r="A846" s="39"/>
      <c r="B846" s="31"/>
      <c r="D846" s="36"/>
      <c r="F846" s="50" t="s">
        <v>139</v>
      </c>
      <c r="G846" s="41"/>
      <c r="H846" s="44"/>
      <c r="I846" s="44"/>
      <c r="J846" s="44"/>
      <c r="K846" s="33">
        <f t="shared" si="33"/>
      </c>
      <c r="L846" s="32"/>
      <c r="M846"/>
      <c r="N846"/>
      <c r="O846"/>
      <c r="P846"/>
    </row>
    <row r="847" spans="1:16" s="38" customFormat="1" ht="12" customHeight="1">
      <c r="A847" s="47"/>
      <c r="B847" s="46"/>
      <c r="C847" s="46"/>
      <c r="D847" s="46"/>
      <c r="F847" s="50" t="s">
        <v>138</v>
      </c>
      <c r="G847" s="41" t="s">
        <v>112</v>
      </c>
      <c r="H847" s="34">
        <v>288458.274</v>
      </c>
      <c r="I847" s="34">
        <v>397867.434</v>
      </c>
      <c r="J847" s="34">
        <v>478466.362</v>
      </c>
      <c r="K847" s="33">
        <f t="shared" si="33"/>
        <v>20.257734388987473</v>
      </c>
      <c r="L847" s="32">
        <v>23</v>
      </c>
      <c r="M847"/>
      <c r="N847"/>
      <c r="O847"/>
      <c r="P847"/>
    </row>
    <row r="848" spans="1:16" s="38" customFormat="1" ht="12.75" customHeight="1">
      <c r="A848" s="47"/>
      <c r="B848" s="46"/>
      <c r="C848" s="46"/>
      <c r="D848" s="46"/>
      <c r="E848" s="46"/>
      <c r="F848" s="36"/>
      <c r="G848" s="45"/>
      <c r="H848" s="44"/>
      <c r="I848" s="44"/>
      <c r="J848" s="44"/>
      <c r="K848" s="33">
        <f t="shared" si="33"/>
      </c>
      <c r="L848" s="32"/>
      <c r="M848"/>
      <c r="N848"/>
      <c r="O848"/>
      <c r="P848"/>
    </row>
    <row r="849" spans="1:17" s="38" customFormat="1" ht="12" customHeight="1">
      <c r="A849" s="39" t="s">
        <v>137</v>
      </c>
      <c r="B849" s="46"/>
      <c r="C849" s="46"/>
      <c r="D849" s="46"/>
      <c r="E849" s="51" t="s">
        <v>136</v>
      </c>
      <c r="F849" s="36"/>
      <c r="G849" s="41" t="s">
        <v>112</v>
      </c>
      <c r="H849" s="34" t="s">
        <v>73</v>
      </c>
      <c r="I849" s="34">
        <v>1125642.5050000001</v>
      </c>
      <c r="J849" s="34">
        <v>1332259.3959999997</v>
      </c>
      <c r="K849" s="33">
        <f t="shared" si="33"/>
        <v>18.355462776345632</v>
      </c>
      <c r="L849" s="32">
        <v>36</v>
      </c>
      <c r="M849"/>
      <c r="N849"/>
      <c r="O849"/>
      <c r="P849"/>
      <c r="Q849" s="34"/>
    </row>
    <row r="850" spans="1:17" s="38" customFormat="1" ht="12" customHeight="1">
      <c r="A850" s="47"/>
      <c r="B850" s="46"/>
      <c r="C850" s="46"/>
      <c r="D850" s="46"/>
      <c r="E850" s="46"/>
      <c r="F850" s="36"/>
      <c r="G850" s="45"/>
      <c r="H850" s="34"/>
      <c r="I850" s="34"/>
      <c r="J850" s="34"/>
      <c r="K850" s="33">
        <f t="shared" si="33"/>
      </c>
      <c r="L850" s="32"/>
      <c r="M850"/>
      <c r="N850"/>
      <c r="O850"/>
      <c r="P850"/>
      <c r="Q850" s="34"/>
    </row>
    <row r="851" spans="1:17" s="38" customFormat="1" ht="12" customHeight="1">
      <c r="A851" s="39" t="s">
        <v>135</v>
      </c>
      <c r="C851" s="36"/>
      <c r="D851" s="36"/>
      <c r="E851" s="50" t="s">
        <v>134</v>
      </c>
      <c r="F851" s="50"/>
      <c r="G851" s="41"/>
      <c r="H851" s="34"/>
      <c r="I851" s="34"/>
      <c r="J851" s="34"/>
      <c r="K851" s="33">
        <f t="shared" si="33"/>
      </c>
      <c r="L851" s="32"/>
      <c r="M851"/>
      <c r="N851"/>
      <c r="O851"/>
      <c r="P851"/>
      <c r="Q851" s="34"/>
    </row>
    <row r="852" spans="1:17" s="38" customFormat="1" ht="12" customHeight="1">
      <c r="A852" s="39"/>
      <c r="B852" s="31"/>
      <c r="D852" s="36"/>
      <c r="E852" s="50"/>
      <c r="F852" s="50" t="s">
        <v>133</v>
      </c>
      <c r="G852" s="41"/>
      <c r="H852" s="34"/>
      <c r="I852" s="34"/>
      <c r="J852" s="34"/>
      <c r="K852" s="33">
        <f t="shared" si="33"/>
      </c>
      <c r="L852" s="32"/>
      <c r="M852"/>
      <c r="N852"/>
      <c r="O852"/>
      <c r="P852"/>
      <c r="Q852" s="34"/>
    </row>
    <row r="853" spans="1:17" s="38" customFormat="1" ht="12" customHeight="1">
      <c r="A853" s="47"/>
      <c r="B853" s="46"/>
      <c r="C853" s="46"/>
      <c r="D853" s="46"/>
      <c r="E853" s="50"/>
      <c r="F853" s="50" t="s">
        <v>132</v>
      </c>
      <c r="G853" s="35">
        <v>1000</v>
      </c>
      <c r="H853" s="34">
        <v>192642.61500000002</v>
      </c>
      <c r="I853" s="34">
        <v>256734.73799999998</v>
      </c>
      <c r="J853" s="34">
        <v>272039.252</v>
      </c>
      <c r="K853" s="33">
        <f t="shared" si="33"/>
        <v>5.96121667025831</v>
      </c>
      <c r="L853" s="32">
        <v>21</v>
      </c>
      <c r="M853"/>
      <c r="N853"/>
      <c r="O853"/>
      <c r="P853"/>
      <c r="Q853" s="34"/>
    </row>
    <row r="854" spans="1:17" s="38" customFormat="1" ht="12" customHeight="1">
      <c r="A854" s="39"/>
      <c r="C854" s="36"/>
      <c r="D854" s="36"/>
      <c r="E854" s="50"/>
      <c r="F854" s="50"/>
      <c r="G854" s="41"/>
      <c r="H854" s="34"/>
      <c r="I854" s="34"/>
      <c r="J854" s="34"/>
      <c r="K854" s="33">
        <f t="shared" si="33"/>
      </c>
      <c r="L854" s="32"/>
      <c r="M854"/>
      <c r="N854"/>
      <c r="O854"/>
      <c r="P854"/>
      <c r="Q854" s="34"/>
    </row>
    <row r="855" spans="1:17" s="38" customFormat="1" ht="12" customHeight="1">
      <c r="A855" s="39" t="s">
        <v>131</v>
      </c>
      <c r="B855" s="31"/>
      <c r="D855" s="36"/>
      <c r="E855" s="50" t="s">
        <v>130</v>
      </c>
      <c r="F855" s="50"/>
      <c r="G855" s="41">
        <v>1000</v>
      </c>
      <c r="H855" s="34">
        <v>14560.914</v>
      </c>
      <c r="I855" s="34">
        <v>15669.525</v>
      </c>
      <c r="J855" s="34">
        <v>16802.759</v>
      </c>
      <c r="K855" s="33">
        <f t="shared" si="33"/>
        <v>7.232089039074253</v>
      </c>
      <c r="L855" s="32">
        <v>5</v>
      </c>
      <c r="M855"/>
      <c r="N855"/>
      <c r="O855"/>
      <c r="P855"/>
      <c r="Q855" s="34"/>
    </row>
    <row r="856" spans="1:17" s="38" customFormat="1" ht="12" customHeight="1">
      <c r="A856" s="39"/>
      <c r="C856" s="36"/>
      <c r="D856" s="36"/>
      <c r="E856" s="50"/>
      <c r="F856" s="50"/>
      <c r="G856" s="41"/>
      <c r="H856" s="34"/>
      <c r="I856" s="34"/>
      <c r="J856" s="34"/>
      <c r="K856" s="33">
        <f t="shared" si="33"/>
      </c>
      <c r="L856" s="32"/>
      <c r="M856"/>
      <c r="N856"/>
      <c r="O856"/>
      <c r="P856"/>
      <c r="Q856" s="34"/>
    </row>
    <row r="857" spans="1:17" s="38" customFormat="1" ht="12" customHeight="1">
      <c r="A857" s="40">
        <v>30</v>
      </c>
      <c r="B857" s="43" t="s">
        <v>129</v>
      </c>
      <c r="C857" s="42"/>
      <c r="D857" s="42"/>
      <c r="E857" s="50"/>
      <c r="F857" s="50"/>
      <c r="G857" s="35">
        <v>1000</v>
      </c>
      <c r="H857" s="34">
        <v>37772.66299999999</v>
      </c>
      <c r="I857" s="34">
        <v>34815.831000000006</v>
      </c>
      <c r="J857" s="34">
        <v>30757.077999999998</v>
      </c>
      <c r="K857" s="33">
        <f t="shared" si="33"/>
        <v>-11.657780048392368</v>
      </c>
      <c r="L857" s="32">
        <v>8</v>
      </c>
      <c r="M857"/>
      <c r="N857"/>
      <c r="O857"/>
      <c r="P857"/>
      <c r="Q857" s="34"/>
    </row>
    <row r="858" spans="1:17" s="38" customFormat="1" ht="12" customHeight="1">
      <c r="A858" s="39"/>
      <c r="C858" s="36"/>
      <c r="D858" s="36"/>
      <c r="E858" s="36"/>
      <c r="F858" s="31"/>
      <c r="G858" s="41"/>
      <c r="H858" s="34"/>
      <c r="I858" s="34"/>
      <c r="J858" s="34"/>
      <c r="K858" s="33">
        <f t="shared" si="33"/>
      </c>
      <c r="L858" s="32"/>
      <c r="M858"/>
      <c r="N858"/>
      <c r="O858"/>
      <c r="P858"/>
      <c r="Q858" s="34"/>
    </row>
    <row r="859" spans="1:17" s="38" customFormat="1" ht="12" customHeight="1">
      <c r="A859" s="40">
        <v>31</v>
      </c>
      <c r="B859" s="43" t="s">
        <v>128</v>
      </c>
      <c r="C859" s="42"/>
      <c r="D859" s="42"/>
      <c r="E859" s="50"/>
      <c r="F859" s="50"/>
      <c r="G859" s="35">
        <v>1000</v>
      </c>
      <c r="H859" s="34">
        <v>347980.0020000001</v>
      </c>
      <c r="I859" s="34">
        <v>360988.8459999999</v>
      </c>
      <c r="J859" s="34">
        <v>381052.5199999999</v>
      </c>
      <c r="K859" s="33">
        <f t="shared" si="33"/>
        <v>5.557976159739852</v>
      </c>
      <c r="L859" s="32">
        <v>71</v>
      </c>
      <c r="M859"/>
      <c r="N859"/>
      <c r="O859"/>
      <c r="P859"/>
      <c r="Q859" s="34"/>
    </row>
    <row r="860" spans="1:17" s="38" customFormat="1" ht="12" customHeight="1">
      <c r="A860" s="39"/>
      <c r="B860" s="36"/>
      <c r="C860" s="36"/>
      <c r="D860" s="36"/>
      <c r="E860" s="36"/>
      <c r="F860" s="31"/>
      <c r="G860" s="41"/>
      <c r="H860" s="34"/>
      <c r="I860" s="34"/>
      <c r="J860" s="34"/>
      <c r="K860" s="33">
        <f t="shared" si="33"/>
      </c>
      <c r="L860" s="32"/>
      <c r="M860"/>
      <c r="N860"/>
      <c r="O860"/>
      <c r="P860"/>
      <c r="Q860" s="34"/>
    </row>
    <row r="861" spans="1:17" s="38" customFormat="1" ht="12" customHeight="1">
      <c r="A861" s="40">
        <v>3100</v>
      </c>
      <c r="C861" s="37"/>
      <c r="D861" s="37" t="s">
        <v>127</v>
      </c>
      <c r="E861" s="37"/>
      <c r="F861" s="37"/>
      <c r="G861" s="35">
        <v>1000</v>
      </c>
      <c r="H861" s="34">
        <v>132497.038</v>
      </c>
      <c r="I861" s="34">
        <v>137755.36899999998</v>
      </c>
      <c r="J861" s="34">
        <v>136800.644</v>
      </c>
      <c r="K861" s="33">
        <f t="shared" si="33"/>
        <v>-0.6930582865339829</v>
      </c>
      <c r="L861" s="32">
        <v>36</v>
      </c>
      <c r="M861"/>
      <c r="N861"/>
      <c r="O861"/>
      <c r="P861"/>
      <c r="Q861" s="34"/>
    </row>
    <row r="862" spans="1:17" s="38" customFormat="1" ht="12" customHeight="1">
      <c r="A862" s="39"/>
      <c r="B862" s="36"/>
      <c r="C862" s="36"/>
      <c r="D862" s="36"/>
      <c r="E862" s="36"/>
      <c r="F862" s="31"/>
      <c r="G862" s="41"/>
      <c r="H862" s="34"/>
      <c r="I862" s="34"/>
      <c r="J862" s="34"/>
      <c r="K862" s="33">
        <f t="shared" si="33"/>
      </c>
      <c r="L862" s="32"/>
      <c r="M862"/>
      <c r="N862"/>
      <c r="O862"/>
      <c r="P862"/>
      <c r="Q862" s="34"/>
    </row>
    <row r="863" spans="1:17" s="38" customFormat="1" ht="12" customHeight="1">
      <c r="A863" s="39" t="s">
        <v>126</v>
      </c>
      <c r="B863" s="36"/>
      <c r="C863" s="36"/>
      <c r="D863" s="36"/>
      <c r="E863" s="50" t="s">
        <v>125</v>
      </c>
      <c r="F863" s="31"/>
      <c r="G863" s="41" t="s">
        <v>109</v>
      </c>
      <c r="H863" s="52">
        <v>77327</v>
      </c>
      <c r="I863" s="34">
        <v>75358</v>
      </c>
      <c r="J863" s="34">
        <v>56171</v>
      </c>
      <c r="K863" s="33">
        <f t="shared" si="33"/>
        <v>-25.461132195652752</v>
      </c>
      <c r="L863" s="32">
        <v>5</v>
      </c>
      <c r="M863"/>
      <c r="N863"/>
      <c r="O863"/>
      <c r="P863"/>
      <c r="Q863" s="34"/>
    </row>
    <row r="864" spans="1:17" s="38" customFormat="1" ht="12" customHeight="1">
      <c r="A864" s="39"/>
      <c r="B864" s="36"/>
      <c r="C864" s="36"/>
      <c r="D864" s="36"/>
      <c r="E864" s="50"/>
      <c r="F864" s="31"/>
      <c r="G864" s="41" t="s">
        <v>112</v>
      </c>
      <c r="H864" s="52">
        <v>11440</v>
      </c>
      <c r="I864" s="34">
        <v>12277.75</v>
      </c>
      <c r="J864" s="34">
        <v>12470.177</v>
      </c>
      <c r="K864" s="33">
        <f t="shared" si="33"/>
        <v>1.5672822789191798</v>
      </c>
      <c r="L864" s="32"/>
      <c r="M864"/>
      <c r="N864"/>
      <c r="O864"/>
      <c r="P864"/>
      <c r="Q864" s="34"/>
    </row>
    <row r="865" spans="1:17" s="38" customFormat="1" ht="12" customHeight="1">
      <c r="A865" s="39"/>
      <c r="B865" s="36"/>
      <c r="C865" s="36"/>
      <c r="D865" s="36"/>
      <c r="E865" s="36"/>
      <c r="F865" s="31"/>
      <c r="G865" s="41"/>
      <c r="H865" s="52"/>
      <c r="I865" s="52"/>
      <c r="J865" s="52"/>
      <c r="K865" s="33">
        <f t="shared" si="33"/>
      </c>
      <c r="M865"/>
      <c r="N865"/>
      <c r="O865"/>
      <c r="P865"/>
      <c r="Q865" s="34"/>
    </row>
    <row r="866" spans="1:17" s="38" customFormat="1" ht="12" customHeight="1">
      <c r="A866" s="39" t="s">
        <v>124</v>
      </c>
      <c r="C866" s="36"/>
      <c r="D866" s="36"/>
      <c r="E866" s="38" t="s">
        <v>123</v>
      </c>
      <c r="F866" s="36"/>
      <c r="G866" s="41" t="s">
        <v>112</v>
      </c>
      <c r="H866" s="52" t="s">
        <v>73</v>
      </c>
      <c r="I866" s="52">
        <v>44352.775</v>
      </c>
      <c r="J866" s="52">
        <v>51466.27700000001</v>
      </c>
      <c r="K866" s="33">
        <f t="shared" si="33"/>
        <v>16.03845982579446</v>
      </c>
      <c r="L866" s="32">
        <v>12</v>
      </c>
      <c r="M866"/>
      <c r="N866"/>
      <c r="O866"/>
      <c r="P866"/>
      <c r="Q866" s="34"/>
    </row>
    <row r="867" spans="1:17" s="38" customFormat="1" ht="12" customHeight="1">
      <c r="A867" s="40"/>
      <c r="B867" s="43"/>
      <c r="C867" s="42"/>
      <c r="D867" s="42"/>
      <c r="E867" s="42"/>
      <c r="G867" s="53"/>
      <c r="H867" s="52"/>
      <c r="I867" s="52"/>
      <c r="J867" s="52"/>
      <c r="K867" s="33">
        <f t="shared" si="33"/>
      </c>
      <c r="L867" s="32"/>
      <c r="M867"/>
      <c r="N867"/>
      <c r="O867"/>
      <c r="P867"/>
      <c r="Q867" s="34"/>
    </row>
    <row r="868" spans="1:17" s="38" customFormat="1" ht="12" customHeight="1">
      <c r="A868" s="39" t="s">
        <v>122</v>
      </c>
      <c r="B868" s="36"/>
      <c r="C868" s="36"/>
      <c r="D868" s="36"/>
      <c r="E868" s="50" t="s">
        <v>121</v>
      </c>
      <c r="F868" s="31"/>
      <c r="G868" s="41" t="s">
        <v>112</v>
      </c>
      <c r="H868" s="52">
        <v>18480.1</v>
      </c>
      <c r="I868" s="52">
        <v>17107.742</v>
      </c>
      <c r="J868" s="52">
        <v>17432.525</v>
      </c>
      <c r="K868" s="33">
        <f t="shared" si="33"/>
        <v>1.898456266174719</v>
      </c>
      <c r="L868" s="32">
        <v>6</v>
      </c>
      <c r="M868"/>
      <c r="N868"/>
      <c r="O868"/>
      <c r="P868"/>
      <c r="Q868" s="34"/>
    </row>
    <row r="869" spans="1:17" s="38" customFormat="1" ht="12" customHeight="1">
      <c r="A869" s="40"/>
      <c r="B869" s="43"/>
      <c r="C869" s="42"/>
      <c r="D869" s="42"/>
      <c r="E869" s="42"/>
      <c r="G869" s="53"/>
      <c r="H869" s="34"/>
      <c r="I869" s="34"/>
      <c r="J869" s="34"/>
      <c r="K869" s="33">
        <f t="shared" si="33"/>
      </c>
      <c r="L869" s="32"/>
      <c r="M869"/>
      <c r="N869"/>
      <c r="O869"/>
      <c r="P869"/>
      <c r="Q869" s="34"/>
    </row>
    <row r="870" spans="1:17" s="38" customFormat="1" ht="12" customHeight="1">
      <c r="A870" s="39" t="s">
        <v>120</v>
      </c>
      <c r="B870" s="36"/>
      <c r="C870" s="36"/>
      <c r="D870" s="36"/>
      <c r="E870" s="36" t="s">
        <v>119</v>
      </c>
      <c r="F870" s="31"/>
      <c r="G870" s="41" t="s">
        <v>112</v>
      </c>
      <c r="H870" s="34" t="s">
        <v>73</v>
      </c>
      <c r="I870" s="34">
        <v>43235.151</v>
      </c>
      <c r="J870" s="34">
        <v>37745.094</v>
      </c>
      <c r="K870" s="33">
        <f t="shared" si="33"/>
        <v>-12.69813305382003</v>
      </c>
      <c r="L870" s="32">
        <v>14</v>
      </c>
      <c r="M870"/>
      <c r="N870"/>
      <c r="O870"/>
      <c r="P870"/>
      <c r="Q870" s="34"/>
    </row>
    <row r="871" spans="1:17" s="38" customFormat="1" ht="12" customHeight="1">
      <c r="A871" s="39"/>
      <c r="B871" s="36"/>
      <c r="C871" s="36"/>
      <c r="D871" s="36"/>
      <c r="E871" s="36"/>
      <c r="F871" s="31"/>
      <c r="G871" s="41"/>
      <c r="H871" s="34"/>
      <c r="I871" s="34"/>
      <c r="J871" s="34"/>
      <c r="K871" s="33">
        <f t="shared" si="33"/>
      </c>
      <c r="L871" s="32"/>
      <c r="M871"/>
      <c r="N871"/>
      <c r="O871"/>
      <c r="P871"/>
      <c r="Q871" s="34"/>
    </row>
    <row r="872" spans="1:17" s="38" customFormat="1" ht="12" customHeight="1">
      <c r="A872" s="40">
        <v>3101</v>
      </c>
      <c r="C872" s="37"/>
      <c r="D872" s="37" t="s">
        <v>118</v>
      </c>
      <c r="E872" s="37"/>
      <c r="F872" s="37"/>
      <c r="G872" s="41" t="s">
        <v>109</v>
      </c>
      <c r="H872" s="52">
        <v>186835</v>
      </c>
      <c r="I872" s="34">
        <v>196222</v>
      </c>
      <c r="J872" s="34">
        <v>231247</v>
      </c>
      <c r="K872" s="33">
        <f t="shared" si="33"/>
        <v>17.84968046396429</v>
      </c>
      <c r="L872" s="32">
        <v>19</v>
      </c>
      <c r="M872"/>
      <c r="N872"/>
      <c r="O872"/>
      <c r="P872"/>
      <c r="Q872" s="34"/>
    </row>
    <row r="873" spans="1:17" s="38" customFormat="1" ht="12" customHeight="1">
      <c r="A873" s="40"/>
      <c r="C873" s="37"/>
      <c r="D873" s="37"/>
      <c r="E873" s="37"/>
      <c r="F873" s="37"/>
      <c r="G873" s="41" t="s">
        <v>112</v>
      </c>
      <c r="H873" s="52">
        <v>53066.299</v>
      </c>
      <c r="I873" s="34">
        <v>58419.325</v>
      </c>
      <c r="J873" s="34">
        <v>75899.803</v>
      </c>
      <c r="K873" s="33">
        <f t="shared" si="33"/>
        <v>29.922423786991715</v>
      </c>
      <c r="L873" s="32"/>
      <c r="M873"/>
      <c r="N873"/>
      <c r="O873"/>
      <c r="P873"/>
      <c r="Q873" s="34"/>
    </row>
    <row r="874" spans="1:17" s="38" customFormat="1" ht="12" customHeight="1">
      <c r="A874" s="39"/>
      <c r="C874" s="36"/>
      <c r="D874" s="36"/>
      <c r="E874" s="51"/>
      <c r="G874" s="41"/>
      <c r="H874" s="34"/>
      <c r="I874" s="34"/>
      <c r="J874" s="34"/>
      <c r="K874" s="33">
        <f t="shared" si="33"/>
      </c>
      <c r="L874" s="32"/>
      <c r="M874"/>
      <c r="N874"/>
      <c r="O874"/>
      <c r="P874"/>
      <c r="Q874" s="34"/>
    </row>
    <row r="875" spans="1:17" s="38" customFormat="1" ht="12" customHeight="1">
      <c r="A875" s="39" t="s">
        <v>117</v>
      </c>
      <c r="C875" s="36"/>
      <c r="D875" s="36"/>
      <c r="E875" s="51" t="s">
        <v>116</v>
      </c>
      <c r="G875" s="41" t="s">
        <v>112</v>
      </c>
      <c r="H875" s="34" t="s">
        <v>73</v>
      </c>
      <c r="I875" s="52">
        <v>33329.825</v>
      </c>
      <c r="J875" s="52">
        <v>42987.997</v>
      </c>
      <c r="K875" s="33">
        <f t="shared" si="33"/>
        <v>28.977565888809806</v>
      </c>
      <c r="L875" s="32">
        <v>9</v>
      </c>
      <c r="M875"/>
      <c r="N875"/>
      <c r="O875"/>
      <c r="P875"/>
      <c r="Q875" s="34"/>
    </row>
    <row r="876" spans="1:17" ht="12" customHeight="1">
      <c r="A876" s="39"/>
      <c r="B876" s="38"/>
      <c r="C876" s="36"/>
      <c r="D876" s="36"/>
      <c r="E876" s="51"/>
      <c r="F876" s="38"/>
      <c r="G876" s="41"/>
      <c r="H876" s="34"/>
      <c r="I876" s="34"/>
      <c r="J876" s="34"/>
      <c r="K876" s="33">
        <f t="shared" si="33"/>
      </c>
      <c r="L876" s="32"/>
      <c r="Q876" s="34"/>
    </row>
    <row r="877" spans="1:17" ht="12" customHeight="1">
      <c r="A877" s="39" t="s">
        <v>115</v>
      </c>
      <c r="B877" s="38"/>
      <c r="C877" s="38"/>
      <c r="D877" s="37"/>
      <c r="E877" s="38" t="s">
        <v>114</v>
      </c>
      <c r="F877" s="43"/>
      <c r="G877" s="41" t="s">
        <v>109</v>
      </c>
      <c r="H877" s="34">
        <v>6738</v>
      </c>
      <c r="I877" s="34">
        <v>7863</v>
      </c>
      <c r="J877" s="34">
        <v>10653</v>
      </c>
      <c r="K877" s="33">
        <f t="shared" si="33"/>
        <v>35.4826402136589</v>
      </c>
      <c r="L877" s="32">
        <v>11</v>
      </c>
      <c r="Q877" s="34"/>
    </row>
    <row r="878" spans="1:17" ht="12" customHeight="1">
      <c r="A878" s="39"/>
      <c r="B878" s="36"/>
      <c r="C878" s="38"/>
      <c r="D878" s="36"/>
      <c r="E878" s="36"/>
      <c r="F878" s="36"/>
      <c r="G878" s="41" t="s">
        <v>112</v>
      </c>
      <c r="H878" s="34">
        <v>11514.34</v>
      </c>
      <c r="I878" s="34">
        <v>15472.9</v>
      </c>
      <c r="J878" s="34">
        <v>22658.265</v>
      </c>
      <c r="K878" s="33">
        <f t="shared" si="33"/>
        <v>46.438385822954984</v>
      </c>
      <c r="L878" s="32"/>
      <c r="Q878" s="34"/>
    </row>
    <row r="879" spans="1:17" ht="12" customHeight="1">
      <c r="A879" s="39"/>
      <c r="B879" s="36"/>
      <c r="C879" s="38"/>
      <c r="D879" s="36"/>
      <c r="E879" s="36"/>
      <c r="F879" s="36"/>
      <c r="G879" s="41"/>
      <c r="H879" s="34"/>
      <c r="I879" s="34"/>
      <c r="J879" s="34"/>
      <c r="K879" s="33">
        <f t="shared" si="33"/>
      </c>
      <c r="L879" s="32"/>
      <c r="Q879" s="34"/>
    </row>
    <row r="880" spans="1:17" s="38" customFormat="1" ht="12" customHeight="1">
      <c r="A880" s="40">
        <v>3109</v>
      </c>
      <c r="B880" s="43"/>
      <c r="C880" s="42"/>
      <c r="D880" s="42" t="s">
        <v>113</v>
      </c>
      <c r="E880" s="42"/>
      <c r="G880" s="41" t="s">
        <v>112</v>
      </c>
      <c r="H880" s="34">
        <v>97452.97199999998</v>
      </c>
      <c r="I880" s="34">
        <v>106937.895</v>
      </c>
      <c r="J880" s="34">
        <v>114991.84099999997</v>
      </c>
      <c r="K880" s="33">
        <f t="shared" si="33"/>
        <v>7.531423729632948</v>
      </c>
      <c r="L880" s="32">
        <v>24</v>
      </c>
      <c r="M880"/>
      <c r="N880"/>
      <c r="O880"/>
      <c r="P880"/>
      <c r="Q880" s="34"/>
    </row>
    <row r="881" spans="1:17" s="38" customFormat="1" ht="12" customHeight="1">
      <c r="A881" s="39"/>
      <c r="B881" s="31"/>
      <c r="D881" s="36"/>
      <c r="E881" s="36"/>
      <c r="F881" s="36"/>
      <c r="G881" s="41"/>
      <c r="H881" s="34"/>
      <c r="I881" s="34"/>
      <c r="J881" s="34"/>
      <c r="K881" s="33">
        <f t="shared" si="33"/>
      </c>
      <c r="L881" s="32"/>
      <c r="M881"/>
      <c r="N881"/>
      <c r="O881"/>
      <c r="P881"/>
      <c r="Q881" s="34"/>
    </row>
    <row r="882" spans="1:17" s="38" customFormat="1" ht="12" customHeight="1">
      <c r="A882" s="39" t="s">
        <v>111</v>
      </c>
      <c r="B882" s="46"/>
      <c r="C882" s="46"/>
      <c r="D882" s="46"/>
      <c r="E882" s="50" t="s">
        <v>110</v>
      </c>
      <c r="F882" s="50"/>
      <c r="G882" s="35" t="s">
        <v>109</v>
      </c>
      <c r="H882" s="34">
        <v>287033</v>
      </c>
      <c r="I882" s="34">
        <v>252368</v>
      </c>
      <c r="J882" s="34">
        <v>243844</v>
      </c>
      <c r="K882" s="33">
        <f t="shared" si="33"/>
        <v>-3.3776073036201097</v>
      </c>
      <c r="L882" s="32">
        <v>13</v>
      </c>
      <c r="M882"/>
      <c r="N882"/>
      <c r="O882"/>
      <c r="P882"/>
      <c r="Q882" s="34"/>
    </row>
    <row r="883" spans="1:17" s="38" customFormat="1" ht="12" customHeight="1">
      <c r="A883" s="39"/>
      <c r="C883" s="36"/>
      <c r="D883" s="36"/>
      <c r="E883" s="50"/>
      <c r="F883" s="50"/>
      <c r="G883" s="35">
        <v>1000</v>
      </c>
      <c r="H883" s="34">
        <v>38254.107</v>
      </c>
      <c r="I883" s="34">
        <v>44276.27</v>
      </c>
      <c r="J883" s="34">
        <v>52771.86499999999</v>
      </c>
      <c r="K883" s="33">
        <f t="shared" si="33"/>
        <v>19.187693543290777</v>
      </c>
      <c r="L883" s="32"/>
      <c r="M883"/>
      <c r="N883"/>
      <c r="O883"/>
      <c r="P883"/>
      <c r="Q883" s="34"/>
    </row>
    <row r="884" spans="1:17" s="38" customFormat="1" ht="12" customHeight="1">
      <c r="A884" s="39"/>
      <c r="C884" s="36"/>
      <c r="D884" s="36"/>
      <c r="E884" s="50"/>
      <c r="F884" s="50"/>
      <c r="G884" s="35"/>
      <c r="H884" s="34"/>
      <c r="I884" s="34"/>
      <c r="J884" s="34"/>
      <c r="K884" s="33">
        <f t="shared" si="33"/>
      </c>
      <c r="L884" s="32"/>
      <c r="M884"/>
      <c r="N884"/>
      <c r="O884"/>
      <c r="P884"/>
      <c r="Q884" s="34"/>
    </row>
    <row r="885" spans="1:17" ht="12.75">
      <c r="A885" s="40">
        <v>32</v>
      </c>
      <c r="B885" s="42" t="s">
        <v>108</v>
      </c>
      <c r="C885" s="37"/>
      <c r="D885" s="37"/>
      <c r="E885" s="36"/>
      <c r="G885" s="35">
        <v>1000</v>
      </c>
      <c r="H885" s="34">
        <v>451080.6960000002</v>
      </c>
      <c r="I885" s="34">
        <v>520677.276</v>
      </c>
      <c r="J885" s="34">
        <v>545919.229</v>
      </c>
      <c r="K885" s="33">
        <f t="shared" si="33"/>
        <v>4.8479075549285255</v>
      </c>
      <c r="L885" s="32">
        <v>82</v>
      </c>
      <c r="Q885" s="34"/>
    </row>
    <row r="886" spans="1:17" ht="12.75">
      <c r="A886" s="40"/>
      <c r="B886" s="38"/>
      <c r="C886" s="37"/>
      <c r="D886" s="43"/>
      <c r="E886" s="37"/>
      <c r="F886" s="38"/>
      <c r="G886" s="41"/>
      <c r="H886" s="34"/>
      <c r="I886" s="34"/>
      <c r="J886" s="34"/>
      <c r="K886" s="33">
        <f t="shared" si="33"/>
      </c>
      <c r="L886" s="32"/>
      <c r="Q886" s="34"/>
    </row>
    <row r="887" spans="1:17" ht="12.75">
      <c r="A887" s="40">
        <v>324</v>
      </c>
      <c r="B887" s="38"/>
      <c r="C887" s="42" t="s">
        <v>107</v>
      </c>
      <c r="D887" s="43"/>
      <c r="E887" s="42"/>
      <c r="F887" s="42"/>
      <c r="G887" s="35">
        <v>1000</v>
      </c>
      <c r="H887" s="34">
        <v>48034.192</v>
      </c>
      <c r="I887" s="34">
        <v>49605.063</v>
      </c>
      <c r="J887" s="34">
        <v>55578.186</v>
      </c>
      <c r="K887" s="33">
        <f t="shared" si="33"/>
        <v>12.041357552554672</v>
      </c>
      <c r="L887" s="32">
        <v>9</v>
      </c>
      <c r="Q887" s="34"/>
    </row>
    <row r="888" spans="1:12" ht="12.75">
      <c r="A888" s="18"/>
      <c r="B888" s="18"/>
      <c r="C888" s="18"/>
      <c r="D888" s="18"/>
      <c r="E888" s="18"/>
      <c r="F888" s="18"/>
      <c r="G888" s="18"/>
      <c r="H888" s="18"/>
      <c r="I888" s="18"/>
      <c r="J888" s="18"/>
      <c r="K888" s="18">
        <f>IF(I888="","",(I888*100/H888)-100)</f>
      </c>
      <c r="L888" s="18"/>
    </row>
    <row r="891" spans="12:17" ht="12.75">
      <c r="L891" s="32"/>
      <c r="Q891" s="38"/>
    </row>
    <row r="892" spans="1:12" ht="12.75">
      <c r="A892" s="18"/>
      <c r="B892" s="18"/>
      <c r="C892" s="18"/>
      <c r="D892" s="18"/>
      <c r="E892" s="18"/>
      <c r="F892" s="18"/>
      <c r="G892" s="18"/>
      <c r="H892" s="18"/>
      <c r="I892" s="18"/>
      <c r="J892" s="18"/>
      <c r="K892" s="18"/>
      <c r="L892" s="32"/>
    </row>
    <row r="893" ht="12.75">
      <c r="Q893" s="38"/>
    </row>
    <row r="894" spans="1:17" ht="12.75">
      <c r="A894" s="100" t="s">
        <v>106</v>
      </c>
      <c r="B894" s="100"/>
      <c r="C894" s="100"/>
      <c r="D894" s="100"/>
      <c r="E894" s="100"/>
      <c r="F894" s="100"/>
      <c r="G894" s="100"/>
      <c r="H894" s="100"/>
      <c r="I894" s="100"/>
      <c r="J894" s="100"/>
      <c r="K894" s="100"/>
      <c r="L894" s="100"/>
      <c r="Q894" s="38"/>
    </row>
    <row r="895" spans="13:17" s="31" customFormat="1" ht="12.75">
      <c r="M895"/>
      <c r="N895"/>
      <c r="O895"/>
      <c r="P895"/>
      <c r="Q895" s="38"/>
    </row>
    <row r="896" spans="1:17" s="31" customFormat="1" ht="12.75">
      <c r="A896" s="101" t="s">
        <v>105</v>
      </c>
      <c r="B896" s="101"/>
      <c r="C896" s="101"/>
      <c r="D896" s="101"/>
      <c r="E896" s="101"/>
      <c r="F896" s="101"/>
      <c r="G896" s="101"/>
      <c r="H896" s="101"/>
      <c r="I896" s="101"/>
      <c r="J896" s="101"/>
      <c r="K896" s="101"/>
      <c r="L896" s="101"/>
      <c r="M896"/>
      <c r="N896"/>
      <c r="O896"/>
      <c r="P896"/>
      <c r="Q896" s="38"/>
    </row>
    <row r="897" spans="1:12" ht="12.75">
      <c r="A897" s="101" t="s">
        <v>104</v>
      </c>
      <c r="B897" s="101"/>
      <c r="C897" s="101"/>
      <c r="D897" s="101"/>
      <c r="E897" s="101"/>
      <c r="F897" s="101"/>
      <c r="G897" s="101"/>
      <c r="H897" s="101"/>
      <c r="I897" s="101"/>
      <c r="J897" s="101"/>
      <c r="K897" s="101"/>
      <c r="L897" s="101"/>
    </row>
    <row r="898" spans="1:12" ht="12.75" customHeight="1">
      <c r="A898" s="48" t="s">
        <v>80</v>
      </c>
      <c r="B898" s="48"/>
      <c r="C898" s="48"/>
      <c r="D898" s="48"/>
      <c r="E898" s="48"/>
      <c r="F898" s="36"/>
      <c r="G898" s="48"/>
      <c r="H898" s="38"/>
      <c r="I898" s="38"/>
      <c r="J898" s="38"/>
      <c r="K898" s="38"/>
      <c r="L898" s="38"/>
    </row>
    <row r="899" spans="1:12" ht="12.75" customHeight="1">
      <c r="A899" s="102" t="s">
        <v>103</v>
      </c>
      <c r="B899" s="105" t="s">
        <v>102</v>
      </c>
      <c r="C899" s="106"/>
      <c r="D899" s="106"/>
      <c r="E899" s="106"/>
      <c r="F899" s="102"/>
      <c r="G899" s="102" t="s">
        <v>101</v>
      </c>
      <c r="H899" s="105" t="s">
        <v>100</v>
      </c>
      <c r="I899" s="106"/>
      <c r="J899" s="106"/>
      <c r="K899" s="102"/>
      <c r="L899" s="113" t="s">
        <v>631</v>
      </c>
    </row>
    <row r="900" spans="1:12" ht="12.75" customHeight="1">
      <c r="A900" s="103"/>
      <c r="B900" s="107"/>
      <c r="C900" s="108"/>
      <c r="D900" s="108"/>
      <c r="E900" s="108"/>
      <c r="F900" s="109"/>
      <c r="G900" s="103"/>
      <c r="H900" s="110"/>
      <c r="I900" s="111"/>
      <c r="J900" s="111"/>
      <c r="K900" s="112"/>
      <c r="L900" s="114"/>
    </row>
    <row r="901" spans="1:12" ht="22.5" customHeight="1">
      <c r="A901" s="103"/>
      <c r="B901" s="107"/>
      <c r="C901" s="108"/>
      <c r="D901" s="108"/>
      <c r="E901" s="108"/>
      <c r="F901" s="109"/>
      <c r="G901" s="103"/>
      <c r="H901" s="116">
        <v>2009</v>
      </c>
      <c r="I901" s="109">
        <v>2010</v>
      </c>
      <c r="J901" s="109">
        <v>2011</v>
      </c>
      <c r="K901" s="119" t="s">
        <v>99</v>
      </c>
      <c r="L901" s="114"/>
    </row>
    <row r="902" spans="1:12" ht="12.75">
      <c r="A902" s="103"/>
      <c r="B902" s="107"/>
      <c r="C902" s="108"/>
      <c r="D902" s="108"/>
      <c r="E902" s="108"/>
      <c r="F902" s="109"/>
      <c r="G902" s="103"/>
      <c r="H902" s="117"/>
      <c r="I902" s="109"/>
      <c r="J902" s="109"/>
      <c r="K902" s="119"/>
      <c r="L902" s="114"/>
    </row>
    <row r="903" spans="1:16" s="38" customFormat="1" ht="12.75" customHeight="1">
      <c r="A903" s="104"/>
      <c r="B903" s="110"/>
      <c r="C903" s="111"/>
      <c r="D903" s="111"/>
      <c r="E903" s="111"/>
      <c r="F903" s="112"/>
      <c r="G903" s="104"/>
      <c r="H903" s="118"/>
      <c r="I903" s="112"/>
      <c r="J903" s="112"/>
      <c r="K903" s="120"/>
      <c r="L903" s="115"/>
      <c r="M903"/>
      <c r="N903"/>
      <c r="O903"/>
      <c r="P903"/>
    </row>
    <row r="904" spans="1:12" ht="12.75">
      <c r="A904" s="47"/>
      <c r="B904" s="46"/>
      <c r="C904" s="46"/>
      <c r="D904" s="46"/>
      <c r="E904" s="46"/>
      <c r="F904" s="36"/>
      <c r="G904" s="45"/>
      <c r="H904" s="44"/>
      <c r="I904" s="44"/>
      <c r="J904" s="44"/>
      <c r="K904" s="44"/>
      <c r="L904" s="44"/>
    </row>
    <row r="905" spans="1:17" ht="12.75">
      <c r="A905" s="40">
        <v>325</v>
      </c>
      <c r="B905" s="38"/>
      <c r="C905" s="37" t="s">
        <v>98</v>
      </c>
      <c r="D905" s="37"/>
      <c r="E905" s="37"/>
      <c r="F905" s="37"/>
      <c r="G905" s="35">
        <v>1000</v>
      </c>
      <c r="H905" s="34">
        <v>316001.04299999995</v>
      </c>
      <c r="I905" s="34">
        <v>376906.672</v>
      </c>
      <c r="J905" s="34">
        <v>399485.194</v>
      </c>
      <c r="K905" s="33">
        <f>IF(J905="","",(J905*100/I905)-100)</f>
        <v>5.990480847736222</v>
      </c>
      <c r="L905" s="32">
        <v>52</v>
      </c>
      <c r="Q905" s="34"/>
    </row>
    <row r="906" spans="1:17" ht="12.75">
      <c r="A906" s="39"/>
      <c r="B906" s="36"/>
      <c r="C906" s="36"/>
      <c r="D906" s="36"/>
      <c r="E906" s="36"/>
      <c r="G906" s="41"/>
      <c r="H906" s="34"/>
      <c r="I906" s="34"/>
      <c r="J906" s="34"/>
      <c r="K906" s="33">
        <f>IF(J906="","",(J906*100/I906)-100)</f>
      </c>
      <c r="L906" s="32"/>
      <c r="Q906" s="34"/>
    </row>
    <row r="907" spans="1:17" ht="12.75">
      <c r="A907" s="39" t="s">
        <v>97</v>
      </c>
      <c r="B907" s="38"/>
      <c r="C907" s="36"/>
      <c r="D907" s="36"/>
      <c r="E907" s="36" t="s">
        <v>96</v>
      </c>
      <c r="F907" s="36"/>
      <c r="G907" s="35"/>
      <c r="H907" s="34"/>
      <c r="I907" s="34"/>
      <c r="J907" s="34"/>
      <c r="K907" s="33">
        <f>IF(J907="","",(J907*100/I907)-100)</f>
      </c>
      <c r="L907" s="32"/>
      <c r="Q907" s="34"/>
    </row>
    <row r="908" spans="1:17" ht="12.75">
      <c r="A908" s="39"/>
      <c r="B908" s="38"/>
      <c r="C908" s="36"/>
      <c r="D908" s="36"/>
      <c r="E908" s="36"/>
      <c r="F908" s="36" t="s">
        <v>95</v>
      </c>
      <c r="G908" s="41"/>
      <c r="H908" s="34"/>
      <c r="I908" s="34"/>
      <c r="J908" s="34"/>
      <c r="K908" s="33">
        <f>IF(J908="","",(J908*100/I908)-100)</f>
      </c>
      <c r="L908" s="32"/>
      <c r="Q908" s="34"/>
    </row>
    <row r="909" spans="1:17" ht="12.75">
      <c r="A909" s="39"/>
      <c r="B909" s="38"/>
      <c r="C909" s="36"/>
      <c r="D909" s="36"/>
      <c r="E909" s="36"/>
      <c r="F909" s="36" t="s">
        <v>94</v>
      </c>
      <c r="G909" s="35">
        <v>1000</v>
      </c>
      <c r="H909" s="34" t="s">
        <v>73</v>
      </c>
      <c r="I909" s="34" t="s">
        <v>73</v>
      </c>
      <c r="J909" s="34">
        <v>159966.589</v>
      </c>
      <c r="K909" s="34" t="s">
        <v>73</v>
      </c>
      <c r="L909" s="32">
        <v>12.25</v>
      </c>
      <c r="Q909" s="34"/>
    </row>
    <row r="910" spans="1:12" ht="12.75">
      <c r="A910" s="47"/>
      <c r="B910" s="46"/>
      <c r="C910" s="46"/>
      <c r="D910" s="46"/>
      <c r="E910" s="46"/>
      <c r="F910" s="36"/>
      <c r="G910" s="45"/>
      <c r="H910" s="44"/>
      <c r="I910" s="44"/>
      <c r="J910" s="44"/>
      <c r="K910" s="33">
        <f aca="true" t="shared" si="34" ref="K910:K932">IF(J910="","",(J910*100/I910)-100)</f>
      </c>
      <c r="L910" s="32"/>
    </row>
    <row r="911" spans="1:12" ht="12.75">
      <c r="A911" s="39" t="s">
        <v>93</v>
      </c>
      <c r="B911" s="38"/>
      <c r="C911" s="36"/>
      <c r="D911" s="36"/>
      <c r="E911" s="36" t="s">
        <v>92</v>
      </c>
      <c r="F911" s="36"/>
      <c r="G911" s="35"/>
      <c r="H911" s="34"/>
      <c r="I911" s="34"/>
      <c r="J911" s="34"/>
      <c r="K911" s="33">
        <f t="shared" si="34"/>
      </c>
      <c r="L911" s="32"/>
    </row>
    <row r="912" spans="1:12" ht="12.75">
      <c r="A912" s="39"/>
      <c r="B912" s="38"/>
      <c r="C912" s="36"/>
      <c r="D912" s="36"/>
      <c r="E912" s="36"/>
      <c r="F912" s="36" t="s">
        <v>91</v>
      </c>
      <c r="G912" s="41"/>
      <c r="H912" s="34"/>
      <c r="I912" s="34"/>
      <c r="J912" s="34"/>
      <c r="K912" s="33">
        <f t="shared" si="34"/>
      </c>
      <c r="L912" s="32"/>
    </row>
    <row r="913" spans="1:12" ht="12.75">
      <c r="A913" s="39"/>
      <c r="B913" s="38"/>
      <c r="C913" s="36"/>
      <c r="D913" s="36"/>
      <c r="E913" s="36"/>
      <c r="F913" s="36" t="s">
        <v>90</v>
      </c>
      <c r="G913" s="35">
        <v>1000</v>
      </c>
      <c r="H913" s="34">
        <v>145979.245</v>
      </c>
      <c r="I913" s="34">
        <v>156085.54500000004</v>
      </c>
      <c r="J913" s="34">
        <v>157563.72499999998</v>
      </c>
      <c r="K913" s="33">
        <f t="shared" si="34"/>
        <v>0.9470319625048802</v>
      </c>
      <c r="L913" s="32">
        <v>38</v>
      </c>
    </row>
    <row r="914" spans="1:12" ht="12.75">
      <c r="A914" s="39"/>
      <c r="B914" s="38"/>
      <c r="C914" s="36"/>
      <c r="D914" s="36"/>
      <c r="E914" s="36"/>
      <c r="F914" s="36"/>
      <c r="G914" s="41"/>
      <c r="H914" s="34"/>
      <c r="I914" s="34"/>
      <c r="J914" s="34"/>
      <c r="K914" s="33">
        <f t="shared" si="34"/>
      </c>
      <c r="L914" s="32"/>
    </row>
    <row r="915" spans="1:12" ht="12.75">
      <c r="A915" s="39" t="s">
        <v>89</v>
      </c>
      <c r="B915" s="38"/>
      <c r="C915" s="36"/>
      <c r="D915" s="36"/>
      <c r="E915" s="36" t="s">
        <v>88</v>
      </c>
      <c r="F915" s="36"/>
      <c r="G915" s="35"/>
      <c r="H915" s="34"/>
      <c r="I915" s="34"/>
      <c r="J915" s="34"/>
      <c r="K915" s="33">
        <f t="shared" si="34"/>
      </c>
      <c r="L915" s="32"/>
    </row>
    <row r="916" spans="1:12" ht="12.75">
      <c r="A916" s="39"/>
      <c r="B916" s="38"/>
      <c r="C916" s="36"/>
      <c r="D916" s="36"/>
      <c r="E916" s="36"/>
      <c r="F916" s="36" t="s">
        <v>87</v>
      </c>
      <c r="G916" s="41">
        <v>1000</v>
      </c>
      <c r="H916" s="34">
        <v>112142.898</v>
      </c>
      <c r="I916" s="34">
        <v>119423.498</v>
      </c>
      <c r="J916" s="34">
        <v>119671.959</v>
      </c>
      <c r="K916" s="33">
        <f t="shared" si="34"/>
        <v>0.20805034533488254</v>
      </c>
      <c r="L916" s="32">
        <v>14.5</v>
      </c>
    </row>
    <row r="917" spans="1:12" ht="12.75">
      <c r="A917" s="39"/>
      <c r="B917" s="38"/>
      <c r="C917" s="36"/>
      <c r="D917" s="36"/>
      <c r="E917" s="36"/>
      <c r="F917" s="36"/>
      <c r="G917" s="35"/>
      <c r="H917" s="34"/>
      <c r="I917" s="34"/>
      <c r="J917" s="34"/>
      <c r="K917" s="33">
        <f t="shared" si="34"/>
      </c>
      <c r="L917" s="32"/>
    </row>
    <row r="918" spans="1:12" ht="12.75">
      <c r="A918" s="39" t="s">
        <v>86</v>
      </c>
      <c r="B918" s="38"/>
      <c r="C918" s="36"/>
      <c r="D918" s="36"/>
      <c r="E918" s="36" t="s">
        <v>85</v>
      </c>
      <c r="F918" s="36"/>
      <c r="G918" s="41">
        <v>1000</v>
      </c>
      <c r="H918" s="34">
        <v>23234.234</v>
      </c>
      <c r="I918" s="34">
        <v>24165.966</v>
      </c>
      <c r="J918" s="34">
        <v>25110.423</v>
      </c>
      <c r="K918" s="33">
        <f t="shared" si="34"/>
        <v>3.908211242207315</v>
      </c>
      <c r="L918" s="32">
        <v>16</v>
      </c>
    </row>
    <row r="919" spans="1:12" ht="12.75">
      <c r="A919" s="39"/>
      <c r="B919" s="38"/>
      <c r="C919" s="36"/>
      <c r="D919" s="36"/>
      <c r="E919" s="36"/>
      <c r="F919" s="36"/>
      <c r="G919" s="35"/>
      <c r="H919" s="34"/>
      <c r="I919" s="34"/>
      <c r="J919" s="34"/>
      <c r="K919" s="33">
        <f t="shared" si="34"/>
      </c>
      <c r="L919" s="32"/>
    </row>
    <row r="920" spans="1:12" ht="12.75">
      <c r="A920" s="40">
        <v>329</v>
      </c>
      <c r="B920" s="43"/>
      <c r="C920" s="42"/>
      <c r="D920" s="42" t="s">
        <v>84</v>
      </c>
      <c r="E920" s="42"/>
      <c r="F920" s="38"/>
      <c r="G920" s="41">
        <v>1000</v>
      </c>
      <c r="H920" s="34">
        <v>65673.884</v>
      </c>
      <c r="I920" s="34">
        <v>68551.17199999999</v>
      </c>
      <c r="J920" s="34">
        <v>59259.902</v>
      </c>
      <c r="K920" s="33">
        <f t="shared" si="34"/>
        <v>-13.55377264738813</v>
      </c>
      <c r="L920" s="32">
        <v>15</v>
      </c>
    </row>
    <row r="921" spans="1:12" ht="12.75">
      <c r="A921" s="39"/>
      <c r="B921" s="38"/>
      <c r="C921" s="36"/>
      <c r="D921" s="36"/>
      <c r="E921" s="36"/>
      <c r="F921" s="36"/>
      <c r="G921" s="35"/>
      <c r="H921" s="34"/>
      <c r="I921" s="34"/>
      <c r="J921" s="34"/>
      <c r="K921" s="33">
        <f t="shared" si="34"/>
      </c>
      <c r="L921" s="32"/>
    </row>
    <row r="922" spans="1:12" ht="12.75">
      <c r="A922" s="40">
        <v>33</v>
      </c>
      <c r="B922" s="43" t="s">
        <v>83</v>
      </c>
      <c r="C922" s="42"/>
      <c r="D922" s="42"/>
      <c r="E922" s="42"/>
      <c r="F922" s="38"/>
      <c r="G922" s="41"/>
      <c r="H922" s="34"/>
      <c r="I922" s="34"/>
      <c r="J922" s="34"/>
      <c r="K922" s="33">
        <f t="shared" si="34"/>
      </c>
      <c r="L922" s="32"/>
    </row>
    <row r="923" spans="1:12" ht="12.75">
      <c r="A923" s="40"/>
      <c r="B923" s="43"/>
      <c r="C923" s="42" t="s">
        <v>82</v>
      </c>
      <c r="D923" s="42"/>
      <c r="E923" s="42"/>
      <c r="F923" s="38"/>
      <c r="G923" s="41">
        <v>1000</v>
      </c>
      <c r="H923" s="34">
        <v>717454.93</v>
      </c>
      <c r="I923" s="34">
        <v>885569.2449999999</v>
      </c>
      <c r="J923" s="34">
        <v>780046.0519999998</v>
      </c>
      <c r="K923" s="33">
        <f t="shared" si="34"/>
        <v>-11.915860176467646</v>
      </c>
      <c r="L923" s="32">
        <v>171</v>
      </c>
    </row>
    <row r="924" spans="1:12" ht="12.75">
      <c r="A924" s="40"/>
      <c r="B924" s="38"/>
      <c r="C924" s="37"/>
      <c r="D924" s="37"/>
      <c r="E924" s="37"/>
      <c r="F924" s="37"/>
      <c r="G924" s="35"/>
      <c r="K924" s="33">
        <f t="shared" si="34"/>
      </c>
      <c r="L924" s="32"/>
    </row>
    <row r="925" spans="1:12" ht="12.75">
      <c r="A925" s="40">
        <v>331</v>
      </c>
      <c r="B925" s="38"/>
      <c r="C925" s="37" t="s">
        <v>81</v>
      </c>
      <c r="D925" s="37"/>
      <c r="E925" s="37"/>
      <c r="F925" s="37"/>
      <c r="G925" s="35"/>
      <c r="K925" s="33">
        <f t="shared" si="34"/>
      </c>
      <c r="L925" s="32"/>
    </row>
    <row r="926" spans="1:12" ht="12.75">
      <c r="A926" s="40"/>
      <c r="B926" s="38"/>
      <c r="C926" s="37" t="s">
        <v>80</v>
      </c>
      <c r="D926" s="37" t="s">
        <v>79</v>
      </c>
      <c r="E926" s="37"/>
      <c r="F926" s="37"/>
      <c r="G926" s="35">
        <v>1000</v>
      </c>
      <c r="H926" s="34">
        <v>475930.635</v>
      </c>
      <c r="I926" s="34">
        <v>493630.42199999996</v>
      </c>
      <c r="J926" s="34">
        <v>548969.397</v>
      </c>
      <c r="K926" s="33">
        <f t="shared" si="34"/>
        <v>11.210608692995038</v>
      </c>
      <c r="L926" s="32">
        <v>133</v>
      </c>
    </row>
    <row r="927" spans="1:12" ht="12.75">
      <c r="A927" s="40"/>
      <c r="B927" s="38"/>
      <c r="C927" s="37"/>
      <c r="D927" s="37"/>
      <c r="E927" s="37"/>
      <c r="F927" s="37"/>
      <c r="G927" s="35"/>
      <c r="H927" s="34"/>
      <c r="I927" s="34"/>
      <c r="J927" s="34"/>
      <c r="K927" s="33">
        <f t="shared" si="34"/>
      </c>
      <c r="L927" s="32"/>
    </row>
    <row r="928" spans="1:12" ht="12.75">
      <c r="A928" s="40">
        <v>3311</v>
      </c>
      <c r="B928" s="38"/>
      <c r="C928" s="37"/>
      <c r="D928" s="37" t="s">
        <v>78</v>
      </c>
      <c r="E928" s="37"/>
      <c r="F928" s="37"/>
      <c r="G928" s="35">
        <v>1000</v>
      </c>
      <c r="H928" s="34">
        <v>11976.692</v>
      </c>
      <c r="I928" s="34">
        <v>18755.275999999998</v>
      </c>
      <c r="J928" s="34">
        <v>21757.761</v>
      </c>
      <c r="K928" s="33">
        <f t="shared" si="34"/>
        <v>16.00874868490338</v>
      </c>
      <c r="L928" s="32">
        <v>24.25</v>
      </c>
    </row>
    <row r="929" spans="1:12" ht="12.75">
      <c r="A929" s="40"/>
      <c r="B929" s="38"/>
      <c r="C929" s="37"/>
      <c r="D929" s="37"/>
      <c r="E929" s="37"/>
      <c r="F929" s="37"/>
      <c r="G929" s="35"/>
      <c r="H929" s="34"/>
      <c r="I929" s="34"/>
      <c r="J929" s="34"/>
      <c r="K929" s="33">
        <f t="shared" si="34"/>
      </c>
      <c r="L929" s="32"/>
    </row>
    <row r="930" spans="1:12" ht="12.75">
      <c r="A930" s="40">
        <v>3312</v>
      </c>
      <c r="B930" s="38"/>
      <c r="C930" s="37"/>
      <c r="D930" s="37" t="s">
        <v>77</v>
      </c>
      <c r="E930" s="37"/>
      <c r="F930" s="37"/>
      <c r="G930" s="35">
        <v>1000</v>
      </c>
      <c r="H930" s="34">
        <v>98415.64899999999</v>
      </c>
      <c r="I930" s="34">
        <v>113959.72300000003</v>
      </c>
      <c r="J930" s="34">
        <v>111132.47899999999</v>
      </c>
      <c r="K930" s="33">
        <f t="shared" si="34"/>
        <v>-2.4809151212135134</v>
      </c>
      <c r="L930" s="32">
        <v>83.5</v>
      </c>
    </row>
    <row r="931" spans="1:12" ht="12.75">
      <c r="A931" s="40"/>
      <c r="B931" s="38"/>
      <c r="C931" s="37"/>
      <c r="D931" s="37"/>
      <c r="E931" s="37"/>
      <c r="F931" s="37"/>
      <c r="G931" s="35"/>
      <c r="H931" s="34"/>
      <c r="I931" s="34"/>
      <c r="J931" s="34"/>
      <c r="K931" s="33">
        <f t="shared" si="34"/>
      </c>
      <c r="L931" s="32"/>
    </row>
    <row r="932" spans="1:12" ht="12.75">
      <c r="A932" s="39" t="s">
        <v>76</v>
      </c>
      <c r="B932" s="38"/>
      <c r="C932" s="38"/>
      <c r="D932" s="37"/>
      <c r="E932" s="36" t="s">
        <v>75</v>
      </c>
      <c r="F932" s="36"/>
      <c r="G932" s="35"/>
      <c r="H932" s="34"/>
      <c r="I932" s="34"/>
      <c r="J932" s="34"/>
      <c r="K932" s="33">
        <f t="shared" si="34"/>
      </c>
      <c r="L932" s="32"/>
    </row>
    <row r="933" spans="1:12" ht="12.75">
      <c r="A933" s="40"/>
      <c r="B933" s="38"/>
      <c r="C933" s="37"/>
      <c r="D933" s="37"/>
      <c r="F933" s="36" t="s">
        <v>74</v>
      </c>
      <c r="G933" s="35">
        <v>1000</v>
      </c>
      <c r="H933" s="34">
        <v>18840.412</v>
      </c>
      <c r="I933" s="34" t="s">
        <v>73</v>
      </c>
      <c r="J933" s="34">
        <v>22176.709000000003</v>
      </c>
      <c r="K933" s="34" t="s">
        <v>73</v>
      </c>
      <c r="L933" s="32">
        <v>15</v>
      </c>
    </row>
    <row r="934" spans="1:12" ht="12.75">
      <c r="A934" s="40"/>
      <c r="B934" s="38"/>
      <c r="C934" s="37"/>
      <c r="D934" s="37"/>
      <c r="E934" s="37"/>
      <c r="F934" s="37"/>
      <c r="G934" s="35"/>
      <c r="H934" s="34"/>
      <c r="I934" s="34"/>
      <c r="J934" s="34"/>
      <c r="K934" s="33">
        <f aca="true" t="shared" si="35" ref="K934:K945">IF(J934="","",(J934*100/I934)-100)</f>
      </c>
      <c r="L934" s="32"/>
    </row>
    <row r="935" spans="1:12" ht="12.75">
      <c r="A935" s="40">
        <v>3313</v>
      </c>
      <c r="B935" s="38"/>
      <c r="C935" s="37"/>
      <c r="D935" s="37" t="s">
        <v>72</v>
      </c>
      <c r="E935" s="37"/>
      <c r="F935" s="37"/>
      <c r="G935" s="35">
        <v>1000</v>
      </c>
      <c r="H935" s="34">
        <v>24016.682999999997</v>
      </c>
      <c r="I935" s="34">
        <v>23778.443</v>
      </c>
      <c r="J935" s="34">
        <v>26293.675</v>
      </c>
      <c r="K935" s="33">
        <f t="shared" si="35"/>
        <v>10.577782573905282</v>
      </c>
      <c r="L935" s="32">
        <v>14</v>
      </c>
    </row>
    <row r="936" spans="1:12" ht="12.75">
      <c r="A936" s="40"/>
      <c r="B936" s="38"/>
      <c r="C936" s="37"/>
      <c r="D936" s="37" t="s">
        <v>71</v>
      </c>
      <c r="E936" s="37"/>
      <c r="F936" s="37"/>
      <c r="G936" s="35"/>
      <c r="H936" s="34"/>
      <c r="I936" s="34"/>
      <c r="J936" s="34"/>
      <c r="K936" s="33">
        <f t="shared" si="35"/>
      </c>
      <c r="L936" s="32"/>
    </row>
    <row r="937" spans="1:12" ht="12.75">
      <c r="A937" s="40"/>
      <c r="B937" s="38"/>
      <c r="C937" s="37"/>
      <c r="D937" s="37"/>
      <c r="E937" s="37"/>
      <c r="F937" s="37"/>
      <c r="G937" s="35"/>
      <c r="H937" s="34"/>
      <c r="I937" s="34"/>
      <c r="J937" s="34"/>
      <c r="K937" s="33">
        <f t="shared" si="35"/>
      </c>
      <c r="L937" s="32"/>
    </row>
    <row r="938" spans="1:12" ht="12.75">
      <c r="A938" s="40">
        <v>3314</v>
      </c>
      <c r="B938" s="38"/>
      <c r="C938" s="37"/>
      <c r="D938" s="37" t="s">
        <v>70</v>
      </c>
      <c r="E938" s="37"/>
      <c r="F938" s="37"/>
      <c r="G938" s="35">
        <v>1000</v>
      </c>
      <c r="H938" s="34">
        <v>16626.505</v>
      </c>
      <c r="I938" s="34">
        <v>17143.811999999998</v>
      </c>
      <c r="J938" s="34">
        <v>20329.189</v>
      </c>
      <c r="K938" s="33">
        <f t="shared" si="35"/>
        <v>18.580330908901715</v>
      </c>
      <c r="L938" s="32">
        <v>10</v>
      </c>
    </row>
    <row r="939" spans="1:12" ht="12.75">
      <c r="A939" s="40"/>
      <c r="B939" s="38"/>
      <c r="C939" s="37"/>
      <c r="D939" s="37"/>
      <c r="E939" s="37"/>
      <c r="F939" s="37"/>
      <c r="G939" s="35"/>
      <c r="H939" s="34"/>
      <c r="I939" s="34"/>
      <c r="J939" s="34"/>
      <c r="K939" s="33">
        <f t="shared" si="35"/>
      </c>
      <c r="L939" s="32"/>
    </row>
    <row r="940" spans="1:12" ht="12.75">
      <c r="A940" s="40">
        <v>332</v>
      </c>
      <c r="B940" s="38"/>
      <c r="C940" s="37" t="s">
        <v>69</v>
      </c>
      <c r="D940" s="37"/>
      <c r="E940" s="37"/>
      <c r="F940" s="37"/>
      <c r="G940" s="35">
        <v>1000</v>
      </c>
      <c r="H940" s="34">
        <v>241524.29499999998</v>
      </c>
      <c r="I940" s="34">
        <v>391938.82300000003</v>
      </c>
      <c r="J940" s="34">
        <v>231076.65499999997</v>
      </c>
      <c r="K940" s="33">
        <f t="shared" si="35"/>
        <v>-41.042672621385115</v>
      </c>
      <c r="L940" s="32">
        <v>61</v>
      </c>
    </row>
    <row r="941" spans="1:12" ht="12.75">
      <c r="A941" s="40"/>
      <c r="B941" s="38"/>
      <c r="C941" s="37"/>
      <c r="D941" s="37"/>
      <c r="E941" s="37"/>
      <c r="F941" s="37"/>
      <c r="G941" s="35"/>
      <c r="H941" s="34"/>
      <c r="I941" s="34"/>
      <c r="J941" s="34"/>
      <c r="K941" s="33">
        <f t="shared" si="35"/>
      </c>
      <c r="L941" s="32"/>
    </row>
    <row r="942" spans="1:12" ht="12.75">
      <c r="A942" s="39" t="s">
        <v>68</v>
      </c>
      <c r="B942" s="38"/>
      <c r="C942" s="38"/>
      <c r="D942" s="37"/>
      <c r="E942" s="36" t="s">
        <v>67</v>
      </c>
      <c r="F942" s="36"/>
      <c r="G942" s="35">
        <v>1000</v>
      </c>
      <c r="H942" s="34">
        <v>67491.173</v>
      </c>
      <c r="I942" s="34">
        <v>60694.064</v>
      </c>
      <c r="J942" s="34">
        <v>61770.574</v>
      </c>
      <c r="K942" s="33">
        <f t="shared" si="35"/>
        <v>1.7736660375881286</v>
      </c>
      <c r="L942" s="32">
        <v>13</v>
      </c>
    </row>
    <row r="943" spans="8:12" ht="12.75">
      <c r="H943" s="34"/>
      <c r="I943" s="34"/>
      <c r="J943" s="34"/>
      <c r="K943" s="33">
        <f t="shared" si="35"/>
      </c>
      <c r="L943" s="32"/>
    </row>
    <row r="944" spans="11:12" ht="12.75">
      <c r="K944" s="33">
        <f t="shared" si="35"/>
      </c>
      <c r="L944" s="32"/>
    </row>
    <row r="945" spans="11:12" ht="12.75">
      <c r="K945" s="33">
        <f t="shared" si="35"/>
      </c>
      <c r="L945" s="32"/>
    </row>
    <row r="946" spans="11:12" ht="12.75">
      <c r="K946" s="33"/>
      <c r="L946" s="32"/>
    </row>
    <row r="947" spans="11:12" ht="12.75">
      <c r="K947" s="33"/>
      <c r="L947" s="32"/>
    </row>
    <row r="948" ht="12.75">
      <c r="L948" s="32"/>
    </row>
  </sheetData>
  <sheetProtection/>
  <mergeCells count="181">
    <mergeCell ref="A1:L1"/>
    <mergeCell ref="A3:L3"/>
    <mergeCell ref="A4:L4"/>
    <mergeCell ref="A6:A10"/>
    <mergeCell ref="B6:F10"/>
    <mergeCell ref="G6:G10"/>
    <mergeCell ref="H6:K7"/>
    <mergeCell ref="L6:L10"/>
    <mergeCell ref="H8:H10"/>
    <mergeCell ref="I8:I10"/>
    <mergeCell ref="J8:J10"/>
    <mergeCell ref="K8:K10"/>
    <mergeCell ref="A67:L67"/>
    <mergeCell ref="A69:L69"/>
    <mergeCell ref="A70:L70"/>
    <mergeCell ref="A72:A76"/>
    <mergeCell ref="B72:F76"/>
    <mergeCell ref="G72:G76"/>
    <mergeCell ref="H72:K73"/>
    <mergeCell ref="L72:L76"/>
    <mergeCell ref="H74:H76"/>
    <mergeCell ref="I74:I76"/>
    <mergeCell ref="J74:J76"/>
    <mergeCell ref="K74:K76"/>
    <mergeCell ref="A133:L133"/>
    <mergeCell ref="A135:L135"/>
    <mergeCell ref="A136:L136"/>
    <mergeCell ref="A138:A142"/>
    <mergeCell ref="B138:F142"/>
    <mergeCell ref="G138:G142"/>
    <mergeCell ref="H138:K139"/>
    <mergeCell ref="L138:L142"/>
    <mergeCell ref="H140:H142"/>
    <mergeCell ref="I140:I142"/>
    <mergeCell ref="J140:J142"/>
    <mergeCell ref="K140:K142"/>
    <mergeCell ref="A199:L199"/>
    <mergeCell ref="A201:L201"/>
    <mergeCell ref="A202:L202"/>
    <mergeCell ref="A204:A208"/>
    <mergeCell ref="B204:F208"/>
    <mergeCell ref="G204:G208"/>
    <mergeCell ref="H204:K205"/>
    <mergeCell ref="L204:L208"/>
    <mergeCell ref="H206:H208"/>
    <mergeCell ref="I206:I208"/>
    <mergeCell ref="J206:J208"/>
    <mergeCell ref="K206:K208"/>
    <mergeCell ref="B216:F216"/>
    <mergeCell ref="A261:L261"/>
    <mergeCell ref="A263:L263"/>
    <mergeCell ref="A264:L264"/>
    <mergeCell ref="A266:A270"/>
    <mergeCell ref="B266:F270"/>
    <mergeCell ref="G266:G270"/>
    <mergeCell ref="H266:K267"/>
    <mergeCell ref="L266:L270"/>
    <mergeCell ref="H268:H270"/>
    <mergeCell ref="I268:I270"/>
    <mergeCell ref="J268:J270"/>
    <mergeCell ref="K268:K270"/>
    <mergeCell ref="A328:L328"/>
    <mergeCell ref="A330:L330"/>
    <mergeCell ref="A331:L331"/>
    <mergeCell ref="A333:A337"/>
    <mergeCell ref="B333:F337"/>
    <mergeCell ref="G333:G337"/>
    <mergeCell ref="H333:K334"/>
    <mergeCell ref="L333:L337"/>
    <mergeCell ref="H335:H337"/>
    <mergeCell ref="I335:I337"/>
    <mergeCell ref="J335:J337"/>
    <mergeCell ref="K335:K337"/>
    <mergeCell ref="A393:L393"/>
    <mergeCell ref="A395:L395"/>
    <mergeCell ref="A396:L396"/>
    <mergeCell ref="A398:A402"/>
    <mergeCell ref="B398:F402"/>
    <mergeCell ref="G398:G402"/>
    <mergeCell ref="H398:K399"/>
    <mergeCell ref="L398:L402"/>
    <mergeCell ref="H400:H402"/>
    <mergeCell ref="I400:I402"/>
    <mergeCell ref="J400:J402"/>
    <mergeCell ref="K400:K402"/>
    <mergeCell ref="A455:L455"/>
    <mergeCell ref="A457:L457"/>
    <mergeCell ref="A458:L458"/>
    <mergeCell ref="A460:A464"/>
    <mergeCell ref="B460:F464"/>
    <mergeCell ref="G460:G464"/>
    <mergeCell ref="H460:K461"/>
    <mergeCell ref="L460:L464"/>
    <mergeCell ref="H462:H464"/>
    <mergeCell ref="I462:I464"/>
    <mergeCell ref="J462:J464"/>
    <mergeCell ref="K462:K464"/>
    <mergeCell ref="A518:L518"/>
    <mergeCell ref="A520:L520"/>
    <mergeCell ref="A521:L521"/>
    <mergeCell ref="A523:A527"/>
    <mergeCell ref="B523:F527"/>
    <mergeCell ref="G523:G527"/>
    <mergeCell ref="H523:K524"/>
    <mergeCell ref="L523:L527"/>
    <mergeCell ref="H525:H527"/>
    <mergeCell ref="I525:I527"/>
    <mergeCell ref="J525:J527"/>
    <mergeCell ref="K525:K527"/>
    <mergeCell ref="A579:L579"/>
    <mergeCell ref="A581:L581"/>
    <mergeCell ref="A582:L582"/>
    <mergeCell ref="A584:A588"/>
    <mergeCell ref="B584:F588"/>
    <mergeCell ref="G584:G588"/>
    <mergeCell ref="H584:K585"/>
    <mergeCell ref="L584:L588"/>
    <mergeCell ref="H586:H588"/>
    <mergeCell ref="I586:I588"/>
    <mergeCell ref="J586:J588"/>
    <mergeCell ref="K586:K588"/>
    <mergeCell ref="A636:L636"/>
    <mergeCell ref="A638:L638"/>
    <mergeCell ref="A639:L639"/>
    <mergeCell ref="A641:A645"/>
    <mergeCell ref="B641:F645"/>
    <mergeCell ref="G641:G645"/>
    <mergeCell ref="H641:K642"/>
    <mergeCell ref="L641:L645"/>
    <mergeCell ref="H643:H645"/>
    <mergeCell ref="I643:I645"/>
    <mergeCell ref="J643:J645"/>
    <mergeCell ref="K643:K645"/>
    <mergeCell ref="A699:L699"/>
    <mergeCell ref="A701:L701"/>
    <mergeCell ref="A702:L702"/>
    <mergeCell ref="A704:A708"/>
    <mergeCell ref="B704:F708"/>
    <mergeCell ref="G704:G708"/>
    <mergeCell ref="H704:K705"/>
    <mergeCell ref="L704:L708"/>
    <mergeCell ref="H706:H708"/>
    <mergeCell ref="I706:I708"/>
    <mergeCell ref="J706:J708"/>
    <mergeCell ref="K706:K708"/>
    <mergeCell ref="A765:L765"/>
    <mergeCell ref="A767:L767"/>
    <mergeCell ref="A768:L768"/>
    <mergeCell ref="A770:A774"/>
    <mergeCell ref="B770:F774"/>
    <mergeCell ref="G770:G774"/>
    <mergeCell ref="H770:K771"/>
    <mergeCell ref="L770:L774"/>
    <mergeCell ref="H772:H774"/>
    <mergeCell ref="I772:I774"/>
    <mergeCell ref="J772:J774"/>
    <mergeCell ref="K772:K774"/>
    <mergeCell ref="A830:L830"/>
    <mergeCell ref="A832:L832"/>
    <mergeCell ref="A833:L833"/>
    <mergeCell ref="A835:A839"/>
    <mergeCell ref="B835:F839"/>
    <mergeCell ref="G835:G839"/>
    <mergeCell ref="H835:K836"/>
    <mergeCell ref="L835:L839"/>
    <mergeCell ref="H899:K900"/>
    <mergeCell ref="L899:L903"/>
    <mergeCell ref="H837:H839"/>
    <mergeCell ref="I837:I839"/>
    <mergeCell ref="J837:J839"/>
    <mergeCell ref="K837:K839"/>
    <mergeCell ref="A894:L894"/>
    <mergeCell ref="H901:H903"/>
    <mergeCell ref="I901:I903"/>
    <mergeCell ref="J901:J903"/>
    <mergeCell ref="K901:K903"/>
    <mergeCell ref="A896:L896"/>
    <mergeCell ref="A897:L897"/>
    <mergeCell ref="A899:A903"/>
    <mergeCell ref="B899:F903"/>
    <mergeCell ref="G899:G903"/>
  </mergeCells>
  <printOptions/>
  <pageMargins left="0.31496062992125984" right="0.11811023622047245" top="0.5905511811023623" bottom="0.1968503937007874" header="0.3937007874015748" footer="0.11811023622047245"/>
  <pageSetup horizontalDpi="300" verticalDpi="300" orientation="portrait" paperSize="9" scale="93" r:id="rId2"/>
  <rowBreaks count="14" manualBreakCount="14">
    <brk id="66" max="255" man="1"/>
    <brk id="132" max="255" man="1"/>
    <brk id="198" max="255" man="1"/>
    <brk id="260" max="255" man="1"/>
    <brk id="327" max="255" man="1"/>
    <brk id="392" max="255" man="1"/>
    <brk id="454" max="255" man="1"/>
    <brk id="517" max="255" man="1"/>
    <brk id="578" max="255" man="1"/>
    <brk id="635" max="255" man="1"/>
    <brk id="698" max="255" man="1"/>
    <brk id="764" max="255" man="1"/>
    <brk id="829" max="255" man="1"/>
    <brk id="893" max="255" man="1"/>
  </rowBreaks>
  <drawing r:id="rId1"/>
</worksheet>
</file>

<file path=xl/worksheets/sheet7.xml><?xml version="1.0" encoding="utf-8"?>
<worksheet xmlns="http://schemas.openxmlformats.org/spreadsheetml/2006/main" xmlns:r="http://schemas.openxmlformats.org/officeDocument/2006/relationships">
  <dimension ref="B1:L25"/>
  <sheetViews>
    <sheetView zoomScalePageLayoutView="0" workbookViewId="0" topLeftCell="A1">
      <selection activeCell="H20" sqref="H20"/>
    </sheetView>
  </sheetViews>
  <sheetFormatPr defaultColWidth="11.421875" defaultRowHeight="12.75"/>
  <cols>
    <col min="1" max="1" width="5.140625" style="21" customWidth="1"/>
    <col min="2" max="2" width="7.421875" style="21" customWidth="1"/>
    <col min="3" max="3" width="8.57421875" style="21" customWidth="1"/>
    <col min="4" max="4" width="9.140625" style="21" customWidth="1"/>
    <col min="5" max="9" width="11.421875" style="21" customWidth="1"/>
    <col min="10" max="10" width="10.00390625" style="21" customWidth="1"/>
    <col min="11" max="16384" width="11.421875" style="21" customWidth="1"/>
  </cols>
  <sheetData>
    <row r="1" spans="2:12" ht="47.25" customHeight="1">
      <c r="B1" s="24"/>
      <c r="C1" s="30" t="s">
        <v>65</v>
      </c>
      <c r="D1" s="30" t="s">
        <v>66</v>
      </c>
      <c r="F1" s="30" t="s">
        <v>66</v>
      </c>
      <c r="G1" s="30" t="s">
        <v>65</v>
      </c>
      <c r="J1" s="29" t="s">
        <v>64</v>
      </c>
      <c r="K1" s="29" t="s">
        <v>63</v>
      </c>
      <c r="L1" s="29" t="s">
        <v>63</v>
      </c>
    </row>
    <row r="2" spans="2:12" ht="12.75">
      <c r="B2" s="24">
        <v>29</v>
      </c>
      <c r="C2" s="22">
        <v>3.838173893</v>
      </c>
      <c r="D2" s="22">
        <v>4.143368690000001</v>
      </c>
      <c r="F2" s="22">
        <f aca="true" t="shared" si="0" ref="F2:G9">K2/1000000</f>
        <v>4.143368690000001</v>
      </c>
      <c r="G2" s="22">
        <f t="shared" si="0"/>
        <v>3.838173893</v>
      </c>
      <c r="J2" s="18">
        <v>29</v>
      </c>
      <c r="K2" s="28">
        <v>4143368.690000001</v>
      </c>
      <c r="L2" s="28">
        <v>3838173.893</v>
      </c>
    </row>
    <row r="3" spans="2:12" ht="12.75">
      <c r="B3" s="24">
        <v>25</v>
      </c>
      <c r="C3" s="22">
        <v>3.170277556</v>
      </c>
      <c r="D3" s="22">
        <v>3.799771625999999</v>
      </c>
      <c r="F3" s="22">
        <f t="shared" si="0"/>
        <v>3.799771625999999</v>
      </c>
      <c r="G3" s="22">
        <f t="shared" si="0"/>
        <v>3.170277556</v>
      </c>
      <c r="J3" s="18">
        <v>25</v>
      </c>
      <c r="K3" s="28">
        <v>3799771.625999999</v>
      </c>
      <c r="L3" s="28">
        <v>3170277.556</v>
      </c>
    </row>
    <row r="4" spans="2:12" ht="12.75">
      <c r="B4" s="24">
        <v>10</v>
      </c>
      <c r="C4" s="22">
        <v>3.151639222</v>
      </c>
      <c r="D4" s="22">
        <v>3.2638915530000014</v>
      </c>
      <c r="F4" s="22">
        <f t="shared" si="0"/>
        <v>3.2638915530000014</v>
      </c>
      <c r="G4" s="22">
        <f t="shared" si="0"/>
        <v>3.151639222</v>
      </c>
      <c r="J4" s="18">
        <v>10</v>
      </c>
      <c r="K4" s="28">
        <v>3263891.5530000012</v>
      </c>
      <c r="L4" s="28">
        <v>3151639.222</v>
      </c>
    </row>
    <row r="5" spans="2:12" ht="12.75">
      <c r="B5" s="24">
        <v>22</v>
      </c>
      <c r="C5" s="22">
        <v>2.577226458</v>
      </c>
      <c r="D5" s="22">
        <v>2.8844938940000002</v>
      </c>
      <c r="F5" s="22">
        <f t="shared" si="0"/>
        <v>2.8844938940000002</v>
      </c>
      <c r="G5" s="22">
        <f t="shared" si="0"/>
        <v>2.577226458</v>
      </c>
      <c r="J5" s="18">
        <v>22</v>
      </c>
      <c r="K5" s="28">
        <v>2884493.8940000003</v>
      </c>
      <c r="L5" s="28">
        <v>2577226.458</v>
      </c>
    </row>
    <row r="6" spans="2:12" ht="12.75">
      <c r="B6" s="24">
        <v>28</v>
      </c>
      <c r="C6" s="22">
        <v>2.1823262949999997</v>
      </c>
      <c r="D6" s="22">
        <v>2.809874954000002</v>
      </c>
      <c r="F6" s="22">
        <f t="shared" si="0"/>
        <v>2.809874954000002</v>
      </c>
      <c r="G6" s="22">
        <f t="shared" si="0"/>
        <v>2.1823262949999997</v>
      </c>
      <c r="J6" s="18">
        <v>28</v>
      </c>
      <c r="K6" s="28">
        <v>2809874.954000002</v>
      </c>
      <c r="L6" s="28">
        <v>2182326.295</v>
      </c>
    </row>
    <row r="7" spans="2:12" ht="12.75">
      <c r="B7" s="24">
        <v>26</v>
      </c>
      <c r="C7" s="22">
        <v>2.31360982</v>
      </c>
      <c r="D7" s="22">
        <v>2.690297357000001</v>
      </c>
      <c r="F7" s="22">
        <f t="shared" si="0"/>
        <v>2.690297357000001</v>
      </c>
      <c r="G7" s="22">
        <f t="shared" si="0"/>
        <v>2.31360982</v>
      </c>
      <c r="J7" s="18">
        <v>26</v>
      </c>
      <c r="K7" s="28">
        <v>2690297.357000001</v>
      </c>
      <c r="L7" s="28">
        <v>2313609.82</v>
      </c>
    </row>
    <row r="8" spans="2:12" ht="12.75">
      <c r="B8" s="24">
        <v>27</v>
      </c>
      <c r="C8" s="22">
        <v>1.481628511</v>
      </c>
      <c r="D8" s="22">
        <v>1.6793725780000002</v>
      </c>
      <c r="F8" s="22">
        <f t="shared" si="0"/>
        <v>1.6793725780000002</v>
      </c>
      <c r="G8" s="22">
        <f t="shared" si="0"/>
        <v>1.481628511</v>
      </c>
      <c r="J8" s="18">
        <v>27</v>
      </c>
      <c r="K8" s="28">
        <v>1679372.5780000002</v>
      </c>
      <c r="L8" s="28">
        <v>1481628.511</v>
      </c>
    </row>
    <row r="9" spans="2:12" ht="12.75">
      <c r="B9" s="24">
        <v>23</v>
      </c>
      <c r="C9" s="22">
        <v>1.285267205</v>
      </c>
      <c r="D9" s="22">
        <v>1.3677920200000002</v>
      </c>
      <c r="F9" s="22">
        <f t="shared" si="0"/>
        <v>1.3677920200000002</v>
      </c>
      <c r="G9" s="22">
        <f t="shared" si="0"/>
        <v>1.285267205</v>
      </c>
      <c r="J9" s="18">
        <v>23</v>
      </c>
      <c r="K9" s="28">
        <v>1367792.0200000003</v>
      </c>
      <c r="L9" s="28">
        <v>1285267.205</v>
      </c>
    </row>
    <row r="10" spans="10:12" ht="12.75">
      <c r="J10" s="18"/>
      <c r="K10" s="28"/>
      <c r="L10" s="28"/>
    </row>
    <row r="11" spans="2:12" ht="15">
      <c r="B11" s="24" t="s">
        <v>62</v>
      </c>
      <c r="C11" s="21">
        <v>26.621612901</v>
      </c>
      <c r="D11" s="21">
        <v>29.918698242</v>
      </c>
      <c r="F11" s="22">
        <f>K11/1000000</f>
        <v>29.918698242</v>
      </c>
      <c r="G11" s="22">
        <f>L11/1000000</f>
        <v>26.621612901</v>
      </c>
      <c r="K11" s="27">
        <v>29918698.242000002</v>
      </c>
      <c r="L11" s="27">
        <v>26621612.901</v>
      </c>
    </row>
    <row r="15" spans="2:3" ht="12.75">
      <c r="B15" s="26" t="s">
        <v>61</v>
      </c>
      <c r="C15" s="26"/>
    </row>
    <row r="17" spans="2:3" ht="12.75">
      <c r="B17" s="24">
        <v>29</v>
      </c>
      <c r="C17" s="22">
        <v>4.143368690000001</v>
      </c>
    </row>
    <row r="18" spans="2:3" ht="12.75">
      <c r="B18" s="24">
        <v>25</v>
      </c>
      <c r="C18" s="22">
        <v>3.799771625999999</v>
      </c>
    </row>
    <row r="19" spans="2:3" ht="12.75">
      <c r="B19" s="24">
        <v>10</v>
      </c>
      <c r="C19" s="22">
        <v>3.2638915530000014</v>
      </c>
    </row>
    <row r="20" spans="2:3" ht="12.75">
      <c r="B20" s="24">
        <v>22</v>
      </c>
      <c r="C20" s="22">
        <v>2.8844938940000002</v>
      </c>
    </row>
    <row r="21" spans="2:3" ht="12.75">
      <c r="B21" s="24">
        <v>28</v>
      </c>
      <c r="C21" s="22">
        <v>2.809874954000002</v>
      </c>
    </row>
    <row r="22" spans="2:6" ht="12.75">
      <c r="B22" s="24">
        <v>26</v>
      </c>
      <c r="C22" s="22">
        <v>2.690297357000001</v>
      </c>
      <c r="E22" s="23" t="s">
        <v>60</v>
      </c>
      <c r="F22" s="22">
        <f>SUM(C17:C22)</f>
        <v>19.591698074000007</v>
      </c>
    </row>
    <row r="23" spans="2:6" ht="12.75">
      <c r="B23" s="23" t="s">
        <v>59</v>
      </c>
      <c r="C23" s="25">
        <v>10.327000167999994</v>
      </c>
      <c r="E23" s="23" t="s">
        <v>58</v>
      </c>
      <c r="F23" s="25">
        <f>F11-F22</f>
        <v>10.327000167999994</v>
      </c>
    </row>
    <row r="24" spans="2:3" ht="12.75">
      <c r="B24" s="24"/>
      <c r="C24" s="22"/>
    </row>
    <row r="25" spans="2:3" ht="12.75">
      <c r="B25" s="23"/>
      <c r="C25" s="22"/>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 Rehtanz, Andrea</dc:creator>
  <cp:keywords/>
  <dc:description/>
  <cp:lastModifiedBy>TLS</cp:lastModifiedBy>
  <cp:lastPrinted>2012-07-24T12:19:40Z</cp:lastPrinted>
  <dcterms:created xsi:type="dcterms:W3CDTF">2012-07-23T09:27:10Z</dcterms:created>
  <dcterms:modified xsi:type="dcterms:W3CDTF">2012-08-13T07:37:17Z</dcterms:modified>
  <cp:category/>
  <cp:version/>
  <cp:contentType/>
  <cp:contentStatus/>
</cp:coreProperties>
</file>