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 sheetId="4" r:id="rId4"/>
    <sheet name="Grafik 1+2" sheetId="5" r:id="rId5"/>
    <sheet name="Tabelle" sheetId="6" r:id="rId6"/>
    <sheet name="Daten für Grafiken" sheetId="7" state="hidden" r:id="rId7"/>
  </sheets>
  <definedNames>
    <definedName name="_xlnm.Print_Area" localSheetId="5">'Tabelle'!$A$1:$L$979</definedName>
    <definedName name="xxx" localSheetId="3">#REF!</definedName>
    <definedName name="xxx">#REF!</definedName>
  </definedNames>
  <calcPr fullCalcOnLoad="1"/>
</workbook>
</file>

<file path=xl/sharedStrings.xml><?xml version="1.0" encoding="utf-8"?>
<sst xmlns="http://schemas.openxmlformats.org/spreadsheetml/2006/main" count="1054" uniqueCount="707">
  <si>
    <t xml:space="preserve"> - 5 -</t>
  </si>
  <si>
    <t xml:space="preserve">Produktion ausgewählter Erzeugnisse für die Jahre 2011 bis 2013 und </t>
  </si>
  <si>
    <t>Vergleich der Produktion 2013 mit 2012 sowie Anzahl der Betriebe 2013</t>
  </si>
  <si>
    <t>Melde-            Nr.</t>
  </si>
  <si>
    <t>Güterabteilung
Gütergruppe 
Güterklasse 
Güterart</t>
  </si>
  <si>
    <t>Einheit</t>
  </si>
  <si>
    <t>Produktion 1.1. - 31.12.</t>
  </si>
  <si>
    <t>Anzahl
der 
Betriebe 
2013</t>
  </si>
  <si>
    <t>Verän-derung   2013:2012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</si>
  <si>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</si>
  <si>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</si>
  <si>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</si>
  <si>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</si>
  <si>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</si>
  <si>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</si>
  <si>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</si>
  <si>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</si>
  <si>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</si>
  <si>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</si>
  <si>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</si>
  <si>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</si>
  <si>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</si>
  <si>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</si>
  <si>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</si>
  <si>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</si>
  <si>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</si>
  <si>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</si>
  <si>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</si>
  <si>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</si>
  <si>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</si>
  <si>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</si>
  <si>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</si>
  <si>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</si>
  <si>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</si>
  <si>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</si>
  <si>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</si>
  <si>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</si>
  <si>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</si>
  <si>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</si>
  <si>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</si>
  <si>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</si>
  <si>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</si>
  <si>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</si>
  <si>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</si>
  <si>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</si>
  <si>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</si>
  <si>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</si>
  <si>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</si>
  <si>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</si>
  <si>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</si>
  <si>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</si>
  <si>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</si>
  <si>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 - 6 -</t>
  </si>
  <si>
    <t xml:space="preserve">Noch: Produktion ausgewählter Erzeugnisse für die Jahre 2011 bis 2013 und </t>
  </si>
  <si>
    <t>1013 14 601</t>
  </si>
  <si>
    <t>Rohwürste</t>
  </si>
  <si>
    <t>1013 14 603</t>
  </si>
  <si>
    <t>Kochwürste</t>
  </si>
  <si>
    <t>1013 14 605</t>
  </si>
  <si>
    <t>Brühwürste</t>
  </si>
  <si>
    <t>1013 15 450</t>
  </si>
  <si>
    <t xml:space="preserve">Schinken vom Schwein und Teile davon </t>
  </si>
  <si>
    <t>.</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</si>
  <si>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</si>
  <si>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</si>
  <si>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</si>
  <si>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</si>
  <si>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</si>
  <si>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</si>
  <si>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</si>
  <si>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</si>
  <si>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</si>
  <si>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</si>
  <si>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</si>
  <si>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</si>
  <si>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</si>
  <si>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</si>
  <si>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</si>
  <si>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</si>
  <si>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</si>
  <si>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</si>
  <si>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</si>
  <si>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</si>
  <si>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</si>
  <si>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</si>
  <si>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</si>
  <si>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</si>
  <si>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</si>
  <si>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</si>
  <si>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</si>
  <si>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</si>
  <si>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</si>
  <si>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</si>
  <si>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</si>
  <si>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</si>
  <si>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</si>
  <si>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</si>
  <si>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</si>
  <si>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</si>
  <si>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</si>
  <si>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</si>
  <si>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</si>
  <si>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</si>
  <si>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</si>
  <si>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</si>
  <si>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</si>
  <si>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</si>
  <si>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</si>
  <si>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</si>
  <si>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</si>
  <si>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</si>
  <si>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</si>
  <si>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</si>
  <si>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1623 11</t>
  </si>
  <si>
    <t>St</t>
  </si>
  <si>
    <t xml:space="preserve">Verpackungsmittel, Lagerbehälter und </t>
  </si>
  <si>
    <t>Ladungsträger, aus Holz</t>
  </si>
  <si>
    <t>Papier, Pappe und Waren daraus</t>
  </si>
  <si>
    <t>Papier-, Karton- und Pappewaren</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</si>
  <si>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</si>
  <si>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</si>
  <si>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</si>
  <si>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</si>
  <si>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</si>
  <si>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</si>
  <si>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</si>
  <si>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</si>
  <si>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</si>
  <si>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</si>
  <si>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</si>
  <si>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</si>
  <si>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</si>
  <si>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</si>
  <si>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</si>
  <si>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</si>
  <si>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</si>
  <si>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</si>
  <si>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</si>
  <si>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</si>
  <si>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</si>
  <si>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</si>
  <si>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</si>
  <si>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</si>
  <si>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</si>
  <si>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</si>
  <si>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</si>
  <si>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</si>
  <si>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</si>
  <si>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</si>
  <si>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</si>
  <si>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</si>
  <si>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</si>
  <si>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</si>
  <si>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</si>
  <si>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</si>
  <si>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</si>
  <si>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</si>
  <si>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</si>
  <si>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Sonstige Kunststoffwaren</t>
  </si>
  <si>
    <t>2229 23 909</t>
  </si>
  <si>
    <t>Andere Haushaltsartikel</t>
  </si>
  <si>
    <t>2229 29 909</t>
  </si>
  <si>
    <t>2229 91 107</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</si>
  <si>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</si>
  <si>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</si>
  <si>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</si>
  <si>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</si>
  <si>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</si>
  <si>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</si>
  <si>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</si>
  <si>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</si>
  <si>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</si>
  <si>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</si>
  <si>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</si>
  <si>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</si>
  <si>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</si>
  <si>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</si>
  <si>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</si>
  <si>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</si>
  <si>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</si>
  <si>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</si>
  <si>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 - 10 -</t>
  </si>
  <si>
    <t>Ziegel und sonstige Baukeramik</t>
  </si>
  <si>
    <t>2332 11 103</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</si>
  <si>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</si>
  <si>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</si>
  <si>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</si>
  <si>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</si>
  <si>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</si>
  <si>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</si>
  <si>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</si>
  <si>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</si>
  <si>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</si>
  <si>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</si>
  <si>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</si>
  <si>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</si>
  <si>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</si>
  <si>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</si>
  <si>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</si>
  <si>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</si>
  <si>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</si>
  <si>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</si>
  <si>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</si>
  <si>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</si>
  <si>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</si>
  <si>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</si>
  <si>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</si>
  <si>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</si>
  <si>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</si>
  <si>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</si>
  <si>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</si>
  <si>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</si>
  <si>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 - 11 -</t>
  </si>
  <si>
    <t>Sonstige Erzeugnisse aus nichtmetallischen Mineralien</t>
  </si>
  <si>
    <t>2399 13 103</t>
  </si>
  <si>
    <t>2399 13 200</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</si>
  <si>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</si>
  <si>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</si>
  <si>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</si>
  <si>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</si>
  <si>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</si>
  <si>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</si>
  <si>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</si>
  <si>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</si>
  <si>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</si>
  <si>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</si>
  <si>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</si>
  <si>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</si>
  <si>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</si>
  <si>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</si>
  <si>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</si>
  <si>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</si>
  <si>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</si>
  <si>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</si>
  <si>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</si>
  <si>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</si>
  <si>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</si>
  <si>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</si>
  <si>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</si>
  <si>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</si>
  <si>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</si>
  <si>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</si>
  <si>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</si>
  <si>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</si>
  <si>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</si>
  <si>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</si>
  <si>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</si>
  <si>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</si>
  <si>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</si>
  <si>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</si>
  <si>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</si>
  <si>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2512 10 508</t>
  </si>
  <si>
    <t>Heizkörper und -kessel für Zentralheizungen; Metall-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</si>
  <si>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</si>
  <si>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</si>
  <si>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</si>
  <si>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</si>
  <si>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</si>
  <si>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</si>
  <si>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</si>
  <si>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</si>
  <si>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</si>
  <si>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</si>
  <si>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</si>
  <si>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</si>
  <si>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</si>
  <si>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</si>
  <si>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und Wärmebehandlung</t>
  </si>
  <si>
    <t>2561 11 300</t>
  </si>
  <si>
    <t>Metallische Überzüge durch Aufschmelzen</t>
  </si>
  <si>
    <t>2561 11 700</t>
  </si>
  <si>
    <t>Zinküberzug durch Elektrolyse und chemische Verfahren</t>
  </si>
  <si>
    <t xml:space="preserve"> - 13 -</t>
  </si>
  <si>
    <t>2561 11 900</t>
  </si>
  <si>
    <t>2561 12 300</t>
  </si>
  <si>
    <t>Kunststoffüberzüge</t>
  </si>
  <si>
    <t xml:space="preserve">2561 21 000 </t>
  </si>
  <si>
    <t>2561 22 300</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</si>
  <si>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</si>
  <si>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</si>
  <si>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</si>
  <si>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</si>
  <si>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</si>
  <si>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</si>
  <si>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</si>
  <si>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</si>
  <si>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</si>
  <si>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</si>
  <si>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</si>
  <si>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</si>
  <si>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</si>
  <si>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</si>
  <si>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</si>
  <si>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</si>
  <si>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</si>
  <si>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</si>
  <si>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</si>
  <si>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</si>
  <si>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</si>
  <si>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</si>
  <si>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</si>
  <si>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</si>
  <si>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</si>
  <si>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</si>
  <si>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</si>
  <si>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</si>
  <si>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 xml:space="preserve"> - 14 -</t>
  </si>
  <si>
    <t>Sonstige Metallwaren</t>
  </si>
  <si>
    <t>2593, 2594</t>
  </si>
  <si>
    <t>Drahtwaren, Ketten, Federn, Schrauben und Nieten</t>
  </si>
  <si>
    <t>Andere Metallwaren, a.n.g.</t>
  </si>
  <si>
    <t>2599 99 000</t>
  </si>
  <si>
    <t>Elektronische Bauelemente und Leiterplatten</t>
  </si>
  <si>
    <t>Elektronische Bauelemente</t>
  </si>
  <si>
    <t>2611 22</t>
  </si>
  <si>
    <t>Bestückte Leiterplatten</t>
  </si>
  <si>
    <t>2612 10</t>
  </si>
  <si>
    <t>Gedruckte Schaltungen</t>
  </si>
  <si>
    <t>Datenverarbeitungsgeräte und periphere Geräte</t>
  </si>
  <si>
    <t>Geräte der Unterhaltungselektronik</t>
  </si>
  <si>
    <t>2640 52 000</t>
  </si>
  <si>
    <t>Teile für Rundfunkempfänger und -sender</t>
  </si>
  <si>
    <t>2651 53 900</t>
  </si>
  <si>
    <t>Andere Instrumente, Apparate und Geräte für physikalische</t>
  </si>
  <si>
    <t>oder chemische Untersuchungen, a.n.g.</t>
  </si>
  <si>
    <t>Optische und fotografische Instrumente und Geräte</t>
  </si>
  <si>
    <t>2670 21 530</t>
  </si>
  <si>
    <t>2670 23 300</t>
  </si>
  <si>
    <t>Laser (ohne Laserdioden)</t>
  </si>
  <si>
    <t xml:space="preserve"> - 15 -</t>
  </si>
  <si>
    <t>Elektrische Ausrüstungen</t>
  </si>
  <si>
    <t>Elektromotoren, Generatoren, Transformatoren,</t>
  </si>
  <si>
    <t>Elektrizitätsverteilungs- und -schalteinrichtungen</t>
  </si>
  <si>
    <t>2711 42 400</t>
  </si>
  <si>
    <t>2712 31 703</t>
  </si>
  <si>
    <t>Motorschaltschränke und Energieverteiler</t>
  </si>
  <si>
    <t>2712 40 905</t>
  </si>
  <si>
    <t>Sonstige elektronische und elektrische Kabel</t>
  </si>
  <si>
    <t>2732 13 405</t>
  </si>
  <si>
    <t>Elektrisches Installationsmaterial</t>
  </si>
  <si>
    <t>Elektrische Lampen und Leuchten</t>
  </si>
  <si>
    <t>2740 39 100</t>
  </si>
  <si>
    <t>Andere Beleuchtungs- und Sichtsignalgeräte</t>
  </si>
  <si>
    <t>Haushaltsgeräte</t>
  </si>
  <si>
    <t xml:space="preserve">Elektrische Haushaltsgeräte, Teile dafür </t>
  </si>
  <si>
    <t>2751 30 700</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</si>
  <si>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</si>
  <si>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</si>
  <si>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</si>
  <si>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</si>
  <si>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</si>
  <si>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</si>
  <si>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</si>
  <si>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</si>
  <si>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</si>
  <si>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</si>
  <si>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</si>
  <si>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</si>
  <si>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</si>
  <si>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</si>
  <si>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</si>
  <si>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</si>
  <si>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</si>
  <si>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</si>
  <si>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</si>
  <si>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</si>
  <si>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</si>
  <si>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</si>
  <si>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</si>
  <si>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</si>
  <si>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</si>
  <si>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</si>
  <si>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</si>
  <si>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</si>
  <si>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</si>
  <si>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</si>
  <si>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</si>
  <si>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</si>
  <si>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</si>
  <si>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</si>
  <si>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</si>
  <si>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</si>
  <si>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</si>
  <si>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</si>
  <si>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</si>
  <si>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</si>
  <si>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</si>
  <si>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</si>
  <si>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</si>
  <si>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</si>
  <si>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Wirtschaftszweige a.n.g.</t>
  </si>
  <si>
    <t>2899 39 553</t>
  </si>
  <si>
    <t>Montageautomaten (ohne manuelle Tätigkeiten</t>
  </si>
  <si>
    <t>im Montageablauf)</t>
  </si>
  <si>
    <t>2899 39 554</t>
  </si>
  <si>
    <t>2899 39 557</t>
  </si>
  <si>
    <t>2899 39 579</t>
  </si>
  <si>
    <t>Andere Maschinen, Apparate und Geräte für zivile Zwecke</t>
  </si>
  <si>
    <t>2899 52 807</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</si>
  <si>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</si>
  <si>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</si>
  <si>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</si>
  <si>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</si>
  <si>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</si>
  <si>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</si>
  <si>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</si>
  <si>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</si>
  <si>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</si>
  <si>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</si>
  <si>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2931 10 003</t>
  </si>
  <si>
    <t>Zündkabelsätze und andere Kabelsätze für Kraftfahrzeuge</t>
  </si>
  <si>
    <t>2931 30 800</t>
  </si>
  <si>
    <t xml:space="preserve">Teile für elektrische Beleuchtungs- und Signalgeräte,  </t>
  </si>
  <si>
    <t xml:space="preserve"> - 18 -</t>
  </si>
  <si>
    <t>Andere Teile und anderes Zubehör für Kraftwagen</t>
  </si>
  <si>
    <t>2932 20 900</t>
  </si>
  <si>
    <t>Andere Karosserieteile und anderes Karosseriezubehör</t>
  </si>
  <si>
    <t>2932 30</t>
  </si>
  <si>
    <t>Andere Teile und Zubehör, a.n.g., für Kraftfahrzeuge</t>
  </si>
  <si>
    <t>2932 30 909</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</si>
  <si>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</si>
  <si>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</si>
  <si>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</si>
  <si>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</si>
  <si>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</si>
  <si>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</si>
  <si>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</si>
  <si>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</si>
  <si>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</si>
  <si>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</si>
  <si>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</si>
  <si>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</si>
  <si>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</si>
  <si>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</si>
  <si>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</si>
  <si>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</si>
  <si>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</si>
  <si>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</si>
  <si>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</si>
  <si>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</si>
  <si>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</si>
  <si>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</si>
  <si>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</si>
  <si>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</si>
  <si>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3250 13</t>
  </si>
  <si>
    <t>3250 22</t>
  </si>
  <si>
    <t>Künstliche Gelenke; orthopädische Vorrichtungen;</t>
  </si>
  <si>
    <t>künstliche Zähne und andere Waren der Zahnprothetik;</t>
  </si>
  <si>
    <t>künstliche Körperteile und Organe, a.n.g.</t>
  </si>
  <si>
    <t>3250 22 390</t>
  </si>
  <si>
    <t>3250 22 590</t>
  </si>
  <si>
    <t>Andere Waren der Zahnprothetik</t>
  </si>
  <si>
    <t>Sonstige Erzeugnisse</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</si>
  <si>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</si>
  <si>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</si>
  <si>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</si>
  <si>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</si>
  <si>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</si>
  <si>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</si>
  <si>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</si>
  <si>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</si>
  <si>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</si>
  <si>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Installation von Maschinen und Ausrüstungen</t>
  </si>
  <si>
    <t>3320 12 001</t>
  </si>
  <si>
    <t>Installation von selbstproduzierten Metallkonstruktionen</t>
  </si>
  <si>
    <t>Vorjahr Mrd. EUR</t>
  </si>
  <si>
    <r>
      <rPr>
        <sz val="10"/>
        <color indexed="10"/>
        <rFont val="Arial"/>
        <family val="2"/>
      </rPr>
      <t xml:space="preserve">Berichts jahr </t>
    </r>
    <r>
      <rPr>
        <sz val="10"/>
        <color indexed="8"/>
        <rFont val="Arial"/>
        <family val="2"/>
      </rPr>
      <t>Mrd. EUR</t>
    </r>
  </si>
  <si>
    <t>Formeln !!!</t>
  </si>
  <si>
    <t>WZ-Abt</t>
  </si>
  <si>
    <t>BVG</t>
  </si>
  <si>
    <t>Daten für Grafik 2</t>
  </si>
  <si>
    <t>Summe ausgew. WZ</t>
  </si>
  <si>
    <t xml:space="preserve">restl. WZ </t>
  </si>
  <si>
    <t xml:space="preserve">Differenz zu BVG </t>
  </si>
  <si>
    <t>Inhaltsverzeichnis</t>
  </si>
  <si>
    <t>Seite</t>
  </si>
  <si>
    <t>Vorbemerkungen</t>
  </si>
  <si>
    <t>Grafiken</t>
  </si>
  <si>
    <t>1. Produktion ausgewählter Güterabteilungen 2012 und  2013</t>
  </si>
  <si>
    <t>2. Anteil ausgewählter Güterabteilungen an der Produktion 2013</t>
  </si>
  <si>
    <t>Tabellen</t>
  </si>
  <si>
    <t>Produktion ausgewählter Erzeugnisse für die Jahre 2011 bis 2013 und</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</si>
  <si>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</si>
  <si>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</si>
  <si>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</si>
  <si>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</si>
  <si>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Erhebungseinheit</t>
  </si>
  <si>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</si>
  <si>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</si>
  <si>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</si>
  <si>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</si>
  <si>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</si>
  <si>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</si>
  <si>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</si>
  <si>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</si>
  <si>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</si>
  <si>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</si>
  <si>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</si>
  <si>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</si>
  <si>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</si>
  <si>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</si>
  <si>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</si>
  <si>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Im Jahr 2009 wurde die Klassifikation der Wirtschaftszweige, Ausgabe 2003 (WZ 2003) auf die Ausgabe 2008 (WZ 2008) umgestellt. Die Daten sind deshalb mit den Ergebnissen bis 2008 nicht mehr vergleichbar.</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</si>
  <si>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</si>
  <si>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</si>
  <si>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</si>
  <si>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Produktion ausgewählter Erzeugnisse</t>
  </si>
  <si>
    <t>Die Angaben über die Produktion ausgewählter Erzeugnisse erstrecken sich auf Güter bzw. Güterarten, die nach dem „Systematischen Güterverzeichnis für Produktionsstatistiken, Ausgabe 2009“ (GP 2009; bis 2008: GP 2002; bis 2001: GP 1995) klassifiziert und zum Absatz bestimmt sind.</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</si>
  <si>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</si>
  <si>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</si>
  <si>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</si>
  <si>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</si>
  <si>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</si>
  <si>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</si>
  <si>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</si>
  <si>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</si>
  <si>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</si>
  <si>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</si>
  <si>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</si>
  <si>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</si>
  <si>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</si>
  <si>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</si>
  <si>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</si>
  <si>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</si>
  <si>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</si>
  <si>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</si>
  <si>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</si>
  <si>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</si>
  <si>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</si>
  <si>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</si>
  <si>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</si>
  <si>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r>
      <rPr>
        <sz val="10"/>
        <color indexed="10"/>
        <rFont val="Arial"/>
        <family val="2"/>
      </rPr>
      <t>Vorjahr</t>
    </r>
    <r>
      <rPr>
        <sz val="10"/>
        <color indexed="8"/>
        <rFont val="Arial"/>
        <family val="2"/>
      </rPr>
      <t xml:space="preserve"> 
Mrd. EUR</t>
    </r>
  </si>
  <si>
    <r>
      <rPr>
        <sz val="10"/>
        <color indexed="10"/>
        <rFont val="Arial"/>
        <family val="2"/>
      </rPr>
      <t xml:space="preserve">Berichts- jahr
</t>
    </r>
    <r>
      <rPr>
        <sz val="10"/>
        <color indexed="8"/>
        <rFont val="Arial"/>
        <family val="2"/>
      </rPr>
      <t xml:space="preserve"> Mrd. EUR</t>
    </r>
  </si>
  <si>
    <r>
      <t>Summe von Prodwert 1000 EUR</t>
    </r>
    <r>
      <rPr>
        <sz val="10"/>
        <color indexed="10"/>
        <rFont val="Arial"/>
        <family val="2"/>
      </rPr>
      <t xml:space="preserve"> Vorjahr</t>
    </r>
  </si>
  <si>
    <r>
      <t xml:space="preserve">Summe von Prodwert </t>
    </r>
    <r>
      <rPr>
        <sz val="10"/>
        <color indexed="10"/>
        <rFont val="Arial"/>
        <family val="2"/>
      </rPr>
      <t>Ber.jahr</t>
    </r>
    <r>
      <rPr>
        <sz val="10"/>
        <rFont val="Arial"/>
        <family val="2"/>
      </rPr>
      <t xml:space="preserve"> 1000 EUR</t>
    </r>
  </si>
  <si>
    <t>Erhebungsmerkmale</t>
  </si>
  <si>
    <t>Erfasst wird die zum Absatz bestimmte Produktion, einschließlich der zur Weiterverarbeitung bestimmten Produktion entsprechend den Meldenummern des Systematischen Güterverzeichnisses für Produktionsstatistiken, Ausgabe 2009 (GP 2009).</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</si>
  <si>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</si>
  <si>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</si>
  <si>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Betriebe sind örtlich getrennte Niederlassungen einschließlich der zugehörigen und in der Nähe liegenden Verwal-  tungs-, Reparatur-, Montage- und Hilfsbetriebe.</t>
  </si>
  <si>
    <t xml:space="preserve">chemischen Industrie oder verwandter Industrien </t>
  </si>
  <si>
    <t>(einschl. Mischungen von Naturprodukten), a.n.g.</t>
  </si>
  <si>
    <t xml:space="preserve">Türen, Fenster und deren Rahmen, Verkleidungen und </t>
  </si>
  <si>
    <t xml:space="preserve">Schwellen; Fensterläden, Jalousien u.ä. Waren und </t>
  </si>
  <si>
    <t>Teile dafür, aus Kunststoffen</t>
  </si>
  <si>
    <t xml:space="preserve">Andere Waren aus Kunststoffen und aus anderen </t>
  </si>
  <si>
    <t>Stoffen als deren Primärformen, a.n.g.</t>
  </si>
  <si>
    <t xml:space="preserve">Glaswaren für Laboratorien, hygienische oder </t>
  </si>
  <si>
    <t xml:space="preserve">pharmazeutische Bedarfsartikel aus Glas, auch mit </t>
  </si>
  <si>
    <t>Skalen oder Eichzeichen</t>
  </si>
  <si>
    <t xml:space="preserve">Hintermauerziegel, mit oder ohne Lochung, für die </t>
  </si>
  <si>
    <t>Erstellung von verputzten oder verkleideten Wänden</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</si>
  <si>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</si>
  <si>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</si>
  <si>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</si>
  <si>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</si>
  <si>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</si>
  <si>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</si>
  <si>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</si>
  <si>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</si>
  <si>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</si>
  <si>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</si>
  <si>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Rollläden und andere Konstruktionen und Konstruktions-</t>
  </si>
  <si>
    <t>teile, ausschließlich oder hauptsächlich aus Stahlblech</t>
  </si>
  <si>
    <t xml:space="preserve">und zu Konstruktionszwecken vorgearbeitete Stäbe, </t>
  </si>
  <si>
    <t xml:space="preserve">Geländer, Treppen, Markisengestelle u.a. Konstruktionen </t>
  </si>
  <si>
    <t>Türen, Tor- und Türschwellen, deren Rahmen und</t>
  </si>
  <si>
    <t xml:space="preserve"> Verkleidungen, aus Aluminium</t>
  </si>
  <si>
    <t xml:space="preserve">behälter mit einem Fassungsvermögen von </t>
  </si>
  <si>
    <t>mehr als 300 l</t>
  </si>
  <si>
    <t xml:space="preserve">Oberflächenveredlung, Wärmebehandlung und </t>
  </si>
  <si>
    <t>Mechanik, a.n.g.</t>
  </si>
  <si>
    <t xml:space="preserve">Andere metallische Überzüge (z.B. Nickel-, Kupfer-, </t>
  </si>
  <si>
    <t xml:space="preserve">Chromüberzüge, vergolden, versilbern, platinieren) </t>
  </si>
  <si>
    <t>durch Elektrolyse und chemische Verfahren</t>
  </si>
  <si>
    <t xml:space="preserve">Wärmebehandlung von Metallen (ohne metallische </t>
  </si>
  <si>
    <t xml:space="preserve">Überzüge), (z.B. härten, vergüten) </t>
  </si>
  <si>
    <t xml:space="preserve">Andere Veredlung von Metalloberflächen, Lackierung, </t>
  </si>
  <si>
    <t>Glasur</t>
  </si>
  <si>
    <t xml:space="preserve">Schlosser- und Schweißerarbeiten an metallischen </t>
  </si>
  <si>
    <t>Werkstücken</t>
  </si>
  <si>
    <t xml:space="preserve">(ohne Schmiede-, Press-, Zieh- und Stanzteile, </t>
  </si>
  <si>
    <t>Oberflächenveredlung, Wärmebehandlung und</t>
  </si>
  <si>
    <t>Mechanik a.n.g.)</t>
  </si>
  <si>
    <t xml:space="preserve">Datenverarbeitungsgeräte, elektronische und optische </t>
  </si>
  <si>
    <t xml:space="preserve">Halbleiterbauelemente; Leuchtdioden; gefasste oder </t>
  </si>
  <si>
    <t>montierte piezoelektrische Kristalle, Teile dafür</t>
  </si>
  <si>
    <t>Geräte und Einrichtungen der Telekommunikations-</t>
  </si>
  <si>
    <t>technik</t>
  </si>
  <si>
    <t xml:space="preserve">Mess-, Kontroll-, Navigations- u.ä. Instrumente und </t>
  </si>
  <si>
    <t>Vorrichtungen</t>
  </si>
  <si>
    <t xml:space="preserve">Optische Elemente aus Stoffen aller Art (z.B. Prismen, </t>
  </si>
  <si>
    <t xml:space="preserve">Linsen, Spiegel) (ohne gefasste Objektive und Filter), </t>
  </si>
  <si>
    <t>nicht gefasst</t>
  </si>
  <si>
    <t xml:space="preserve">Elektromotoren, Generatoren, Transformatoren, </t>
  </si>
  <si>
    <t xml:space="preserve">Andere Transformatoren mit einer Leistung von 1 kVA </t>
  </si>
  <si>
    <t>oder weniger</t>
  </si>
  <si>
    <t xml:space="preserve">Elektrizitätsverteilungs- und -schalteinrichtungen, </t>
  </si>
  <si>
    <t>Andere Teile für Elektrizitätsverteilungs- oder</t>
  </si>
  <si>
    <t xml:space="preserve"> -schalteinrichtungen</t>
  </si>
  <si>
    <t xml:space="preserve">Andere Teile für Maschinen und Apparate zum </t>
  </si>
  <si>
    <t xml:space="preserve">Be- oder Verarbeiten von Kautschuk oder Kunststoffen </t>
  </si>
  <si>
    <t>oder zum Herstellen von Waren daraus</t>
  </si>
  <si>
    <t>Handhabungsgeräte (Bewegungsachsen nicht frei</t>
  </si>
  <si>
    <t xml:space="preserve">Montagelinien (verkettete mechanisierte und/oder </t>
  </si>
  <si>
    <t xml:space="preserve">automatisierte Einzelmontage- bzw. </t>
  </si>
  <si>
    <t>Montageroboterstationen)</t>
  </si>
  <si>
    <t xml:space="preserve"> programmierbar) für die automatische Zufuhr und </t>
  </si>
  <si>
    <t>Entnahme von Material, Werkstücken und Werkzeugen</t>
  </si>
  <si>
    <t xml:space="preserve">Teile für Maschinen für sonstige bestimmte Wirtschafts- </t>
  </si>
  <si>
    <t xml:space="preserve">zweige, a.n.g. für die automatisierte Montagetechnik </t>
  </si>
  <si>
    <t>und Handhabung</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</si>
  <si>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</si>
  <si>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</si>
  <si>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</si>
  <si>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</si>
  <si>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</si>
  <si>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Andere Teile und Zubehör, a.n.g. (z.B. Torosionsstab-</t>
  </si>
  <si>
    <t xml:space="preserve">federn, Schaltgetriebeteile, Radzylindergehäuse,  </t>
  </si>
  <si>
    <t xml:space="preserve">Luftfederungssysteme, Doppelbedienungen für </t>
  </si>
  <si>
    <t>Fahrschulen, Drehkränze für Gelenkbusse)</t>
  </si>
  <si>
    <t xml:space="preserve">Spritzen, Nadeln, Katheter, Kanülen u.dgl.; andere </t>
  </si>
  <si>
    <t xml:space="preserve">augenärztliche u.a. Instrumente, Apparate und Geräte, </t>
  </si>
  <si>
    <t xml:space="preserve">für medizinische und chirurgische Zwecke, a.n.g., </t>
  </si>
  <si>
    <t>Teile und Zubehör</t>
  </si>
  <si>
    <t xml:space="preserve">Medizinische und zahnmedizinische Apparate und </t>
  </si>
  <si>
    <t>Materialien</t>
  </si>
  <si>
    <t xml:space="preserve">Andere Apparate und Vorrichtungen für orthopädische </t>
  </si>
  <si>
    <t>Zwecke oder zum Behandeln von Knochenbrüchen</t>
  </si>
  <si>
    <t xml:space="preserve">Reparatur, Instandhaltung und Installation von Maschinen </t>
  </si>
  <si>
    <t>und Ausrüstungen (einschl. Wartung)</t>
  </si>
  <si>
    <t xml:space="preserve">Reparatur und Instandhaltung von elektrischen </t>
  </si>
  <si>
    <t>Ausrüstungen</t>
  </si>
  <si>
    <t xml:space="preserve">Würste u.ä. Erzeugnisse, aus Lebern, einschl. </t>
  </si>
  <si>
    <t xml:space="preserve">Lebensmittelzubereitungen auf der Grundlage </t>
  </si>
  <si>
    <t>dieser Erzeugnisse (ohne Fertiggerichte)</t>
  </si>
  <si>
    <t xml:space="preserve">Konfektionierte Textilwaren </t>
  </si>
  <si>
    <t>(ohne Bekleidung)</t>
  </si>
  <si>
    <t xml:space="preserve">Andere chemische Erzeugnisse und Zubereitungen der </t>
  </si>
  <si>
    <t>Technische Teile aus Kunststoffen für Maschinenbau-</t>
  </si>
  <si>
    <t>aus anderen Kunststoffen</t>
  </si>
  <si>
    <t xml:space="preserve">Profile u.dgl., aus Eisen oder Stahl </t>
  </si>
  <si>
    <t>Teile für Hebezeuge und Fördermittel, für Stetigförderer</t>
  </si>
  <si>
    <t xml:space="preserve">Teile und Zubehör für Maschinen zur spanlosen </t>
  </si>
  <si>
    <t xml:space="preserve">Maschinen für sonstige bestimmte Wirtschaftszweige </t>
  </si>
  <si>
    <t xml:space="preserve">Konstruktionsteile, Fertigbauteile und </t>
  </si>
  <si>
    <t xml:space="preserve"> Ausbauelemente, aus Holz</t>
  </si>
  <si>
    <t>Holzwaren a.n.g.; Kork-, Flecht- und</t>
  </si>
  <si>
    <t xml:space="preserve"> Korbmacherwaren (ohne Möbel)</t>
  </si>
  <si>
    <t xml:space="preserve">Wellpapier und -pappe; Verpackungsmittel aus </t>
  </si>
  <si>
    <t>Papier, Karton und Pappe</t>
  </si>
  <si>
    <t>Fenster, Fenstertüren, Rahmen und Verkleidungen</t>
  </si>
  <si>
    <t xml:space="preserve">dafür, Türen und Türrahmen, -verkleidungen und </t>
  </si>
  <si>
    <t xml:space="preserve"> -schwellen, aus Holz</t>
  </si>
  <si>
    <t xml:space="preserve">Fenster mit Verglasung, deren Rahmen und </t>
  </si>
  <si>
    <t>Verkleidungen, aus Aluminium</t>
  </si>
  <si>
    <t>Lochwerkzeuge; Teile dafür, für andere</t>
  </si>
  <si>
    <t>Metallbearbeitung</t>
  </si>
  <si>
    <t xml:space="preserve">(ohne Beleuchtungs- und Sichtsignalgeräte für </t>
  </si>
  <si>
    <t>Fahrräder)</t>
  </si>
  <si>
    <t>Teile für Warmwasserbereiter, Elektrowärmegeräte für</t>
  </si>
  <si>
    <t>den Haushalt und für gewerbliche Zwecke</t>
  </si>
  <si>
    <t>Andere elektrische Leiter, mit Anschlußstücken</t>
  </si>
  <si>
    <t>versehen oder dafür vorbereitet, für eine Spannung</t>
  </si>
  <si>
    <t>von mehr als 80 V bis unter 1000 V</t>
  </si>
  <si>
    <t>gegenstände für Motoren und Fahrzeuge, a.n.g.</t>
  </si>
  <si>
    <t>Elektrische und elektronische Ausrüstungs-</t>
  </si>
  <si>
    <t>Vorrichtungen gegen das Beschlagen der Scheiben</t>
  </si>
  <si>
    <t>Scheibenwischer, Scheibenentfroster und</t>
  </si>
  <si>
    <t>Bituminöse Mischungen auf der Grundlage von</t>
  </si>
  <si>
    <t>Fluxbitumen oder Bitumenemulsionen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</si>
  <si>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</si>
  <si>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</si>
  <si>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</si>
  <si>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</si>
  <si>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</si>
  <si>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</si>
  <si>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</si>
  <si>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</si>
  <si>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</si>
  <si>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</si>
  <si>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</si>
  <si>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</si>
  <si>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</si>
  <si>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</si>
  <si>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</si>
  <si>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</si>
  <si>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</si>
  <si>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</si>
  <si>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</si>
  <si>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</si>
  <si>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</si>
  <si>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</si>
  <si>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</si>
  <si>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</si>
  <si>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</si>
  <si>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</si>
  <si>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</si>
  <si>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</si>
  <si>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</si>
  <si>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</si>
  <si>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</si>
  <si>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</si>
  <si>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</si>
  <si>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</si>
  <si>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Produktion ausgewählter Erzeugnisse in Thüringen 2011, 2012 und 2013</t>
  </si>
  <si>
    <t>Erscheinungsweise: jährlich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</si>
</sst>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
    <numFmt numFmtId="169" formatCode="000\ &quot;DM&quot;"/>
    <numFmt numFmtId="170" formatCode="##0\ \ "/>
    <numFmt numFmtId="171" formatCode="0###"/>
    <numFmt numFmtId="172" formatCode="###\ ###\ ###\ ###\ ##0"/>
    <numFmt numFmtId="173" formatCode="#\ ###\ ###"/>
    <numFmt numFmtId="174" formatCode="_-* #,##0.00\ [$€-1]_-;\-* #,##0.00\ [$€-1]_-;_-* &quot;-&quot;??\ [$€-1]_-"/>
    <numFmt numFmtId="175" formatCode="##0.000"/>
    <numFmt numFmtId="176" formatCode="###\ ###\ ###\ ##0"/>
    <numFmt numFmtId="177" formatCode="##0.0"/>
    <numFmt numFmtId="178" formatCode="###\ ###\ ##0"/>
    <numFmt numFmtId="179" formatCode="0.000"/>
    <numFmt numFmtId="180" formatCode="\ \ \ \ \ \ \ \ \ \ \ \ \ \ \ \ \ \ \ @"/>
    <numFmt numFmtId="181" formatCode="0.0%"/>
  </numFmts>
  <fonts count="56">
    <font>
      <sz val="10"/>
      <name val="Arial"/>
      <family val="2"/>
    </font>
    <font>
      <sz val="9"/>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b/>
      <sz val="8"/>
      <name val="Helvetica"/>
      <family val="2"/>
    </font>
    <font>
      <sz val="10"/>
      <color indexed="8"/>
      <name val="Arial"/>
      <family val="2"/>
    </font>
    <font>
      <sz val="10"/>
      <color indexed="10"/>
      <name val="Arial"/>
      <family val="2"/>
    </font>
    <font>
      <b/>
      <sz val="10"/>
      <color indexed="8"/>
      <name val="Arial"/>
      <family val="2"/>
    </font>
    <font>
      <sz val="8"/>
      <color indexed="8"/>
      <name val="Arial"/>
      <family val="2"/>
    </font>
    <font>
      <b/>
      <sz val="11"/>
      <color indexed="8"/>
      <name val="Arial"/>
      <family val="2"/>
    </font>
    <font>
      <vertAlign val="superscript"/>
      <sz val="9"/>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Calibri"/>
      <family val="2"/>
    </font>
    <font>
      <sz val="8"/>
      <color indexed="8"/>
      <name val="Helvetica"/>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74" fontId="0" fillId="0" borderId="0" applyFon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4">
    <xf numFmtId="0" fontId="0" fillId="0" borderId="0" xfId="0" applyAlignment="1">
      <alignment/>
    </xf>
    <xf numFmtId="0" fontId="0" fillId="0" borderId="0" xfId="0" applyAlignment="1">
      <alignment/>
    </xf>
    <xf numFmtId="0" fontId="4" fillId="0" borderId="0" xfId="0" applyFont="1" applyAlignment="1">
      <alignment/>
    </xf>
    <xf numFmtId="0" fontId="3" fillId="0" borderId="0" xfId="0" applyFont="1" applyAlignment="1">
      <alignment horizontal="center"/>
    </xf>
    <xf numFmtId="0" fontId="0" fillId="0" borderId="0" xfId="0" applyFont="1"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horizontal="center"/>
    </xf>
    <xf numFmtId="0" fontId="2" fillId="0" borderId="0" xfId="0" applyFont="1" applyFill="1" applyAlignment="1">
      <alignment/>
    </xf>
    <xf numFmtId="0" fontId="6" fillId="0" borderId="10" xfId="0" applyFont="1" applyBorder="1" applyAlignment="1">
      <alignment horizontal="left"/>
    </xf>
    <xf numFmtId="0" fontId="6" fillId="0" borderId="0" xfId="0" applyFont="1" applyAlignment="1">
      <alignment/>
    </xf>
    <xf numFmtId="165" fontId="2" fillId="0" borderId="11" xfId="0" applyNumberFormat="1" applyFont="1" applyBorder="1" applyAlignment="1">
      <alignment horizontal="center"/>
    </xf>
    <xf numFmtId="166" fontId="2" fillId="0" borderId="0" xfId="0" applyNumberFormat="1" applyFont="1" applyAlignment="1">
      <alignment horizontal="right"/>
    </xf>
    <xf numFmtId="167" fontId="2" fillId="0" borderId="0" xfId="0" applyNumberFormat="1" applyFont="1" applyAlignment="1">
      <alignment horizontal="right"/>
    </xf>
    <xf numFmtId="168" fontId="2" fillId="0" borderId="0" xfId="0" applyNumberFormat="1" applyFont="1" applyBorder="1" applyAlignment="1">
      <alignment horizontal="right"/>
    </xf>
    <xf numFmtId="169" fontId="2" fillId="0" borderId="11" xfId="0" applyNumberFormat="1" applyFont="1" applyBorder="1" applyAlignment="1">
      <alignment horizontal="center"/>
    </xf>
    <xf numFmtId="170" fontId="2" fillId="0" borderId="0" xfId="0" applyNumberFormat="1" applyFont="1" applyBorder="1" applyAlignment="1">
      <alignment horizontal="right"/>
    </xf>
    <xf numFmtId="0" fontId="6" fillId="0" borderId="0" xfId="0" applyFont="1" applyBorder="1" applyAlignment="1">
      <alignment horizontal="left"/>
    </xf>
    <xf numFmtId="171" fontId="3" fillId="0" borderId="10" xfId="0" applyNumberFormat="1"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2" fillId="0" borderId="0" xfId="0" applyFont="1" applyAlignment="1">
      <alignment/>
    </xf>
    <xf numFmtId="0" fontId="3"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xf>
    <xf numFmtId="165" fontId="3" fillId="0" borderId="11" xfId="0" applyNumberFormat="1" applyFont="1" applyBorder="1" applyAlignment="1">
      <alignment horizontal="center"/>
    </xf>
    <xf numFmtId="172" fontId="2" fillId="0" borderId="0" xfId="0" applyNumberFormat="1" applyFont="1" applyAlignment="1">
      <alignment/>
    </xf>
    <xf numFmtId="0" fontId="3" fillId="0" borderId="0" xfId="0" applyFont="1" applyFill="1" applyAlignment="1">
      <alignment/>
    </xf>
    <xf numFmtId="170" fontId="2" fillId="0" borderId="0" xfId="0" applyNumberFormat="1" applyFont="1" applyAlignment="1">
      <alignment/>
    </xf>
    <xf numFmtId="0" fontId="0" fillId="0" borderId="10" xfId="0" applyFont="1" applyBorder="1" applyAlignment="1">
      <alignment/>
    </xf>
    <xf numFmtId="0" fontId="2" fillId="0" borderId="0" xfId="0" applyFont="1" applyBorder="1" applyAlignment="1">
      <alignment horizontal="left"/>
    </xf>
    <xf numFmtId="0" fontId="0" fillId="0" borderId="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166" fontId="2" fillId="0" borderId="0" xfId="0" applyNumberFormat="1" applyFont="1" applyFill="1" applyAlignment="1">
      <alignment horizontal="righ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xf>
    <xf numFmtId="172" fontId="2" fillId="0" borderId="0" xfId="0" applyNumberFormat="1" applyFont="1" applyFill="1" applyAlignment="1">
      <alignment/>
    </xf>
    <xf numFmtId="173" fontId="2" fillId="0" borderId="0" xfId="0" applyNumberFormat="1" applyFont="1" applyAlignment="1">
      <alignment horizontal="right"/>
    </xf>
    <xf numFmtId="0" fontId="0" fillId="0" borderId="11" xfId="0" applyFont="1" applyBorder="1" applyAlignment="1">
      <alignment/>
    </xf>
    <xf numFmtId="165" fontId="2" fillId="0" borderId="10" xfId="0" applyNumberFormat="1" applyFont="1" applyBorder="1" applyAlignment="1">
      <alignment horizontal="center"/>
    </xf>
    <xf numFmtId="0" fontId="3" fillId="0" borderId="11" xfId="0" applyFont="1" applyBorder="1" applyAlignment="1">
      <alignment horizontal="center"/>
    </xf>
    <xf numFmtId="0" fontId="2" fillId="0" borderId="11" xfId="0" applyFont="1" applyFill="1" applyBorder="1" applyAlignment="1">
      <alignment horizontal="center"/>
    </xf>
    <xf numFmtId="0" fontId="0" fillId="0" borderId="12" xfId="0" applyFont="1" applyBorder="1" applyAlignment="1">
      <alignment horizontal="center" vertical="center" wrapText="1"/>
    </xf>
    <xf numFmtId="0" fontId="2" fillId="0" borderId="10" xfId="0" applyFont="1" applyFill="1" applyBorder="1" applyAlignment="1">
      <alignment horizontal="left"/>
    </xf>
    <xf numFmtId="0" fontId="3" fillId="0" borderId="0" xfId="0" applyFont="1" applyFill="1" applyBorder="1" applyAlignment="1">
      <alignment horizontal="left"/>
    </xf>
    <xf numFmtId="165" fontId="2" fillId="0" borderId="11" xfId="0" applyNumberFormat="1" applyFont="1" applyFill="1" applyBorder="1" applyAlignment="1">
      <alignment horizontal="center"/>
    </xf>
    <xf numFmtId="0" fontId="0" fillId="0" borderId="0" xfId="0" applyFont="1" applyFill="1" applyAlignment="1">
      <alignment/>
    </xf>
    <xf numFmtId="0" fontId="2" fillId="0" borderId="0" xfId="0" applyFont="1" applyFill="1" applyAlignment="1">
      <alignment/>
    </xf>
    <xf numFmtId="0" fontId="3" fillId="0" borderId="1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172" fontId="7" fillId="0" borderId="0" xfId="0" applyNumberFormat="1" applyFont="1" applyAlignment="1">
      <alignment/>
    </xf>
    <xf numFmtId="0" fontId="7" fillId="0" borderId="0" xfId="0" applyFont="1" applyAlignment="1">
      <alignment/>
    </xf>
    <xf numFmtId="0" fontId="7" fillId="0" borderId="10" xfId="0" applyFont="1" applyBorder="1" applyAlignment="1">
      <alignment horizontal="left"/>
    </xf>
    <xf numFmtId="0" fontId="6" fillId="0" borderId="10" xfId="0" applyFont="1" applyFill="1" applyBorder="1" applyAlignment="1">
      <alignment horizontal="left"/>
    </xf>
    <xf numFmtId="0" fontId="6" fillId="0" borderId="0" xfId="0" applyFont="1" applyFill="1" applyAlignment="1">
      <alignment/>
    </xf>
    <xf numFmtId="0" fontId="0" fillId="0" borderId="0" xfId="0" applyFill="1" applyAlignment="1">
      <alignment/>
    </xf>
    <xf numFmtId="0" fontId="2" fillId="0" borderId="0" xfId="0" applyFont="1" applyAlignment="1">
      <alignment horizontal="right"/>
    </xf>
    <xf numFmtId="167" fontId="2" fillId="0" borderId="0" xfId="0" applyNumberFormat="1" applyFont="1" applyFill="1" applyAlignment="1">
      <alignment horizontal="right"/>
    </xf>
    <xf numFmtId="0" fontId="8" fillId="0" borderId="0" xfId="0" applyFont="1" applyAlignment="1">
      <alignment/>
    </xf>
    <xf numFmtId="0" fontId="5" fillId="0" borderId="0" xfId="0" applyFont="1" applyAlignment="1">
      <alignment/>
    </xf>
    <xf numFmtId="0" fontId="2" fillId="0" borderId="0" xfId="0" applyFont="1" applyFill="1" applyBorder="1" applyAlignment="1">
      <alignment horizontal="left"/>
    </xf>
    <xf numFmtId="0" fontId="5" fillId="0" borderId="0" xfId="0" applyFont="1" applyBorder="1" applyAlignment="1">
      <alignment horizontal="left"/>
    </xf>
    <xf numFmtId="165" fontId="5" fillId="0" borderId="11" xfId="0" applyNumberFormat="1" applyFont="1" applyBorder="1" applyAlignment="1">
      <alignment horizontal="center"/>
    </xf>
    <xf numFmtId="0" fontId="5" fillId="0" borderId="0" xfId="0" applyFont="1" applyAlignment="1">
      <alignment/>
    </xf>
    <xf numFmtId="0" fontId="0" fillId="0" borderId="10" xfId="0" applyBorder="1" applyAlignment="1">
      <alignment/>
    </xf>
    <xf numFmtId="0" fontId="5" fillId="0" borderId="11" xfId="0" applyFont="1" applyBorder="1" applyAlignment="1">
      <alignment horizontal="center"/>
    </xf>
    <xf numFmtId="0" fontId="9" fillId="0" borderId="0" xfId="53" applyAlignment="1">
      <alignment horizontal="center"/>
      <protection/>
    </xf>
    <xf numFmtId="0" fontId="0" fillId="0" borderId="0" xfId="0" applyBorder="1" applyAlignment="1">
      <alignment/>
    </xf>
    <xf numFmtId="0" fontId="9" fillId="0" borderId="0" xfId="53" applyAlignment="1">
      <alignment horizontal="center" vertical="center" wrapText="1"/>
      <protection/>
    </xf>
    <xf numFmtId="0" fontId="9" fillId="0" borderId="0" xfId="53">
      <alignment/>
      <protection/>
    </xf>
    <xf numFmtId="0" fontId="9" fillId="33" borderId="0" xfId="53" applyFill="1" applyAlignment="1">
      <alignment horizontal="center" vertical="center" wrapText="1"/>
      <protection/>
    </xf>
    <xf numFmtId="0" fontId="9" fillId="33" borderId="0" xfId="53" applyFill="1">
      <alignment/>
      <protection/>
    </xf>
    <xf numFmtId="0" fontId="0" fillId="0" borderId="0" xfId="0" applyAlignment="1">
      <alignment horizontal="center" vertical="center" wrapText="1"/>
    </xf>
    <xf numFmtId="175" fontId="9" fillId="0" borderId="0" xfId="53" applyNumberFormat="1">
      <alignment/>
      <protection/>
    </xf>
    <xf numFmtId="176" fontId="0" fillId="0" borderId="0" xfId="0" applyNumberFormat="1" applyAlignment="1">
      <alignment/>
    </xf>
    <xf numFmtId="176" fontId="55" fillId="0" borderId="0" xfId="0" applyNumberFormat="1" applyFont="1" applyAlignment="1">
      <alignment/>
    </xf>
    <xf numFmtId="176" fontId="9" fillId="0" borderId="0" xfId="53" applyNumberFormat="1">
      <alignment/>
      <protection/>
    </xf>
    <xf numFmtId="0" fontId="11" fillId="0" borderId="0" xfId="53" applyFont="1">
      <alignment/>
      <protection/>
    </xf>
    <xf numFmtId="177" fontId="9" fillId="0" borderId="0" xfId="53" applyNumberFormat="1">
      <alignment/>
      <protection/>
    </xf>
    <xf numFmtId="0" fontId="9" fillId="16" borderId="0" xfId="53" applyFill="1">
      <alignment/>
      <protection/>
    </xf>
    <xf numFmtId="0" fontId="12" fillId="16" borderId="0" xfId="53" applyFont="1" applyFill="1">
      <alignment/>
      <protection/>
    </xf>
    <xf numFmtId="178" fontId="9" fillId="16" borderId="0" xfId="53" applyNumberFormat="1" applyFill="1">
      <alignment/>
      <protection/>
    </xf>
    <xf numFmtId="0" fontId="12" fillId="0" borderId="0" xfId="53" applyFont="1">
      <alignment/>
      <protection/>
    </xf>
    <xf numFmtId="179" fontId="9" fillId="0" borderId="0" xfId="53" applyNumberFormat="1">
      <alignment/>
      <protection/>
    </xf>
    <xf numFmtId="0" fontId="7" fillId="0" borderId="0" xfId="56" applyFont="1">
      <alignment/>
      <protection/>
    </xf>
    <xf numFmtId="0" fontId="0" fillId="0" borderId="0" xfId="56" applyAlignment="1">
      <alignment horizontal="center"/>
      <protection/>
    </xf>
    <xf numFmtId="0" fontId="0" fillId="0" borderId="0" xfId="56">
      <alignment/>
      <protection/>
    </xf>
    <xf numFmtId="0" fontId="4" fillId="0" borderId="0" xfId="56" applyFont="1">
      <alignment/>
      <protection/>
    </xf>
    <xf numFmtId="0" fontId="7" fillId="0" borderId="0" xfId="56" applyFont="1" applyAlignment="1">
      <alignment horizontal="center"/>
      <protection/>
    </xf>
    <xf numFmtId="0" fontId="6" fillId="0" borderId="0" xfId="56" applyFont="1">
      <alignment/>
      <protection/>
    </xf>
    <xf numFmtId="0" fontId="13" fillId="0" borderId="0" xfId="0" applyFont="1" applyAlignment="1">
      <alignment horizontal="center" vertical="center" readingOrder="1"/>
    </xf>
    <xf numFmtId="0" fontId="4" fillId="0" borderId="0" xfId="56" applyFont="1" applyAlignment="1">
      <alignment vertical="top"/>
      <protection/>
    </xf>
    <xf numFmtId="0" fontId="0" fillId="0" borderId="0" xfId="56" applyAlignment="1">
      <alignment vertical="top"/>
      <protection/>
    </xf>
    <xf numFmtId="0" fontId="7" fillId="0" borderId="0" xfId="56" applyFont="1" applyAlignment="1">
      <alignment vertical="top"/>
      <protection/>
    </xf>
    <xf numFmtId="0" fontId="6" fillId="0" borderId="0" xfId="56" applyFont="1" applyAlignment="1">
      <alignment vertical="top"/>
      <protection/>
    </xf>
    <xf numFmtId="0" fontId="7" fillId="0" borderId="0" xfId="56" applyFont="1" applyAlignment="1">
      <alignment horizontal="justify" vertical="top"/>
      <protection/>
    </xf>
    <xf numFmtId="0" fontId="7" fillId="0" borderId="0" xfId="56" applyFont="1" applyAlignment="1">
      <alignment horizontal="justify"/>
      <protection/>
    </xf>
    <xf numFmtId="0" fontId="0" fillId="0" borderId="0" xfId="56" applyAlignment="1">
      <alignment/>
      <protection/>
    </xf>
    <xf numFmtId="180" fontId="7" fillId="0" borderId="0" xfId="56" applyNumberFormat="1" applyFont="1" applyAlignment="1">
      <alignment horizontal="justify" vertical="top" wrapText="1"/>
      <protection/>
    </xf>
    <xf numFmtId="180" fontId="7" fillId="0" borderId="0" xfId="56" applyNumberFormat="1" applyFont="1" applyAlignment="1">
      <alignment horizontal="justify" vertical="top"/>
      <protection/>
    </xf>
    <xf numFmtId="0" fontId="6" fillId="0" borderId="0" xfId="56" applyFont="1" applyAlignment="1">
      <alignment vertical="center"/>
      <protection/>
    </xf>
    <xf numFmtId="0" fontId="7" fillId="0" borderId="0" xfId="56" applyNumberFormat="1" applyFont="1" applyAlignment="1">
      <alignment horizontal="justify" vertical="top" wrapText="1"/>
      <protection/>
    </xf>
    <xf numFmtId="0" fontId="0" fillId="0" borderId="0" xfId="0" applyFont="1" applyAlignment="1">
      <alignment horizontal="center" vertical="center" wrapText="1"/>
    </xf>
    <xf numFmtId="0" fontId="0" fillId="0" borderId="0" xfId="55">
      <alignment/>
      <protection/>
    </xf>
    <xf numFmtId="172" fontId="2" fillId="0" borderId="0" xfId="0" applyNumberFormat="1" applyFont="1" applyAlignment="1">
      <alignment horizontal="right"/>
    </xf>
    <xf numFmtId="170" fontId="3" fillId="0" borderId="0" xfId="0" applyNumberFormat="1" applyFont="1" applyAlignment="1">
      <alignment horizontal="center"/>
    </xf>
    <xf numFmtId="170" fontId="2" fillId="0" borderId="0" xfId="0" applyNumberFormat="1" applyFont="1" applyFill="1" applyAlignment="1">
      <alignment/>
    </xf>
    <xf numFmtId="170" fontId="0" fillId="0" borderId="0" xfId="0" applyNumberFormat="1" applyFont="1" applyAlignment="1">
      <alignment/>
    </xf>
    <xf numFmtId="170" fontId="0" fillId="0" borderId="0" xfId="0" applyNumberFormat="1" applyAlignment="1">
      <alignment/>
    </xf>
    <xf numFmtId="170" fontId="2" fillId="0" borderId="0" xfId="0" applyNumberFormat="1" applyFont="1" applyAlignment="1">
      <alignment horizontal="center"/>
    </xf>
    <xf numFmtId="170" fontId="2" fillId="0" borderId="0" xfId="0" applyNumberFormat="1" applyFont="1" applyAlignment="1">
      <alignment horizontal="right"/>
    </xf>
    <xf numFmtId="170" fontId="0" fillId="0" borderId="0" xfId="0" applyNumberFormat="1" applyFont="1" applyBorder="1" applyAlignment="1">
      <alignment horizontal="center" vertical="center" wrapText="1"/>
    </xf>
    <xf numFmtId="0" fontId="15" fillId="0" borderId="0" xfId="0" applyFont="1"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Font="1" applyAlignment="1">
      <alignment wrapText="1"/>
    </xf>
    <xf numFmtId="164" fontId="2" fillId="0" borderId="0" xfId="0" applyNumberFormat="1" applyFont="1" applyBorder="1" applyAlignment="1">
      <alignment horizontal="center"/>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170" fontId="5" fillId="0" borderId="14" xfId="0" applyNumberFormat="1" applyFont="1" applyFill="1" applyBorder="1" applyAlignment="1">
      <alignment horizontal="center" vertical="center" wrapText="1"/>
    </xf>
    <xf numFmtId="170" fontId="0" fillId="0" borderId="16" xfId="0" applyNumberFormat="1" applyFill="1" applyBorder="1" applyAlignment="1">
      <alignment horizontal="center" vertical="center" wrapText="1"/>
    </xf>
    <xf numFmtId="170" fontId="0" fillId="0" borderId="17" xfId="0" applyNumberForma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3" xfId="55"/>
    <cellStyle name="Standard_Vorwort-Bear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2012 und 2013</a:t>
            </a:r>
          </a:p>
        </c:rich>
      </c:tx>
      <c:layout>
        <c:manualLayout>
          <c:xMode val="factor"/>
          <c:yMode val="factor"/>
          <c:x val="0.04125"/>
          <c:y val="-0.01625"/>
        </c:manualLayout>
      </c:layout>
      <c:spPr>
        <a:noFill/>
        <a:ln w="3175">
          <a:noFill/>
        </a:ln>
      </c:spPr>
    </c:title>
    <c:plotArea>
      <c:layout>
        <c:manualLayout>
          <c:xMode val="edge"/>
          <c:yMode val="edge"/>
          <c:x val="0.0095"/>
          <c:y val="0.149"/>
          <c:w val="0.984"/>
          <c:h val="0.421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Grafiken'!$C$2:$C$9</c:f>
              <c:numCache>
                <c:ptCount val="8"/>
                <c:pt idx="0">
                  <c:v>4.017371781</c:v>
                </c:pt>
                <c:pt idx="1">
                  <c:v>3.741883706</c:v>
                </c:pt>
                <c:pt idx="2">
                  <c:v>3.348371122</c:v>
                </c:pt>
                <c:pt idx="3">
                  <c:v>2.819925851</c:v>
                </c:pt>
                <c:pt idx="4">
                  <c:v>2.7635843870000003</c:v>
                </c:pt>
                <c:pt idx="5">
                  <c:v>2.381003446</c:v>
                </c:pt>
                <c:pt idx="6">
                  <c:v>1.7293808400000001</c:v>
                </c:pt>
                <c:pt idx="7">
                  <c:v>1.354539041</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Grafiken'!$D$2:$D$9</c:f>
              <c:numCache>
                <c:ptCount val="8"/>
                <c:pt idx="0">
                  <c:v>4.132440444</c:v>
                </c:pt>
                <c:pt idx="1">
                  <c:v>3.703304736</c:v>
                </c:pt>
                <c:pt idx="2">
                  <c:v>3.318327338</c:v>
                </c:pt>
                <c:pt idx="3">
                  <c:v>2.9484315440000004</c:v>
                </c:pt>
                <c:pt idx="4">
                  <c:v>2.7393962999999997</c:v>
                </c:pt>
                <c:pt idx="5">
                  <c:v>2.177551546</c:v>
                </c:pt>
                <c:pt idx="6">
                  <c:v>1.7339610989999998</c:v>
                </c:pt>
                <c:pt idx="7">
                  <c:v>1.3676134930000001</c:v>
                </c:pt>
              </c:numCache>
            </c:numRef>
          </c:val>
        </c:ser>
        <c:gapWidth val="75"/>
        <c:axId val="7282282"/>
        <c:axId val="65540539"/>
      </c:barChart>
      <c:catAx>
        <c:axId val="7282282"/>
        <c:scaling>
          <c:orientation val="minMax"/>
        </c:scaling>
        <c:axPos val="b"/>
        <c:delete val="0"/>
        <c:numFmt formatCode="General" sourceLinked="1"/>
        <c:majorTickMark val="none"/>
        <c:minorTickMark val="none"/>
        <c:tickLblPos val="nextTo"/>
        <c:spPr>
          <a:ln w="3175">
            <a:solidFill>
              <a:srgbClr val="808080"/>
            </a:solidFill>
          </a:ln>
        </c:spPr>
        <c:crossAx val="65540539"/>
        <c:crosses val="autoZero"/>
        <c:auto val="0"/>
        <c:lblOffset val="100"/>
        <c:tickLblSkip val="1"/>
        <c:noMultiLvlLbl val="0"/>
      </c:catAx>
      <c:valAx>
        <c:axId val="65540539"/>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1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7282282"/>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225"/>
          <c:w val="0.503"/>
          <c:h val="0.5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Grafiken'!$C$17:$C$23</c:f>
              <c:numCache>
                <c:ptCount val="7"/>
                <c:pt idx="0">
                  <c:v>14.17772959623277</c:v>
                </c:pt>
                <c:pt idx="1">
                  <c:v>12.705434929059605</c:v>
                </c:pt>
                <c:pt idx="2">
                  <c:v>11.38464022591269</c:v>
                </c:pt>
                <c:pt idx="3">
                  <c:v>10.11558804786373</c:v>
                </c:pt>
                <c:pt idx="4">
                  <c:v>9.398422197399377</c:v>
                </c:pt>
                <c:pt idx="5">
                  <c:v>7.470824424311201</c:v>
                </c:pt>
                <c:pt idx="6">
                  <c:v>34.747360579220626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0.06775</cdr:y>
    </cdr:to>
    <cdr:sp>
      <cdr:nvSpPr>
        <cdr:cNvPr id="1" name="Textfeld 1"/>
        <cdr:cNvSpPr txBox="1">
          <a:spLocks noChangeArrowheads="1"/>
        </cdr:cNvSpPr>
      </cdr:nvSpPr>
      <cdr:spPr>
        <a:xfrm>
          <a:off x="19050" y="0"/>
          <a:ext cx="5095875" cy="31432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24</xdr:row>
      <xdr:rowOff>9525</xdr:rowOff>
    </xdr:from>
    <xdr:ext cx="5057775" cy="133350"/>
    <xdr:sp fLocksText="0">
      <xdr:nvSpPr>
        <xdr:cNvPr id="1" name="Text Box 34"/>
        <xdr:cNvSpPr txBox="1">
          <a:spLocks noChangeArrowheads="1"/>
        </xdr:cNvSpPr>
      </xdr:nvSpPr>
      <xdr:spPr>
        <a:xfrm>
          <a:off x="114300" y="3895725"/>
          <a:ext cx="5057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409575</xdr:colOff>
      <xdr:row>18</xdr:row>
      <xdr:rowOff>123825</xdr:rowOff>
    </xdr:to>
    <xdr:sp>
      <xdr:nvSpPr>
        <xdr:cNvPr id="2" name="Rectangle 78"/>
        <xdr:cNvSpPr>
          <a:spLocks/>
        </xdr:cNvSpPr>
      </xdr:nvSpPr>
      <xdr:spPr>
        <a:xfrm>
          <a:off x="866775" y="2962275"/>
          <a:ext cx="3143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1219200</xdr:colOff>
      <xdr:row>26</xdr:row>
      <xdr:rowOff>0</xdr:rowOff>
    </xdr:to>
    <xdr:graphicFrame>
      <xdr:nvGraphicFramePr>
        <xdr:cNvPr id="3" name="Diagramm 1"/>
        <xdr:cNvGraphicFramePr/>
      </xdr:nvGraphicFramePr>
      <xdr:xfrm>
        <a:off x="28575" y="0"/>
        <a:ext cx="5172075" cy="42100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114300</xdr:rowOff>
    </xdr:from>
    <xdr:to>
      <xdr:col>2</xdr:col>
      <xdr:colOff>628650</xdr:colOff>
      <xdr:row>25</xdr:row>
      <xdr:rowOff>123825</xdr:rowOff>
    </xdr:to>
    <xdr:sp>
      <xdr:nvSpPr>
        <xdr:cNvPr id="4" name="Textfeld 3"/>
        <xdr:cNvSpPr txBox="1">
          <a:spLocks noChangeArrowheads="1"/>
        </xdr:cNvSpPr>
      </xdr:nvSpPr>
      <xdr:spPr>
        <a:xfrm>
          <a:off x="38100" y="40005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95900" y="1362075"/>
          <a:ext cx="0" cy="1228725"/>
        </a:xfrm>
        <a:prstGeom prst="rect">
          <a:avLst/>
        </a:prstGeom>
        <a:noFill/>
        <a:ln w="9525" cmpd="sng">
          <a:noFill/>
        </a:ln>
      </xdr:spPr>
      <xdr:txBody>
        <a:bodyPr vertOverflow="clip" wrap="square" lIns="120968" tIns="0" rIns="120968" bIns="0" anchor="ctr"/>
        <a:p>
          <a:pPr algn="l">
            <a:defRPr/>
          </a:pPr>
          <a:r>
            <a:rPr lang="en-US" cap="none" u="none" baseline="0">
              <a:latin typeface="Arial"/>
              <a:ea typeface="Arial"/>
              <a:cs typeface="Arial"/>
            </a:rPr>
            <a:t/>
          </a:r>
        </a:p>
      </xdr:txBody>
    </xdr:sp>
    <xdr:clientData/>
  </xdr:twoCellAnchor>
  <xdr:twoCellAnchor>
    <xdr:from>
      <xdr:col>1</xdr:col>
      <xdr:colOff>590550</xdr:colOff>
      <xdr:row>14</xdr:row>
      <xdr:rowOff>57150</xdr:rowOff>
    </xdr:from>
    <xdr:to>
      <xdr:col>2</xdr:col>
      <xdr:colOff>19050</xdr:colOff>
      <xdr:row>15</xdr:row>
      <xdr:rowOff>38100</xdr:rowOff>
    </xdr:to>
    <xdr:sp fLocksText="0">
      <xdr:nvSpPr>
        <xdr:cNvPr id="6" name="Text Box 264"/>
        <xdr:cNvSpPr txBox="1">
          <a:spLocks noChangeArrowheads="1"/>
        </xdr:cNvSpPr>
      </xdr:nvSpPr>
      <xdr:spPr>
        <a:xfrm>
          <a:off x="1362075" y="2324100"/>
          <a:ext cx="200025" cy="142875"/>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14</xdr:row>
      <xdr:rowOff>76200</xdr:rowOff>
    </xdr:from>
    <xdr:to>
      <xdr:col>4</xdr:col>
      <xdr:colOff>47625</xdr:colOff>
      <xdr:row>15</xdr:row>
      <xdr:rowOff>57150</xdr:rowOff>
    </xdr:to>
    <xdr:sp fLocksText="0">
      <xdr:nvSpPr>
        <xdr:cNvPr id="7" name="Text Box 265"/>
        <xdr:cNvSpPr txBox="1">
          <a:spLocks noChangeArrowheads="1"/>
        </xdr:cNvSpPr>
      </xdr:nvSpPr>
      <xdr:spPr>
        <a:xfrm>
          <a:off x="2933700" y="2343150"/>
          <a:ext cx="200025" cy="142875"/>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581025</xdr:colOff>
      <xdr:row>15</xdr:row>
      <xdr:rowOff>95250</xdr:rowOff>
    </xdr:to>
    <xdr:sp>
      <xdr:nvSpPr>
        <xdr:cNvPr id="8" name="Text Box 266"/>
        <xdr:cNvSpPr txBox="1">
          <a:spLocks noChangeArrowheads="1"/>
        </xdr:cNvSpPr>
      </xdr:nvSpPr>
      <xdr:spPr>
        <a:xfrm>
          <a:off x="1790700"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2012</a:t>
          </a:r>
        </a:p>
      </xdr:txBody>
    </xdr:sp>
    <xdr:clientData/>
  </xdr:twoCellAnchor>
  <xdr:twoCellAnchor>
    <xdr:from>
      <xdr:col>4</xdr:col>
      <xdr:colOff>295275</xdr:colOff>
      <xdr:row>14</xdr:row>
      <xdr:rowOff>47625</xdr:rowOff>
    </xdr:from>
    <xdr:to>
      <xdr:col>4</xdr:col>
      <xdr:colOff>628650</xdr:colOff>
      <xdr:row>15</xdr:row>
      <xdr:rowOff>95250</xdr:rowOff>
    </xdr:to>
    <xdr:sp>
      <xdr:nvSpPr>
        <xdr:cNvPr id="9" name="Text Box 267"/>
        <xdr:cNvSpPr txBox="1">
          <a:spLocks noChangeArrowheads="1"/>
        </xdr:cNvSpPr>
      </xdr:nvSpPr>
      <xdr:spPr>
        <a:xfrm>
          <a:off x="3381375"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2013</a:t>
          </a:r>
        </a:p>
      </xdr:txBody>
    </xdr:sp>
    <xdr:clientData/>
  </xdr:twoCellAnchor>
  <xdr:twoCellAnchor>
    <xdr:from>
      <xdr:col>0</xdr:col>
      <xdr:colOff>76200</xdr:colOff>
      <xdr:row>27</xdr:row>
      <xdr:rowOff>47625</xdr:rowOff>
    </xdr:from>
    <xdr:to>
      <xdr:col>5</xdr:col>
      <xdr:colOff>1209675</xdr:colOff>
      <xdr:row>55</xdr:row>
      <xdr:rowOff>104775</xdr:rowOff>
    </xdr:to>
    <xdr:graphicFrame>
      <xdr:nvGraphicFramePr>
        <xdr:cNvPr id="10" name="Diagramm 2"/>
        <xdr:cNvGraphicFramePr/>
      </xdr:nvGraphicFramePr>
      <xdr:xfrm>
        <a:off x="76200" y="4752975"/>
        <a:ext cx="5114925" cy="45910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49</xdr:row>
      <xdr:rowOff>47625</xdr:rowOff>
    </xdr:from>
    <xdr:to>
      <xdr:col>0</xdr:col>
      <xdr:colOff>523875</xdr:colOff>
      <xdr:row>50</xdr:row>
      <xdr:rowOff>19050</xdr:rowOff>
    </xdr:to>
    <xdr:sp>
      <xdr:nvSpPr>
        <xdr:cNvPr id="11" name="Rectangle 4"/>
        <xdr:cNvSpPr>
          <a:spLocks/>
        </xdr:cNvSpPr>
      </xdr:nvSpPr>
      <xdr:spPr>
        <a:xfrm>
          <a:off x="352425" y="8315325"/>
          <a:ext cx="171450"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50</xdr:row>
      <xdr:rowOff>85725</xdr:rowOff>
    </xdr:from>
    <xdr:to>
      <xdr:col>0</xdr:col>
      <xdr:colOff>523875</xdr:colOff>
      <xdr:row>51</xdr:row>
      <xdr:rowOff>47625</xdr:rowOff>
    </xdr:to>
    <xdr:sp>
      <xdr:nvSpPr>
        <xdr:cNvPr id="12" name="Rectangle 9"/>
        <xdr:cNvSpPr>
          <a:spLocks/>
        </xdr:cNvSpPr>
      </xdr:nvSpPr>
      <xdr:spPr>
        <a:xfrm>
          <a:off x="352425" y="8515350"/>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51</xdr:row>
      <xdr:rowOff>104775</xdr:rowOff>
    </xdr:from>
    <xdr:to>
      <xdr:col>0</xdr:col>
      <xdr:colOff>523875</xdr:colOff>
      <xdr:row>52</xdr:row>
      <xdr:rowOff>85725</xdr:rowOff>
    </xdr:to>
    <xdr:sp>
      <xdr:nvSpPr>
        <xdr:cNvPr id="13" name="Rectangle 8"/>
        <xdr:cNvSpPr>
          <a:spLocks/>
        </xdr:cNvSpPr>
      </xdr:nvSpPr>
      <xdr:spPr>
        <a:xfrm>
          <a:off x="352425" y="8696325"/>
          <a:ext cx="171450" cy="14287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49</xdr:row>
      <xdr:rowOff>38100</xdr:rowOff>
    </xdr:from>
    <xdr:to>
      <xdr:col>3</xdr:col>
      <xdr:colOff>419100</xdr:colOff>
      <xdr:row>50</xdr:row>
      <xdr:rowOff>9525</xdr:rowOff>
    </xdr:to>
    <xdr:sp>
      <xdr:nvSpPr>
        <xdr:cNvPr id="14" name="Rectangle 10"/>
        <xdr:cNvSpPr>
          <a:spLocks/>
        </xdr:cNvSpPr>
      </xdr:nvSpPr>
      <xdr:spPr>
        <a:xfrm>
          <a:off x="2562225" y="8305800"/>
          <a:ext cx="171450"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50</xdr:row>
      <xdr:rowOff>57150</xdr:rowOff>
    </xdr:from>
    <xdr:to>
      <xdr:col>3</xdr:col>
      <xdr:colOff>419100</xdr:colOff>
      <xdr:row>51</xdr:row>
      <xdr:rowOff>28575</xdr:rowOff>
    </xdr:to>
    <xdr:sp>
      <xdr:nvSpPr>
        <xdr:cNvPr id="15" name="Rectangle 5"/>
        <xdr:cNvSpPr>
          <a:spLocks/>
        </xdr:cNvSpPr>
      </xdr:nvSpPr>
      <xdr:spPr>
        <a:xfrm>
          <a:off x="2562225" y="8486775"/>
          <a:ext cx="171450"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142875</xdr:rowOff>
    </xdr:from>
    <xdr:to>
      <xdr:col>3</xdr:col>
      <xdr:colOff>419100</xdr:colOff>
      <xdr:row>52</xdr:row>
      <xdr:rowOff>114300</xdr:rowOff>
    </xdr:to>
    <xdr:sp>
      <xdr:nvSpPr>
        <xdr:cNvPr id="16" name="Rectangle 7"/>
        <xdr:cNvSpPr>
          <a:spLocks/>
        </xdr:cNvSpPr>
      </xdr:nvSpPr>
      <xdr:spPr>
        <a:xfrm>
          <a:off x="2552700" y="8734425"/>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53</xdr:row>
      <xdr:rowOff>57150</xdr:rowOff>
    </xdr:from>
    <xdr:to>
      <xdr:col>3</xdr:col>
      <xdr:colOff>419100</xdr:colOff>
      <xdr:row>54</xdr:row>
      <xdr:rowOff>28575</xdr:rowOff>
    </xdr:to>
    <xdr:sp>
      <xdr:nvSpPr>
        <xdr:cNvPr id="17" name="Rectangle 6"/>
        <xdr:cNvSpPr>
          <a:spLocks/>
        </xdr:cNvSpPr>
      </xdr:nvSpPr>
      <xdr:spPr>
        <a:xfrm>
          <a:off x="2562225" y="8972550"/>
          <a:ext cx="171450"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54</xdr:row>
      <xdr:rowOff>47625</xdr:rowOff>
    </xdr:from>
    <xdr:to>
      <xdr:col>2</xdr:col>
      <xdr:colOff>285750</xdr:colOff>
      <xdr:row>55</xdr:row>
      <xdr:rowOff>28575</xdr:rowOff>
    </xdr:to>
    <xdr:sp>
      <xdr:nvSpPr>
        <xdr:cNvPr id="18" name="Textfeld 3"/>
        <xdr:cNvSpPr txBox="1">
          <a:spLocks noChangeArrowheads="1"/>
        </xdr:cNvSpPr>
      </xdr:nvSpPr>
      <xdr:spPr>
        <a:xfrm>
          <a:off x="180975" y="9124950"/>
          <a:ext cx="16478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581025</xdr:colOff>
      <xdr:row>49</xdr:row>
      <xdr:rowOff>19050</xdr:rowOff>
    </xdr:from>
    <xdr:to>
      <xdr:col>2</xdr:col>
      <xdr:colOff>695325</xdr:colOff>
      <xdr:row>50</xdr:row>
      <xdr:rowOff>9525</xdr:rowOff>
    </xdr:to>
    <xdr:sp>
      <xdr:nvSpPr>
        <xdr:cNvPr id="19" name="Textfeld 3"/>
        <xdr:cNvSpPr txBox="1">
          <a:spLocks noChangeArrowheads="1"/>
        </xdr:cNvSpPr>
      </xdr:nvSpPr>
      <xdr:spPr>
        <a:xfrm>
          <a:off x="581025" y="8286750"/>
          <a:ext cx="1657350" cy="152400"/>
        </a:xfrm>
        <a:prstGeom prst="rect">
          <a:avLst/>
        </a:prstGeom>
        <a:solidFill>
          <a:srgbClr val="FFFFFF"/>
        </a:solidFill>
        <a:ln w="9525" cmpd="sng">
          <a:noFill/>
        </a:ln>
      </xdr:spPr>
      <xdr:txBody>
        <a:bodyPr vertOverflow="clip" wrap="square" lIns="27432" tIns="0" rIns="0" bIns="0" anchor="ctr"/>
        <a:p>
          <a:pPr algn="l">
            <a:defRPr/>
          </a:pPr>
          <a:r>
            <a:rPr lang="en-US" cap="none" sz="800" b="0" i="0" u="none" baseline="0">
              <a:solidFill>
                <a:srgbClr val="000000"/>
              </a:solidFill>
              <a:latin typeface="Arial"/>
              <a:ea typeface="Arial"/>
              <a:cs typeface="Arial"/>
            </a:rPr>
            <a:t>Kraftwagen und Kraftwagenteile</a:t>
          </a:r>
        </a:p>
      </xdr:txBody>
    </xdr:sp>
    <xdr:clientData/>
  </xdr:twoCellAnchor>
  <xdr:twoCellAnchor>
    <xdr:from>
      <xdr:col>3</xdr:col>
      <xdr:colOff>523875</xdr:colOff>
      <xdr:row>50</xdr:row>
      <xdr:rowOff>66675</xdr:rowOff>
    </xdr:from>
    <xdr:to>
      <xdr:col>5</xdr:col>
      <xdr:colOff>180975</xdr:colOff>
      <xdr:row>51</xdr:row>
      <xdr:rowOff>47625</xdr:rowOff>
    </xdr:to>
    <xdr:sp>
      <xdr:nvSpPr>
        <xdr:cNvPr id="20" name="Textfeld 3"/>
        <xdr:cNvSpPr txBox="1">
          <a:spLocks noChangeArrowheads="1"/>
        </xdr:cNvSpPr>
      </xdr:nvSpPr>
      <xdr:spPr>
        <a:xfrm>
          <a:off x="2838450" y="8496300"/>
          <a:ext cx="13239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Maschinen</a:t>
          </a:r>
        </a:p>
      </xdr:txBody>
    </xdr:sp>
    <xdr:clientData/>
  </xdr:twoCellAnchor>
  <xdr:twoCellAnchor>
    <xdr:from>
      <xdr:col>3</xdr:col>
      <xdr:colOff>514350</xdr:colOff>
      <xdr:row>53</xdr:row>
      <xdr:rowOff>66675</xdr:rowOff>
    </xdr:from>
    <xdr:to>
      <xdr:col>5</xdr:col>
      <xdr:colOff>133350</xdr:colOff>
      <xdr:row>54</xdr:row>
      <xdr:rowOff>47625</xdr:rowOff>
    </xdr:to>
    <xdr:sp>
      <xdr:nvSpPr>
        <xdr:cNvPr id="21" name="Textfeld 3"/>
        <xdr:cNvSpPr txBox="1">
          <a:spLocks noChangeArrowheads="1"/>
        </xdr:cNvSpPr>
      </xdr:nvSpPr>
      <xdr:spPr>
        <a:xfrm>
          <a:off x="2828925" y="8982075"/>
          <a:ext cx="12858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523875</xdr:colOff>
      <xdr:row>51</xdr:row>
      <xdr:rowOff>66675</xdr:rowOff>
    </xdr:from>
    <xdr:to>
      <xdr:col>5</xdr:col>
      <xdr:colOff>819150</xdr:colOff>
      <xdr:row>53</xdr:row>
      <xdr:rowOff>28575</xdr:rowOff>
    </xdr:to>
    <xdr:sp>
      <xdr:nvSpPr>
        <xdr:cNvPr id="22" name="Textfeld 3"/>
        <xdr:cNvSpPr txBox="1">
          <a:spLocks noChangeArrowheads="1"/>
        </xdr:cNvSpPr>
      </xdr:nvSpPr>
      <xdr:spPr>
        <a:xfrm>
          <a:off x="2838450" y="8658225"/>
          <a:ext cx="1962150" cy="285750"/>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Datenverarbeitungsgeräte, elektronische     und optische Erzeugnisse</a:t>
          </a:r>
        </a:p>
      </xdr:txBody>
    </xdr:sp>
    <xdr:clientData/>
  </xdr:twoCellAnchor>
  <xdr:twoCellAnchor>
    <xdr:from>
      <xdr:col>0</xdr:col>
      <xdr:colOff>600075</xdr:colOff>
      <xdr:row>51</xdr:row>
      <xdr:rowOff>85725</xdr:rowOff>
    </xdr:from>
    <xdr:to>
      <xdr:col>3</xdr:col>
      <xdr:colOff>28575</xdr:colOff>
      <xdr:row>52</xdr:row>
      <xdr:rowOff>76200</xdr:rowOff>
    </xdr:to>
    <xdr:sp>
      <xdr:nvSpPr>
        <xdr:cNvPr id="23" name="Textfeld 3"/>
        <xdr:cNvSpPr txBox="1">
          <a:spLocks noChangeArrowheads="1"/>
        </xdr:cNvSpPr>
      </xdr:nvSpPr>
      <xdr:spPr>
        <a:xfrm>
          <a:off x="600075" y="8677275"/>
          <a:ext cx="17430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Nahrungs- und Futtermittel</a:t>
          </a:r>
        </a:p>
      </xdr:txBody>
    </xdr:sp>
    <xdr:clientData/>
  </xdr:twoCellAnchor>
  <xdr:twoCellAnchor>
    <xdr:from>
      <xdr:col>3</xdr:col>
      <xdr:colOff>523875</xdr:colOff>
      <xdr:row>49</xdr:row>
      <xdr:rowOff>28575</xdr:rowOff>
    </xdr:from>
    <xdr:to>
      <xdr:col>5</xdr:col>
      <xdr:colOff>590550</xdr:colOff>
      <xdr:row>50</xdr:row>
      <xdr:rowOff>9525</xdr:rowOff>
    </xdr:to>
    <xdr:sp>
      <xdr:nvSpPr>
        <xdr:cNvPr id="24" name="Textfeld 3"/>
        <xdr:cNvSpPr txBox="1">
          <a:spLocks noChangeArrowheads="1"/>
        </xdr:cNvSpPr>
      </xdr:nvSpPr>
      <xdr:spPr>
        <a:xfrm>
          <a:off x="2838450" y="8296275"/>
          <a:ext cx="1733550"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Gummi- und Kunststoffwaren</a:t>
          </a:r>
        </a:p>
      </xdr:txBody>
    </xdr:sp>
    <xdr:clientData/>
  </xdr:twoCellAnchor>
  <xdr:twoCellAnchor>
    <xdr:from>
      <xdr:col>0</xdr:col>
      <xdr:colOff>600075</xdr:colOff>
      <xdr:row>50</xdr:row>
      <xdr:rowOff>47625</xdr:rowOff>
    </xdr:from>
    <xdr:to>
      <xdr:col>2</xdr:col>
      <xdr:colOff>323850</xdr:colOff>
      <xdr:row>51</xdr:row>
      <xdr:rowOff>38100</xdr:rowOff>
    </xdr:to>
    <xdr:sp>
      <xdr:nvSpPr>
        <xdr:cNvPr id="25" name="Textfeld 3"/>
        <xdr:cNvSpPr txBox="1">
          <a:spLocks noChangeArrowheads="1"/>
        </xdr:cNvSpPr>
      </xdr:nvSpPr>
      <xdr:spPr>
        <a:xfrm>
          <a:off x="600075" y="8477250"/>
          <a:ext cx="12668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Metallerzeugnisse</a:t>
          </a:r>
        </a:p>
      </xdr:txBody>
    </xdr:sp>
    <xdr:clientData/>
  </xdr:twoCellAnchor>
  <xdr:twoCellAnchor>
    <xdr:from>
      <xdr:col>0</xdr:col>
      <xdr:colOff>523875</xdr:colOff>
      <xdr:row>16</xdr:row>
      <xdr:rowOff>95250</xdr:rowOff>
    </xdr:from>
    <xdr:to>
      <xdr:col>5</xdr:col>
      <xdr:colOff>190500</xdr:colOff>
      <xdr:row>17</xdr:row>
      <xdr:rowOff>85725</xdr:rowOff>
    </xdr:to>
    <xdr:sp>
      <xdr:nvSpPr>
        <xdr:cNvPr id="26" name="Textfeld 26"/>
        <xdr:cNvSpPr txBox="1">
          <a:spLocks noChangeArrowheads="1"/>
        </xdr:cNvSpPr>
      </xdr:nvSpPr>
      <xdr:spPr>
        <a:xfrm>
          <a:off x="523875" y="2686050"/>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29 </a:t>
          </a:r>
          <a:r>
            <a:rPr lang="en-US" cap="none" sz="800" b="0" i="0" u="none" baseline="0">
              <a:solidFill>
                <a:srgbClr val="000000"/>
              </a:solidFill>
              <a:latin typeface="Arial"/>
              <a:ea typeface="Arial"/>
              <a:cs typeface="Arial"/>
            </a:rPr>
            <a:t>Kraftwagen und Kraftwagenteile</a:t>
          </a:r>
        </a:p>
      </xdr:txBody>
    </xdr:sp>
    <xdr:clientData/>
  </xdr:twoCellAnchor>
  <xdr:twoCellAnchor>
    <xdr:from>
      <xdr:col>0</xdr:col>
      <xdr:colOff>523875</xdr:colOff>
      <xdr:row>18</xdr:row>
      <xdr:rowOff>76200</xdr:rowOff>
    </xdr:from>
    <xdr:to>
      <xdr:col>5</xdr:col>
      <xdr:colOff>190500</xdr:colOff>
      <xdr:row>19</xdr:row>
      <xdr:rowOff>57150</xdr:rowOff>
    </xdr:to>
    <xdr:sp>
      <xdr:nvSpPr>
        <xdr:cNvPr id="27" name="Textfeld 27"/>
        <xdr:cNvSpPr txBox="1">
          <a:spLocks noChangeArrowheads="1"/>
        </xdr:cNvSpPr>
      </xdr:nvSpPr>
      <xdr:spPr>
        <a:xfrm>
          <a:off x="523875" y="29908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10 Nahrungs- und Futtermittel</a:t>
          </a:r>
        </a:p>
      </xdr:txBody>
    </xdr:sp>
    <xdr:clientData/>
  </xdr:twoCellAnchor>
  <xdr:twoCellAnchor>
    <xdr:from>
      <xdr:col>0</xdr:col>
      <xdr:colOff>523875</xdr:colOff>
      <xdr:row>19</xdr:row>
      <xdr:rowOff>66675</xdr:rowOff>
    </xdr:from>
    <xdr:to>
      <xdr:col>5</xdr:col>
      <xdr:colOff>190500</xdr:colOff>
      <xdr:row>20</xdr:row>
      <xdr:rowOff>47625</xdr:rowOff>
    </xdr:to>
    <xdr:sp>
      <xdr:nvSpPr>
        <xdr:cNvPr id="28" name="Textfeld 28"/>
        <xdr:cNvSpPr txBox="1">
          <a:spLocks noChangeArrowheads="1"/>
        </xdr:cNvSpPr>
      </xdr:nvSpPr>
      <xdr:spPr>
        <a:xfrm>
          <a:off x="523875" y="31432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22 Gummi-</a:t>
          </a:r>
          <a:r>
            <a:rPr lang="en-US" cap="none" sz="800" b="0" i="0" u="none" baseline="0">
              <a:solidFill>
                <a:srgbClr val="000000"/>
              </a:solidFill>
              <a:latin typeface="Arial"/>
              <a:ea typeface="Arial"/>
              <a:cs typeface="Arial"/>
            </a:rPr>
            <a:t> und Kunststoffwaren</a:t>
          </a:r>
        </a:p>
      </xdr:txBody>
    </xdr:sp>
    <xdr:clientData/>
  </xdr:twoCellAnchor>
  <xdr:twoCellAnchor>
    <xdr:from>
      <xdr:col>0</xdr:col>
      <xdr:colOff>523875</xdr:colOff>
      <xdr:row>20</xdr:row>
      <xdr:rowOff>47625</xdr:rowOff>
    </xdr:from>
    <xdr:to>
      <xdr:col>5</xdr:col>
      <xdr:colOff>190500</xdr:colOff>
      <xdr:row>21</xdr:row>
      <xdr:rowOff>38100</xdr:rowOff>
    </xdr:to>
    <xdr:sp>
      <xdr:nvSpPr>
        <xdr:cNvPr id="29" name="Textfeld 29"/>
        <xdr:cNvSpPr txBox="1">
          <a:spLocks noChangeArrowheads="1"/>
        </xdr:cNvSpPr>
      </xdr:nvSpPr>
      <xdr:spPr>
        <a:xfrm>
          <a:off x="523875" y="3286125"/>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28 Maschinen</a:t>
          </a:r>
        </a:p>
      </xdr:txBody>
    </xdr:sp>
    <xdr:clientData/>
  </xdr:twoCellAnchor>
  <xdr:twoCellAnchor>
    <xdr:from>
      <xdr:col>0</xdr:col>
      <xdr:colOff>523875</xdr:colOff>
      <xdr:row>21</xdr:row>
      <xdr:rowOff>47625</xdr:rowOff>
    </xdr:from>
    <xdr:to>
      <xdr:col>5</xdr:col>
      <xdr:colOff>1066800</xdr:colOff>
      <xdr:row>22</xdr:row>
      <xdr:rowOff>28575</xdr:rowOff>
    </xdr:to>
    <xdr:sp>
      <xdr:nvSpPr>
        <xdr:cNvPr id="30" name="Textfeld 30"/>
        <xdr:cNvSpPr txBox="1">
          <a:spLocks noChangeArrowheads="1"/>
        </xdr:cNvSpPr>
      </xdr:nvSpPr>
      <xdr:spPr>
        <a:xfrm>
          <a:off x="523875" y="3448050"/>
          <a:ext cx="45243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26 Datenverarbeitungsgeräte,</a:t>
          </a:r>
          <a:r>
            <a:rPr lang="en-US" cap="none" sz="800" b="0" i="0" u="none" baseline="0">
              <a:solidFill>
                <a:srgbClr val="000000"/>
              </a:solidFill>
              <a:latin typeface="Arial"/>
              <a:ea typeface="Arial"/>
              <a:cs typeface="Arial"/>
            </a:rPr>
            <a:t> elektronische und optische  Erzeugnisse</a:t>
          </a:r>
        </a:p>
      </xdr:txBody>
    </xdr:sp>
    <xdr:clientData/>
  </xdr:twoCellAnchor>
  <xdr:twoCellAnchor>
    <xdr:from>
      <xdr:col>0</xdr:col>
      <xdr:colOff>523875</xdr:colOff>
      <xdr:row>23</xdr:row>
      <xdr:rowOff>28575</xdr:rowOff>
    </xdr:from>
    <xdr:to>
      <xdr:col>5</xdr:col>
      <xdr:colOff>1057275</xdr:colOff>
      <xdr:row>24</xdr:row>
      <xdr:rowOff>9525</xdr:rowOff>
    </xdr:to>
    <xdr:sp>
      <xdr:nvSpPr>
        <xdr:cNvPr id="31" name="Textfeld 31"/>
        <xdr:cNvSpPr txBox="1">
          <a:spLocks noChangeArrowheads="1"/>
        </xdr:cNvSpPr>
      </xdr:nvSpPr>
      <xdr:spPr>
        <a:xfrm>
          <a:off x="523875" y="3752850"/>
          <a:ext cx="4514850"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23 </a:t>
          </a:r>
          <a:r>
            <a:rPr lang="en-US" cap="none" sz="800" b="0" i="0" u="none" baseline="0">
              <a:solidFill>
                <a:srgbClr val="000000"/>
              </a:solidFill>
              <a:latin typeface="Arial"/>
              <a:ea typeface="Arial"/>
              <a:cs typeface="Arial"/>
            </a:rPr>
            <a:t>Glas und Glaswaren, Keramik, bearbeitete Steine und Erden</a:t>
          </a:r>
        </a:p>
      </xdr:txBody>
    </xdr:sp>
    <xdr:clientData/>
  </xdr:twoCellAnchor>
  <xdr:twoCellAnchor>
    <xdr:from>
      <xdr:col>0</xdr:col>
      <xdr:colOff>523875</xdr:colOff>
      <xdr:row>17</xdr:row>
      <xdr:rowOff>76200</xdr:rowOff>
    </xdr:from>
    <xdr:to>
      <xdr:col>5</xdr:col>
      <xdr:colOff>190500</xdr:colOff>
      <xdr:row>18</xdr:row>
      <xdr:rowOff>76200</xdr:rowOff>
    </xdr:to>
    <xdr:sp>
      <xdr:nvSpPr>
        <xdr:cNvPr id="32" name="Textfeld 32"/>
        <xdr:cNvSpPr txBox="1">
          <a:spLocks noChangeArrowheads="1"/>
        </xdr:cNvSpPr>
      </xdr:nvSpPr>
      <xdr:spPr>
        <a:xfrm>
          <a:off x="523875" y="2828925"/>
          <a:ext cx="3648075" cy="1619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25 Metallerzeugnisse</a:t>
          </a:r>
        </a:p>
      </xdr:txBody>
    </xdr:sp>
    <xdr:clientData/>
  </xdr:twoCellAnchor>
  <xdr:twoCellAnchor>
    <xdr:from>
      <xdr:col>0</xdr:col>
      <xdr:colOff>523875</xdr:colOff>
      <xdr:row>22</xdr:row>
      <xdr:rowOff>38100</xdr:rowOff>
    </xdr:from>
    <xdr:to>
      <xdr:col>5</xdr:col>
      <xdr:colOff>190500</xdr:colOff>
      <xdr:row>23</xdr:row>
      <xdr:rowOff>19050</xdr:rowOff>
    </xdr:to>
    <xdr:sp>
      <xdr:nvSpPr>
        <xdr:cNvPr id="33" name="Textfeld 33"/>
        <xdr:cNvSpPr txBox="1">
          <a:spLocks noChangeArrowheads="1"/>
        </xdr:cNvSpPr>
      </xdr:nvSpPr>
      <xdr:spPr>
        <a:xfrm>
          <a:off x="523875" y="36004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27 Elektrische Ausrüstungen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334</xdr:row>
      <xdr:rowOff>0</xdr:rowOff>
    </xdr:from>
    <xdr:to>
      <xdr:col>6</xdr:col>
      <xdr:colOff>466725</xdr:colOff>
      <xdr:row>334</xdr:row>
      <xdr:rowOff>0</xdr:rowOff>
    </xdr:to>
    <xdr:sp>
      <xdr:nvSpPr>
        <xdr:cNvPr id="1" name="Text 7"/>
        <xdr:cNvSpPr txBox="1">
          <a:spLocks noChangeArrowheads="1"/>
        </xdr:cNvSpPr>
      </xdr:nvSpPr>
      <xdr:spPr>
        <a:xfrm>
          <a:off x="3400425" y="523208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334</xdr:row>
      <xdr:rowOff>0</xdr:rowOff>
    </xdr:from>
    <xdr:to>
      <xdr:col>6</xdr:col>
      <xdr:colOff>0</xdr:colOff>
      <xdr:row>334</xdr:row>
      <xdr:rowOff>0</xdr:rowOff>
    </xdr:to>
    <xdr:sp>
      <xdr:nvSpPr>
        <xdr:cNvPr id="2" name="Line 2"/>
        <xdr:cNvSpPr>
          <a:spLocks/>
        </xdr:cNvSpPr>
      </xdr:nvSpPr>
      <xdr:spPr>
        <a:xfrm>
          <a:off x="3390900" y="5232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334</xdr:row>
      <xdr:rowOff>0</xdr:rowOff>
    </xdr:from>
    <xdr:to>
      <xdr:col>1</xdr:col>
      <xdr:colOff>0</xdr:colOff>
      <xdr:row>334</xdr:row>
      <xdr:rowOff>0</xdr:rowOff>
    </xdr:to>
    <xdr:sp>
      <xdr:nvSpPr>
        <xdr:cNvPr id="3" name="Text 1"/>
        <xdr:cNvSpPr txBox="1">
          <a:spLocks noChangeArrowheads="1"/>
        </xdr:cNvSpPr>
      </xdr:nvSpPr>
      <xdr:spPr>
        <a:xfrm>
          <a:off x="0" y="52320825"/>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334</xdr:row>
      <xdr:rowOff>0</xdr:rowOff>
    </xdr:from>
    <xdr:to>
      <xdr:col>5</xdr:col>
      <xdr:colOff>1752600</xdr:colOff>
      <xdr:row>334</xdr:row>
      <xdr:rowOff>0</xdr:rowOff>
    </xdr:to>
    <xdr:sp>
      <xdr:nvSpPr>
        <xdr:cNvPr id="4" name="Text 1"/>
        <xdr:cNvSpPr txBox="1">
          <a:spLocks noChangeArrowheads="1"/>
        </xdr:cNvSpPr>
      </xdr:nvSpPr>
      <xdr:spPr>
        <a:xfrm>
          <a:off x="600075" y="523208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334</xdr:row>
      <xdr:rowOff>0</xdr:rowOff>
    </xdr:from>
    <xdr:to>
      <xdr:col>14</xdr:col>
      <xdr:colOff>0</xdr:colOff>
      <xdr:row>334</xdr:row>
      <xdr:rowOff>0</xdr:rowOff>
    </xdr:to>
    <xdr:sp>
      <xdr:nvSpPr>
        <xdr:cNvPr id="5" name="Text 4"/>
        <xdr:cNvSpPr txBox="1">
          <a:spLocks noChangeArrowheads="1"/>
        </xdr:cNvSpPr>
      </xdr:nvSpPr>
      <xdr:spPr>
        <a:xfrm>
          <a:off x="7391400" y="52320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334</xdr:row>
      <xdr:rowOff>0</xdr:rowOff>
    </xdr:from>
    <xdr:to>
      <xdr:col>14</xdr:col>
      <xdr:colOff>0</xdr:colOff>
      <xdr:row>334</xdr:row>
      <xdr:rowOff>0</xdr:rowOff>
    </xdr:to>
    <xdr:sp>
      <xdr:nvSpPr>
        <xdr:cNvPr id="6" name="Text 5"/>
        <xdr:cNvSpPr txBox="1">
          <a:spLocks noChangeArrowheads="1"/>
        </xdr:cNvSpPr>
      </xdr:nvSpPr>
      <xdr:spPr>
        <a:xfrm>
          <a:off x="8105775" y="52320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334</xdr:row>
      <xdr:rowOff>0</xdr:rowOff>
    </xdr:from>
    <xdr:to>
      <xdr:col>7</xdr:col>
      <xdr:colOff>542925</xdr:colOff>
      <xdr:row>334</xdr:row>
      <xdr:rowOff>0</xdr:rowOff>
    </xdr:to>
    <xdr:sp>
      <xdr:nvSpPr>
        <xdr:cNvPr id="7" name="Text 2"/>
        <xdr:cNvSpPr txBox="1">
          <a:spLocks noChangeArrowheads="1"/>
        </xdr:cNvSpPr>
      </xdr:nvSpPr>
      <xdr:spPr>
        <a:xfrm>
          <a:off x="3933825" y="523208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334</xdr:row>
      <xdr:rowOff>0</xdr:rowOff>
    </xdr:from>
    <xdr:to>
      <xdr:col>14</xdr:col>
      <xdr:colOff>0</xdr:colOff>
      <xdr:row>334</xdr:row>
      <xdr:rowOff>0</xdr:rowOff>
    </xdr:to>
    <xdr:sp>
      <xdr:nvSpPr>
        <xdr:cNvPr id="8" name="Text 1"/>
        <xdr:cNvSpPr txBox="1">
          <a:spLocks noChangeArrowheads="1"/>
        </xdr:cNvSpPr>
      </xdr:nvSpPr>
      <xdr:spPr>
        <a:xfrm>
          <a:off x="8105775" y="52320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334</xdr:row>
      <xdr:rowOff>0</xdr:rowOff>
    </xdr:from>
    <xdr:to>
      <xdr:col>14</xdr:col>
      <xdr:colOff>0</xdr:colOff>
      <xdr:row>334</xdr:row>
      <xdr:rowOff>0</xdr:rowOff>
    </xdr:to>
    <xdr:sp>
      <xdr:nvSpPr>
        <xdr:cNvPr id="9" name="Text 1"/>
        <xdr:cNvSpPr txBox="1">
          <a:spLocks noChangeArrowheads="1"/>
        </xdr:cNvSpPr>
      </xdr:nvSpPr>
      <xdr:spPr>
        <a:xfrm>
          <a:off x="8105775" y="52320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399</xdr:row>
      <xdr:rowOff>0</xdr:rowOff>
    </xdr:from>
    <xdr:to>
      <xdr:col>5</xdr:col>
      <xdr:colOff>1952625</xdr:colOff>
      <xdr:row>399</xdr:row>
      <xdr:rowOff>0</xdr:rowOff>
    </xdr:to>
    <xdr:sp>
      <xdr:nvSpPr>
        <xdr:cNvPr id="10" name="Text 1"/>
        <xdr:cNvSpPr txBox="1">
          <a:spLocks noChangeArrowheads="1"/>
        </xdr:cNvSpPr>
      </xdr:nvSpPr>
      <xdr:spPr>
        <a:xfrm>
          <a:off x="942975" y="625602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399</xdr:row>
      <xdr:rowOff>0</xdr:rowOff>
    </xdr:from>
    <xdr:to>
      <xdr:col>7</xdr:col>
      <xdr:colOff>0</xdr:colOff>
      <xdr:row>399</xdr:row>
      <xdr:rowOff>0</xdr:rowOff>
    </xdr:to>
    <xdr:sp>
      <xdr:nvSpPr>
        <xdr:cNvPr id="11" name="Text 2"/>
        <xdr:cNvSpPr txBox="1">
          <a:spLocks noChangeArrowheads="1"/>
        </xdr:cNvSpPr>
      </xdr:nvSpPr>
      <xdr:spPr>
        <a:xfrm>
          <a:off x="3419475" y="625602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399</xdr:row>
      <xdr:rowOff>0</xdr:rowOff>
    </xdr:from>
    <xdr:to>
      <xdr:col>14</xdr:col>
      <xdr:colOff>0</xdr:colOff>
      <xdr:row>399</xdr:row>
      <xdr:rowOff>0</xdr:rowOff>
    </xdr:to>
    <xdr:sp>
      <xdr:nvSpPr>
        <xdr:cNvPr id="12" name="Text 3"/>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399</xdr:row>
      <xdr:rowOff>0</xdr:rowOff>
    </xdr:from>
    <xdr:to>
      <xdr:col>13</xdr:col>
      <xdr:colOff>485775</xdr:colOff>
      <xdr:row>399</xdr:row>
      <xdr:rowOff>0</xdr:rowOff>
    </xdr:to>
    <xdr:sp>
      <xdr:nvSpPr>
        <xdr:cNvPr id="13" name="Text 4"/>
        <xdr:cNvSpPr txBox="1">
          <a:spLocks noChangeArrowheads="1"/>
        </xdr:cNvSpPr>
      </xdr:nvSpPr>
      <xdr:spPr>
        <a:xfrm>
          <a:off x="7391400" y="6256020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399</xdr:row>
      <xdr:rowOff>0</xdr:rowOff>
    </xdr:from>
    <xdr:to>
      <xdr:col>14</xdr:col>
      <xdr:colOff>0</xdr:colOff>
      <xdr:row>399</xdr:row>
      <xdr:rowOff>0</xdr:rowOff>
    </xdr:to>
    <xdr:sp>
      <xdr:nvSpPr>
        <xdr:cNvPr id="14" name="Text 5"/>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399</xdr:row>
      <xdr:rowOff>0</xdr:rowOff>
    </xdr:from>
    <xdr:to>
      <xdr:col>6</xdr:col>
      <xdr:colOff>466725</xdr:colOff>
      <xdr:row>399</xdr:row>
      <xdr:rowOff>0</xdr:rowOff>
    </xdr:to>
    <xdr:sp>
      <xdr:nvSpPr>
        <xdr:cNvPr id="15" name="Text 7"/>
        <xdr:cNvSpPr txBox="1">
          <a:spLocks noChangeArrowheads="1"/>
        </xdr:cNvSpPr>
      </xdr:nvSpPr>
      <xdr:spPr>
        <a:xfrm>
          <a:off x="3400425" y="625602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399</xdr:row>
      <xdr:rowOff>0</xdr:rowOff>
    </xdr:from>
    <xdr:to>
      <xdr:col>6</xdr:col>
      <xdr:colOff>0</xdr:colOff>
      <xdr:row>399</xdr:row>
      <xdr:rowOff>0</xdr:rowOff>
    </xdr:to>
    <xdr:sp>
      <xdr:nvSpPr>
        <xdr:cNvPr id="16" name="Line 7"/>
        <xdr:cNvSpPr>
          <a:spLocks/>
        </xdr:cNvSpPr>
      </xdr:nvSpPr>
      <xdr:spPr>
        <a:xfrm>
          <a:off x="3390900" y="6256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399</xdr:row>
      <xdr:rowOff>0</xdr:rowOff>
    </xdr:from>
    <xdr:to>
      <xdr:col>1</xdr:col>
      <xdr:colOff>0</xdr:colOff>
      <xdr:row>399</xdr:row>
      <xdr:rowOff>0</xdr:rowOff>
    </xdr:to>
    <xdr:sp>
      <xdr:nvSpPr>
        <xdr:cNvPr id="17" name="Text 1"/>
        <xdr:cNvSpPr txBox="1">
          <a:spLocks noChangeArrowheads="1"/>
        </xdr:cNvSpPr>
      </xdr:nvSpPr>
      <xdr:spPr>
        <a:xfrm>
          <a:off x="0" y="6256020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399</xdr:row>
      <xdr:rowOff>0</xdr:rowOff>
    </xdr:from>
    <xdr:to>
      <xdr:col>5</xdr:col>
      <xdr:colOff>1752600</xdr:colOff>
      <xdr:row>399</xdr:row>
      <xdr:rowOff>0</xdr:rowOff>
    </xdr:to>
    <xdr:sp>
      <xdr:nvSpPr>
        <xdr:cNvPr id="18" name="Text 1"/>
        <xdr:cNvSpPr txBox="1">
          <a:spLocks noChangeArrowheads="1"/>
        </xdr:cNvSpPr>
      </xdr:nvSpPr>
      <xdr:spPr>
        <a:xfrm>
          <a:off x="600075" y="625602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399</xdr:row>
      <xdr:rowOff>0</xdr:rowOff>
    </xdr:from>
    <xdr:to>
      <xdr:col>14</xdr:col>
      <xdr:colOff>0</xdr:colOff>
      <xdr:row>399</xdr:row>
      <xdr:rowOff>0</xdr:rowOff>
    </xdr:to>
    <xdr:sp>
      <xdr:nvSpPr>
        <xdr:cNvPr id="19" name="Text 4"/>
        <xdr:cNvSpPr txBox="1">
          <a:spLocks noChangeArrowheads="1"/>
        </xdr:cNvSpPr>
      </xdr:nvSpPr>
      <xdr:spPr>
        <a:xfrm>
          <a:off x="7391400" y="6256020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399</xdr:row>
      <xdr:rowOff>0</xdr:rowOff>
    </xdr:from>
    <xdr:to>
      <xdr:col>14</xdr:col>
      <xdr:colOff>0</xdr:colOff>
      <xdr:row>399</xdr:row>
      <xdr:rowOff>0</xdr:rowOff>
    </xdr:to>
    <xdr:sp>
      <xdr:nvSpPr>
        <xdr:cNvPr id="20" name="Text 5"/>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399</xdr:row>
      <xdr:rowOff>0</xdr:rowOff>
    </xdr:from>
    <xdr:to>
      <xdr:col>7</xdr:col>
      <xdr:colOff>542925</xdr:colOff>
      <xdr:row>399</xdr:row>
      <xdr:rowOff>0</xdr:rowOff>
    </xdr:to>
    <xdr:sp>
      <xdr:nvSpPr>
        <xdr:cNvPr id="21" name="Text 2"/>
        <xdr:cNvSpPr txBox="1">
          <a:spLocks noChangeArrowheads="1"/>
        </xdr:cNvSpPr>
      </xdr:nvSpPr>
      <xdr:spPr>
        <a:xfrm>
          <a:off x="3933825" y="625602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399</xdr:row>
      <xdr:rowOff>0</xdr:rowOff>
    </xdr:from>
    <xdr:to>
      <xdr:col>14</xdr:col>
      <xdr:colOff>0</xdr:colOff>
      <xdr:row>399</xdr:row>
      <xdr:rowOff>0</xdr:rowOff>
    </xdr:to>
    <xdr:sp>
      <xdr:nvSpPr>
        <xdr:cNvPr id="22" name="Text 1"/>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399</xdr:row>
      <xdr:rowOff>0</xdr:rowOff>
    </xdr:from>
    <xdr:to>
      <xdr:col>14</xdr:col>
      <xdr:colOff>0</xdr:colOff>
      <xdr:row>399</xdr:row>
      <xdr:rowOff>0</xdr:rowOff>
    </xdr:to>
    <xdr:sp>
      <xdr:nvSpPr>
        <xdr:cNvPr id="23" name="Text 1"/>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399</xdr:row>
      <xdr:rowOff>0</xdr:rowOff>
    </xdr:from>
    <xdr:to>
      <xdr:col>14</xdr:col>
      <xdr:colOff>0</xdr:colOff>
      <xdr:row>399</xdr:row>
      <xdr:rowOff>0</xdr:rowOff>
    </xdr:to>
    <xdr:sp>
      <xdr:nvSpPr>
        <xdr:cNvPr id="24" name="Text 1"/>
        <xdr:cNvSpPr txBox="1">
          <a:spLocks noChangeArrowheads="1"/>
        </xdr:cNvSpPr>
      </xdr:nvSpPr>
      <xdr:spPr>
        <a:xfrm>
          <a:off x="8105775" y="62560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462</xdr:row>
      <xdr:rowOff>0</xdr:rowOff>
    </xdr:from>
    <xdr:to>
      <xdr:col>5</xdr:col>
      <xdr:colOff>1962150</xdr:colOff>
      <xdr:row>462</xdr:row>
      <xdr:rowOff>0</xdr:rowOff>
    </xdr:to>
    <xdr:sp>
      <xdr:nvSpPr>
        <xdr:cNvPr id="25" name="Text 1"/>
        <xdr:cNvSpPr txBox="1">
          <a:spLocks noChangeArrowheads="1"/>
        </xdr:cNvSpPr>
      </xdr:nvSpPr>
      <xdr:spPr>
        <a:xfrm>
          <a:off x="942975" y="724376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462</xdr:row>
      <xdr:rowOff>0</xdr:rowOff>
    </xdr:from>
    <xdr:to>
      <xdr:col>7</xdr:col>
      <xdr:colOff>0</xdr:colOff>
      <xdr:row>462</xdr:row>
      <xdr:rowOff>0</xdr:rowOff>
    </xdr:to>
    <xdr:sp>
      <xdr:nvSpPr>
        <xdr:cNvPr id="26" name="Text 2"/>
        <xdr:cNvSpPr txBox="1">
          <a:spLocks noChangeArrowheads="1"/>
        </xdr:cNvSpPr>
      </xdr:nvSpPr>
      <xdr:spPr>
        <a:xfrm>
          <a:off x="3419475" y="724376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462</xdr:row>
      <xdr:rowOff>0</xdr:rowOff>
    </xdr:from>
    <xdr:to>
      <xdr:col>14</xdr:col>
      <xdr:colOff>0</xdr:colOff>
      <xdr:row>462</xdr:row>
      <xdr:rowOff>0</xdr:rowOff>
    </xdr:to>
    <xdr:sp>
      <xdr:nvSpPr>
        <xdr:cNvPr id="27" name="Text 3"/>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462</xdr:row>
      <xdr:rowOff>0</xdr:rowOff>
    </xdr:from>
    <xdr:to>
      <xdr:col>13</xdr:col>
      <xdr:colOff>438150</xdr:colOff>
      <xdr:row>462</xdr:row>
      <xdr:rowOff>0</xdr:rowOff>
    </xdr:to>
    <xdr:sp>
      <xdr:nvSpPr>
        <xdr:cNvPr id="28" name="Text 4"/>
        <xdr:cNvSpPr txBox="1">
          <a:spLocks noChangeArrowheads="1"/>
        </xdr:cNvSpPr>
      </xdr:nvSpPr>
      <xdr:spPr>
        <a:xfrm>
          <a:off x="7391400" y="72437625"/>
          <a:ext cx="4000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462</xdr:row>
      <xdr:rowOff>0</xdr:rowOff>
    </xdr:from>
    <xdr:to>
      <xdr:col>14</xdr:col>
      <xdr:colOff>0</xdr:colOff>
      <xdr:row>462</xdr:row>
      <xdr:rowOff>0</xdr:rowOff>
    </xdr:to>
    <xdr:sp>
      <xdr:nvSpPr>
        <xdr:cNvPr id="29" name="Text 5"/>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462</xdr:row>
      <xdr:rowOff>0</xdr:rowOff>
    </xdr:from>
    <xdr:to>
      <xdr:col>6</xdr:col>
      <xdr:colOff>466725</xdr:colOff>
      <xdr:row>462</xdr:row>
      <xdr:rowOff>0</xdr:rowOff>
    </xdr:to>
    <xdr:sp>
      <xdr:nvSpPr>
        <xdr:cNvPr id="30" name="Text 7"/>
        <xdr:cNvSpPr txBox="1">
          <a:spLocks noChangeArrowheads="1"/>
        </xdr:cNvSpPr>
      </xdr:nvSpPr>
      <xdr:spPr>
        <a:xfrm>
          <a:off x="3400425" y="724376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462</xdr:row>
      <xdr:rowOff>0</xdr:rowOff>
    </xdr:from>
    <xdr:to>
      <xdr:col>6</xdr:col>
      <xdr:colOff>0</xdr:colOff>
      <xdr:row>462</xdr:row>
      <xdr:rowOff>0</xdr:rowOff>
    </xdr:to>
    <xdr:sp>
      <xdr:nvSpPr>
        <xdr:cNvPr id="31" name="Line 7"/>
        <xdr:cNvSpPr>
          <a:spLocks/>
        </xdr:cNvSpPr>
      </xdr:nvSpPr>
      <xdr:spPr>
        <a:xfrm>
          <a:off x="3390900" y="7243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462</xdr:row>
      <xdr:rowOff>0</xdr:rowOff>
    </xdr:from>
    <xdr:to>
      <xdr:col>1</xdr:col>
      <xdr:colOff>0</xdr:colOff>
      <xdr:row>462</xdr:row>
      <xdr:rowOff>0</xdr:rowOff>
    </xdr:to>
    <xdr:sp>
      <xdr:nvSpPr>
        <xdr:cNvPr id="32" name="Text 1"/>
        <xdr:cNvSpPr txBox="1">
          <a:spLocks noChangeArrowheads="1"/>
        </xdr:cNvSpPr>
      </xdr:nvSpPr>
      <xdr:spPr>
        <a:xfrm>
          <a:off x="0" y="72437625"/>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462</xdr:row>
      <xdr:rowOff>0</xdr:rowOff>
    </xdr:from>
    <xdr:to>
      <xdr:col>5</xdr:col>
      <xdr:colOff>1752600</xdr:colOff>
      <xdr:row>462</xdr:row>
      <xdr:rowOff>0</xdr:rowOff>
    </xdr:to>
    <xdr:sp>
      <xdr:nvSpPr>
        <xdr:cNvPr id="33" name="Text 1"/>
        <xdr:cNvSpPr txBox="1">
          <a:spLocks noChangeArrowheads="1"/>
        </xdr:cNvSpPr>
      </xdr:nvSpPr>
      <xdr:spPr>
        <a:xfrm>
          <a:off x="600075" y="724376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462</xdr:row>
      <xdr:rowOff>0</xdr:rowOff>
    </xdr:from>
    <xdr:to>
      <xdr:col>14</xdr:col>
      <xdr:colOff>0</xdr:colOff>
      <xdr:row>462</xdr:row>
      <xdr:rowOff>0</xdr:rowOff>
    </xdr:to>
    <xdr:sp>
      <xdr:nvSpPr>
        <xdr:cNvPr id="34" name="Text 4"/>
        <xdr:cNvSpPr txBox="1">
          <a:spLocks noChangeArrowheads="1"/>
        </xdr:cNvSpPr>
      </xdr:nvSpPr>
      <xdr:spPr>
        <a:xfrm>
          <a:off x="7391400" y="724376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462</xdr:row>
      <xdr:rowOff>0</xdr:rowOff>
    </xdr:from>
    <xdr:to>
      <xdr:col>14</xdr:col>
      <xdr:colOff>0</xdr:colOff>
      <xdr:row>462</xdr:row>
      <xdr:rowOff>0</xdr:rowOff>
    </xdr:to>
    <xdr:sp>
      <xdr:nvSpPr>
        <xdr:cNvPr id="35" name="Text 5"/>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462</xdr:row>
      <xdr:rowOff>0</xdr:rowOff>
    </xdr:from>
    <xdr:to>
      <xdr:col>7</xdr:col>
      <xdr:colOff>542925</xdr:colOff>
      <xdr:row>462</xdr:row>
      <xdr:rowOff>0</xdr:rowOff>
    </xdr:to>
    <xdr:sp>
      <xdr:nvSpPr>
        <xdr:cNvPr id="36" name="Text 2"/>
        <xdr:cNvSpPr txBox="1">
          <a:spLocks noChangeArrowheads="1"/>
        </xdr:cNvSpPr>
      </xdr:nvSpPr>
      <xdr:spPr>
        <a:xfrm>
          <a:off x="3933825" y="724376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462</xdr:row>
      <xdr:rowOff>0</xdr:rowOff>
    </xdr:from>
    <xdr:to>
      <xdr:col>14</xdr:col>
      <xdr:colOff>0</xdr:colOff>
      <xdr:row>462</xdr:row>
      <xdr:rowOff>0</xdr:rowOff>
    </xdr:to>
    <xdr:sp>
      <xdr:nvSpPr>
        <xdr:cNvPr id="37" name="Text 1"/>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462</xdr:row>
      <xdr:rowOff>0</xdr:rowOff>
    </xdr:from>
    <xdr:to>
      <xdr:col>14</xdr:col>
      <xdr:colOff>0</xdr:colOff>
      <xdr:row>462</xdr:row>
      <xdr:rowOff>0</xdr:rowOff>
    </xdr:to>
    <xdr:sp>
      <xdr:nvSpPr>
        <xdr:cNvPr id="38" name="Text 1"/>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462</xdr:row>
      <xdr:rowOff>0</xdr:rowOff>
    </xdr:from>
    <xdr:to>
      <xdr:col>14</xdr:col>
      <xdr:colOff>0</xdr:colOff>
      <xdr:row>462</xdr:row>
      <xdr:rowOff>0</xdr:rowOff>
    </xdr:to>
    <xdr:sp>
      <xdr:nvSpPr>
        <xdr:cNvPr id="39" name="Text 1"/>
        <xdr:cNvSpPr txBox="1">
          <a:spLocks noChangeArrowheads="1"/>
        </xdr:cNvSpPr>
      </xdr:nvSpPr>
      <xdr:spPr>
        <a:xfrm>
          <a:off x="8105775" y="72437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527</xdr:row>
      <xdr:rowOff>0</xdr:rowOff>
    </xdr:from>
    <xdr:to>
      <xdr:col>5</xdr:col>
      <xdr:colOff>1962150</xdr:colOff>
      <xdr:row>527</xdr:row>
      <xdr:rowOff>0</xdr:rowOff>
    </xdr:to>
    <xdr:sp>
      <xdr:nvSpPr>
        <xdr:cNvPr id="40" name="Text 1"/>
        <xdr:cNvSpPr txBox="1">
          <a:spLocks noChangeArrowheads="1"/>
        </xdr:cNvSpPr>
      </xdr:nvSpPr>
      <xdr:spPr>
        <a:xfrm>
          <a:off x="942975" y="8262937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527</xdr:row>
      <xdr:rowOff>0</xdr:rowOff>
    </xdr:from>
    <xdr:to>
      <xdr:col>6</xdr:col>
      <xdr:colOff>447675</xdr:colOff>
      <xdr:row>527</xdr:row>
      <xdr:rowOff>0</xdr:rowOff>
    </xdr:to>
    <xdr:sp>
      <xdr:nvSpPr>
        <xdr:cNvPr id="41" name="Text 2"/>
        <xdr:cNvSpPr txBox="1">
          <a:spLocks noChangeArrowheads="1"/>
        </xdr:cNvSpPr>
      </xdr:nvSpPr>
      <xdr:spPr>
        <a:xfrm>
          <a:off x="3419475" y="826293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527</xdr:row>
      <xdr:rowOff>0</xdr:rowOff>
    </xdr:from>
    <xdr:to>
      <xdr:col>14</xdr:col>
      <xdr:colOff>0</xdr:colOff>
      <xdr:row>527</xdr:row>
      <xdr:rowOff>0</xdr:rowOff>
    </xdr:to>
    <xdr:sp>
      <xdr:nvSpPr>
        <xdr:cNvPr id="42" name="Text 3"/>
        <xdr:cNvSpPr txBox="1">
          <a:spLocks noChangeArrowheads="1"/>
        </xdr:cNvSpPr>
      </xdr:nvSpPr>
      <xdr:spPr>
        <a:xfrm>
          <a:off x="810577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527</xdr:row>
      <xdr:rowOff>0</xdr:rowOff>
    </xdr:from>
    <xdr:to>
      <xdr:col>13</xdr:col>
      <xdr:colOff>466725</xdr:colOff>
      <xdr:row>527</xdr:row>
      <xdr:rowOff>0</xdr:rowOff>
    </xdr:to>
    <xdr:sp>
      <xdr:nvSpPr>
        <xdr:cNvPr id="43" name="Text 4"/>
        <xdr:cNvSpPr txBox="1">
          <a:spLocks noChangeArrowheads="1"/>
        </xdr:cNvSpPr>
      </xdr:nvSpPr>
      <xdr:spPr>
        <a:xfrm>
          <a:off x="7391400" y="82629375"/>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527</xdr:row>
      <xdr:rowOff>0</xdr:rowOff>
    </xdr:from>
    <xdr:to>
      <xdr:col>14</xdr:col>
      <xdr:colOff>0</xdr:colOff>
      <xdr:row>527</xdr:row>
      <xdr:rowOff>0</xdr:rowOff>
    </xdr:to>
    <xdr:sp>
      <xdr:nvSpPr>
        <xdr:cNvPr id="44" name="Text 5"/>
        <xdr:cNvSpPr txBox="1">
          <a:spLocks noChangeArrowheads="1"/>
        </xdr:cNvSpPr>
      </xdr:nvSpPr>
      <xdr:spPr>
        <a:xfrm>
          <a:off x="810577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527</xdr:row>
      <xdr:rowOff>0</xdr:rowOff>
    </xdr:from>
    <xdr:to>
      <xdr:col>6</xdr:col>
      <xdr:colOff>466725</xdr:colOff>
      <xdr:row>527</xdr:row>
      <xdr:rowOff>0</xdr:rowOff>
    </xdr:to>
    <xdr:sp>
      <xdr:nvSpPr>
        <xdr:cNvPr id="45" name="Text 7"/>
        <xdr:cNvSpPr txBox="1">
          <a:spLocks noChangeArrowheads="1"/>
        </xdr:cNvSpPr>
      </xdr:nvSpPr>
      <xdr:spPr>
        <a:xfrm>
          <a:off x="3400425" y="826293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527</xdr:row>
      <xdr:rowOff>0</xdr:rowOff>
    </xdr:from>
    <xdr:to>
      <xdr:col>6</xdr:col>
      <xdr:colOff>0</xdr:colOff>
      <xdr:row>527</xdr:row>
      <xdr:rowOff>0</xdr:rowOff>
    </xdr:to>
    <xdr:sp>
      <xdr:nvSpPr>
        <xdr:cNvPr id="46" name="Line 7"/>
        <xdr:cNvSpPr>
          <a:spLocks/>
        </xdr:cNvSpPr>
      </xdr:nvSpPr>
      <xdr:spPr>
        <a:xfrm>
          <a:off x="3390900" y="826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527</xdr:row>
      <xdr:rowOff>0</xdr:rowOff>
    </xdr:from>
    <xdr:to>
      <xdr:col>1</xdr:col>
      <xdr:colOff>0</xdr:colOff>
      <xdr:row>527</xdr:row>
      <xdr:rowOff>0</xdr:rowOff>
    </xdr:to>
    <xdr:sp>
      <xdr:nvSpPr>
        <xdr:cNvPr id="47" name="Text 1"/>
        <xdr:cNvSpPr txBox="1">
          <a:spLocks noChangeArrowheads="1"/>
        </xdr:cNvSpPr>
      </xdr:nvSpPr>
      <xdr:spPr>
        <a:xfrm>
          <a:off x="0" y="82629375"/>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527</xdr:row>
      <xdr:rowOff>0</xdr:rowOff>
    </xdr:from>
    <xdr:to>
      <xdr:col>5</xdr:col>
      <xdr:colOff>1752600</xdr:colOff>
      <xdr:row>527</xdr:row>
      <xdr:rowOff>0</xdr:rowOff>
    </xdr:to>
    <xdr:sp>
      <xdr:nvSpPr>
        <xdr:cNvPr id="48" name="Text 1"/>
        <xdr:cNvSpPr txBox="1">
          <a:spLocks noChangeArrowheads="1"/>
        </xdr:cNvSpPr>
      </xdr:nvSpPr>
      <xdr:spPr>
        <a:xfrm>
          <a:off x="600075" y="8262937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527</xdr:row>
      <xdr:rowOff>0</xdr:rowOff>
    </xdr:from>
    <xdr:to>
      <xdr:col>14</xdr:col>
      <xdr:colOff>0</xdr:colOff>
      <xdr:row>527</xdr:row>
      <xdr:rowOff>0</xdr:rowOff>
    </xdr:to>
    <xdr:sp>
      <xdr:nvSpPr>
        <xdr:cNvPr id="49" name="Text 4"/>
        <xdr:cNvSpPr txBox="1">
          <a:spLocks noChangeArrowheads="1"/>
        </xdr:cNvSpPr>
      </xdr:nvSpPr>
      <xdr:spPr>
        <a:xfrm>
          <a:off x="7391400" y="8262937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527</xdr:row>
      <xdr:rowOff>0</xdr:rowOff>
    </xdr:from>
    <xdr:to>
      <xdr:col>14</xdr:col>
      <xdr:colOff>0</xdr:colOff>
      <xdr:row>527</xdr:row>
      <xdr:rowOff>0</xdr:rowOff>
    </xdr:to>
    <xdr:sp>
      <xdr:nvSpPr>
        <xdr:cNvPr id="50" name="Text 5"/>
        <xdr:cNvSpPr txBox="1">
          <a:spLocks noChangeArrowheads="1"/>
        </xdr:cNvSpPr>
      </xdr:nvSpPr>
      <xdr:spPr>
        <a:xfrm>
          <a:off x="810577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527</xdr:row>
      <xdr:rowOff>0</xdr:rowOff>
    </xdr:from>
    <xdr:to>
      <xdr:col>7</xdr:col>
      <xdr:colOff>542925</xdr:colOff>
      <xdr:row>527</xdr:row>
      <xdr:rowOff>0</xdr:rowOff>
    </xdr:to>
    <xdr:sp>
      <xdr:nvSpPr>
        <xdr:cNvPr id="51" name="Text 2"/>
        <xdr:cNvSpPr txBox="1">
          <a:spLocks noChangeArrowheads="1"/>
        </xdr:cNvSpPr>
      </xdr:nvSpPr>
      <xdr:spPr>
        <a:xfrm>
          <a:off x="3933825" y="8262937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527</xdr:row>
      <xdr:rowOff>0</xdr:rowOff>
    </xdr:from>
    <xdr:to>
      <xdr:col>14</xdr:col>
      <xdr:colOff>0</xdr:colOff>
      <xdr:row>527</xdr:row>
      <xdr:rowOff>0</xdr:rowOff>
    </xdr:to>
    <xdr:sp>
      <xdr:nvSpPr>
        <xdr:cNvPr id="52" name="Text 3"/>
        <xdr:cNvSpPr txBox="1">
          <a:spLocks noChangeArrowheads="1"/>
        </xdr:cNvSpPr>
      </xdr:nvSpPr>
      <xdr:spPr>
        <a:xfrm>
          <a:off x="810577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527</xdr:row>
      <xdr:rowOff>0</xdr:rowOff>
    </xdr:from>
    <xdr:to>
      <xdr:col>15</xdr:col>
      <xdr:colOff>0</xdr:colOff>
      <xdr:row>527</xdr:row>
      <xdr:rowOff>0</xdr:rowOff>
    </xdr:to>
    <xdr:sp>
      <xdr:nvSpPr>
        <xdr:cNvPr id="53" name="Text 1"/>
        <xdr:cNvSpPr txBox="1">
          <a:spLocks noChangeArrowheads="1"/>
        </xdr:cNvSpPr>
      </xdr:nvSpPr>
      <xdr:spPr>
        <a:xfrm>
          <a:off x="869632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527</xdr:row>
      <xdr:rowOff>0</xdr:rowOff>
    </xdr:from>
    <xdr:to>
      <xdr:col>15</xdr:col>
      <xdr:colOff>0</xdr:colOff>
      <xdr:row>527</xdr:row>
      <xdr:rowOff>0</xdr:rowOff>
    </xdr:to>
    <xdr:sp>
      <xdr:nvSpPr>
        <xdr:cNvPr id="54" name="Text 1"/>
        <xdr:cNvSpPr txBox="1">
          <a:spLocks noChangeArrowheads="1"/>
        </xdr:cNvSpPr>
      </xdr:nvSpPr>
      <xdr:spPr>
        <a:xfrm>
          <a:off x="869632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527</xdr:row>
      <xdr:rowOff>0</xdr:rowOff>
    </xdr:from>
    <xdr:to>
      <xdr:col>15</xdr:col>
      <xdr:colOff>0</xdr:colOff>
      <xdr:row>527</xdr:row>
      <xdr:rowOff>0</xdr:rowOff>
    </xdr:to>
    <xdr:sp>
      <xdr:nvSpPr>
        <xdr:cNvPr id="55" name="Text 1"/>
        <xdr:cNvSpPr txBox="1">
          <a:spLocks noChangeArrowheads="1"/>
        </xdr:cNvSpPr>
      </xdr:nvSpPr>
      <xdr:spPr>
        <a:xfrm>
          <a:off x="8696325" y="82629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590</xdr:row>
      <xdr:rowOff>0</xdr:rowOff>
    </xdr:from>
    <xdr:to>
      <xdr:col>5</xdr:col>
      <xdr:colOff>1962150</xdr:colOff>
      <xdr:row>590</xdr:row>
      <xdr:rowOff>0</xdr:rowOff>
    </xdr:to>
    <xdr:sp>
      <xdr:nvSpPr>
        <xdr:cNvPr id="56" name="Text 1"/>
        <xdr:cNvSpPr txBox="1">
          <a:spLocks noChangeArrowheads="1"/>
        </xdr:cNvSpPr>
      </xdr:nvSpPr>
      <xdr:spPr>
        <a:xfrm>
          <a:off x="942975" y="925068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590</xdr:row>
      <xdr:rowOff>0</xdr:rowOff>
    </xdr:from>
    <xdr:to>
      <xdr:col>6</xdr:col>
      <xdr:colOff>447675</xdr:colOff>
      <xdr:row>590</xdr:row>
      <xdr:rowOff>0</xdr:rowOff>
    </xdr:to>
    <xdr:sp>
      <xdr:nvSpPr>
        <xdr:cNvPr id="57" name="Text 2"/>
        <xdr:cNvSpPr txBox="1">
          <a:spLocks noChangeArrowheads="1"/>
        </xdr:cNvSpPr>
      </xdr:nvSpPr>
      <xdr:spPr>
        <a:xfrm>
          <a:off x="3419475" y="925068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590</xdr:row>
      <xdr:rowOff>0</xdr:rowOff>
    </xdr:from>
    <xdr:to>
      <xdr:col>14</xdr:col>
      <xdr:colOff>0</xdr:colOff>
      <xdr:row>590</xdr:row>
      <xdr:rowOff>0</xdr:rowOff>
    </xdr:to>
    <xdr:sp>
      <xdr:nvSpPr>
        <xdr:cNvPr id="58" name="Text 3"/>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590</xdr:row>
      <xdr:rowOff>0</xdr:rowOff>
    </xdr:from>
    <xdr:to>
      <xdr:col>13</xdr:col>
      <xdr:colOff>466725</xdr:colOff>
      <xdr:row>590</xdr:row>
      <xdr:rowOff>0</xdr:rowOff>
    </xdr:to>
    <xdr:sp>
      <xdr:nvSpPr>
        <xdr:cNvPr id="59" name="Text 4"/>
        <xdr:cNvSpPr txBox="1">
          <a:spLocks noChangeArrowheads="1"/>
        </xdr:cNvSpPr>
      </xdr:nvSpPr>
      <xdr:spPr>
        <a:xfrm>
          <a:off x="7391400" y="925068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590</xdr:row>
      <xdr:rowOff>0</xdr:rowOff>
    </xdr:from>
    <xdr:to>
      <xdr:col>14</xdr:col>
      <xdr:colOff>0</xdr:colOff>
      <xdr:row>590</xdr:row>
      <xdr:rowOff>0</xdr:rowOff>
    </xdr:to>
    <xdr:sp>
      <xdr:nvSpPr>
        <xdr:cNvPr id="60" name="Text 5"/>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590</xdr:row>
      <xdr:rowOff>0</xdr:rowOff>
    </xdr:from>
    <xdr:to>
      <xdr:col>5</xdr:col>
      <xdr:colOff>1952625</xdr:colOff>
      <xdr:row>590</xdr:row>
      <xdr:rowOff>0</xdr:rowOff>
    </xdr:to>
    <xdr:sp>
      <xdr:nvSpPr>
        <xdr:cNvPr id="61" name="Text 1"/>
        <xdr:cNvSpPr txBox="1">
          <a:spLocks noChangeArrowheads="1"/>
        </xdr:cNvSpPr>
      </xdr:nvSpPr>
      <xdr:spPr>
        <a:xfrm>
          <a:off x="942975" y="92506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590</xdr:row>
      <xdr:rowOff>0</xdr:rowOff>
    </xdr:from>
    <xdr:to>
      <xdr:col>7</xdr:col>
      <xdr:colOff>0</xdr:colOff>
      <xdr:row>590</xdr:row>
      <xdr:rowOff>0</xdr:rowOff>
    </xdr:to>
    <xdr:sp>
      <xdr:nvSpPr>
        <xdr:cNvPr id="62" name="Text 2"/>
        <xdr:cNvSpPr txBox="1">
          <a:spLocks noChangeArrowheads="1"/>
        </xdr:cNvSpPr>
      </xdr:nvSpPr>
      <xdr:spPr>
        <a:xfrm>
          <a:off x="3419475" y="92506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590</xdr:row>
      <xdr:rowOff>0</xdr:rowOff>
    </xdr:from>
    <xdr:to>
      <xdr:col>14</xdr:col>
      <xdr:colOff>0</xdr:colOff>
      <xdr:row>590</xdr:row>
      <xdr:rowOff>0</xdr:rowOff>
    </xdr:to>
    <xdr:sp>
      <xdr:nvSpPr>
        <xdr:cNvPr id="63" name="Text 3"/>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590</xdr:row>
      <xdr:rowOff>0</xdr:rowOff>
    </xdr:from>
    <xdr:to>
      <xdr:col>13</xdr:col>
      <xdr:colOff>485775</xdr:colOff>
      <xdr:row>590</xdr:row>
      <xdr:rowOff>0</xdr:rowOff>
    </xdr:to>
    <xdr:sp>
      <xdr:nvSpPr>
        <xdr:cNvPr id="64" name="Text 4"/>
        <xdr:cNvSpPr txBox="1">
          <a:spLocks noChangeArrowheads="1"/>
        </xdr:cNvSpPr>
      </xdr:nvSpPr>
      <xdr:spPr>
        <a:xfrm>
          <a:off x="7391400" y="9250680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590</xdr:row>
      <xdr:rowOff>0</xdr:rowOff>
    </xdr:from>
    <xdr:to>
      <xdr:col>14</xdr:col>
      <xdr:colOff>0</xdr:colOff>
      <xdr:row>590</xdr:row>
      <xdr:rowOff>0</xdr:rowOff>
    </xdr:to>
    <xdr:sp>
      <xdr:nvSpPr>
        <xdr:cNvPr id="65" name="Text 5"/>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590</xdr:row>
      <xdr:rowOff>0</xdr:rowOff>
    </xdr:from>
    <xdr:to>
      <xdr:col>6</xdr:col>
      <xdr:colOff>466725</xdr:colOff>
      <xdr:row>590</xdr:row>
      <xdr:rowOff>0</xdr:rowOff>
    </xdr:to>
    <xdr:sp>
      <xdr:nvSpPr>
        <xdr:cNvPr id="66" name="Text 7"/>
        <xdr:cNvSpPr txBox="1">
          <a:spLocks noChangeArrowheads="1"/>
        </xdr:cNvSpPr>
      </xdr:nvSpPr>
      <xdr:spPr>
        <a:xfrm>
          <a:off x="3400425" y="92506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590</xdr:row>
      <xdr:rowOff>0</xdr:rowOff>
    </xdr:from>
    <xdr:to>
      <xdr:col>6</xdr:col>
      <xdr:colOff>0</xdr:colOff>
      <xdr:row>590</xdr:row>
      <xdr:rowOff>0</xdr:rowOff>
    </xdr:to>
    <xdr:sp>
      <xdr:nvSpPr>
        <xdr:cNvPr id="67" name="Line 12"/>
        <xdr:cNvSpPr>
          <a:spLocks/>
        </xdr:cNvSpPr>
      </xdr:nvSpPr>
      <xdr:spPr>
        <a:xfrm>
          <a:off x="3390900" y="925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590</xdr:row>
      <xdr:rowOff>0</xdr:rowOff>
    </xdr:from>
    <xdr:to>
      <xdr:col>1</xdr:col>
      <xdr:colOff>0</xdr:colOff>
      <xdr:row>590</xdr:row>
      <xdr:rowOff>0</xdr:rowOff>
    </xdr:to>
    <xdr:sp>
      <xdr:nvSpPr>
        <xdr:cNvPr id="68" name="Text 1"/>
        <xdr:cNvSpPr txBox="1">
          <a:spLocks noChangeArrowheads="1"/>
        </xdr:cNvSpPr>
      </xdr:nvSpPr>
      <xdr:spPr>
        <a:xfrm>
          <a:off x="0" y="9250680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590</xdr:row>
      <xdr:rowOff>0</xdr:rowOff>
    </xdr:from>
    <xdr:to>
      <xdr:col>5</xdr:col>
      <xdr:colOff>1752600</xdr:colOff>
      <xdr:row>590</xdr:row>
      <xdr:rowOff>0</xdr:rowOff>
    </xdr:to>
    <xdr:sp>
      <xdr:nvSpPr>
        <xdr:cNvPr id="69" name="Text 1"/>
        <xdr:cNvSpPr txBox="1">
          <a:spLocks noChangeArrowheads="1"/>
        </xdr:cNvSpPr>
      </xdr:nvSpPr>
      <xdr:spPr>
        <a:xfrm>
          <a:off x="600075" y="92506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590</xdr:row>
      <xdr:rowOff>0</xdr:rowOff>
    </xdr:from>
    <xdr:to>
      <xdr:col>14</xdr:col>
      <xdr:colOff>0</xdr:colOff>
      <xdr:row>590</xdr:row>
      <xdr:rowOff>0</xdr:rowOff>
    </xdr:to>
    <xdr:sp>
      <xdr:nvSpPr>
        <xdr:cNvPr id="70" name="Text 4"/>
        <xdr:cNvSpPr txBox="1">
          <a:spLocks noChangeArrowheads="1"/>
        </xdr:cNvSpPr>
      </xdr:nvSpPr>
      <xdr:spPr>
        <a:xfrm>
          <a:off x="7391400" y="9250680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590</xdr:row>
      <xdr:rowOff>0</xdr:rowOff>
    </xdr:from>
    <xdr:to>
      <xdr:col>14</xdr:col>
      <xdr:colOff>0</xdr:colOff>
      <xdr:row>590</xdr:row>
      <xdr:rowOff>0</xdr:rowOff>
    </xdr:to>
    <xdr:sp>
      <xdr:nvSpPr>
        <xdr:cNvPr id="71" name="Text 5"/>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590</xdr:row>
      <xdr:rowOff>0</xdr:rowOff>
    </xdr:from>
    <xdr:to>
      <xdr:col>7</xdr:col>
      <xdr:colOff>542925</xdr:colOff>
      <xdr:row>590</xdr:row>
      <xdr:rowOff>0</xdr:rowOff>
    </xdr:to>
    <xdr:sp>
      <xdr:nvSpPr>
        <xdr:cNvPr id="72" name="Text 2"/>
        <xdr:cNvSpPr txBox="1">
          <a:spLocks noChangeArrowheads="1"/>
        </xdr:cNvSpPr>
      </xdr:nvSpPr>
      <xdr:spPr>
        <a:xfrm>
          <a:off x="3933825" y="92506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590</xdr:row>
      <xdr:rowOff>0</xdr:rowOff>
    </xdr:from>
    <xdr:to>
      <xdr:col>5</xdr:col>
      <xdr:colOff>1962150</xdr:colOff>
      <xdr:row>590</xdr:row>
      <xdr:rowOff>0</xdr:rowOff>
    </xdr:to>
    <xdr:sp>
      <xdr:nvSpPr>
        <xdr:cNvPr id="73" name="Text 1"/>
        <xdr:cNvSpPr txBox="1">
          <a:spLocks noChangeArrowheads="1"/>
        </xdr:cNvSpPr>
      </xdr:nvSpPr>
      <xdr:spPr>
        <a:xfrm>
          <a:off x="942975" y="925068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590</xdr:row>
      <xdr:rowOff>0</xdr:rowOff>
    </xdr:from>
    <xdr:to>
      <xdr:col>6</xdr:col>
      <xdr:colOff>447675</xdr:colOff>
      <xdr:row>590</xdr:row>
      <xdr:rowOff>0</xdr:rowOff>
    </xdr:to>
    <xdr:sp>
      <xdr:nvSpPr>
        <xdr:cNvPr id="74" name="Text 2"/>
        <xdr:cNvSpPr txBox="1">
          <a:spLocks noChangeArrowheads="1"/>
        </xdr:cNvSpPr>
      </xdr:nvSpPr>
      <xdr:spPr>
        <a:xfrm>
          <a:off x="3419475" y="925068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590</xdr:row>
      <xdr:rowOff>0</xdr:rowOff>
    </xdr:from>
    <xdr:to>
      <xdr:col>14</xdr:col>
      <xdr:colOff>0</xdr:colOff>
      <xdr:row>590</xdr:row>
      <xdr:rowOff>0</xdr:rowOff>
    </xdr:to>
    <xdr:sp>
      <xdr:nvSpPr>
        <xdr:cNvPr id="75" name="Text 3"/>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590</xdr:row>
      <xdr:rowOff>0</xdr:rowOff>
    </xdr:from>
    <xdr:to>
      <xdr:col>13</xdr:col>
      <xdr:colOff>466725</xdr:colOff>
      <xdr:row>590</xdr:row>
      <xdr:rowOff>0</xdr:rowOff>
    </xdr:to>
    <xdr:sp>
      <xdr:nvSpPr>
        <xdr:cNvPr id="76" name="Text 4"/>
        <xdr:cNvSpPr txBox="1">
          <a:spLocks noChangeArrowheads="1"/>
        </xdr:cNvSpPr>
      </xdr:nvSpPr>
      <xdr:spPr>
        <a:xfrm>
          <a:off x="7391400" y="925068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590</xdr:row>
      <xdr:rowOff>0</xdr:rowOff>
    </xdr:from>
    <xdr:to>
      <xdr:col>14</xdr:col>
      <xdr:colOff>0</xdr:colOff>
      <xdr:row>590</xdr:row>
      <xdr:rowOff>0</xdr:rowOff>
    </xdr:to>
    <xdr:sp>
      <xdr:nvSpPr>
        <xdr:cNvPr id="77" name="Text 5"/>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590</xdr:row>
      <xdr:rowOff>0</xdr:rowOff>
    </xdr:from>
    <xdr:to>
      <xdr:col>6</xdr:col>
      <xdr:colOff>466725</xdr:colOff>
      <xdr:row>590</xdr:row>
      <xdr:rowOff>0</xdr:rowOff>
    </xdr:to>
    <xdr:sp>
      <xdr:nvSpPr>
        <xdr:cNvPr id="78" name="Text 7"/>
        <xdr:cNvSpPr txBox="1">
          <a:spLocks noChangeArrowheads="1"/>
        </xdr:cNvSpPr>
      </xdr:nvSpPr>
      <xdr:spPr>
        <a:xfrm>
          <a:off x="3400425" y="92506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590</xdr:row>
      <xdr:rowOff>0</xdr:rowOff>
    </xdr:from>
    <xdr:to>
      <xdr:col>6</xdr:col>
      <xdr:colOff>0</xdr:colOff>
      <xdr:row>590</xdr:row>
      <xdr:rowOff>0</xdr:rowOff>
    </xdr:to>
    <xdr:sp>
      <xdr:nvSpPr>
        <xdr:cNvPr id="79" name="Line 24"/>
        <xdr:cNvSpPr>
          <a:spLocks/>
        </xdr:cNvSpPr>
      </xdr:nvSpPr>
      <xdr:spPr>
        <a:xfrm>
          <a:off x="3390900" y="925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590</xdr:row>
      <xdr:rowOff>0</xdr:rowOff>
    </xdr:from>
    <xdr:to>
      <xdr:col>1</xdr:col>
      <xdr:colOff>0</xdr:colOff>
      <xdr:row>590</xdr:row>
      <xdr:rowOff>0</xdr:rowOff>
    </xdr:to>
    <xdr:sp>
      <xdr:nvSpPr>
        <xdr:cNvPr id="80" name="Text 1"/>
        <xdr:cNvSpPr txBox="1">
          <a:spLocks noChangeArrowheads="1"/>
        </xdr:cNvSpPr>
      </xdr:nvSpPr>
      <xdr:spPr>
        <a:xfrm>
          <a:off x="0" y="9250680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590</xdr:row>
      <xdr:rowOff>0</xdr:rowOff>
    </xdr:from>
    <xdr:to>
      <xdr:col>5</xdr:col>
      <xdr:colOff>1752600</xdr:colOff>
      <xdr:row>590</xdr:row>
      <xdr:rowOff>0</xdr:rowOff>
    </xdr:to>
    <xdr:sp>
      <xdr:nvSpPr>
        <xdr:cNvPr id="81" name="Text 1"/>
        <xdr:cNvSpPr txBox="1">
          <a:spLocks noChangeArrowheads="1"/>
        </xdr:cNvSpPr>
      </xdr:nvSpPr>
      <xdr:spPr>
        <a:xfrm>
          <a:off x="600075" y="92506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590</xdr:row>
      <xdr:rowOff>0</xdr:rowOff>
    </xdr:from>
    <xdr:to>
      <xdr:col>14</xdr:col>
      <xdr:colOff>0</xdr:colOff>
      <xdr:row>590</xdr:row>
      <xdr:rowOff>0</xdr:rowOff>
    </xdr:to>
    <xdr:sp>
      <xdr:nvSpPr>
        <xdr:cNvPr id="82" name="Text 4"/>
        <xdr:cNvSpPr txBox="1">
          <a:spLocks noChangeArrowheads="1"/>
        </xdr:cNvSpPr>
      </xdr:nvSpPr>
      <xdr:spPr>
        <a:xfrm>
          <a:off x="7391400" y="9250680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590</xdr:row>
      <xdr:rowOff>0</xdr:rowOff>
    </xdr:from>
    <xdr:to>
      <xdr:col>14</xdr:col>
      <xdr:colOff>0</xdr:colOff>
      <xdr:row>590</xdr:row>
      <xdr:rowOff>0</xdr:rowOff>
    </xdr:to>
    <xdr:sp>
      <xdr:nvSpPr>
        <xdr:cNvPr id="83" name="Text 5"/>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590</xdr:row>
      <xdr:rowOff>0</xdr:rowOff>
    </xdr:from>
    <xdr:to>
      <xdr:col>7</xdr:col>
      <xdr:colOff>542925</xdr:colOff>
      <xdr:row>590</xdr:row>
      <xdr:rowOff>0</xdr:rowOff>
    </xdr:to>
    <xdr:sp>
      <xdr:nvSpPr>
        <xdr:cNvPr id="84" name="Text 2"/>
        <xdr:cNvSpPr txBox="1">
          <a:spLocks noChangeArrowheads="1"/>
        </xdr:cNvSpPr>
      </xdr:nvSpPr>
      <xdr:spPr>
        <a:xfrm>
          <a:off x="3933825" y="92506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590</xdr:row>
      <xdr:rowOff>0</xdr:rowOff>
    </xdr:from>
    <xdr:to>
      <xdr:col>14</xdr:col>
      <xdr:colOff>0</xdr:colOff>
      <xdr:row>590</xdr:row>
      <xdr:rowOff>0</xdr:rowOff>
    </xdr:to>
    <xdr:sp>
      <xdr:nvSpPr>
        <xdr:cNvPr id="85" name="Text 3"/>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590</xdr:row>
      <xdr:rowOff>0</xdr:rowOff>
    </xdr:from>
    <xdr:to>
      <xdr:col>14</xdr:col>
      <xdr:colOff>0</xdr:colOff>
      <xdr:row>590</xdr:row>
      <xdr:rowOff>0</xdr:rowOff>
    </xdr:to>
    <xdr:sp>
      <xdr:nvSpPr>
        <xdr:cNvPr id="86"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590</xdr:row>
      <xdr:rowOff>0</xdr:rowOff>
    </xdr:from>
    <xdr:to>
      <xdr:col>14</xdr:col>
      <xdr:colOff>0</xdr:colOff>
      <xdr:row>590</xdr:row>
      <xdr:rowOff>0</xdr:rowOff>
    </xdr:to>
    <xdr:sp>
      <xdr:nvSpPr>
        <xdr:cNvPr id="87"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590</xdr:row>
      <xdr:rowOff>0</xdr:rowOff>
    </xdr:from>
    <xdr:to>
      <xdr:col>14</xdr:col>
      <xdr:colOff>0</xdr:colOff>
      <xdr:row>590</xdr:row>
      <xdr:rowOff>0</xdr:rowOff>
    </xdr:to>
    <xdr:sp>
      <xdr:nvSpPr>
        <xdr:cNvPr id="88"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590</xdr:row>
      <xdr:rowOff>0</xdr:rowOff>
    </xdr:from>
    <xdr:to>
      <xdr:col>14</xdr:col>
      <xdr:colOff>0</xdr:colOff>
      <xdr:row>590</xdr:row>
      <xdr:rowOff>0</xdr:rowOff>
    </xdr:to>
    <xdr:sp>
      <xdr:nvSpPr>
        <xdr:cNvPr id="89"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590</xdr:row>
      <xdr:rowOff>0</xdr:rowOff>
    </xdr:from>
    <xdr:to>
      <xdr:col>14</xdr:col>
      <xdr:colOff>0</xdr:colOff>
      <xdr:row>590</xdr:row>
      <xdr:rowOff>0</xdr:rowOff>
    </xdr:to>
    <xdr:sp>
      <xdr:nvSpPr>
        <xdr:cNvPr id="90"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590</xdr:row>
      <xdr:rowOff>0</xdr:rowOff>
    </xdr:from>
    <xdr:to>
      <xdr:col>14</xdr:col>
      <xdr:colOff>0</xdr:colOff>
      <xdr:row>590</xdr:row>
      <xdr:rowOff>0</xdr:rowOff>
    </xdr:to>
    <xdr:sp>
      <xdr:nvSpPr>
        <xdr:cNvPr id="91"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590</xdr:row>
      <xdr:rowOff>0</xdr:rowOff>
    </xdr:from>
    <xdr:to>
      <xdr:col>14</xdr:col>
      <xdr:colOff>0</xdr:colOff>
      <xdr:row>590</xdr:row>
      <xdr:rowOff>0</xdr:rowOff>
    </xdr:to>
    <xdr:sp>
      <xdr:nvSpPr>
        <xdr:cNvPr id="92" name="Text 1"/>
        <xdr:cNvSpPr txBox="1">
          <a:spLocks noChangeArrowheads="1"/>
        </xdr:cNvSpPr>
      </xdr:nvSpPr>
      <xdr:spPr>
        <a:xfrm>
          <a:off x="8105775" y="92506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653</xdr:row>
      <xdr:rowOff>0</xdr:rowOff>
    </xdr:from>
    <xdr:to>
      <xdr:col>5</xdr:col>
      <xdr:colOff>1962150</xdr:colOff>
      <xdr:row>653</xdr:row>
      <xdr:rowOff>0</xdr:rowOff>
    </xdr:to>
    <xdr:sp>
      <xdr:nvSpPr>
        <xdr:cNvPr id="93" name="Text 1"/>
        <xdr:cNvSpPr txBox="1">
          <a:spLocks noChangeArrowheads="1"/>
        </xdr:cNvSpPr>
      </xdr:nvSpPr>
      <xdr:spPr>
        <a:xfrm>
          <a:off x="942975" y="1023461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653</xdr:row>
      <xdr:rowOff>0</xdr:rowOff>
    </xdr:from>
    <xdr:to>
      <xdr:col>6</xdr:col>
      <xdr:colOff>447675</xdr:colOff>
      <xdr:row>653</xdr:row>
      <xdr:rowOff>0</xdr:rowOff>
    </xdr:to>
    <xdr:sp>
      <xdr:nvSpPr>
        <xdr:cNvPr id="94" name="Text 2"/>
        <xdr:cNvSpPr txBox="1">
          <a:spLocks noChangeArrowheads="1"/>
        </xdr:cNvSpPr>
      </xdr:nvSpPr>
      <xdr:spPr>
        <a:xfrm>
          <a:off x="3419475" y="1023461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653</xdr:row>
      <xdr:rowOff>0</xdr:rowOff>
    </xdr:from>
    <xdr:to>
      <xdr:col>14</xdr:col>
      <xdr:colOff>0</xdr:colOff>
      <xdr:row>653</xdr:row>
      <xdr:rowOff>0</xdr:rowOff>
    </xdr:to>
    <xdr:sp>
      <xdr:nvSpPr>
        <xdr:cNvPr id="95" name="Text 3"/>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653</xdr:row>
      <xdr:rowOff>0</xdr:rowOff>
    </xdr:from>
    <xdr:to>
      <xdr:col>13</xdr:col>
      <xdr:colOff>466725</xdr:colOff>
      <xdr:row>653</xdr:row>
      <xdr:rowOff>0</xdr:rowOff>
    </xdr:to>
    <xdr:sp>
      <xdr:nvSpPr>
        <xdr:cNvPr id="96" name="Text 4"/>
        <xdr:cNvSpPr txBox="1">
          <a:spLocks noChangeArrowheads="1"/>
        </xdr:cNvSpPr>
      </xdr:nvSpPr>
      <xdr:spPr>
        <a:xfrm>
          <a:off x="7391400" y="102346125"/>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653</xdr:row>
      <xdr:rowOff>0</xdr:rowOff>
    </xdr:from>
    <xdr:to>
      <xdr:col>14</xdr:col>
      <xdr:colOff>0</xdr:colOff>
      <xdr:row>653</xdr:row>
      <xdr:rowOff>0</xdr:rowOff>
    </xdr:to>
    <xdr:sp>
      <xdr:nvSpPr>
        <xdr:cNvPr id="97" name="Text 5"/>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653</xdr:row>
      <xdr:rowOff>0</xdr:rowOff>
    </xdr:from>
    <xdr:to>
      <xdr:col>5</xdr:col>
      <xdr:colOff>1952625</xdr:colOff>
      <xdr:row>653</xdr:row>
      <xdr:rowOff>0</xdr:rowOff>
    </xdr:to>
    <xdr:sp>
      <xdr:nvSpPr>
        <xdr:cNvPr id="98" name="Text 1"/>
        <xdr:cNvSpPr txBox="1">
          <a:spLocks noChangeArrowheads="1"/>
        </xdr:cNvSpPr>
      </xdr:nvSpPr>
      <xdr:spPr>
        <a:xfrm>
          <a:off x="942975" y="102346125"/>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653</xdr:row>
      <xdr:rowOff>0</xdr:rowOff>
    </xdr:from>
    <xdr:to>
      <xdr:col>7</xdr:col>
      <xdr:colOff>0</xdr:colOff>
      <xdr:row>653</xdr:row>
      <xdr:rowOff>0</xdr:rowOff>
    </xdr:to>
    <xdr:sp>
      <xdr:nvSpPr>
        <xdr:cNvPr id="99" name="Text 2"/>
        <xdr:cNvSpPr txBox="1">
          <a:spLocks noChangeArrowheads="1"/>
        </xdr:cNvSpPr>
      </xdr:nvSpPr>
      <xdr:spPr>
        <a:xfrm>
          <a:off x="3419475" y="1023461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653</xdr:row>
      <xdr:rowOff>0</xdr:rowOff>
    </xdr:from>
    <xdr:to>
      <xdr:col>14</xdr:col>
      <xdr:colOff>0</xdr:colOff>
      <xdr:row>653</xdr:row>
      <xdr:rowOff>0</xdr:rowOff>
    </xdr:to>
    <xdr:sp>
      <xdr:nvSpPr>
        <xdr:cNvPr id="100" name="Text 3"/>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653</xdr:row>
      <xdr:rowOff>0</xdr:rowOff>
    </xdr:from>
    <xdr:to>
      <xdr:col>13</xdr:col>
      <xdr:colOff>485775</xdr:colOff>
      <xdr:row>653</xdr:row>
      <xdr:rowOff>0</xdr:rowOff>
    </xdr:to>
    <xdr:sp>
      <xdr:nvSpPr>
        <xdr:cNvPr id="101" name="Text 4"/>
        <xdr:cNvSpPr txBox="1">
          <a:spLocks noChangeArrowheads="1"/>
        </xdr:cNvSpPr>
      </xdr:nvSpPr>
      <xdr:spPr>
        <a:xfrm>
          <a:off x="7391400" y="10234612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653</xdr:row>
      <xdr:rowOff>0</xdr:rowOff>
    </xdr:from>
    <xdr:to>
      <xdr:col>14</xdr:col>
      <xdr:colOff>0</xdr:colOff>
      <xdr:row>653</xdr:row>
      <xdr:rowOff>0</xdr:rowOff>
    </xdr:to>
    <xdr:sp>
      <xdr:nvSpPr>
        <xdr:cNvPr id="102" name="Text 5"/>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653</xdr:row>
      <xdr:rowOff>0</xdr:rowOff>
    </xdr:from>
    <xdr:to>
      <xdr:col>6</xdr:col>
      <xdr:colOff>466725</xdr:colOff>
      <xdr:row>653</xdr:row>
      <xdr:rowOff>0</xdr:rowOff>
    </xdr:to>
    <xdr:sp>
      <xdr:nvSpPr>
        <xdr:cNvPr id="103" name="Text 7"/>
        <xdr:cNvSpPr txBox="1">
          <a:spLocks noChangeArrowheads="1"/>
        </xdr:cNvSpPr>
      </xdr:nvSpPr>
      <xdr:spPr>
        <a:xfrm>
          <a:off x="3400425" y="1023461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653</xdr:row>
      <xdr:rowOff>0</xdr:rowOff>
    </xdr:from>
    <xdr:to>
      <xdr:col>6</xdr:col>
      <xdr:colOff>0</xdr:colOff>
      <xdr:row>653</xdr:row>
      <xdr:rowOff>0</xdr:rowOff>
    </xdr:to>
    <xdr:sp>
      <xdr:nvSpPr>
        <xdr:cNvPr id="104" name="Line 12"/>
        <xdr:cNvSpPr>
          <a:spLocks/>
        </xdr:cNvSpPr>
      </xdr:nvSpPr>
      <xdr:spPr>
        <a:xfrm>
          <a:off x="3390900" y="10234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653</xdr:row>
      <xdr:rowOff>0</xdr:rowOff>
    </xdr:from>
    <xdr:to>
      <xdr:col>1</xdr:col>
      <xdr:colOff>0</xdr:colOff>
      <xdr:row>653</xdr:row>
      <xdr:rowOff>0</xdr:rowOff>
    </xdr:to>
    <xdr:sp>
      <xdr:nvSpPr>
        <xdr:cNvPr id="105" name="Text 1"/>
        <xdr:cNvSpPr txBox="1">
          <a:spLocks noChangeArrowheads="1"/>
        </xdr:cNvSpPr>
      </xdr:nvSpPr>
      <xdr:spPr>
        <a:xfrm>
          <a:off x="0" y="102346125"/>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653</xdr:row>
      <xdr:rowOff>0</xdr:rowOff>
    </xdr:from>
    <xdr:to>
      <xdr:col>5</xdr:col>
      <xdr:colOff>1752600</xdr:colOff>
      <xdr:row>653</xdr:row>
      <xdr:rowOff>0</xdr:rowOff>
    </xdr:to>
    <xdr:sp>
      <xdr:nvSpPr>
        <xdr:cNvPr id="106" name="Text 1"/>
        <xdr:cNvSpPr txBox="1">
          <a:spLocks noChangeArrowheads="1"/>
        </xdr:cNvSpPr>
      </xdr:nvSpPr>
      <xdr:spPr>
        <a:xfrm>
          <a:off x="600075" y="1023461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653</xdr:row>
      <xdr:rowOff>0</xdr:rowOff>
    </xdr:from>
    <xdr:to>
      <xdr:col>14</xdr:col>
      <xdr:colOff>0</xdr:colOff>
      <xdr:row>653</xdr:row>
      <xdr:rowOff>0</xdr:rowOff>
    </xdr:to>
    <xdr:sp>
      <xdr:nvSpPr>
        <xdr:cNvPr id="107" name="Text 4"/>
        <xdr:cNvSpPr txBox="1">
          <a:spLocks noChangeArrowheads="1"/>
        </xdr:cNvSpPr>
      </xdr:nvSpPr>
      <xdr:spPr>
        <a:xfrm>
          <a:off x="7391400" y="1023461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653</xdr:row>
      <xdr:rowOff>0</xdr:rowOff>
    </xdr:from>
    <xdr:to>
      <xdr:col>14</xdr:col>
      <xdr:colOff>0</xdr:colOff>
      <xdr:row>653</xdr:row>
      <xdr:rowOff>0</xdr:rowOff>
    </xdr:to>
    <xdr:sp>
      <xdr:nvSpPr>
        <xdr:cNvPr id="108" name="Text 5"/>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653</xdr:row>
      <xdr:rowOff>0</xdr:rowOff>
    </xdr:from>
    <xdr:to>
      <xdr:col>7</xdr:col>
      <xdr:colOff>542925</xdr:colOff>
      <xdr:row>653</xdr:row>
      <xdr:rowOff>0</xdr:rowOff>
    </xdr:to>
    <xdr:sp>
      <xdr:nvSpPr>
        <xdr:cNvPr id="109" name="Text 2"/>
        <xdr:cNvSpPr txBox="1">
          <a:spLocks noChangeArrowheads="1"/>
        </xdr:cNvSpPr>
      </xdr:nvSpPr>
      <xdr:spPr>
        <a:xfrm>
          <a:off x="3933825" y="1023461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653</xdr:row>
      <xdr:rowOff>0</xdr:rowOff>
    </xdr:from>
    <xdr:to>
      <xdr:col>5</xdr:col>
      <xdr:colOff>1962150</xdr:colOff>
      <xdr:row>653</xdr:row>
      <xdr:rowOff>0</xdr:rowOff>
    </xdr:to>
    <xdr:sp>
      <xdr:nvSpPr>
        <xdr:cNvPr id="110" name="Text 1"/>
        <xdr:cNvSpPr txBox="1">
          <a:spLocks noChangeArrowheads="1"/>
        </xdr:cNvSpPr>
      </xdr:nvSpPr>
      <xdr:spPr>
        <a:xfrm>
          <a:off x="942975" y="1023461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653</xdr:row>
      <xdr:rowOff>0</xdr:rowOff>
    </xdr:from>
    <xdr:to>
      <xdr:col>6</xdr:col>
      <xdr:colOff>447675</xdr:colOff>
      <xdr:row>653</xdr:row>
      <xdr:rowOff>0</xdr:rowOff>
    </xdr:to>
    <xdr:sp>
      <xdr:nvSpPr>
        <xdr:cNvPr id="111" name="Text 2"/>
        <xdr:cNvSpPr txBox="1">
          <a:spLocks noChangeArrowheads="1"/>
        </xdr:cNvSpPr>
      </xdr:nvSpPr>
      <xdr:spPr>
        <a:xfrm>
          <a:off x="3419475" y="1023461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653</xdr:row>
      <xdr:rowOff>0</xdr:rowOff>
    </xdr:from>
    <xdr:to>
      <xdr:col>14</xdr:col>
      <xdr:colOff>0</xdr:colOff>
      <xdr:row>653</xdr:row>
      <xdr:rowOff>0</xdr:rowOff>
    </xdr:to>
    <xdr:sp>
      <xdr:nvSpPr>
        <xdr:cNvPr id="112" name="Text 3"/>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653</xdr:row>
      <xdr:rowOff>0</xdr:rowOff>
    </xdr:from>
    <xdr:to>
      <xdr:col>13</xdr:col>
      <xdr:colOff>466725</xdr:colOff>
      <xdr:row>653</xdr:row>
      <xdr:rowOff>0</xdr:rowOff>
    </xdr:to>
    <xdr:sp>
      <xdr:nvSpPr>
        <xdr:cNvPr id="113" name="Text 4"/>
        <xdr:cNvSpPr txBox="1">
          <a:spLocks noChangeArrowheads="1"/>
        </xdr:cNvSpPr>
      </xdr:nvSpPr>
      <xdr:spPr>
        <a:xfrm>
          <a:off x="7391400" y="102346125"/>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653</xdr:row>
      <xdr:rowOff>0</xdr:rowOff>
    </xdr:from>
    <xdr:to>
      <xdr:col>14</xdr:col>
      <xdr:colOff>0</xdr:colOff>
      <xdr:row>653</xdr:row>
      <xdr:rowOff>0</xdr:rowOff>
    </xdr:to>
    <xdr:sp>
      <xdr:nvSpPr>
        <xdr:cNvPr id="114" name="Text 5"/>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653</xdr:row>
      <xdr:rowOff>0</xdr:rowOff>
    </xdr:from>
    <xdr:to>
      <xdr:col>6</xdr:col>
      <xdr:colOff>466725</xdr:colOff>
      <xdr:row>653</xdr:row>
      <xdr:rowOff>0</xdr:rowOff>
    </xdr:to>
    <xdr:sp>
      <xdr:nvSpPr>
        <xdr:cNvPr id="115" name="Text 7"/>
        <xdr:cNvSpPr txBox="1">
          <a:spLocks noChangeArrowheads="1"/>
        </xdr:cNvSpPr>
      </xdr:nvSpPr>
      <xdr:spPr>
        <a:xfrm>
          <a:off x="3400425" y="1023461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653</xdr:row>
      <xdr:rowOff>0</xdr:rowOff>
    </xdr:from>
    <xdr:to>
      <xdr:col>6</xdr:col>
      <xdr:colOff>0</xdr:colOff>
      <xdr:row>653</xdr:row>
      <xdr:rowOff>0</xdr:rowOff>
    </xdr:to>
    <xdr:sp>
      <xdr:nvSpPr>
        <xdr:cNvPr id="116" name="Line 24"/>
        <xdr:cNvSpPr>
          <a:spLocks/>
        </xdr:cNvSpPr>
      </xdr:nvSpPr>
      <xdr:spPr>
        <a:xfrm>
          <a:off x="3390900" y="10234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653</xdr:row>
      <xdr:rowOff>0</xdr:rowOff>
    </xdr:from>
    <xdr:to>
      <xdr:col>1</xdr:col>
      <xdr:colOff>0</xdr:colOff>
      <xdr:row>653</xdr:row>
      <xdr:rowOff>0</xdr:rowOff>
    </xdr:to>
    <xdr:sp>
      <xdr:nvSpPr>
        <xdr:cNvPr id="117" name="Text 1"/>
        <xdr:cNvSpPr txBox="1">
          <a:spLocks noChangeArrowheads="1"/>
        </xdr:cNvSpPr>
      </xdr:nvSpPr>
      <xdr:spPr>
        <a:xfrm>
          <a:off x="0" y="102346125"/>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653</xdr:row>
      <xdr:rowOff>0</xdr:rowOff>
    </xdr:from>
    <xdr:to>
      <xdr:col>5</xdr:col>
      <xdr:colOff>1752600</xdr:colOff>
      <xdr:row>653</xdr:row>
      <xdr:rowOff>0</xdr:rowOff>
    </xdr:to>
    <xdr:sp>
      <xdr:nvSpPr>
        <xdr:cNvPr id="118" name="Text 1"/>
        <xdr:cNvSpPr txBox="1">
          <a:spLocks noChangeArrowheads="1"/>
        </xdr:cNvSpPr>
      </xdr:nvSpPr>
      <xdr:spPr>
        <a:xfrm>
          <a:off x="600075" y="1023461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653</xdr:row>
      <xdr:rowOff>0</xdr:rowOff>
    </xdr:from>
    <xdr:to>
      <xdr:col>14</xdr:col>
      <xdr:colOff>0</xdr:colOff>
      <xdr:row>653</xdr:row>
      <xdr:rowOff>0</xdr:rowOff>
    </xdr:to>
    <xdr:sp>
      <xdr:nvSpPr>
        <xdr:cNvPr id="119" name="Text 4"/>
        <xdr:cNvSpPr txBox="1">
          <a:spLocks noChangeArrowheads="1"/>
        </xdr:cNvSpPr>
      </xdr:nvSpPr>
      <xdr:spPr>
        <a:xfrm>
          <a:off x="7391400" y="1023461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653</xdr:row>
      <xdr:rowOff>0</xdr:rowOff>
    </xdr:from>
    <xdr:to>
      <xdr:col>14</xdr:col>
      <xdr:colOff>0</xdr:colOff>
      <xdr:row>653</xdr:row>
      <xdr:rowOff>0</xdr:rowOff>
    </xdr:to>
    <xdr:sp>
      <xdr:nvSpPr>
        <xdr:cNvPr id="120" name="Text 5"/>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653</xdr:row>
      <xdr:rowOff>0</xdr:rowOff>
    </xdr:from>
    <xdr:to>
      <xdr:col>7</xdr:col>
      <xdr:colOff>542925</xdr:colOff>
      <xdr:row>653</xdr:row>
      <xdr:rowOff>0</xdr:rowOff>
    </xdr:to>
    <xdr:sp>
      <xdr:nvSpPr>
        <xdr:cNvPr id="121" name="Text 2"/>
        <xdr:cNvSpPr txBox="1">
          <a:spLocks noChangeArrowheads="1"/>
        </xdr:cNvSpPr>
      </xdr:nvSpPr>
      <xdr:spPr>
        <a:xfrm>
          <a:off x="3933825" y="1023461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653</xdr:row>
      <xdr:rowOff>0</xdr:rowOff>
    </xdr:from>
    <xdr:to>
      <xdr:col>14</xdr:col>
      <xdr:colOff>0</xdr:colOff>
      <xdr:row>653</xdr:row>
      <xdr:rowOff>0</xdr:rowOff>
    </xdr:to>
    <xdr:sp>
      <xdr:nvSpPr>
        <xdr:cNvPr id="122" name="Text 3"/>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653</xdr:row>
      <xdr:rowOff>0</xdr:rowOff>
    </xdr:from>
    <xdr:to>
      <xdr:col>14</xdr:col>
      <xdr:colOff>0</xdr:colOff>
      <xdr:row>653</xdr:row>
      <xdr:rowOff>0</xdr:rowOff>
    </xdr:to>
    <xdr:sp>
      <xdr:nvSpPr>
        <xdr:cNvPr id="123"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653</xdr:row>
      <xdr:rowOff>0</xdr:rowOff>
    </xdr:from>
    <xdr:to>
      <xdr:col>14</xdr:col>
      <xdr:colOff>0</xdr:colOff>
      <xdr:row>653</xdr:row>
      <xdr:rowOff>0</xdr:rowOff>
    </xdr:to>
    <xdr:sp>
      <xdr:nvSpPr>
        <xdr:cNvPr id="124"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653</xdr:row>
      <xdr:rowOff>0</xdr:rowOff>
    </xdr:from>
    <xdr:to>
      <xdr:col>14</xdr:col>
      <xdr:colOff>0</xdr:colOff>
      <xdr:row>653</xdr:row>
      <xdr:rowOff>0</xdr:rowOff>
    </xdr:to>
    <xdr:sp>
      <xdr:nvSpPr>
        <xdr:cNvPr id="125"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653</xdr:row>
      <xdr:rowOff>0</xdr:rowOff>
    </xdr:from>
    <xdr:to>
      <xdr:col>14</xdr:col>
      <xdr:colOff>0</xdr:colOff>
      <xdr:row>653</xdr:row>
      <xdr:rowOff>0</xdr:rowOff>
    </xdr:to>
    <xdr:sp>
      <xdr:nvSpPr>
        <xdr:cNvPr id="126"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653</xdr:row>
      <xdr:rowOff>0</xdr:rowOff>
    </xdr:from>
    <xdr:to>
      <xdr:col>14</xdr:col>
      <xdr:colOff>0</xdr:colOff>
      <xdr:row>653</xdr:row>
      <xdr:rowOff>0</xdr:rowOff>
    </xdr:to>
    <xdr:sp>
      <xdr:nvSpPr>
        <xdr:cNvPr id="127"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653</xdr:row>
      <xdr:rowOff>0</xdr:rowOff>
    </xdr:from>
    <xdr:to>
      <xdr:col>14</xdr:col>
      <xdr:colOff>0</xdr:colOff>
      <xdr:row>653</xdr:row>
      <xdr:rowOff>0</xdr:rowOff>
    </xdr:to>
    <xdr:sp>
      <xdr:nvSpPr>
        <xdr:cNvPr id="128"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653</xdr:row>
      <xdr:rowOff>0</xdr:rowOff>
    </xdr:from>
    <xdr:to>
      <xdr:col>14</xdr:col>
      <xdr:colOff>0</xdr:colOff>
      <xdr:row>653</xdr:row>
      <xdr:rowOff>0</xdr:rowOff>
    </xdr:to>
    <xdr:sp>
      <xdr:nvSpPr>
        <xdr:cNvPr id="129" name="Text 1"/>
        <xdr:cNvSpPr txBox="1">
          <a:spLocks noChangeArrowheads="1"/>
        </xdr:cNvSpPr>
      </xdr:nvSpPr>
      <xdr:spPr>
        <a:xfrm>
          <a:off x="8105775" y="1023461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722</xdr:row>
      <xdr:rowOff>0</xdr:rowOff>
    </xdr:from>
    <xdr:to>
      <xdr:col>5</xdr:col>
      <xdr:colOff>1962150</xdr:colOff>
      <xdr:row>722</xdr:row>
      <xdr:rowOff>0</xdr:rowOff>
    </xdr:to>
    <xdr:sp>
      <xdr:nvSpPr>
        <xdr:cNvPr id="130" name="Text 1"/>
        <xdr:cNvSpPr txBox="1">
          <a:spLocks noChangeArrowheads="1"/>
        </xdr:cNvSpPr>
      </xdr:nvSpPr>
      <xdr:spPr>
        <a:xfrm>
          <a:off x="942975" y="1132141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722</xdr:row>
      <xdr:rowOff>0</xdr:rowOff>
    </xdr:from>
    <xdr:to>
      <xdr:col>7</xdr:col>
      <xdr:colOff>0</xdr:colOff>
      <xdr:row>722</xdr:row>
      <xdr:rowOff>0</xdr:rowOff>
    </xdr:to>
    <xdr:sp>
      <xdr:nvSpPr>
        <xdr:cNvPr id="131" name="Text 2"/>
        <xdr:cNvSpPr txBox="1">
          <a:spLocks noChangeArrowheads="1"/>
        </xdr:cNvSpPr>
      </xdr:nvSpPr>
      <xdr:spPr>
        <a:xfrm>
          <a:off x="3419475" y="113214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722</xdr:row>
      <xdr:rowOff>0</xdr:rowOff>
    </xdr:from>
    <xdr:to>
      <xdr:col>14</xdr:col>
      <xdr:colOff>0</xdr:colOff>
      <xdr:row>722</xdr:row>
      <xdr:rowOff>0</xdr:rowOff>
    </xdr:to>
    <xdr:sp>
      <xdr:nvSpPr>
        <xdr:cNvPr id="132" name="Text 3"/>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722</xdr:row>
      <xdr:rowOff>0</xdr:rowOff>
    </xdr:from>
    <xdr:to>
      <xdr:col>13</xdr:col>
      <xdr:colOff>466725</xdr:colOff>
      <xdr:row>722</xdr:row>
      <xdr:rowOff>0</xdr:rowOff>
    </xdr:to>
    <xdr:sp>
      <xdr:nvSpPr>
        <xdr:cNvPr id="133" name="Text 4"/>
        <xdr:cNvSpPr txBox="1">
          <a:spLocks noChangeArrowheads="1"/>
        </xdr:cNvSpPr>
      </xdr:nvSpPr>
      <xdr:spPr>
        <a:xfrm>
          <a:off x="7391400" y="11321415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722</xdr:row>
      <xdr:rowOff>0</xdr:rowOff>
    </xdr:from>
    <xdr:to>
      <xdr:col>14</xdr:col>
      <xdr:colOff>0</xdr:colOff>
      <xdr:row>722</xdr:row>
      <xdr:rowOff>0</xdr:rowOff>
    </xdr:to>
    <xdr:sp>
      <xdr:nvSpPr>
        <xdr:cNvPr id="134" name="Text 5"/>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722</xdr:row>
      <xdr:rowOff>0</xdr:rowOff>
    </xdr:from>
    <xdr:to>
      <xdr:col>5</xdr:col>
      <xdr:colOff>1952625</xdr:colOff>
      <xdr:row>722</xdr:row>
      <xdr:rowOff>0</xdr:rowOff>
    </xdr:to>
    <xdr:sp>
      <xdr:nvSpPr>
        <xdr:cNvPr id="135" name="Text 1"/>
        <xdr:cNvSpPr txBox="1">
          <a:spLocks noChangeArrowheads="1"/>
        </xdr:cNvSpPr>
      </xdr:nvSpPr>
      <xdr:spPr>
        <a:xfrm>
          <a:off x="942975" y="1132141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722</xdr:row>
      <xdr:rowOff>0</xdr:rowOff>
    </xdr:from>
    <xdr:to>
      <xdr:col>7</xdr:col>
      <xdr:colOff>0</xdr:colOff>
      <xdr:row>722</xdr:row>
      <xdr:rowOff>0</xdr:rowOff>
    </xdr:to>
    <xdr:sp>
      <xdr:nvSpPr>
        <xdr:cNvPr id="136" name="Text 2"/>
        <xdr:cNvSpPr txBox="1">
          <a:spLocks noChangeArrowheads="1"/>
        </xdr:cNvSpPr>
      </xdr:nvSpPr>
      <xdr:spPr>
        <a:xfrm>
          <a:off x="3419475" y="113214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722</xdr:row>
      <xdr:rowOff>0</xdr:rowOff>
    </xdr:from>
    <xdr:to>
      <xdr:col>14</xdr:col>
      <xdr:colOff>0</xdr:colOff>
      <xdr:row>722</xdr:row>
      <xdr:rowOff>0</xdr:rowOff>
    </xdr:to>
    <xdr:sp>
      <xdr:nvSpPr>
        <xdr:cNvPr id="137" name="Text 3"/>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722</xdr:row>
      <xdr:rowOff>0</xdr:rowOff>
    </xdr:from>
    <xdr:to>
      <xdr:col>13</xdr:col>
      <xdr:colOff>485775</xdr:colOff>
      <xdr:row>722</xdr:row>
      <xdr:rowOff>0</xdr:rowOff>
    </xdr:to>
    <xdr:sp>
      <xdr:nvSpPr>
        <xdr:cNvPr id="138" name="Text 4"/>
        <xdr:cNvSpPr txBox="1">
          <a:spLocks noChangeArrowheads="1"/>
        </xdr:cNvSpPr>
      </xdr:nvSpPr>
      <xdr:spPr>
        <a:xfrm>
          <a:off x="7391400" y="1132141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722</xdr:row>
      <xdr:rowOff>0</xdr:rowOff>
    </xdr:from>
    <xdr:to>
      <xdr:col>14</xdr:col>
      <xdr:colOff>0</xdr:colOff>
      <xdr:row>722</xdr:row>
      <xdr:rowOff>0</xdr:rowOff>
    </xdr:to>
    <xdr:sp>
      <xdr:nvSpPr>
        <xdr:cNvPr id="139" name="Text 5"/>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722</xdr:row>
      <xdr:rowOff>0</xdr:rowOff>
    </xdr:from>
    <xdr:to>
      <xdr:col>6</xdr:col>
      <xdr:colOff>466725</xdr:colOff>
      <xdr:row>722</xdr:row>
      <xdr:rowOff>0</xdr:rowOff>
    </xdr:to>
    <xdr:sp>
      <xdr:nvSpPr>
        <xdr:cNvPr id="140" name="Text 7"/>
        <xdr:cNvSpPr txBox="1">
          <a:spLocks noChangeArrowheads="1"/>
        </xdr:cNvSpPr>
      </xdr:nvSpPr>
      <xdr:spPr>
        <a:xfrm>
          <a:off x="3400425" y="113214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722</xdr:row>
      <xdr:rowOff>0</xdr:rowOff>
    </xdr:from>
    <xdr:to>
      <xdr:col>6</xdr:col>
      <xdr:colOff>0</xdr:colOff>
      <xdr:row>722</xdr:row>
      <xdr:rowOff>0</xdr:rowOff>
    </xdr:to>
    <xdr:sp>
      <xdr:nvSpPr>
        <xdr:cNvPr id="141" name="Line 12"/>
        <xdr:cNvSpPr>
          <a:spLocks/>
        </xdr:cNvSpPr>
      </xdr:nvSpPr>
      <xdr:spPr>
        <a:xfrm>
          <a:off x="3390900" y="11321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722</xdr:row>
      <xdr:rowOff>0</xdr:rowOff>
    </xdr:from>
    <xdr:to>
      <xdr:col>1</xdr:col>
      <xdr:colOff>0</xdr:colOff>
      <xdr:row>722</xdr:row>
      <xdr:rowOff>0</xdr:rowOff>
    </xdr:to>
    <xdr:sp>
      <xdr:nvSpPr>
        <xdr:cNvPr id="142" name="Text 1"/>
        <xdr:cNvSpPr txBox="1">
          <a:spLocks noChangeArrowheads="1"/>
        </xdr:cNvSpPr>
      </xdr:nvSpPr>
      <xdr:spPr>
        <a:xfrm>
          <a:off x="0" y="11321415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722</xdr:row>
      <xdr:rowOff>0</xdr:rowOff>
    </xdr:from>
    <xdr:to>
      <xdr:col>5</xdr:col>
      <xdr:colOff>1752600</xdr:colOff>
      <xdr:row>722</xdr:row>
      <xdr:rowOff>0</xdr:rowOff>
    </xdr:to>
    <xdr:sp>
      <xdr:nvSpPr>
        <xdr:cNvPr id="143" name="Text 1"/>
        <xdr:cNvSpPr txBox="1">
          <a:spLocks noChangeArrowheads="1"/>
        </xdr:cNvSpPr>
      </xdr:nvSpPr>
      <xdr:spPr>
        <a:xfrm>
          <a:off x="600075" y="113214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722</xdr:row>
      <xdr:rowOff>0</xdr:rowOff>
    </xdr:from>
    <xdr:to>
      <xdr:col>14</xdr:col>
      <xdr:colOff>0</xdr:colOff>
      <xdr:row>722</xdr:row>
      <xdr:rowOff>0</xdr:rowOff>
    </xdr:to>
    <xdr:sp>
      <xdr:nvSpPr>
        <xdr:cNvPr id="144" name="Text 4"/>
        <xdr:cNvSpPr txBox="1">
          <a:spLocks noChangeArrowheads="1"/>
        </xdr:cNvSpPr>
      </xdr:nvSpPr>
      <xdr:spPr>
        <a:xfrm>
          <a:off x="7391400" y="1132141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722</xdr:row>
      <xdr:rowOff>0</xdr:rowOff>
    </xdr:from>
    <xdr:to>
      <xdr:col>14</xdr:col>
      <xdr:colOff>0</xdr:colOff>
      <xdr:row>722</xdr:row>
      <xdr:rowOff>0</xdr:rowOff>
    </xdr:to>
    <xdr:sp>
      <xdr:nvSpPr>
        <xdr:cNvPr id="145" name="Text 5"/>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722</xdr:row>
      <xdr:rowOff>0</xdr:rowOff>
    </xdr:from>
    <xdr:to>
      <xdr:col>7</xdr:col>
      <xdr:colOff>542925</xdr:colOff>
      <xdr:row>722</xdr:row>
      <xdr:rowOff>0</xdr:rowOff>
    </xdr:to>
    <xdr:sp>
      <xdr:nvSpPr>
        <xdr:cNvPr id="146" name="Text 2"/>
        <xdr:cNvSpPr txBox="1">
          <a:spLocks noChangeArrowheads="1"/>
        </xdr:cNvSpPr>
      </xdr:nvSpPr>
      <xdr:spPr>
        <a:xfrm>
          <a:off x="3933825" y="113214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722</xdr:row>
      <xdr:rowOff>0</xdr:rowOff>
    </xdr:from>
    <xdr:to>
      <xdr:col>5</xdr:col>
      <xdr:colOff>1962150</xdr:colOff>
      <xdr:row>722</xdr:row>
      <xdr:rowOff>0</xdr:rowOff>
    </xdr:to>
    <xdr:sp>
      <xdr:nvSpPr>
        <xdr:cNvPr id="147" name="Text 1"/>
        <xdr:cNvSpPr txBox="1">
          <a:spLocks noChangeArrowheads="1"/>
        </xdr:cNvSpPr>
      </xdr:nvSpPr>
      <xdr:spPr>
        <a:xfrm>
          <a:off x="942975" y="1132141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722</xdr:row>
      <xdr:rowOff>0</xdr:rowOff>
    </xdr:from>
    <xdr:to>
      <xdr:col>6</xdr:col>
      <xdr:colOff>447675</xdr:colOff>
      <xdr:row>722</xdr:row>
      <xdr:rowOff>0</xdr:rowOff>
    </xdr:to>
    <xdr:sp>
      <xdr:nvSpPr>
        <xdr:cNvPr id="148" name="Text 2"/>
        <xdr:cNvSpPr txBox="1">
          <a:spLocks noChangeArrowheads="1"/>
        </xdr:cNvSpPr>
      </xdr:nvSpPr>
      <xdr:spPr>
        <a:xfrm>
          <a:off x="3419475" y="1132141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722</xdr:row>
      <xdr:rowOff>0</xdr:rowOff>
    </xdr:from>
    <xdr:to>
      <xdr:col>14</xdr:col>
      <xdr:colOff>0</xdr:colOff>
      <xdr:row>722</xdr:row>
      <xdr:rowOff>0</xdr:rowOff>
    </xdr:to>
    <xdr:sp>
      <xdr:nvSpPr>
        <xdr:cNvPr id="149" name="Text 3"/>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722</xdr:row>
      <xdr:rowOff>0</xdr:rowOff>
    </xdr:from>
    <xdr:to>
      <xdr:col>13</xdr:col>
      <xdr:colOff>466725</xdr:colOff>
      <xdr:row>722</xdr:row>
      <xdr:rowOff>0</xdr:rowOff>
    </xdr:to>
    <xdr:sp>
      <xdr:nvSpPr>
        <xdr:cNvPr id="150" name="Text 4"/>
        <xdr:cNvSpPr txBox="1">
          <a:spLocks noChangeArrowheads="1"/>
        </xdr:cNvSpPr>
      </xdr:nvSpPr>
      <xdr:spPr>
        <a:xfrm>
          <a:off x="7391400" y="11321415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722</xdr:row>
      <xdr:rowOff>0</xdr:rowOff>
    </xdr:from>
    <xdr:to>
      <xdr:col>14</xdr:col>
      <xdr:colOff>0</xdr:colOff>
      <xdr:row>722</xdr:row>
      <xdr:rowOff>0</xdr:rowOff>
    </xdr:to>
    <xdr:sp>
      <xdr:nvSpPr>
        <xdr:cNvPr id="151" name="Text 5"/>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722</xdr:row>
      <xdr:rowOff>0</xdr:rowOff>
    </xdr:from>
    <xdr:to>
      <xdr:col>6</xdr:col>
      <xdr:colOff>466725</xdr:colOff>
      <xdr:row>722</xdr:row>
      <xdr:rowOff>0</xdr:rowOff>
    </xdr:to>
    <xdr:sp>
      <xdr:nvSpPr>
        <xdr:cNvPr id="152" name="Text 7"/>
        <xdr:cNvSpPr txBox="1">
          <a:spLocks noChangeArrowheads="1"/>
        </xdr:cNvSpPr>
      </xdr:nvSpPr>
      <xdr:spPr>
        <a:xfrm>
          <a:off x="3400425" y="113214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722</xdr:row>
      <xdr:rowOff>0</xdr:rowOff>
    </xdr:from>
    <xdr:to>
      <xdr:col>6</xdr:col>
      <xdr:colOff>0</xdr:colOff>
      <xdr:row>722</xdr:row>
      <xdr:rowOff>0</xdr:rowOff>
    </xdr:to>
    <xdr:sp>
      <xdr:nvSpPr>
        <xdr:cNvPr id="153" name="Line 24"/>
        <xdr:cNvSpPr>
          <a:spLocks/>
        </xdr:cNvSpPr>
      </xdr:nvSpPr>
      <xdr:spPr>
        <a:xfrm>
          <a:off x="3390900" y="11321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722</xdr:row>
      <xdr:rowOff>0</xdr:rowOff>
    </xdr:from>
    <xdr:to>
      <xdr:col>1</xdr:col>
      <xdr:colOff>0</xdr:colOff>
      <xdr:row>722</xdr:row>
      <xdr:rowOff>0</xdr:rowOff>
    </xdr:to>
    <xdr:sp>
      <xdr:nvSpPr>
        <xdr:cNvPr id="154" name="Text 1"/>
        <xdr:cNvSpPr txBox="1">
          <a:spLocks noChangeArrowheads="1"/>
        </xdr:cNvSpPr>
      </xdr:nvSpPr>
      <xdr:spPr>
        <a:xfrm>
          <a:off x="0" y="11321415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722</xdr:row>
      <xdr:rowOff>0</xdr:rowOff>
    </xdr:from>
    <xdr:to>
      <xdr:col>5</xdr:col>
      <xdr:colOff>1752600</xdr:colOff>
      <xdr:row>722</xdr:row>
      <xdr:rowOff>0</xdr:rowOff>
    </xdr:to>
    <xdr:sp>
      <xdr:nvSpPr>
        <xdr:cNvPr id="155" name="Text 1"/>
        <xdr:cNvSpPr txBox="1">
          <a:spLocks noChangeArrowheads="1"/>
        </xdr:cNvSpPr>
      </xdr:nvSpPr>
      <xdr:spPr>
        <a:xfrm>
          <a:off x="600075" y="113214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722</xdr:row>
      <xdr:rowOff>0</xdr:rowOff>
    </xdr:from>
    <xdr:to>
      <xdr:col>14</xdr:col>
      <xdr:colOff>0</xdr:colOff>
      <xdr:row>722</xdr:row>
      <xdr:rowOff>0</xdr:rowOff>
    </xdr:to>
    <xdr:sp>
      <xdr:nvSpPr>
        <xdr:cNvPr id="156" name="Text 4"/>
        <xdr:cNvSpPr txBox="1">
          <a:spLocks noChangeArrowheads="1"/>
        </xdr:cNvSpPr>
      </xdr:nvSpPr>
      <xdr:spPr>
        <a:xfrm>
          <a:off x="7391400" y="1132141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722</xdr:row>
      <xdr:rowOff>0</xdr:rowOff>
    </xdr:from>
    <xdr:to>
      <xdr:col>14</xdr:col>
      <xdr:colOff>0</xdr:colOff>
      <xdr:row>722</xdr:row>
      <xdr:rowOff>0</xdr:rowOff>
    </xdr:to>
    <xdr:sp>
      <xdr:nvSpPr>
        <xdr:cNvPr id="157" name="Text 5"/>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722</xdr:row>
      <xdr:rowOff>0</xdr:rowOff>
    </xdr:from>
    <xdr:to>
      <xdr:col>7</xdr:col>
      <xdr:colOff>542925</xdr:colOff>
      <xdr:row>722</xdr:row>
      <xdr:rowOff>0</xdr:rowOff>
    </xdr:to>
    <xdr:sp>
      <xdr:nvSpPr>
        <xdr:cNvPr id="158" name="Text 2"/>
        <xdr:cNvSpPr txBox="1">
          <a:spLocks noChangeArrowheads="1"/>
        </xdr:cNvSpPr>
      </xdr:nvSpPr>
      <xdr:spPr>
        <a:xfrm>
          <a:off x="3933825" y="113214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722</xdr:row>
      <xdr:rowOff>0</xdr:rowOff>
    </xdr:from>
    <xdr:to>
      <xdr:col>14</xdr:col>
      <xdr:colOff>0</xdr:colOff>
      <xdr:row>722</xdr:row>
      <xdr:rowOff>0</xdr:rowOff>
    </xdr:to>
    <xdr:sp>
      <xdr:nvSpPr>
        <xdr:cNvPr id="159" name="Text 3"/>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722</xdr:row>
      <xdr:rowOff>0</xdr:rowOff>
    </xdr:from>
    <xdr:to>
      <xdr:col>14</xdr:col>
      <xdr:colOff>0</xdr:colOff>
      <xdr:row>722</xdr:row>
      <xdr:rowOff>0</xdr:rowOff>
    </xdr:to>
    <xdr:sp>
      <xdr:nvSpPr>
        <xdr:cNvPr id="160"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1"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2"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722</xdr:row>
      <xdr:rowOff>0</xdr:rowOff>
    </xdr:from>
    <xdr:to>
      <xdr:col>14</xdr:col>
      <xdr:colOff>0</xdr:colOff>
      <xdr:row>722</xdr:row>
      <xdr:rowOff>0</xdr:rowOff>
    </xdr:to>
    <xdr:sp>
      <xdr:nvSpPr>
        <xdr:cNvPr id="163"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4"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5"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722</xdr:row>
      <xdr:rowOff>0</xdr:rowOff>
    </xdr:from>
    <xdr:to>
      <xdr:col>14</xdr:col>
      <xdr:colOff>0</xdr:colOff>
      <xdr:row>722</xdr:row>
      <xdr:rowOff>0</xdr:rowOff>
    </xdr:to>
    <xdr:sp>
      <xdr:nvSpPr>
        <xdr:cNvPr id="166"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7"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8"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69"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722</xdr:row>
      <xdr:rowOff>0</xdr:rowOff>
    </xdr:from>
    <xdr:to>
      <xdr:col>14</xdr:col>
      <xdr:colOff>0</xdr:colOff>
      <xdr:row>722</xdr:row>
      <xdr:rowOff>0</xdr:rowOff>
    </xdr:to>
    <xdr:sp>
      <xdr:nvSpPr>
        <xdr:cNvPr id="170"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71"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722</xdr:row>
      <xdr:rowOff>0</xdr:rowOff>
    </xdr:from>
    <xdr:to>
      <xdr:col>14</xdr:col>
      <xdr:colOff>0</xdr:colOff>
      <xdr:row>722</xdr:row>
      <xdr:rowOff>0</xdr:rowOff>
    </xdr:to>
    <xdr:sp>
      <xdr:nvSpPr>
        <xdr:cNvPr id="172"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722</xdr:row>
      <xdr:rowOff>0</xdr:rowOff>
    </xdr:from>
    <xdr:to>
      <xdr:col>14</xdr:col>
      <xdr:colOff>0</xdr:colOff>
      <xdr:row>722</xdr:row>
      <xdr:rowOff>0</xdr:rowOff>
    </xdr:to>
    <xdr:sp>
      <xdr:nvSpPr>
        <xdr:cNvPr id="173" name="Text 1"/>
        <xdr:cNvSpPr txBox="1">
          <a:spLocks noChangeArrowheads="1"/>
        </xdr:cNvSpPr>
      </xdr:nvSpPr>
      <xdr:spPr>
        <a:xfrm>
          <a:off x="8105775" y="11321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787</xdr:row>
      <xdr:rowOff>0</xdr:rowOff>
    </xdr:from>
    <xdr:to>
      <xdr:col>5</xdr:col>
      <xdr:colOff>1962150</xdr:colOff>
      <xdr:row>787</xdr:row>
      <xdr:rowOff>0</xdr:rowOff>
    </xdr:to>
    <xdr:sp>
      <xdr:nvSpPr>
        <xdr:cNvPr id="174" name="Text 1"/>
        <xdr:cNvSpPr txBox="1">
          <a:spLocks noChangeArrowheads="1"/>
        </xdr:cNvSpPr>
      </xdr:nvSpPr>
      <xdr:spPr>
        <a:xfrm>
          <a:off x="942975" y="123386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787</xdr:row>
      <xdr:rowOff>0</xdr:rowOff>
    </xdr:from>
    <xdr:to>
      <xdr:col>7</xdr:col>
      <xdr:colOff>0</xdr:colOff>
      <xdr:row>787</xdr:row>
      <xdr:rowOff>0</xdr:rowOff>
    </xdr:to>
    <xdr:sp>
      <xdr:nvSpPr>
        <xdr:cNvPr id="175" name="Text 2"/>
        <xdr:cNvSpPr txBox="1">
          <a:spLocks noChangeArrowheads="1"/>
        </xdr:cNvSpPr>
      </xdr:nvSpPr>
      <xdr:spPr>
        <a:xfrm>
          <a:off x="3419475" y="1233868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787</xdr:row>
      <xdr:rowOff>0</xdr:rowOff>
    </xdr:from>
    <xdr:to>
      <xdr:col>14</xdr:col>
      <xdr:colOff>0</xdr:colOff>
      <xdr:row>787</xdr:row>
      <xdr:rowOff>0</xdr:rowOff>
    </xdr:to>
    <xdr:sp>
      <xdr:nvSpPr>
        <xdr:cNvPr id="176" name="Text 3"/>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787</xdr:row>
      <xdr:rowOff>0</xdr:rowOff>
    </xdr:from>
    <xdr:to>
      <xdr:col>13</xdr:col>
      <xdr:colOff>466725</xdr:colOff>
      <xdr:row>787</xdr:row>
      <xdr:rowOff>0</xdr:rowOff>
    </xdr:to>
    <xdr:sp>
      <xdr:nvSpPr>
        <xdr:cNvPr id="177" name="Text 4"/>
        <xdr:cNvSpPr txBox="1">
          <a:spLocks noChangeArrowheads="1"/>
        </xdr:cNvSpPr>
      </xdr:nvSpPr>
      <xdr:spPr>
        <a:xfrm>
          <a:off x="7391400" y="12338685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787</xdr:row>
      <xdr:rowOff>0</xdr:rowOff>
    </xdr:from>
    <xdr:to>
      <xdr:col>14</xdr:col>
      <xdr:colOff>0</xdr:colOff>
      <xdr:row>787</xdr:row>
      <xdr:rowOff>0</xdr:rowOff>
    </xdr:to>
    <xdr:sp>
      <xdr:nvSpPr>
        <xdr:cNvPr id="178" name="Text 5"/>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787</xdr:row>
      <xdr:rowOff>0</xdr:rowOff>
    </xdr:from>
    <xdr:to>
      <xdr:col>5</xdr:col>
      <xdr:colOff>1952625</xdr:colOff>
      <xdr:row>787</xdr:row>
      <xdr:rowOff>0</xdr:rowOff>
    </xdr:to>
    <xdr:sp>
      <xdr:nvSpPr>
        <xdr:cNvPr id="179" name="Text 1"/>
        <xdr:cNvSpPr txBox="1">
          <a:spLocks noChangeArrowheads="1"/>
        </xdr:cNvSpPr>
      </xdr:nvSpPr>
      <xdr:spPr>
        <a:xfrm>
          <a:off x="942975" y="1233868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787</xdr:row>
      <xdr:rowOff>0</xdr:rowOff>
    </xdr:from>
    <xdr:to>
      <xdr:col>7</xdr:col>
      <xdr:colOff>0</xdr:colOff>
      <xdr:row>787</xdr:row>
      <xdr:rowOff>0</xdr:rowOff>
    </xdr:to>
    <xdr:sp>
      <xdr:nvSpPr>
        <xdr:cNvPr id="180" name="Text 2"/>
        <xdr:cNvSpPr txBox="1">
          <a:spLocks noChangeArrowheads="1"/>
        </xdr:cNvSpPr>
      </xdr:nvSpPr>
      <xdr:spPr>
        <a:xfrm>
          <a:off x="3419475" y="1233868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787</xdr:row>
      <xdr:rowOff>0</xdr:rowOff>
    </xdr:from>
    <xdr:to>
      <xdr:col>14</xdr:col>
      <xdr:colOff>0</xdr:colOff>
      <xdr:row>787</xdr:row>
      <xdr:rowOff>0</xdr:rowOff>
    </xdr:to>
    <xdr:sp>
      <xdr:nvSpPr>
        <xdr:cNvPr id="181" name="Text 3"/>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787</xdr:row>
      <xdr:rowOff>0</xdr:rowOff>
    </xdr:from>
    <xdr:to>
      <xdr:col>13</xdr:col>
      <xdr:colOff>485775</xdr:colOff>
      <xdr:row>787</xdr:row>
      <xdr:rowOff>0</xdr:rowOff>
    </xdr:to>
    <xdr:sp>
      <xdr:nvSpPr>
        <xdr:cNvPr id="182" name="Text 4"/>
        <xdr:cNvSpPr txBox="1">
          <a:spLocks noChangeArrowheads="1"/>
        </xdr:cNvSpPr>
      </xdr:nvSpPr>
      <xdr:spPr>
        <a:xfrm>
          <a:off x="7391400" y="1233868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787</xdr:row>
      <xdr:rowOff>0</xdr:rowOff>
    </xdr:from>
    <xdr:to>
      <xdr:col>14</xdr:col>
      <xdr:colOff>0</xdr:colOff>
      <xdr:row>787</xdr:row>
      <xdr:rowOff>0</xdr:rowOff>
    </xdr:to>
    <xdr:sp>
      <xdr:nvSpPr>
        <xdr:cNvPr id="183" name="Text 5"/>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787</xdr:row>
      <xdr:rowOff>0</xdr:rowOff>
    </xdr:from>
    <xdr:to>
      <xdr:col>6</xdr:col>
      <xdr:colOff>466725</xdr:colOff>
      <xdr:row>787</xdr:row>
      <xdr:rowOff>0</xdr:rowOff>
    </xdr:to>
    <xdr:sp>
      <xdr:nvSpPr>
        <xdr:cNvPr id="184" name="Text 7"/>
        <xdr:cNvSpPr txBox="1">
          <a:spLocks noChangeArrowheads="1"/>
        </xdr:cNvSpPr>
      </xdr:nvSpPr>
      <xdr:spPr>
        <a:xfrm>
          <a:off x="3400425" y="1233868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787</xdr:row>
      <xdr:rowOff>0</xdr:rowOff>
    </xdr:from>
    <xdr:to>
      <xdr:col>6</xdr:col>
      <xdr:colOff>0</xdr:colOff>
      <xdr:row>787</xdr:row>
      <xdr:rowOff>0</xdr:rowOff>
    </xdr:to>
    <xdr:sp>
      <xdr:nvSpPr>
        <xdr:cNvPr id="185" name="Line 12"/>
        <xdr:cNvSpPr>
          <a:spLocks/>
        </xdr:cNvSpPr>
      </xdr:nvSpPr>
      <xdr:spPr>
        <a:xfrm>
          <a:off x="3390900" y="1233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787</xdr:row>
      <xdr:rowOff>0</xdr:rowOff>
    </xdr:from>
    <xdr:to>
      <xdr:col>1</xdr:col>
      <xdr:colOff>0</xdr:colOff>
      <xdr:row>787</xdr:row>
      <xdr:rowOff>0</xdr:rowOff>
    </xdr:to>
    <xdr:sp>
      <xdr:nvSpPr>
        <xdr:cNvPr id="186" name="Text 1"/>
        <xdr:cNvSpPr txBox="1">
          <a:spLocks noChangeArrowheads="1"/>
        </xdr:cNvSpPr>
      </xdr:nvSpPr>
      <xdr:spPr>
        <a:xfrm>
          <a:off x="0" y="12338685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787</xdr:row>
      <xdr:rowOff>0</xdr:rowOff>
    </xdr:from>
    <xdr:to>
      <xdr:col>5</xdr:col>
      <xdr:colOff>1752600</xdr:colOff>
      <xdr:row>787</xdr:row>
      <xdr:rowOff>0</xdr:rowOff>
    </xdr:to>
    <xdr:sp>
      <xdr:nvSpPr>
        <xdr:cNvPr id="187" name="Text 1"/>
        <xdr:cNvSpPr txBox="1">
          <a:spLocks noChangeArrowheads="1"/>
        </xdr:cNvSpPr>
      </xdr:nvSpPr>
      <xdr:spPr>
        <a:xfrm>
          <a:off x="600075" y="1233868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787</xdr:row>
      <xdr:rowOff>0</xdr:rowOff>
    </xdr:from>
    <xdr:to>
      <xdr:col>14</xdr:col>
      <xdr:colOff>0</xdr:colOff>
      <xdr:row>787</xdr:row>
      <xdr:rowOff>0</xdr:rowOff>
    </xdr:to>
    <xdr:sp>
      <xdr:nvSpPr>
        <xdr:cNvPr id="188" name="Text 4"/>
        <xdr:cNvSpPr txBox="1">
          <a:spLocks noChangeArrowheads="1"/>
        </xdr:cNvSpPr>
      </xdr:nvSpPr>
      <xdr:spPr>
        <a:xfrm>
          <a:off x="7391400" y="1233868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787</xdr:row>
      <xdr:rowOff>0</xdr:rowOff>
    </xdr:from>
    <xdr:to>
      <xdr:col>14</xdr:col>
      <xdr:colOff>0</xdr:colOff>
      <xdr:row>787</xdr:row>
      <xdr:rowOff>0</xdr:rowOff>
    </xdr:to>
    <xdr:sp>
      <xdr:nvSpPr>
        <xdr:cNvPr id="189" name="Text 5"/>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787</xdr:row>
      <xdr:rowOff>0</xdr:rowOff>
    </xdr:from>
    <xdr:to>
      <xdr:col>7</xdr:col>
      <xdr:colOff>542925</xdr:colOff>
      <xdr:row>787</xdr:row>
      <xdr:rowOff>0</xdr:rowOff>
    </xdr:to>
    <xdr:sp>
      <xdr:nvSpPr>
        <xdr:cNvPr id="190" name="Text 2"/>
        <xdr:cNvSpPr txBox="1">
          <a:spLocks noChangeArrowheads="1"/>
        </xdr:cNvSpPr>
      </xdr:nvSpPr>
      <xdr:spPr>
        <a:xfrm>
          <a:off x="3933825" y="1233868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787</xdr:row>
      <xdr:rowOff>0</xdr:rowOff>
    </xdr:from>
    <xdr:to>
      <xdr:col>5</xdr:col>
      <xdr:colOff>1962150</xdr:colOff>
      <xdr:row>787</xdr:row>
      <xdr:rowOff>0</xdr:rowOff>
    </xdr:to>
    <xdr:sp>
      <xdr:nvSpPr>
        <xdr:cNvPr id="191" name="Text 1"/>
        <xdr:cNvSpPr txBox="1">
          <a:spLocks noChangeArrowheads="1"/>
        </xdr:cNvSpPr>
      </xdr:nvSpPr>
      <xdr:spPr>
        <a:xfrm>
          <a:off x="942975" y="123386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787</xdr:row>
      <xdr:rowOff>0</xdr:rowOff>
    </xdr:from>
    <xdr:to>
      <xdr:col>6</xdr:col>
      <xdr:colOff>447675</xdr:colOff>
      <xdr:row>787</xdr:row>
      <xdr:rowOff>0</xdr:rowOff>
    </xdr:to>
    <xdr:sp>
      <xdr:nvSpPr>
        <xdr:cNvPr id="192" name="Text 2"/>
        <xdr:cNvSpPr txBox="1">
          <a:spLocks noChangeArrowheads="1"/>
        </xdr:cNvSpPr>
      </xdr:nvSpPr>
      <xdr:spPr>
        <a:xfrm>
          <a:off x="3419475" y="1233868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787</xdr:row>
      <xdr:rowOff>0</xdr:rowOff>
    </xdr:from>
    <xdr:to>
      <xdr:col>14</xdr:col>
      <xdr:colOff>0</xdr:colOff>
      <xdr:row>787</xdr:row>
      <xdr:rowOff>0</xdr:rowOff>
    </xdr:to>
    <xdr:sp>
      <xdr:nvSpPr>
        <xdr:cNvPr id="193" name="Text 3"/>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787</xdr:row>
      <xdr:rowOff>0</xdr:rowOff>
    </xdr:from>
    <xdr:to>
      <xdr:col>13</xdr:col>
      <xdr:colOff>466725</xdr:colOff>
      <xdr:row>787</xdr:row>
      <xdr:rowOff>0</xdr:rowOff>
    </xdr:to>
    <xdr:sp>
      <xdr:nvSpPr>
        <xdr:cNvPr id="194" name="Text 4"/>
        <xdr:cNvSpPr txBox="1">
          <a:spLocks noChangeArrowheads="1"/>
        </xdr:cNvSpPr>
      </xdr:nvSpPr>
      <xdr:spPr>
        <a:xfrm>
          <a:off x="7391400" y="12338685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787</xdr:row>
      <xdr:rowOff>0</xdr:rowOff>
    </xdr:from>
    <xdr:to>
      <xdr:col>14</xdr:col>
      <xdr:colOff>0</xdr:colOff>
      <xdr:row>787</xdr:row>
      <xdr:rowOff>0</xdr:rowOff>
    </xdr:to>
    <xdr:sp>
      <xdr:nvSpPr>
        <xdr:cNvPr id="195" name="Text 5"/>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787</xdr:row>
      <xdr:rowOff>0</xdr:rowOff>
    </xdr:from>
    <xdr:to>
      <xdr:col>6</xdr:col>
      <xdr:colOff>466725</xdr:colOff>
      <xdr:row>787</xdr:row>
      <xdr:rowOff>0</xdr:rowOff>
    </xdr:to>
    <xdr:sp>
      <xdr:nvSpPr>
        <xdr:cNvPr id="196" name="Text 7"/>
        <xdr:cNvSpPr txBox="1">
          <a:spLocks noChangeArrowheads="1"/>
        </xdr:cNvSpPr>
      </xdr:nvSpPr>
      <xdr:spPr>
        <a:xfrm>
          <a:off x="3400425" y="1233868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787</xdr:row>
      <xdr:rowOff>0</xdr:rowOff>
    </xdr:from>
    <xdr:to>
      <xdr:col>6</xdr:col>
      <xdr:colOff>0</xdr:colOff>
      <xdr:row>787</xdr:row>
      <xdr:rowOff>0</xdr:rowOff>
    </xdr:to>
    <xdr:sp>
      <xdr:nvSpPr>
        <xdr:cNvPr id="197" name="Line 24"/>
        <xdr:cNvSpPr>
          <a:spLocks/>
        </xdr:cNvSpPr>
      </xdr:nvSpPr>
      <xdr:spPr>
        <a:xfrm>
          <a:off x="3390900" y="1233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787</xdr:row>
      <xdr:rowOff>0</xdr:rowOff>
    </xdr:from>
    <xdr:to>
      <xdr:col>1</xdr:col>
      <xdr:colOff>0</xdr:colOff>
      <xdr:row>787</xdr:row>
      <xdr:rowOff>0</xdr:rowOff>
    </xdr:to>
    <xdr:sp>
      <xdr:nvSpPr>
        <xdr:cNvPr id="198" name="Text 1"/>
        <xdr:cNvSpPr txBox="1">
          <a:spLocks noChangeArrowheads="1"/>
        </xdr:cNvSpPr>
      </xdr:nvSpPr>
      <xdr:spPr>
        <a:xfrm>
          <a:off x="0" y="12338685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787</xdr:row>
      <xdr:rowOff>0</xdr:rowOff>
    </xdr:from>
    <xdr:to>
      <xdr:col>5</xdr:col>
      <xdr:colOff>1752600</xdr:colOff>
      <xdr:row>787</xdr:row>
      <xdr:rowOff>0</xdr:rowOff>
    </xdr:to>
    <xdr:sp>
      <xdr:nvSpPr>
        <xdr:cNvPr id="199" name="Text 1"/>
        <xdr:cNvSpPr txBox="1">
          <a:spLocks noChangeArrowheads="1"/>
        </xdr:cNvSpPr>
      </xdr:nvSpPr>
      <xdr:spPr>
        <a:xfrm>
          <a:off x="600075" y="1233868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787</xdr:row>
      <xdr:rowOff>0</xdr:rowOff>
    </xdr:from>
    <xdr:to>
      <xdr:col>14</xdr:col>
      <xdr:colOff>0</xdr:colOff>
      <xdr:row>787</xdr:row>
      <xdr:rowOff>0</xdr:rowOff>
    </xdr:to>
    <xdr:sp>
      <xdr:nvSpPr>
        <xdr:cNvPr id="200" name="Text 4"/>
        <xdr:cNvSpPr txBox="1">
          <a:spLocks noChangeArrowheads="1"/>
        </xdr:cNvSpPr>
      </xdr:nvSpPr>
      <xdr:spPr>
        <a:xfrm>
          <a:off x="7391400" y="1233868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787</xdr:row>
      <xdr:rowOff>0</xdr:rowOff>
    </xdr:from>
    <xdr:to>
      <xdr:col>14</xdr:col>
      <xdr:colOff>0</xdr:colOff>
      <xdr:row>787</xdr:row>
      <xdr:rowOff>0</xdr:rowOff>
    </xdr:to>
    <xdr:sp>
      <xdr:nvSpPr>
        <xdr:cNvPr id="201" name="Text 5"/>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787</xdr:row>
      <xdr:rowOff>0</xdr:rowOff>
    </xdr:from>
    <xdr:to>
      <xdr:col>7</xdr:col>
      <xdr:colOff>542925</xdr:colOff>
      <xdr:row>787</xdr:row>
      <xdr:rowOff>0</xdr:rowOff>
    </xdr:to>
    <xdr:sp>
      <xdr:nvSpPr>
        <xdr:cNvPr id="202" name="Text 2"/>
        <xdr:cNvSpPr txBox="1">
          <a:spLocks noChangeArrowheads="1"/>
        </xdr:cNvSpPr>
      </xdr:nvSpPr>
      <xdr:spPr>
        <a:xfrm>
          <a:off x="3933825" y="1233868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787</xdr:row>
      <xdr:rowOff>0</xdr:rowOff>
    </xdr:from>
    <xdr:to>
      <xdr:col>14</xdr:col>
      <xdr:colOff>0</xdr:colOff>
      <xdr:row>787</xdr:row>
      <xdr:rowOff>0</xdr:rowOff>
    </xdr:to>
    <xdr:sp>
      <xdr:nvSpPr>
        <xdr:cNvPr id="203" name="Text 3"/>
        <xdr:cNvSpPr txBox="1">
          <a:spLocks noChangeArrowheads="1"/>
        </xdr:cNvSpPr>
      </xdr:nvSpPr>
      <xdr:spPr>
        <a:xfrm>
          <a:off x="810577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787</xdr:row>
      <xdr:rowOff>0</xdr:rowOff>
    </xdr:from>
    <xdr:to>
      <xdr:col>15</xdr:col>
      <xdr:colOff>0</xdr:colOff>
      <xdr:row>787</xdr:row>
      <xdr:rowOff>0</xdr:rowOff>
    </xdr:to>
    <xdr:sp>
      <xdr:nvSpPr>
        <xdr:cNvPr id="204"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787</xdr:row>
      <xdr:rowOff>0</xdr:rowOff>
    </xdr:from>
    <xdr:to>
      <xdr:col>15</xdr:col>
      <xdr:colOff>0</xdr:colOff>
      <xdr:row>787</xdr:row>
      <xdr:rowOff>0</xdr:rowOff>
    </xdr:to>
    <xdr:sp>
      <xdr:nvSpPr>
        <xdr:cNvPr id="205"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787</xdr:row>
      <xdr:rowOff>0</xdr:rowOff>
    </xdr:from>
    <xdr:to>
      <xdr:col>15</xdr:col>
      <xdr:colOff>0</xdr:colOff>
      <xdr:row>787</xdr:row>
      <xdr:rowOff>0</xdr:rowOff>
    </xdr:to>
    <xdr:sp>
      <xdr:nvSpPr>
        <xdr:cNvPr id="206"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787</xdr:row>
      <xdr:rowOff>0</xdr:rowOff>
    </xdr:from>
    <xdr:to>
      <xdr:col>15</xdr:col>
      <xdr:colOff>0</xdr:colOff>
      <xdr:row>787</xdr:row>
      <xdr:rowOff>0</xdr:rowOff>
    </xdr:to>
    <xdr:sp>
      <xdr:nvSpPr>
        <xdr:cNvPr id="207"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787</xdr:row>
      <xdr:rowOff>0</xdr:rowOff>
    </xdr:from>
    <xdr:to>
      <xdr:col>15</xdr:col>
      <xdr:colOff>0</xdr:colOff>
      <xdr:row>787</xdr:row>
      <xdr:rowOff>0</xdr:rowOff>
    </xdr:to>
    <xdr:sp>
      <xdr:nvSpPr>
        <xdr:cNvPr id="208"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787</xdr:row>
      <xdr:rowOff>0</xdr:rowOff>
    </xdr:from>
    <xdr:to>
      <xdr:col>15</xdr:col>
      <xdr:colOff>0</xdr:colOff>
      <xdr:row>787</xdr:row>
      <xdr:rowOff>0</xdr:rowOff>
    </xdr:to>
    <xdr:sp>
      <xdr:nvSpPr>
        <xdr:cNvPr id="209"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787</xdr:row>
      <xdr:rowOff>0</xdr:rowOff>
    </xdr:from>
    <xdr:to>
      <xdr:col>15</xdr:col>
      <xdr:colOff>0</xdr:colOff>
      <xdr:row>787</xdr:row>
      <xdr:rowOff>0</xdr:rowOff>
    </xdr:to>
    <xdr:sp>
      <xdr:nvSpPr>
        <xdr:cNvPr id="210" name="Text 1"/>
        <xdr:cNvSpPr txBox="1">
          <a:spLocks noChangeArrowheads="1"/>
        </xdr:cNvSpPr>
      </xdr:nvSpPr>
      <xdr:spPr>
        <a:xfrm>
          <a:off x="8696325" y="123386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788</xdr:row>
      <xdr:rowOff>0</xdr:rowOff>
    </xdr:from>
    <xdr:to>
      <xdr:col>15</xdr:col>
      <xdr:colOff>0</xdr:colOff>
      <xdr:row>788</xdr:row>
      <xdr:rowOff>0</xdr:rowOff>
    </xdr:to>
    <xdr:sp>
      <xdr:nvSpPr>
        <xdr:cNvPr id="211"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788</xdr:row>
      <xdr:rowOff>0</xdr:rowOff>
    </xdr:from>
    <xdr:to>
      <xdr:col>15</xdr:col>
      <xdr:colOff>0</xdr:colOff>
      <xdr:row>788</xdr:row>
      <xdr:rowOff>0</xdr:rowOff>
    </xdr:to>
    <xdr:sp>
      <xdr:nvSpPr>
        <xdr:cNvPr id="212" name="Text 2"/>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788</xdr:row>
      <xdr:rowOff>0</xdr:rowOff>
    </xdr:from>
    <xdr:to>
      <xdr:col>15</xdr:col>
      <xdr:colOff>0</xdr:colOff>
      <xdr:row>788</xdr:row>
      <xdr:rowOff>0</xdr:rowOff>
    </xdr:to>
    <xdr:sp>
      <xdr:nvSpPr>
        <xdr:cNvPr id="213"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788</xdr:row>
      <xdr:rowOff>0</xdr:rowOff>
    </xdr:from>
    <xdr:to>
      <xdr:col>15</xdr:col>
      <xdr:colOff>0</xdr:colOff>
      <xdr:row>788</xdr:row>
      <xdr:rowOff>0</xdr:rowOff>
    </xdr:to>
    <xdr:sp>
      <xdr:nvSpPr>
        <xdr:cNvPr id="214" name="Text 2"/>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788</xdr:row>
      <xdr:rowOff>0</xdr:rowOff>
    </xdr:from>
    <xdr:to>
      <xdr:col>15</xdr:col>
      <xdr:colOff>0</xdr:colOff>
      <xdr:row>788</xdr:row>
      <xdr:rowOff>0</xdr:rowOff>
    </xdr:to>
    <xdr:sp>
      <xdr:nvSpPr>
        <xdr:cNvPr id="215" name="Text 7"/>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788</xdr:row>
      <xdr:rowOff>0</xdr:rowOff>
    </xdr:from>
    <xdr:to>
      <xdr:col>15</xdr:col>
      <xdr:colOff>0</xdr:colOff>
      <xdr:row>788</xdr:row>
      <xdr:rowOff>0</xdr:rowOff>
    </xdr:to>
    <xdr:sp>
      <xdr:nvSpPr>
        <xdr:cNvPr id="216" name="Line 43"/>
        <xdr:cNvSpPr>
          <a:spLocks/>
        </xdr:cNvSpPr>
      </xdr:nvSpPr>
      <xdr:spPr>
        <a:xfrm>
          <a:off x="8696325" y="1235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788</xdr:row>
      <xdr:rowOff>0</xdr:rowOff>
    </xdr:from>
    <xdr:to>
      <xdr:col>15</xdr:col>
      <xdr:colOff>0</xdr:colOff>
      <xdr:row>788</xdr:row>
      <xdr:rowOff>0</xdr:rowOff>
    </xdr:to>
    <xdr:sp>
      <xdr:nvSpPr>
        <xdr:cNvPr id="217"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788</xdr:row>
      <xdr:rowOff>0</xdr:rowOff>
    </xdr:from>
    <xdr:to>
      <xdr:col>15</xdr:col>
      <xdr:colOff>0</xdr:colOff>
      <xdr:row>788</xdr:row>
      <xdr:rowOff>0</xdr:rowOff>
    </xdr:to>
    <xdr:sp>
      <xdr:nvSpPr>
        <xdr:cNvPr id="218"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788</xdr:row>
      <xdr:rowOff>0</xdr:rowOff>
    </xdr:from>
    <xdr:to>
      <xdr:col>15</xdr:col>
      <xdr:colOff>0</xdr:colOff>
      <xdr:row>788</xdr:row>
      <xdr:rowOff>0</xdr:rowOff>
    </xdr:to>
    <xdr:sp>
      <xdr:nvSpPr>
        <xdr:cNvPr id="219"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788</xdr:row>
      <xdr:rowOff>0</xdr:rowOff>
    </xdr:from>
    <xdr:to>
      <xdr:col>15</xdr:col>
      <xdr:colOff>0</xdr:colOff>
      <xdr:row>788</xdr:row>
      <xdr:rowOff>0</xdr:rowOff>
    </xdr:to>
    <xdr:sp>
      <xdr:nvSpPr>
        <xdr:cNvPr id="220" name="Text 2"/>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788</xdr:row>
      <xdr:rowOff>0</xdr:rowOff>
    </xdr:from>
    <xdr:to>
      <xdr:col>15</xdr:col>
      <xdr:colOff>0</xdr:colOff>
      <xdr:row>788</xdr:row>
      <xdr:rowOff>0</xdr:rowOff>
    </xdr:to>
    <xdr:sp>
      <xdr:nvSpPr>
        <xdr:cNvPr id="221" name="Text 7"/>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788</xdr:row>
      <xdr:rowOff>0</xdr:rowOff>
    </xdr:from>
    <xdr:to>
      <xdr:col>15</xdr:col>
      <xdr:colOff>0</xdr:colOff>
      <xdr:row>788</xdr:row>
      <xdr:rowOff>0</xdr:rowOff>
    </xdr:to>
    <xdr:sp>
      <xdr:nvSpPr>
        <xdr:cNvPr id="222" name="Line 49"/>
        <xdr:cNvSpPr>
          <a:spLocks/>
        </xdr:cNvSpPr>
      </xdr:nvSpPr>
      <xdr:spPr>
        <a:xfrm>
          <a:off x="8696325" y="1235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788</xdr:row>
      <xdr:rowOff>0</xdr:rowOff>
    </xdr:from>
    <xdr:to>
      <xdr:col>15</xdr:col>
      <xdr:colOff>0</xdr:colOff>
      <xdr:row>788</xdr:row>
      <xdr:rowOff>0</xdr:rowOff>
    </xdr:to>
    <xdr:sp>
      <xdr:nvSpPr>
        <xdr:cNvPr id="223"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788</xdr:row>
      <xdr:rowOff>0</xdr:rowOff>
    </xdr:from>
    <xdr:to>
      <xdr:col>15</xdr:col>
      <xdr:colOff>0</xdr:colOff>
      <xdr:row>788</xdr:row>
      <xdr:rowOff>0</xdr:rowOff>
    </xdr:to>
    <xdr:sp>
      <xdr:nvSpPr>
        <xdr:cNvPr id="224" name="Text 1"/>
        <xdr:cNvSpPr txBox="1">
          <a:spLocks noChangeArrowheads="1"/>
        </xdr:cNvSpPr>
      </xdr:nvSpPr>
      <xdr:spPr>
        <a:xfrm>
          <a:off x="8696325" y="1235487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859</xdr:row>
      <xdr:rowOff>0</xdr:rowOff>
    </xdr:from>
    <xdr:to>
      <xdr:col>5</xdr:col>
      <xdr:colOff>1962150</xdr:colOff>
      <xdr:row>859</xdr:row>
      <xdr:rowOff>0</xdr:rowOff>
    </xdr:to>
    <xdr:sp>
      <xdr:nvSpPr>
        <xdr:cNvPr id="225" name="Text 1"/>
        <xdr:cNvSpPr txBox="1">
          <a:spLocks noChangeArrowheads="1"/>
        </xdr:cNvSpPr>
      </xdr:nvSpPr>
      <xdr:spPr>
        <a:xfrm>
          <a:off x="942975" y="1348740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859</xdr:row>
      <xdr:rowOff>0</xdr:rowOff>
    </xdr:from>
    <xdr:to>
      <xdr:col>6</xdr:col>
      <xdr:colOff>438150</xdr:colOff>
      <xdr:row>859</xdr:row>
      <xdr:rowOff>0</xdr:rowOff>
    </xdr:to>
    <xdr:sp>
      <xdr:nvSpPr>
        <xdr:cNvPr id="226" name="Text 2"/>
        <xdr:cNvSpPr txBox="1">
          <a:spLocks noChangeArrowheads="1"/>
        </xdr:cNvSpPr>
      </xdr:nvSpPr>
      <xdr:spPr>
        <a:xfrm>
          <a:off x="3419475" y="1348740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859</xdr:row>
      <xdr:rowOff>0</xdr:rowOff>
    </xdr:from>
    <xdr:to>
      <xdr:col>14</xdr:col>
      <xdr:colOff>0</xdr:colOff>
      <xdr:row>859</xdr:row>
      <xdr:rowOff>0</xdr:rowOff>
    </xdr:to>
    <xdr:sp>
      <xdr:nvSpPr>
        <xdr:cNvPr id="227" name="Text 3"/>
        <xdr:cNvSpPr txBox="1">
          <a:spLocks noChangeArrowheads="1"/>
        </xdr:cNvSpPr>
      </xdr:nvSpPr>
      <xdr:spPr>
        <a:xfrm>
          <a:off x="8105775" y="134874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859</xdr:row>
      <xdr:rowOff>0</xdr:rowOff>
    </xdr:from>
    <xdr:to>
      <xdr:col>13</xdr:col>
      <xdr:colOff>466725</xdr:colOff>
      <xdr:row>859</xdr:row>
      <xdr:rowOff>0</xdr:rowOff>
    </xdr:to>
    <xdr:sp>
      <xdr:nvSpPr>
        <xdr:cNvPr id="228" name="Text 4"/>
        <xdr:cNvSpPr txBox="1">
          <a:spLocks noChangeArrowheads="1"/>
        </xdr:cNvSpPr>
      </xdr:nvSpPr>
      <xdr:spPr>
        <a:xfrm>
          <a:off x="7391400" y="1348740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859</xdr:row>
      <xdr:rowOff>0</xdr:rowOff>
    </xdr:from>
    <xdr:to>
      <xdr:col>14</xdr:col>
      <xdr:colOff>0</xdr:colOff>
      <xdr:row>859</xdr:row>
      <xdr:rowOff>0</xdr:rowOff>
    </xdr:to>
    <xdr:sp>
      <xdr:nvSpPr>
        <xdr:cNvPr id="229" name="Text 5"/>
        <xdr:cNvSpPr txBox="1">
          <a:spLocks noChangeArrowheads="1"/>
        </xdr:cNvSpPr>
      </xdr:nvSpPr>
      <xdr:spPr>
        <a:xfrm>
          <a:off x="8105775" y="134874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854</xdr:row>
      <xdr:rowOff>0</xdr:rowOff>
    </xdr:from>
    <xdr:to>
      <xdr:col>5</xdr:col>
      <xdr:colOff>1952625</xdr:colOff>
      <xdr:row>854</xdr:row>
      <xdr:rowOff>0</xdr:rowOff>
    </xdr:to>
    <xdr:sp>
      <xdr:nvSpPr>
        <xdr:cNvPr id="230" name="Text 1"/>
        <xdr:cNvSpPr txBox="1">
          <a:spLocks noChangeArrowheads="1"/>
        </xdr:cNvSpPr>
      </xdr:nvSpPr>
      <xdr:spPr>
        <a:xfrm>
          <a:off x="942975" y="1339405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854</xdr:row>
      <xdr:rowOff>0</xdr:rowOff>
    </xdr:from>
    <xdr:to>
      <xdr:col>7</xdr:col>
      <xdr:colOff>0</xdr:colOff>
      <xdr:row>854</xdr:row>
      <xdr:rowOff>0</xdr:rowOff>
    </xdr:to>
    <xdr:sp>
      <xdr:nvSpPr>
        <xdr:cNvPr id="231" name="Text 2"/>
        <xdr:cNvSpPr txBox="1">
          <a:spLocks noChangeArrowheads="1"/>
        </xdr:cNvSpPr>
      </xdr:nvSpPr>
      <xdr:spPr>
        <a:xfrm>
          <a:off x="3419475" y="133940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854</xdr:row>
      <xdr:rowOff>0</xdr:rowOff>
    </xdr:from>
    <xdr:to>
      <xdr:col>14</xdr:col>
      <xdr:colOff>0</xdr:colOff>
      <xdr:row>854</xdr:row>
      <xdr:rowOff>0</xdr:rowOff>
    </xdr:to>
    <xdr:sp>
      <xdr:nvSpPr>
        <xdr:cNvPr id="232" name="Text 3"/>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854</xdr:row>
      <xdr:rowOff>0</xdr:rowOff>
    </xdr:from>
    <xdr:to>
      <xdr:col>13</xdr:col>
      <xdr:colOff>485775</xdr:colOff>
      <xdr:row>854</xdr:row>
      <xdr:rowOff>0</xdr:rowOff>
    </xdr:to>
    <xdr:sp>
      <xdr:nvSpPr>
        <xdr:cNvPr id="233" name="Text 4"/>
        <xdr:cNvSpPr txBox="1">
          <a:spLocks noChangeArrowheads="1"/>
        </xdr:cNvSpPr>
      </xdr:nvSpPr>
      <xdr:spPr>
        <a:xfrm>
          <a:off x="7391400" y="1339405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854</xdr:row>
      <xdr:rowOff>0</xdr:rowOff>
    </xdr:from>
    <xdr:to>
      <xdr:col>14</xdr:col>
      <xdr:colOff>0</xdr:colOff>
      <xdr:row>854</xdr:row>
      <xdr:rowOff>0</xdr:rowOff>
    </xdr:to>
    <xdr:sp>
      <xdr:nvSpPr>
        <xdr:cNvPr id="234" name="Text 5"/>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854</xdr:row>
      <xdr:rowOff>0</xdr:rowOff>
    </xdr:from>
    <xdr:to>
      <xdr:col>6</xdr:col>
      <xdr:colOff>466725</xdr:colOff>
      <xdr:row>854</xdr:row>
      <xdr:rowOff>0</xdr:rowOff>
    </xdr:to>
    <xdr:sp>
      <xdr:nvSpPr>
        <xdr:cNvPr id="235" name="Text 7"/>
        <xdr:cNvSpPr txBox="1">
          <a:spLocks noChangeArrowheads="1"/>
        </xdr:cNvSpPr>
      </xdr:nvSpPr>
      <xdr:spPr>
        <a:xfrm>
          <a:off x="3400425" y="133940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854</xdr:row>
      <xdr:rowOff>0</xdr:rowOff>
    </xdr:from>
    <xdr:to>
      <xdr:col>6</xdr:col>
      <xdr:colOff>0</xdr:colOff>
      <xdr:row>854</xdr:row>
      <xdr:rowOff>0</xdr:rowOff>
    </xdr:to>
    <xdr:sp>
      <xdr:nvSpPr>
        <xdr:cNvPr id="236" name="Line 12"/>
        <xdr:cNvSpPr>
          <a:spLocks/>
        </xdr:cNvSpPr>
      </xdr:nvSpPr>
      <xdr:spPr>
        <a:xfrm>
          <a:off x="3390900" y="13394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854</xdr:row>
      <xdr:rowOff>0</xdr:rowOff>
    </xdr:from>
    <xdr:to>
      <xdr:col>1</xdr:col>
      <xdr:colOff>0</xdr:colOff>
      <xdr:row>854</xdr:row>
      <xdr:rowOff>0</xdr:rowOff>
    </xdr:to>
    <xdr:sp>
      <xdr:nvSpPr>
        <xdr:cNvPr id="237" name="Text 1"/>
        <xdr:cNvSpPr txBox="1">
          <a:spLocks noChangeArrowheads="1"/>
        </xdr:cNvSpPr>
      </xdr:nvSpPr>
      <xdr:spPr>
        <a:xfrm>
          <a:off x="0" y="13394055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854</xdr:row>
      <xdr:rowOff>0</xdr:rowOff>
    </xdr:from>
    <xdr:to>
      <xdr:col>5</xdr:col>
      <xdr:colOff>1752600</xdr:colOff>
      <xdr:row>854</xdr:row>
      <xdr:rowOff>0</xdr:rowOff>
    </xdr:to>
    <xdr:sp>
      <xdr:nvSpPr>
        <xdr:cNvPr id="238" name="Text 1"/>
        <xdr:cNvSpPr txBox="1">
          <a:spLocks noChangeArrowheads="1"/>
        </xdr:cNvSpPr>
      </xdr:nvSpPr>
      <xdr:spPr>
        <a:xfrm>
          <a:off x="600075" y="1339405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854</xdr:row>
      <xdr:rowOff>0</xdr:rowOff>
    </xdr:from>
    <xdr:to>
      <xdr:col>14</xdr:col>
      <xdr:colOff>0</xdr:colOff>
      <xdr:row>854</xdr:row>
      <xdr:rowOff>0</xdr:rowOff>
    </xdr:to>
    <xdr:sp>
      <xdr:nvSpPr>
        <xdr:cNvPr id="239" name="Text 4"/>
        <xdr:cNvSpPr txBox="1">
          <a:spLocks noChangeArrowheads="1"/>
        </xdr:cNvSpPr>
      </xdr:nvSpPr>
      <xdr:spPr>
        <a:xfrm>
          <a:off x="7391400" y="1339405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854</xdr:row>
      <xdr:rowOff>0</xdr:rowOff>
    </xdr:from>
    <xdr:to>
      <xdr:col>14</xdr:col>
      <xdr:colOff>0</xdr:colOff>
      <xdr:row>854</xdr:row>
      <xdr:rowOff>0</xdr:rowOff>
    </xdr:to>
    <xdr:sp>
      <xdr:nvSpPr>
        <xdr:cNvPr id="240" name="Text 5"/>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854</xdr:row>
      <xdr:rowOff>0</xdr:rowOff>
    </xdr:from>
    <xdr:to>
      <xdr:col>7</xdr:col>
      <xdr:colOff>542925</xdr:colOff>
      <xdr:row>854</xdr:row>
      <xdr:rowOff>0</xdr:rowOff>
    </xdr:to>
    <xdr:sp>
      <xdr:nvSpPr>
        <xdr:cNvPr id="241" name="Text 2"/>
        <xdr:cNvSpPr txBox="1">
          <a:spLocks noChangeArrowheads="1"/>
        </xdr:cNvSpPr>
      </xdr:nvSpPr>
      <xdr:spPr>
        <a:xfrm>
          <a:off x="3933825" y="1339405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859</xdr:row>
      <xdr:rowOff>0</xdr:rowOff>
    </xdr:from>
    <xdr:to>
      <xdr:col>14</xdr:col>
      <xdr:colOff>0</xdr:colOff>
      <xdr:row>859</xdr:row>
      <xdr:rowOff>0</xdr:rowOff>
    </xdr:to>
    <xdr:sp>
      <xdr:nvSpPr>
        <xdr:cNvPr id="242" name="Text 1"/>
        <xdr:cNvSpPr txBox="1">
          <a:spLocks noChangeArrowheads="1"/>
        </xdr:cNvSpPr>
      </xdr:nvSpPr>
      <xdr:spPr>
        <a:xfrm>
          <a:off x="8105775" y="134874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854</xdr:row>
      <xdr:rowOff>0</xdr:rowOff>
    </xdr:from>
    <xdr:to>
      <xdr:col>14</xdr:col>
      <xdr:colOff>0</xdr:colOff>
      <xdr:row>854</xdr:row>
      <xdr:rowOff>0</xdr:rowOff>
    </xdr:to>
    <xdr:sp>
      <xdr:nvSpPr>
        <xdr:cNvPr id="243" name="Text 1"/>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854</xdr:row>
      <xdr:rowOff>0</xdr:rowOff>
    </xdr:from>
    <xdr:to>
      <xdr:col>14</xdr:col>
      <xdr:colOff>0</xdr:colOff>
      <xdr:row>854</xdr:row>
      <xdr:rowOff>0</xdr:rowOff>
    </xdr:to>
    <xdr:sp>
      <xdr:nvSpPr>
        <xdr:cNvPr id="244" name="Text 1"/>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854</xdr:row>
      <xdr:rowOff>0</xdr:rowOff>
    </xdr:from>
    <xdr:to>
      <xdr:col>14</xdr:col>
      <xdr:colOff>0</xdr:colOff>
      <xdr:row>854</xdr:row>
      <xdr:rowOff>0</xdr:rowOff>
    </xdr:to>
    <xdr:sp>
      <xdr:nvSpPr>
        <xdr:cNvPr id="245" name="Text 1"/>
        <xdr:cNvSpPr txBox="1">
          <a:spLocks noChangeArrowheads="1"/>
        </xdr:cNvSpPr>
      </xdr:nvSpPr>
      <xdr:spPr>
        <a:xfrm>
          <a:off x="8105775" y="133940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925</xdr:row>
      <xdr:rowOff>0</xdr:rowOff>
    </xdr:from>
    <xdr:to>
      <xdr:col>5</xdr:col>
      <xdr:colOff>1962150</xdr:colOff>
      <xdr:row>925</xdr:row>
      <xdr:rowOff>0</xdr:rowOff>
    </xdr:to>
    <xdr:sp>
      <xdr:nvSpPr>
        <xdr:cNvPr id="246" name="Text 1"/>
        <xdr:cNvSpPr txBox="1">
          <a:spLocks noChangeArrowheads="1"/>
        </xdr:cNvSpPr>
      </xdr:nvSpPr>
      <xdr:spPr>
        <a:xfrm>
          <a:off x="942975" y="1452562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925</xdr:row>
      <xdr:rowOff>0</xdr:rowOff>
    </xdr:from>
    <xdr:to>
      <xdr:col>6</xdr:col>
      <xdr:colOff>438150</xdr:colOff>
      <xdr:row>925</xdr:row>
      <xdr:rowOff>0</xdr:rowOff>
    </xdr:to>
    <xdr:sp>
      <xdr:nvSpPr>
        <xdr:cNvPr id="247" name="Text 2"/>
        <xdr:cNvSpPr txBox="1">
          <a:spLocks noChangeArrowheads="1"/>
        </xdr:cNvSpPr>
      </xdr:nvSpPr>
      <xdr:spPr>
        <a:xfrm>
          <a:off x="3419475" y="1452562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925</xdr:row>
      <xdr:rowOff>0</xdr:rowOff>
    </xdr:from>
    <xdr:to>
      <xdr:col>14</xdr:col>
      <xdr:colOff>0</xdr:colOff>
      <xdr:row>925</xdr:row>
      <xdr:rowOff>0</xdr:rowOff>
    </xdr:to>
    <xdr:sp>
      <xdr:nvSpPr>
        <xdr:cNvPr id="248" name="Text 3"/>
        <xdr:cNvSpPr txBox="1">
          <a:spLocks noChangeArrowheads="1"/>
        </xdr:cNvSpPr>
      </xdr:nvSpPr>
      <xdr:spPr>
        <a:xfrm>
          <a:off x="8105775" y="145256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925</xdr:row>
      <xdr:rowOff>0</xdr:rowOff>
    </xdr:from>
    <xdr:to>
      <xdr:col>13</xdr:col>
      <xdr:colOff>466725</xdr:colOff>
      <xdr:row>925</xdr:row>
      <xdr:rowOff>0</xdr:rowOff>
    </xdr:to>
    <xdr:sp>
      <xdr:nvSpPr>
        <xdr:cNvPr id="249" name="Text 4"/>
        <xdr:cNvSpPr txBox="1">
          <a:spLocks noChangeArrowheads="1"/>
        </xdr:cNvSpPr>
      </xdr:nvSpPr>
      <xdr:spPr>
        <a:xfrm>
          <a:off x="7391400" y="14525625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925</xdr:row>
      <xdr:rowOff>0</xdr:rowOff>
    </xdr:from>
    <xdr:to>
      <xdr:col>14</xdr:col>
      <xdr:colOff>0</xdr:colOff>
      <xdr:row>925</xdr:row>
      <xdr:rowOff>0</xdr:rowOff>
    </xdr:to>
    <xdr:sp>
      <xdr:nvSpPr>
        <xdr:cNvPr id="250" name="Text 5"/>
        <xdr:cNvSpPr txBox="1">
          <a:spLocks noChangeArrowheads="1"/>
        </xdr:cNvSpPr>
      </xdr:nvSpPr>
      <xdr:spPr>
        <a:xfrm>
          <a:off x="8105775" y="145256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920</xdr:row>
      <xdr:rowOff>0</xdr:rowOff>
    </xdr:from>
    <xdr:to>
      <xdr:col>5</xdr:col>
      <xdr:colOff>1952625</xdr:colOff>
      <xdr:row>920</xdr:row>
      <xdr:rowOff>0</xdr:rowOff>
    </xdr:to>
    <xdr:sp>
      <xdr:nvSpPr>
        <xdr:cNvPr id="251" name="Text 1"/>
        <xdr:cNvSpPr txBox="1">
          <a:spLocks noChangeArrowheads="1"/>
        </xdr:cNvSpPr>
      </xdr:nvSpPr>
      <xdr:spPr>
        <a:xfrm>
          <a:off x="942975" y="144322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920</xdr:row>
      <xdr:rowOff>0</xdr:rowOff>
    </xdr:from>
    <xdr:to>
      <xdr:col>7</xdr:col>
      <xdr:colOff>0</xdr:colOff>
      <xdr:row>920</xdr:row>
      <xdr:rowOff>0</xdr:rowOff>
    </xdr:to>
    <xdr:sp>
      <xdr:nvSpPr>
        <xdr:cNvPr id="252" name="Text 2"/>
        <xdr:cNvSpPr txBox="1">
          <a:spLocks noChangeArrowheads="1"/>
        </xdr:cNvSpPr>
      </xdr:nvSpPr>
      <xdr:spPr>
        <a:xfrm>
          <a:off x="3419475" y="144322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920</xdr:row>
      <xdr:rowOff>0</xdr:rowOff>
    </xdr:from>
    <xdr:to>
      <xdr:col>14</xdr:col>
      <xdr:colOff>0</xdr:colOff>
      <xdr:row>920</xdr:row>
      <xdr:rowOff>0</xdr:rowOff>
    </xdr:to>
    <xdr:sp>
      <xdr:nvSpPr>
        <xdr:cNvPr id="253" name="Text 3"/>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920</xdr:row>
      <xdr:rowOff>0</xdr:rowOff>
    </xdr:from>
    <xdr:to>
      <xdr:col>13</xdr:col>
      <xdr:colOff>485775</xdr:colOff>
      <xdr:row>920</xdr:row>
      <xdr:rowOff>0</xdr:rowOff>
    </xdr:to>
    <xdr:sp>
      <xdr:nvSpPr>
        <xdr:cNvPr id="254" name="Text 4"/>
        <xdr:cNvSpPr txBox="1">
          <a:spLocks noChangeArrowheads="1"/>
        </xdr:cNvSpPr>
      </xdr:nvSpPr>
      <xdr:spPr>
        <a:xfrm>
          <a:off x="7391400" y="14432280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920</xdr:row>
      <xdr:rowOff>0</xdr:rowOff>
    </xdr:from>
    <xdr:to>
      <xdr:col>14</xdr:col>
      <xdr:colOff>0</xdr:colOff>
      <xdr:row>920</xdr:row>
      <xdr:rowOff>0</xdr:rowOff>
    </xdr:to>
    <xdr:sp>
      <xdr:nvSpPr>
        <xdr:cNvPr id="255" name="Text 5"/>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920</xdr:row>
      <xdr:rowOff>0</xdr:rowOff>
    </xdr:from>
    <xdr:to>
      <xdr:col>6</xdr:col>
      <xdr:colOff>466725</xdr:colOff>
      <xdr:row>920</xdr:row>
      <xdr:rowOff>0</xdr:rowOff>
    </xdr:to>
    <xdr:sp>
      <xdr:nvSpPr>
        <xdr:cNvPr id="256" name="Text 7"/>
        <xdr:cNvSpPr txBox="1">
          <a:spLocks noChangeArrowheads="1"/>
        </xdr:cNvSpPr>
      </xdr:nvSpPr>
      <xdr:spPr>
        <a:xfrm>
          <a:off x="3400425" y="144322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920</xdr:row>
      <xdr:rowOff>0</xdr:rowOff>
    </xdr:from>
    <xdr:to>
      <xdr:col>6</xdr:col>
      <xdr:colOff>0</xdr:colOff>
      <xdr:row>920</xdr:row>
      <xdr:rowOff>0</xdr:rowOff>
    </xdr:to>
    <xdr:sp>
      <xdr:nvSpPr>
        <xdr:cNvPr id="257" name="Line 12"/>
        <xdr:cNvSpPr>
          <a:spLocks/>
        </xdr:cNvSpPr>
      </xdr:nvSpPr>
      <xdr:spPr>
        <a:xfrm>
          <a:off x="3390900" y="1443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920</xdr:row>
      <xdr:rowOff>0</xdr:rowOff>
    </xdr:from>
    <xdr:to>
      <xdr:col>1</xdr:col>
      <xdr:colOff>0</xdr:colOff>
      <xdr:row>920</xdr:row>
      <xdr:rowOff>0</xdr:rowOff>
    </xdr:to>
    <xdr:sp>
      <xdr:nvSpPr>
        <xdr:cNvPr id="258" name="Text 1"/>
        <xdr:cNvSpPr txBox="1">
          <a:spLocks noChangeArrowheads="1"/>
        </xdr:cNvSpPr>
      </xdr:nvSpPr>
      <xdr:spPr>
        <a:xfrm>
          <a:off x="0" y="144322800"/>
          <a:ext cx="5905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9525</xdr:colOff>
      <xdr:row>920</xdr:row>
      <xdr:rowOff>0</xdr:rowOff>
    </xdr:from>
    <xdr:to>
      <xdr:col>5</xdr:col>
      <xdr:colOff>1752600</xdr:colOff>
      <xdr:row>920</xdr:row>
      <xdr:rowOff>0</xdr:rowOff>
    </xdr:to>
    <xdr:sp>
      <xdr:nvSpPr>
        <xdr:cNvPr id="259" name="Text 1"/>
        <xdr:cNvSpPr txBox="1">
          <a:spLocks noChangeArrowheads="1"/>
        </xdr:cNvSpPr>
      </xdr:nvSpPr>
      <xdr:spPr>
        <a:xfrm>
          <a:off x="600075" y="144322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920</xdr:row>
      <xdr:rowOff>0</xdr:rowOff>
    </xdr:from>
    <xdr:to>
      <xdr:col>14</xdr:col>
      <xdr:colOff>0</xdr:colOff>
      <xdr:row>920</xdr:row>
      <xdr:rowOff>0</xdr:rowOff>
    </xdr:to>
    <xdr:sp>
      <xdr:nvSpPr>
        <xdr:cNvPr id="260" name="Text 4"/>
        <xdr:cNvSpPr txBox="1">
          <a:spLocks noChangeArrowheads="1"/>
        </xdr:cNvSpPr>
      </xdr:nvSpPr>
      <xdr:spPr>
        <a:xfrm>
          <a:off x="7391400" y="14432280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920</xdr:row>
      <xdr:rowOff>0</xdr:rowOff>
    </xdr:from>
    <xdr:to>
      <xdr:col>14</xdr:col>
      <xdr:colOff>0</xdr:colOff>
      <xdr:row>920</xdr:row>
      <xdr:rowOff>0</xdr:rowOff>
    </xdr:to>
    <xdr:sp>
      <xdr:nvSpPr>
        <xdr:cNvPr id="261" name="Text 5"/>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920</xdr:row>
      <xdr:rowOff>0</xdr:rowOff>
    </xdr:from>
    <xdr:to>
      <xdr:col>7</xdr:col>
      <xdr:colOff>542925</xdr:colOff>
      <xdr:row>920</xdr:row>
      <xdr:rowOff>0</xdr:rowOff>
    </xdr:to>
    <xdr:sp>
      <xdr:nvSpPr>
        <xdr:cNvPr id="262" name="Text 2"/>
        <xdr:cNvSpPr txBox="1">
          <a:spLocks noChangeArrowheads="1"/>
        </xdr:cNvSpPr>
      </xdr:nvSpPr>
      <xdr:spPr>
        <a:xfrm>
          <a:off x="3933825" y="144322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925</xdr:row>
      <xdr:rowOff>0</xdr:rowOff>
    </xdr:from>
    <xdr:to>
      <xdr:col>14</xdr:col>
      <xdr:colOff>0</xdr:colOff>
      <xdr:row>925</xdr:row>
      <xdr:rowOff>0</xdr:rowOff>
    </xdr:to>
    <xdr:sp>
      <xdr:nvSpPr>
        <xdr:cNvPr id="263" name="Text 1"/>
        <xdr:cNvSpPr txBox="1">
          <a:spLocks noChangeArrowheads="1"/>
        </xdr:cNvSpPr>
      </xdr:nvSpPr>
      <xdr:spPr>
        <a:xfrm>
          <a:off x="8105775" y="145256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920</xdr:row>
      <xdr:rowOff>0</xdr:rowOff>
    </xdr:from>
    <xdr:to>
      <xdr:col>14</xdr:col>
      <xdr:colOff>0</xdr:colOff>
      <xdr:row>920</xdr:row>
      <xdr:rowOff>0</xdr:rowOff>
    </xdr:to>
    <xdr:sp>
      <xdr:nvSpPr>
        <xdr:cNvPr id="264" name="Text 1"/>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920</xdr:row>
      <xdr:rowOff>0</xdr:rowOff>
    </xdr:from>
    <xdr:to>
      <xdr:col>14</xdr:col>
      <xdr:colOff>0</xdr:colOff>
      <xdr:row>920</xdr:row>
      <xdr:rowOff>0</xdr:rowOff>
    </xdr:to>
    <xdr:sp>
      <xdr:nvSpPr>
        <xdr:cNvPr id="265" name="Text 1"/>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920</xdr:row>
      <xdr:rowOff>0</xdr:rowOff>
    </xdr:from>
    <xdr:to>
      <xdr:col>14</xdr:col>
      <xdr:colOff>0</xdr:colOff>
      <xdr:row>920</xdr:row>
      <xdr:rowOff>0</xdr:rowOff>
    </xdr:to>
    <xdr:sp>
      <xdr:nvSpPr>
        <xdr:cNvPr id="266" name="Text 1"/>
        <xdr:cNvSpPr txBox="1">
          <a:spLocks noChangeArrowheads="1"/>
        </xdr:cNvSpPr>
      </xdr:nvSpPr>
      <xdr:spPr>
        <a:xfrm>
          <a:off x="8105775" y="144322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1" customWidth="1"/>
  </cols>
  <sheetData>
    <row r="1" spans="1:2" ht="15.75">
      <c r="A1" s="120" t="s">
        <v>692</v>
      </c>
      <c r="B1" s="120"/>
    </row>
    <row r="4" spans="1:2" ht="12.75">
      <c r="A4" s="127" t="s">
        <v>705</v>
      </c>
      <c r="B4" s="127"/>
    </row>
    <row r="5" spans="1:2" ht="14.25">
      <c r="A5" s="122"/>
      <c r="B5" s="122"/>
    </row>
    <row r="6" spans="1:2" ht="14.25">
      <c r="A6" s="122"/>
      <c r="B6" s="122"/>
    </row>
    <row r="7" spans="1:2" ht="12.75">
      <c r="A7" s="121" t="s">
        <v>693</v>
      </c>
      <c r="B7" s="123"/>
    </row>
    <row r="10" spans="1:2" ht="12.75">
      <c r="A10" s="128" t="s">
        <v>706</v>
      </c>
      <c r="B10" s="128"/>
    </row>
    <row r="11" ht="12.75">
      <c r="A11" s="121" t="s">
        <v>694</v>
      </c>
    </row>
    <row r="14" ht="12.75">
      <c r="A14" s="121" t="s">
        <v>695</v>
      </c>
    </row>
    <row r="17" ht="12.75">
      <c r="A17" s="121" t="s">
        <v>696</v>
      </c>
    </row>
    <row r="18" ht="12.75">
      <c r="A18" s="121" t="s">
        <v>697</v>
      </c>
    </row>
    <row r="19" ht="12.75">
      <c r="A19" s="121" t="s">
        <v>698</v>
      </c>
    </row>
    <row r="20" ht="12.75">
      <c r="A20" s="121" t="s">
        <v>699</v>
      </c>
    </row>
    <row r="21" ht="12.75">
      <c r="A21" s="121" t="s">
        <v>700</v>
      </c>
    </row>
    <row r="24" spans="1:2" ht="12.75">
      <c r="A24" s="124" t="s">
        <v>701</v>
      </c>
      <c r="B24" s="124"/>
    </row>
    <row r="25" spans="1:2" ht="38.25">
      <c r="A25" s="125" t="s">
        <v>702</v>
      </c>
      <c r="B25" s="125"/>
    </row>
    <row r="28" spans="1:2" ht="12.75">
      <c r="A28" s="124" t="s">
        <v>703</v>
      </c>
      <c r="B28" s="124"/>
    </row>
    <row r="29" spans="1:2" ht="13.5" customHeight="1">
      <c r="A29" s="126" t="s">
        <v>704</v>
      </c>
      <c r="B29" s="126"/>
    </row>
    <row r="30" ht="12.75">
      <c r="A30" s="121" t="s">
        <v>94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6" t="s">
        <v>671</v>
      </c>
      <c r="B1" s="1"/>
    </row>
    <row r="6" spans="1:2" ht="14.25">
      <c r="A6" s="117">
        <v>0</v>
      </c>
      <c r="B6" s="118" t="s">
        <v>672</v>
      </c>
    </row>
    <row r="7" spans="1:2" ht="14.25">
      <c r="A7" s="119"/>
      <c r="B7" s="118" t="s">
        <v>673</v>
      </c>
    </row>
    <row r="8" spans="1:2" ht="14.25">
      <c r="A8" s="117" t="s">
        <v>674</v>
      </c>
      <c r="B8" s="118" t="s">
        <v>675</v>
      </c>
    </row>
    <row r="9" spans="1:2" ht="14.25">
      <c r="A9" s="117" t="s">
        <v>62</v>
      </c>
      <c r="B9" s="118" t="s">
        <v>676</v>
      </c>
    </row>
    <row r="10" spans="1:2" ht="14.25">
      <c r="A10" s="117" t="s">
        <v>677</v>
      </c>
      <c r="B10" s="118" t="s">
        <v>678</v>
      </c>
    </row>
    <row r="11" spans="1:2" ht="14.25">
      <c r="A11" s="117" t="s">
        <v>679</v>
      </c>
      <c r="B11" s="118" t="s">
        <v>680</v>
      </c>
    </row>
    <row r="12" spans="1:2" ht="14.25">
      <c r="A12" s="117" t="s">
        <v>11</v>
      </c>
      <c r="B12" s="118" t="s">
        <v>681</v>
      </c>
    </row>
    <row r="13" spans="1:2" ht="14.25">
      <c r="A13" s="117" t="s">
        <v>682</v>
      </c>
      <c r="B13" s="118" t="s">
        <v>683</v>
      </c>
    </row>
    <row r="14" spans="1:2" ht="14.25">
      <c r="A14" s="117" t="s">
        <v>684</v>
      </c>
      <c r="B14" s="118" t="s">
        <v>685</v>
      </c>
    </row>
    <row r="15" spans="1:2" ht="14.25">
      <c r="A15" s="117" t="s">
        <v>686</v>
      </c>
      <c r="B15" s="118" t="s">
        <v>687</v>
      </c>
    </row>
    <row r="16" ht="14.25">
      <c r="A16" s="118"/>
    </row>
    <row r="17" spans="1:2" ht="14.25">
      <c r="A17" s="118" t="s">
        <v>688</v>
      </c>
      <c r="B17" s="118" t="s">
        <v>689</v>
      </c>
    </row>
    <row r="18" spans="1:2" ht="14.25">
      <c r="A18" s="118" t="s">
        <v>690</v>
      </c>
      <c r="B18" s="118" t="s">
        <v>691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90" customWidth="1"/>
    <col min="2" max="2" width="6.421875" style="89" customWidth="1"/>
    <col min="3" max="16384" width="11.421875" style="90" customWidth="1"/>
  </cols>
  <sheetData>
    <row r="1" ht="12.75">
      <c r="A1" s="88"/>
    </row>
    <row r="2" ht="12.75">
      <c r="A2" s="88"/>
    </row>
    <row r="3" ht="12.75">
      <c r="A3" s="88"/>
    </row>
    <row r="4" ht="12.75">
      <c r="A4" s="88"/>
    </row>
    <row r="5" ht="12.75">
      <c r="A5" s="88"/>
    </row>
    <row r="6" ht="12.75">
      <c r="A6" s="88"/>
    </row>
    <row r="7" ht="12.75">
      <c r="A7" s="88"/>
    </row>
    <row r="8" ht="12.75">
      <c r="A8" s="88"/>
    </row>
    <row r="9" ht="12.75">
      <c r="A9" s="91"/>
    </row>
    <row r="10" ht="12.75">
      <c r="A10" s="91" t="s">
        <v>474</v>
      </c>
    </row>
    <row r="11" ht="12.75">
      <c r="A11" s="88"/>
    </row>
    <row r="12" ht="12.75">
      <c r="A12" s="88"/>
    </row>
    <row r="13" ht="12.75">
      <c r="A13" s="88"/>
    </row>
    <row r="14" ht="12.75">
      <c r="A14" s="88"/>
    </row>
    <row r="15" ht="12.75">
      <c r="B15" s="92" t="s">
        <v>475</v>
      </c>
    </row>
    <row r="16" ht="12.75">
      <c r="A16" s="88"/>
    </row>
    <row r="17" ht="12.75">
      <c r="A17" s="88"/>
    </row>
    <row r="18" ht="12.75">
      <c r="A18" s="88"/>
    </row>
    <row r="19" ht="12.75">
      <c r="A19" s="88"/>
    </row>
    <row r="20" spans="1:2" ht="12.75">
      <c r="A20" s="93" t="s">
        <v>476</v>
      </c>
      <c r="B20" s="92">
        <v>2</v>
      </c>
    </row>
    <row r="21" ht="12.75">
      <c r="A21" s="88"/>
    </row>
    <row r="22" ht="12.75">
      <c r="A22" s="88"/>
    </row>
    <row r="23" ht="12.75">
      <c r="A23" s="88"/>
    </row>
    <row r="24" ht="12.75">
      <c r="A24" s="88"/>
    </row>
    <row r="25" ht="12.75">
      <c r="A25" s="88"/>
    </row>
    <row r="26" ht="12.75">
      <c r="A26" s="91" t="s">
        <v>477</v>
      </c>
    </row>
    <row r="27" ht="12.75">
      <c r="A27" s="88"/>
    </row>
    <row r="28" ht="12.75">
      <c r="A28" s="88"/>
    </row>
    <row r="29" spans="1:2" ht="12.75">
      <c r="A29" s="88" t="s">
        <v>478</v>
      </c>
      <c r="B29" s="92">
        <v>4</v>
      </c>
    </row>
    <row r="30" ht="12.75">
      <c r="A30" s="88"/>
    </row>
    <row r="31" spans="1:2" ht="12.75">
      <c r="A31" s="88" t="s">
        <v>479</v>
      </c>
      <c r="B31" s="92">
        <v>4</v>
      </c>
    </row>
    <row r="32" ht="12.75">
      <c r="A32" s="88"/>
    </row>
    <row r="33" ht="12.75">
      <c r="A33" s="88"/>
    </row>
    <row r="34" ht="12.75">
      <c r="A34" s="91" t="s">
        <v>480</v>
      </c>
    </row>
    <row r="35" ht="12.75">
      <c r="A35" s="88"/>
    </row>
    <row r="36" ht="12.75">
      <c r="A36" s="88"/>
    </row>
    <row r="37" ht="12.75">
      <c r="A37" s="88" t="s">
        <v>481</v>
      </c>
    </row>
    <row r="38" spans="1:2" ht="12.75">
      <c r="A38" s="88" t="s">
        <v>2</v>
      </c>
      <c r="B38" s="92">
        <v>5</v>
      </c>
    </row>
    <row r="39" ht="12.75">
      <c r="A39" s="88"/>
    </row>
    <row r="40" ht="12.75">
      <c r="A40" s="88"/>
    </row>
    <row r="42" ht="15">
      <c r="A42" s="94"/>
    </row>
    <row r="44" ht="12.75"/>
    <row r="45" ht="12.75"/>
    <row r="46" ht="12.7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71"/>
  <sheetViews>
    <sheetView zoomScalePageLayoutView="0" workbookViewId="0" topLeftCell="A1">
      <selection activeCell="A1" sqref="A1"/>
    </sheetView>
  </sheetViews>
  <sheetFormatPr defaultColWidth="11.421875" defaultRowHeight="12.75"/>
  <cols>
    <col min="1" max="1" width="121.00390625" style="96" customWidth="1"/>
    <col min="2" max="2" width="32.00390625" style="96" customWidth="1"/>
    <col min="3" max="6" width="11.421875" style="96" hidden="1" customWidth="1"/>
    <col min="7" max="16384" width="11.421875" style="96" customWidth="1"/>
  </cols>
  <sheetData>
    <row r="1" ht="12.75">
      <c r="A1" s="95" t="s">
        <v>476</v>
      </c>
    </row>
    <row r="2" ht="12.75">
      <c r="A2" s="97"/>
    </row>
    <row r="3" ht="15" customHeight="1">
      <c r="A3" s="98" t="s">
        <v>482</v>
      </c>
    </row>
    <row r="4" ht="57.75" customHeight="1">
      <c r="A4" s="99" t="s">
        <v>483</v>
      </c>
    </row>
    <row r="5" ht="37.5" customHeight="1">
      <c r="A5" s="99" t="s">
        <v>484</v>
      </c>
    </row>
    <row r="6" ht="12.75">
      <c r="A6" s="97"/>
    </row>
    <row r="7" ht="19.5" customHeight="1">
      <c r="A7" s="98" t="s">
        <v>485</v>
      </c>
    </row>
    <row r="8" spans="1:2" ht="66" customHeight="1">
      <c r="A8" s="99" t="s">
        <v>530</v>
      </c>
      <c r="B8" s="107"/>
    </row>
    <row r="9" ht="9.75" customHeight="1">
      <c r="A9" s="99"/>
    </row>
    <row r="10" ht="19.5" customHeight="1">
      <c r="A10" s="98" t="s">
        <v>535</v>
      </c>
    </row>
    <row r="11" ht="41.25" customHeight="1">
      <c r="A11" s="99" t="s">
        <v>536</v>
      </c>
    </row>
    <row r="12" ht="9" customHeight="1">
      <c r="A12" s="98"/>
    </row>
    <row r="13" ht="19.5" customHeight="1">
      <c r="A13" s="98" t="s">
        <v>486</v>
      </c>
    </row>
    <row r="14" ht="48.75" customHeight="1">
      <c r="A14" s="99" t="s">
        <v>537</v>
      </c>
    </row>
    <row r="15" s="101" customFormat="1" ht="21.75" customHeight="1">
      <c r="A15" s="100" t="s">
        <v>538</v>
      </c>
    </row>
    <row r="16" ht="12" customHeight="1">
      <c r="A16" s="99"/>
    </row>
    <row r="17" ht="12.75">
      <c r="A17" s="102" t="s">
        <v>487</v>
      </c>
    </row>
    <row r="18" ht="12.75">
      <c r="A18" s="103" t="s">
        <v>488</v>
      </c>
    </row>
    <row r="19" ht="12.75">
      <c r="A19" s="103" t="s">
        <v>489</v>
      </c>
    </row>
    <row r="20" ht="12.75">
      <c r="A20" s="103" t="s">
        <v>490</v>
      </c>
    </row>
    <row r="21" ht="12.75">
      <c r="A21" s="103" t="s">
        <v>491</v>
      </c>
    </row>
    <row r="22" ht="12.75">
      <c r="A22" s="103" t="s">
        <v>492</v>
      </c>
    </row>
    <row r="23" ht="12.75">
      <c r="A23" s="103" t="s">
        <v>493</v>
      </c>
    </row>
    <row r="24" ht="4.5" customHeight="1">
      <c r="A24" s="103"/>
    </row>
    <row r="25" ht="12.75">
      <c r="A25" s="99" t="s">
        <v>494</v>
      </c>
    </row>
    <row r="26" ht="12.75">
      <c r="A26" s="99" t="s">
        <v>495</v>
      </c>
    </row>
    <row r="27" ht="6.75" customHeight="1">
      <c r="A27" s="99"/>
    </row>
    <row r="28" ht="11.25" customHeight="1">
      <c r="A28" s="97"/>
    </row>
    <row r="29" ht="19.5" customHeight="1">
      <c r="A29" s="98" t="s">
        <v>496</v>
      </c>
    </row>
    <row r="30" ht="24">
      <c r="A30" s="100" t="s">
        <v>497</v>
      </c>
    </row>
    <row r="31" ht="31.5" customHeight="1">
      <c r="A31" s="100" t="s">
        <v>498</v>
      </c>
    </row>
    <row r="32" ht="50.25" customHeight="1">
      <c r="A32" s="100" t="s">
        <v>499</v>
      </c>
    </row>
    <row r="33" ht="12" customHeight="1">
      <c r="A33" s="99"/>
    </row>
    <row r="34" ht="24.75" customHeight="1">
      <c r="A34" s="99" t="s">
        <v>500</v>
      </c>
    </row>
    <row r="35" ht="17.25" customHeight="1">
      <c r="A35" s="99"/>
    </row>
    <row r="36" ht="34.5" customHeight="1">
      <c r="A36" s="104" t="s">
        <v>501</v>
      </c>
    </row>
    <row r="37" ht="36" customHeight="1">
      <c r="A37" s="99" t="s">
        <v>502</v>
      </c>
    </row>
    <row r="38" ht="52.5" customHeight="1">
      <c r="A38" s="105" t="s">
        <v>503</v>
      </c>
    </row>
    <row r="39" ht="12.75">
      <c r="A39" s="99"/>
    </row>
    <row r="40" ht="19.5" customHeight="1">
      <c r="A40" s="98" t="s">
        <v>504</v>
      </c>
    </row>
    <row r="41" ht="12.75">
      <c r="A41" s="99"/>
    </row>
    <row r="42" ht="19.5" customHeight="1">
      <c r="A42" s="98" t="s">
        <v>505</v>
      </c>
    </row>
    <row r="43" ht="31.5" customHeight="1">
      <c r="A43" s="99" t="s">
        <v>539</v>
      </c>
    </row>
    <row r="44" s="95" customFormat="1" ht="12.75">
      <c r="A44" s="99"/>
    </row>
    <row r="45" ht="19.5" customHeight="1">
      <c r="A45" s="98" t="s">
        <v>506</v>
      </c>
    </row>
    <row r="46" ht="36">
      <c r="A46" s="99" t="s">
        <v>507</v>
      </c>
    </row>
    <row r="47" ht="30.75" customHeight="1">
      <c r="A47" s="99" t="s">
        <v>508</v>
      </c>
    </row>
    <row r="48" ht="51" customHeight="1">
      <c r="A48" s="99" t="s">
        <v>509</v>
      </c>
    </row>
    <row r="49" ht="24">
      <c r="A49" s="99" t="s">
        <v>510</v>
      </c>
    </row>
    <row r="50" ht="36.75" customHeight="1">
      <c r="A50" s="99" t="s">
        <v>511</v>
      </c>
    </row>
    <row r="51" ht="12.75">
      <c r="A51" s="99"/>
    </row>
    <row r="52" ht="12.75">
      <c r="A52" s="98"/>
    </row>
    <row r="53" ht="12.75">
      <c r="A53" s="97"/>
    </row>
    <row r="54" ht="15" customHeight="1">
      <c r="A54" s="98" t="s">
        <v>512</v>
      </c>
    </row>
    <row r="55" ht="12.75">
      <c r="A55" s="97" t="s">
        <v>513</v>
      </c>
    </row>
    <row r="56" ht="12.75">
      <c r="A56" s="97" t="s">
        <v>514</v>
      </c>
    </row>
    <row r="57" ht="12.75">
      <c r="A57" s="97" t="s">
        <v>515</v>
      </c>
    </row>
    <row r="58" ht="12.75">
      <c r="A58" s="97" t="s">
        <v>516</v>
      </c>
    </row>
    <row r="59" ht="12.75">
      <c r="A59" s="97" t="s">
        <v>517</v>
      </c>
    </row>
    <row r="60" ht="12.75">
      <c r="A60" s="97" t="s">
        <v>518</v>
      </c>
    </row>
    <row r="61" ht="12.75">
      <c r="A61" s="97" t="s">
        <v>519</v>
      </c>
    </row>
    <row r="62" ht="12.75">
      <c r="A62" s="97" t="s">
        <v>520</v>
      </c>
    </row>
    <row r="63" ht="12.75">
      <c r="A63" s="97" t="s">
        <v>521</v>
      </c>
    </row>
    <row r="64" ht="12.75">
      <c r="A64" s="97" t="s">
        <v>522</v>
      </c>
    </row>
    <row r="65" ht="12.75">
      <c r="A65" s="97" t="s">
        <v>523</v>
      </c>
    </row>
    <row r="66" ht="12.75">
      <c r="A66" s="97" t="s">
        <v>524</v>
      </c>
    </row>
    <row r="67" ht="12.75">
      <c r="A67" s="97" t="s">
        <v>525</v>
      </c>
    </row>
    <row r="68" ht="12.75">
      <c r="A68" s="97" t="s">
        <v>526</v>
      </c>
    </row>
    <row r="69" ht="12.75">
      <c r="A69" s="97" t="s">
        <v>527</v>
      </c>
    </row>
    <row r="70" ht="12.75">
      <c r="A70" s="97" t="s">
        <v>528</v>
      </c>
    </row>
    <row r="71" ht="12.75">
      <c r="A71" s="97" t="s">
        <v>529</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5:H22"/>
  <sheetViews>
    <sheetView zoomScalePageLayoutView="0" workbookViewId="0" topLeftCell="A1">
      <selection activeCell="F1" sqref="F1"/>
    </sheetView>
  </sheetViews>
  <sheetFormatPr defaultColWidth="11.421875" defaultRowHeight="12.75"/>
  <cols>
    <col min="1" max="4" width="11.57421875" style="71" customWidth="1"/>
    <col min="5" max="5" width="13.421875" style="71" customWidth="1"/>
    <col min="6" max="6" width="19.7109375" style="71" customWidth="1"/>
    <col min="9" max="9" width="4.140625" style="0" customWidth="1"/>
  </cols>
  <sheetData>
    <row r="5" ht="12.75">
      <c r="H5" s="70"/>
    </row>
    <row r="6" ht="12.75">
      <c r="H6" s="70"/>
    </row>
    <row r="7" ht="12.75">
      <c r="H7" s="70"/>
    </row>
    <row r="8" ht="12.75">
      <c r="H8" s="70"/>
    </row>
    <row r="9" ht="12.75">
      <c r="H9" s="70"/>
    </row>
    <row r="10" ht="12.75">
      <c r="H10" s="70"/>
    </row>
    <row r="11" ht="12.75">
      <c r="H11" s="70"/>
    </row>
    <row r="12" ht="12.75">
      <c r="H12" s="70"/>
    </row>
    <row r="22" ht="12.75">
      <c r="A22" s="53"/>
    </row>
    <row r="27" ht="39" customHeight="1"/>
    <row r="34" ht="12.75" customHeight="1"/>
  </sheetData>
  <sheetProtection/>
  <printOptions/>
  <pageMargins left="1.1811023622047245" right="0.984251968503937" top="0.7874015748031497" bottom="0.7874015748031497"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W973"/>
  <sheetViews>
    <sheetView zoomScale="125" zoomScaleNormal="125" zoomScalePageLayoutView="0" workbookViewId="0" topLeftCell="A1">
      <selection activeCell="A2" sqref="A2"/>
    </sheetView>
  </sheetViews>
  <sheetFormatPr defaultColWidth="11.421875" defaultRowHeight="12.75"/>
  <cols>
    <col min="1" max="1" width="8.8515625" style="4" customWidth="1"/>
    <col min="2" max="5" width="1.1484375" style="4" customWidth="1"/>
    <col min="6" max="6" width="37.421875" style="4" customWidth="1"/>
    <col min="7" max="7" width="7.421875" style="4" customWidth="1"/>
    <col min="8" max="9" width="9.28125" style="4" customWidth="1"/>
    <col min="10" max="10" width="9.57421875" style="4" customWidth="1"/>
    <col min="11" max="11" width="7.8515625" style="4" customWidth="1"/>
    <col min="12" max="12" width="6.28125" style="111" customWidth="1"/>
    <col min="13" max="13" width="9.7109375" style="0" customWidth="1"/>
    <col min="14" max="14" width="11.28125" style="0" customWidth="1"/>
    <col min="15" max="15" width="8.8515625" style="0" customWidth="1"/>
  </cols>
  <sheetData>
    <row r="1" spans="1:23" s="1" customFormat="1" ht="10.5" customHeight="1">
      <c r="A1" s="129" t="s">
        <v>0</v>
      </c>
      <c r="B1" s="129"/>
      <c r="C1" s="129"/>
      <c r="D1" s="129"/>
      <c r="E1" s="129"/>
      <c r="F1" s="129"/>
      <c r="G1" s="129"/>
      <c r="H1" s="129"/>
      <c r="I1" s="129"/>
      <c r="J1" s="129"/>
      <c r="K1" s="129"/>
      <c r="L1" s="129"/>
      <c r="M1"/>
      <c r="N1"/>
      <c r="O1"/>
      <c r="P1"/>
      <c r="Q1"/>
      <c r="R1"/>
      <c r="S1"/>
      <c r="T1"/>
      <c r="U1"/>
      <c r="V1"/>
      <c r="W1"/>
    </row>
    <row r="3" spans="1:23" s="2" customFormat="1" ht="12.75">
      <c r="A3" s="130" t="s">
        <v>1</v>
      </c>
      <c r="B3" s="130"/>
      <c r="C3" s="130"/>
      <c r="D3" s="130"/>
      <c r="E3" s="130"/>
      <c r="F3" s="130"/>
      <c r="G3" s="130"/>
      <c r="H3" s="130"/>
      <c r="I3" s="130"/>
      <c r="J3" s="130"/>
      <c r="K3" s="130"/>
      <c r="L3" s="130"/>
      <c r="M3"/>
      <c r="N3"/>
      <c r="O3"/>
      <c r="P3"/>
      <c r="Q3"/>
      <c r="R3"/>
      <c r="S3"/>
      <c r="T3"/>
      <c r="U3"/>
      <c r="V3"/>
      <c r="W3"/>
    </row>
    <row r="4" spans="1:23" s="2" customFormat="1" ht="12.75">
      <c r="A4" s="130" t="s">
        <v>2</v>
      </c>
      <c r="B4" s="130"/>
      <c r="C4" s="130"/>
      <c r="D4" s="130"/>
      <c r="E4" s="130"/>
      <c r="F4" s="130"/>
      <c r="G4" s="130"/>
      <c r="H4" s="130"/>
      <c r="I4" s="130"/>
      <c r="J4" s="130"/>
      <c r="K4" s="130"/>
      <c r="L4" s="130"/>
      <c r="M4"/>
      <c r="N4"/>
      <c r="O4"/>
      <c r="P4"/>
      <c r="Q4"/>
      <c r="R4"/>
      <c r="S4"/>
      <c r="T4"/>
      <c r="U4"/>
      <c r="V4"/>
      <c r="W4"/>
    </row>
    <row r="5" spans="1:23" s="4" customFormat="1" ht="12.75">
      <c r="A5" s="3"/>
      <c r="B5" s="3"/>
      <c r="C5" s="3"/>
      <c r="D5" s="3"/>
      <c r="E5" s="3"/>
      <c r="F5" s="3"/>
      <c r="G5" s="3"/>
      <c r="H5" s="3"/>
      <c r="I5" s="3"/>
      <c r="J5" s="3"/>
      <c r="K5" s="3"/>
      <c r="L5" s="109"/>
      <c r="M5"/>
      <c r="N5"/>
      <c r="O5"/>
      <c r="P5"/>
      <c r="Q5"/>
      <c r="R5"/>
      <c r="S5"/>
      <c r="T5"/>
      <c r="U5"/>
      <c r="V5"/>
      <c r="W5"/>
    </row>
    <row r="6" spans="1:12" ht="12.75" customHeight="1">
      <c r="A6" s="131" t="s">
        <v>3</v>
      </c>
      <c r="B6" s="134" t="s">
        <v>4</v>
      </c>
      <c r="C6" s="135"/>
      <c r="D6" s="135"/>
      <c r="E6" s="135"/>
      <c r="F6" s="131"/>
      <c r="G6" s="140" t="s">
        <v>5</v>
      </c>
      <c r="H6" s="134" t="s">
        <v>6</v>
      </c>
      <c r="I6" s="135"/>
      <c r="J6" s="135"/>
      <c r="K6" s="131"/>
      <c r="L6" s="143" t="s">
        <v>7</v>
      </c>
    </row>
    <row r="7" spans="1:12" ht="12.75">
      <c r="A7" s="132"/>
      <c r="B7" s="136"/>
      <c r="C7" s="137"/>
      <c r="D7" s="137"/>
      <c r="E7" s="137"/>
      <c r="F7" s="132"/>
      <c r="G7" s="141"/>
      <c r="H7" s="138"/>
      <c r="I7" s="139"/>
      <c r="J7" s="139"/>
      <c r="K7" s="133"/>
      <c r="L7" s="144"/>
    </row>
    <row r="8" spans="1:12" ht="12.75" customHeight="1">
      <c r="A8" s="132"/>
      <c r="B8" s="136"/>
      <c r="C8" s="137"/>
      <c r="D8" s="137"/>
      <c r="E8" s="137"/>
      <c r="F8" s="132"/>
      <c r="G8" s="141"/>
      <c r="H8" s="132">
        <v>2011</v>
      </c>
      <c r="I8" s="132">
        <v>2012</v>
      </c>
      <c r="J8" s="132">
        <v>2013</v>
      </c>
      <c r="K8" s="146" t="s">
        <v>8</v>
      </c>
      <c r="L8" s="144"/>
    </row>
    <row r="9" spans="1:12" ht="22.5" customHeight="1">
      <c r="A9" s="132"/>
      <c r="B9" s="136"/>
      <c r="C9" s="137"/>
      <c r="D9" s="137"/>
      <c r="E9" s="137"/>
      <c r="F9" s="132"/>
      <c r="G9" s="141"/>
      <c r="H9" s="132"/>
      <c r="I9" s="132"/>
      <c r="J9" s="132"/>
      <c r="K9" s="146"/>
      <c r="L9" s="144"/>
    </row>
    <row r="10" spans="1:12" ht="12.75">
      <c r="A10" s="133"/>
      <c r="B10" s="138"/>
      <c r="C10" s="139"/>
      <c r="D10" s="139"/>
      <c r="E10" s="139"/>
      <c r="F10" s="133"/>
      <c r="G10" s="142"/>
      <c r="H10" s="133"/>
      <c r="I10" s="133"/>
      <c r="J10" s="133"/>
      <c r="K10" s="147"/>
      <c r="L10" s="145"/>
    </row>
    <row r="11" spans="1:12" ht="12" customHeight="1">
      <c r="A11" s="5"/>
      <c r="B11" s="6"/>
      <c r="C11" s="6"/>
      <c r="D11" s="6"/>
      <c r="E11" s="6"/>
      <c r="F11" s="7"/>
      <c r="G11" s="8"/>
      <c r="H11" s="9"/>
      <c r="I11" s="9"/>
      <c r="J11" s="9"/>
      <c r="K11"/>
      <c r="L11" s="110"/>
    </row>
    <row r="12" spans="1:12" ht="12" customHeight="1">
      <c r="A12" s="10" t="s">
        <v>9</v>
      </c>
      <c r="B12" s="11" t="s">
        <v>10</v>
      </c>
      <c r="C12" s="11"/>
      <c r="D12" s="11"/>
      <c r="E12" s="11"/>
      <c r="G12" s="12">
        <v>1000</v>
      </c>
      <c r="H12" s="13">
        <v>29918698.242000014</v>
      </c>
      <c r="I12" s="13">
        <v>29237002.972999927</v>
      </c>
      <c r="J12" s="13">
        <v>29147406.261000052</v>
      </c>
      <c r="K12" s="14">
        <f>IF(J12="","",(J12*100/I12)-100)</f>
        <v>-0.3064497140237563</v>
      </c>
      <c r="L12" s="15" t="s">
        <v>11</v>
      </c>
    </row>
    <row r="13" spans="1:12" ht="12" customHeight="1">
      <c r="A13" s="10"/>
      <c r="B13" s="11"/>
      <c r="C13" s="11"/>
      <c r="D13" s="11"/>
      <c r="E13" s="11"/>
      <c r="G13" s="16"/>
      <c r="H13" s="13"/>
      <c r="I13" s="13"/>
      <c r="J13" s="13"/>
      <c r="K13" s="14">
        <f aca="true" t="shared" si="0" ref="K13:K60">IF(J13="","",(J13*100/I13)-100)</f>
      </c>
      <c r="L13" s="17"/>
    </row>
    <row r="14" spans="1:12" ht="12" customHeight="1">
      <c r="A14" s="10" t="s">
        <v>12</v>
      </c>
      <c r="B14" s="11" t="s">
        <v>13</v>
      </c>
      <c r="C14" s="11"/>
      <c r="D14" s="11"/>
      <c r="E14" s="11"/>
      <c r="G14" s="16"/>
      <c r="H14" s="13"/>
      <c r="I14" s="13"/>
      <c r="J14" s="13"/>
      <c r="K14" s="14">
        <f t="shared" si="0"/>
      </c>
      <c r="L14" s="17"/>
    </row>
    <row r="15" spans="1:12" ht="12" customHeight="1">
      <c r="A15" s="10"/>
      <c r="B15" s="18"/>
      <c r="C15" s="11" t="s">
        <v>14</v>
      </c>
      <c r="D15" s="11"/>
      <c r="E15" s="11"/>
      <c r="G15" s="12">
        <v>1000</v>
      </c>
      <c r="H15" s="13">
        <v>87710.41400000002</v>
      </c>
      <c r="I15" s="13">
        <v>84701.471</v>
      </c>
      <c r="J15" s="13">
        <v>86061.12199999999</v>
      </c>
      <c r="K15" s="14">
        <f t="shared" si="0"/>
        <v>1.6052271394436417</v>
      </c>
      <c r="L15" s="15" t="s">
        <v>11</v>
      </c>
    </row>
    <row r="16" spans="1:12" ht="12" customHeight="1">
      <c r="A16" s="10"/>
      <c r="B16" s="18"/>
      <c r="C16" s="18"/>
      <c r="D16" s="18"/>
      <c r="E16" s="18"/>
      <c r="F16" s="11"/>
      <c r="G16" s="16"/>
      <c r="H16" s="13"/>
      <c r="I16" s="13"/>
      <c r="J16" s="13"/>
      <c r="K16" s="14">
        <f t="shared" si="0"/>
      </c>
      <c r="L16" s="17"/>
    </row>
    <row r="17" spans="1:23" s="22" customFormat="1" ht="12" customHeight="1">
      <c r="A17" s="19">
        <v>812</v>
      </c>
      <c r="B17" s="20"/>
      <c r="C17" s="21"/>
      <c r="D17" s="21" t="s">
        <v>15</v>
      </c>
      <c r="E17" s="21"/>
      <c r="G17" s="12">
        <v>1000</v>
      </c>
      <c r="H17" s="13">
        <v>71209.86800000002</v>
      </c>
      <c r="I17" s="13">
        <v>70294.06000000001</v>
      </c>
      <c r="J17" s="13">
        <v>70282.98</v>
      </c>
      <c r="K17" s="14">
        <f t="shared" si="0"/>
        <v>-0.01576235602270515</v>
      </c>
      <c r="L17" s="17">
        <v>33</v>
      </c>
      <c r="M17"/>
      <c r="N17"/>
      <c r="O17"/>
      <c r="P17"/>
      <c r="Q17"/>
      <c r="R17"/>
      <c r="S17"/>
      <c r="T17"/>
      <c r="U17"/>
      <c r="V17"/>
      <c r="W17"/>
    </row>
    <row r="18" spans="1:23" s="22" customFormat="1" ht="12" customHeight="1">
      <c r="A18" s="23"/>
      <c r="B18" s="20"/>
      <c r="C18" s="21"/>
      <c r="D18" s="21"/>
      <c r="E18" s="21"/>
      <c r="G18" s="12"/>
      <c r="H18" s="13"/>
      <c r="I18" s="13"/>
      <c r="J18" s="13"/>
      <c r="K18" s="14">
        <f t="shared" si="0"/>
      </c>
      <c r="L18" s="17"/>
      <c r="M18"/>
      <c r="N18"/>
      <c r="O18"/>
      <c r="P18"/>
      <c r="Q18"/>
      <c r="R18"/>
      <c r="S18"/>
      <c r="T18"/>
      <c r="U18"/>
      <c r="V18"/>
      <c r="W18"/>
    </row>
    <row r="19" spans="1:23" s="22" customFormat="1" ht="12" customHeight="1">
      <c r="A19" s="24" t="s">
        <v>16</v>
      </c>
      <c r="B19" s="4"/>
      <c r="C19" s="7"/>
      <c r="D19" s="7"/>
      <c r="E19" s="7" t="s">
        <v>17</v>
      </c>
      <c r="F19" s="4"/>
      <c r="G19" s="8" t="s">
        <v>18</v>
      </c>
      <c r="H19" s="13">
        <v>3456346</v>
      </c>
      <c r="I19" s="13">
        <v>3188173</v>
      </c>
      <c r="J19" s="13">
        <v>2698581</v>
      </c>
      <c r="K19" s="14">
        <f t="shared" si="0"/>
        <v>-15.356506688940655</v>
      </c>
      <c r="L19" s="17">
        <v>14</v>
      </c>
      <c r="M19"/>
      <c r="N19"/>
      <c r="O19"/>
      <c r="P19"/>
      <c r="Q19"/>
      <c r="R19"/>
      <c r="S19"/>
      <c r="T19"/>
      <c r="U19"/>
      <c r="V19"/>
      <c r="W19"/>
    </row>
    <row r="20" spans="1:23" s="22" customFormat="1" ht="12" customHeight="1">
      <c r="A20" s="24"/>
      <c r="B20" s="4"/>
      <c r="C20" s="7"/>
      <c r="D20" s="7"/>
      <c r="E20" s="7"/>
      <c r="F20" s="7" t="s">
        <v>19</v>
      </c>
      <c r="G20" s="12">
        <v>1000</v>
      </c>
      <c r="H20" s="13">
        <v>10696.776</v>
      </c>
      <c r="I20" s="13">
        <v>11213.318</v>
      </c>
      <c r="J20" s="13">
        <v>10987.696</v>
      </c>
      <c r="K20" s="14">
        <f t="shared" si="0"/>
        <v>-2.012089552797832</v>
      </c>
      <c r="L20" s="17"/>
      <c r="M20"/>
      <c r="N20"/>
      <c r="O20"/>
      <c r="P20"/>
      <c r="Q20"/>
      <c r="R20"/>
      <c r="S20"/>
      <c r="T20"/>
      <c r="U20"/>
      <c r="V20"/>
      <c r="W20"/>
    </row>
    <row r="21" spans="1:23" s="22" customFormat="1" ht="12" customHeight="1">
      <c r="A21" s="23"/>
      <c r="B21" s="20"/>
      <c r="C21" s="25"/>
      <c r="D21" s="25"/>
      <c r="E21" s="25"/>
      <c r="G21" s="26"/>
      <c r="H21" s="13"/>
      <c r="I21" s="13"/>
      <c r="J21" s="13"/>
      <c r="K21" s="14">
        <f t="shared" si="0"/>
      </c>
      <c r="L21" s="17"/>
      <c r="M21"/>
      <c r="N21"/>
      <c r="O21"/>
      <c r="P21"/>
      <c r="Q21"/>
      <c r="R21"/>
      <c r="S21"/>
      <c r="T21"/>
      <c r="U21"/>
      <c r="V21"/>
      <c r="W21"/>
    </row>
    <row r="22" spans="1:23" s="22" customFormat="1" ht="12" customHeight="1">
      <c r="A22" s="24" t="s">
        <v>20</v>
      </c>
      <c r="B22" s="4"/>
      <c r="C22" s="7"/>
      <c r="D22" s="7"/>
      <c r="E22" s="7" t="s">
        <v>21</v>
      </c>
      <c r="F22" s="4"/>
      <c r="G22" s="8" t="s">
        <v>18</v>
      </c>
      <c r="H22" s="13">
        <v>3384962</v>
      </c>
      <c r="I22" s="13">
        <v>2675939</v>
      </c>
      <c r="J22" s="27">
        <v>2387095</v>
      </c>
      <c r="K22" s="14">
        <f t="shared" si="0"/>
        <v>-10.7941175041733</v>
      </c>
      <c r="L22" s="17">
        <v>16</v>
      </c>
      <c r="M22"/>
      <c r="N22"/>
      <c r="O22"/>
      <c r="P22"/>
      <c r="Q22"/>
      <c r="R22"/>
      <c r="S22"/>
      <c r="T22"/>
      <c r="U22"/>
      <c r="V22"/>
      <c r="W22"/>
    </row>
    <row r="23" spans="1:12" ht="12" customHeight="1">
      <c r="A23" s="24"/>
      <c r="B23" s="7"/>
      <c r="C23" s="7"/>
      <c r="D23" s="7"/>
      <c r="E23" s="7"/>
      <c r="G23" s="12">
        <v>1000</v>
      </c>
      <c r="H23" s="13">
        <v>19527.949</v>
      </c>
      <c r="I23" s="13">
        <v>15729.073</v>
      </c>
      <c r="J23" s="27">
        <v>15537.964</v>
      </c>
      <c r="K23" s="14">
        <f t="shared" si="0"/>
        <v>-1.2150048512077092</v>
      </c>
      <c r="L23" s="17"/>
    </row>
    <row r="24" spans="1:12" ht="12" customHeight="1">
      <c r="A24" s="23"/>
      <c r="B24" s="20"/>
      <c r="C24" s="25"/>
      <c r="D24" s="25"/>
      <c r="E24" s="25"/>
      <c r="F24" s="25"/>
      <c r="G24" s="26"/>
      <c r="H24" s="13"/>
      <c r="I24" s="13"/>
      <c r="J24" s="13"/>
      <c r="K24" s="14">
        <f t="shared" si="0"/>
      </c>
      <c r="L24" s="17"/>
    </row>
    <row r="25" spans="1:12" ht="12" customHeight="1">
      <c r="A25" s="24" t="s">
        <v>22</v>
      </c>
      <c r="C25" s="7"/>
      <c r="D25" s="7"/>
      <c r="E25" s="7" t="s">
        <v>23</v>
      </c>
      <c r="G25" s="8" t="s">
        <v>18</v>
      </c>
      <c r="H25" s="13">
        <v>2611013</v>
      </c>
      <c r="I25" s="13">
        <v>2875170</v>
      </c>
      <c r="J25" s="27">
        <v>2673957</v>
      </c>
      <c r="K25" s="14">
        <f t="shared" si="0"/>
        <v>-6.998299231001994</v>
      </c>
      <c r="L25" s="17">
        <v>12</v>
      </c>
    </row>
    <row r="26" spans="1:12" ht="12" customHeight="1">
      <c r="A26" s="24"/>
      <c r="B26" s="7"/>
      <c r="C26" s="7"/>
      <c r="D26" s="7"/>
      <c r="G26" s="12">
        <v>1000</v>
      </c>
      <c r="H26" s="13">
        <v>15286.857</v>
      </c>
      <c r="I26" s="13">
        <v>15379.407</v>
      </c>
      <c r="J26" s="27">
        <v>14852.028</v>
      </c>
      <c r="K26" s="14">
        <f t="shared" si="0"/>
        <v>-3.4291244129243665</v>
      </c>
      <c r="L26" s="17"/>
    </row>
    <row r="27" spans="1:12" ht="12" customHeight="1">
      <c r="A27" s="23"/>
      <c r="B27" s="20"/>
      <c r="C27" s="25"/>
      <c r="D27" s="25"/>
      <c r="E27" s="25"/>
      <c r="F27" s="22"/>
      <c r="G27" s="26"/>
      <c r="H27" s="13"/>
      <c r="I27" s="13"/>
      <c r="J27" s="13"/>
      <c r="K27" s="14">
        <f t="shared" si="0"/>
      </c>
      <c r="L27" s="17"/>
    </row>
    <row r="28" spans="1:12" ht="12" customHeight="1">
      <c r="A28" s="24" t="s">
        <v>24</v>
      </c>
      <c r="C28" s="7"/>
      <c r="D28" s="7"/>
      <c r="E28" s="7" t="s">
        <v>25</v>
      </c>
      <c r="G28" s="8" t="s">
        <v>18</v>
      </c>
      <c r="H28" s="13">
        <v>1581635</v>
      </c>
      <c r="I28" s="13">
        <v>1636672</v>
      </c>
      <c r="J28" s="27">
        <v>1807548</v>
      </c>
      <c r="K28" s="14">
        <f t="shared" si="0"/>
        <v>10.440454776522117</v>
      </c>
      <c r="L28" s="17">
        <v>7</v>
      </c>
    </row>
    <row r="29" spans="1:11" ht="12" customHeight="1">
      <c r="A29" s="24"/>
      <c r="B29" s="7"/>
      <c r="C29" s="7"/>
      <c r="D29" s="7"/>
      <c r="E29" s="7"/>
      <c r="F29" s="7" t="s">
        <v>26</v>
      </c>
      <c r="G29" s="12">
        <v>1000</v>
      </c>
      <c r="H29" s="13">
        <v>10432.925</v>
      </c>
      <c r="I29" s="13">
        <v>10867.711</v>
      </c>
      <c r="J29" s="27">
        <v>11922.771</v>
      </c>
      <c r="K29" s="14">
        <f t="shared" si="0"/>
        <v>9.708208103804026</v>
      </c>
    </row>
    <row r="30" spans="1:12" ht="12" customHeight="1">
      <c r="A30" s="24"/>
      <c r="B30" s="7"/>
      <c r="C30" s="7"/>
      <c r="D30" s="7"/>
      <c r="E30" s="7"/>
      <c r="G30" s="12"/>
      <c r="H30" s="13"/>
      <c r="I30" s="13"/>
      <c r="J30" s="13"/>
      <c r="K30" s="14">
        <f t="shared" si="0"/>
      </c>
      <c r="L30" s="17"/>
    </row>
    <row r="31" spans="1:12" ht="12" customHeight="1">
      <c r="A31" s="23"/>
      <c r="B31" s="20"/>
      <c r="C31" s="25"/>
      <c r="D31" s="25"/>
      <c r="E31" s="25"/>
      <c r="F31" s="25"/>
      <c r="G31" s="26"/>
      <c r="H31" s="13"/>
      <c r="I31" s="13"/>
      <c r="J31" s="13"/>
      <c r="K31" s="14">
        <f t="shared" si="0"/>
      </c>
      <c r="L31" s="17"/>
    </row>
    <row r="32" spans="1:12" ht="12" customHeight="1">
      <c r="A32" s="10" t="s">
        <v>27</v>
      </c>
      <c r="B32" s="11" t="s">
        <v>28</v>
      </c>
      <c r="C32" s="11"/>
      <c r="D32" s="11"/>
      <c r="E32" s="11"/>
      <c r="G32" s="12">
        <v>1000</v>
      </c>
      <c r="H32" s="13">
        <v>29830987.828000013</v>
      </c>
      <c r="I32" s="13">
        <v>29152301.50199993</v>
      </c>
      <c r="J32" s="13">
        <v>29061345.13900005</v>
      </c>
      <c r="K32" s="14">
        <f t="shared" si="0"/>
        <v>-0.3120040556442518</v>
      </c>
      <c r="L32" s="15" t="s">
        <v>11</v>
      </c>
    </row>
    <row r="33" spans="1:12" ht="12" customHeight="1">
      <c r="A33" s="23"/>
      <c r="B33" s="20"/>
      <c r="C33" s="21"/>
      <c r="D33" s="21"/>
      <c r="E33" s="21"/>
      <c r="F33" s="22"/>
      <c r="G33" s="12"/>
      <c r="H33" s="13"/>
      <c r="I33" s="13"/>
      <c r="J33" s="13"/>
      <c r="K33" s="14">
        <f t="shared" si="0"/>
      </c>
      <c r="L33" s="17"/>
    </row>
    <row r="34" spans="1:12" ht="12" customHeight="1">
      <c r="A34" s="23">
        <v>10</v>
      </c>
      <c r="B34" s="28" t="s">
        <v>29</v>
      </c>
      <c r="C34" s="21"/>
      <c r="D34" s="21"/>
      <c r="E34" s="21"/>
      <c r="G34" s="12">
        <v>1000</v>
      </c>
      <c r="H34" s="13">
        <v>3263891.5530000012</v>
      </c>
      <c r="I34" s="13">
        <v>3348371.1219999986</v>
      </c>
      <c r="J34" s="13">
        <v>3318327.3380000005</v>
      </c>
      <c r="K34" s="14">
        <f t="shared" si="0"/>
        <v>-0.8972656526213427</v>
      </c>
      <c r="L34" s="17">
        <v>188</v>
      </c>
    </row>
    <row r="35" spans="1:23" s="22" customFormat="1" ht="12" customHeight="1">
      <c r="A35" s="23"/>
      <c r="B35" s="20"/>
      <c r="C35" s="21"/>
      <c r="D35" s="21"/>
      <c r="E35" s="21"/>
      <c r="G35" s="12"/>
      <c r="H35" s="13"/>
      <c r="I35" s="13"/>
      <c r="J35" s="13"/>
      <c r="K35" s="14">
        <f t="shared" si="0"/>
      </c>
      <c r="L35" s="17"/>
      <c r="M35"/>
      <c r="N35"/>
      <c r="O35"/>
      <c r="P35"/>
      <c r="Q35"/>
      <c r="R35"/>
      <c r="S35"/>
      <c r="T35"/>
      <c r="U35"/>
      <c r="V35"/>
      <c r="W35"/>
    </row>
    <row r="36" spans="1:23" s="22" customFormat="1" ht="12" customHeight="1">
      <c r="A36" s="23">
        <v>101</v>
      </c>
      <c r="B36" s="4"/>
      <c r="C36" s="21" t="s">
        <v>30</v>
      </c>
      <c r="D36" s="21"/>
      <c r="E36" s="21"/>
      <c r="F36" s="4"/>
      <c r="G36" s="12">
        <v>1000</v>
      </c>
      <c r="H36" s="13">
        <v>979548.4630000002</v>
      </c>
      <c r="I36" s="13">
        <v>1033071.4330000003</v>
      </c>
      <c r="J36" s="13">
        <v>925067.0809999999</v>
      </c>
      <c r="K36" s="14">
        <f t="shared" si="0"/>
        <v>-10.454683824366313</v>
      </c>
      <c r="L36" s="17">
        <v>58</v>
      </c>
      <c r="M36"/>
      <c r="N36"/>
      <c r="O36"/>
      <c r="P36"/>
      <c r="Q36"/>
      <c r="R36"/>
      <c r="S36"/>
      <c r="T36"/>
      <c r="U36"/>
      <c r="V36"/>
      <c r="W36"/>
    </row>
    <row r="37" spans="1:23" s="22" customFormat="1" ht="12" customHeight="1">
      <c r="A37" s="23"/>
      <c r="B37" s="20"/>
      <c r="C37" s="21"/>
      <c r="D37" s="21"/>
      <c r="E37" s="21"/>
      <c r="G37" s="12"/>
      <c r="H37" s="13"/>
      <c r="I37" s="13"/>
      <c r="J37" s="13"/>
      <c r="K37" s="14">
        <f t="shared" si="0"/>
      </c>
      <c r="L37" s="17"/>
      <c r="M37"/>
      <c r="N37"/>
      <c r="O37"/>
      <c r="P37"/>
      <c r="Q37"/>
      <c r="R37"/>
      <c r="S37"/>
      <c r="T37"/>
      <c r="U37"/>
      <c r="V37"/>
      <c r="W37"/>
    </row>
    <row r="38" spans="1:12" ht="12" customHeight="1">
      <c r="A38" s="24" t="s">
        <v>31</v>
      </c>
      <c r="C38" s="7"/>
      <c r="D38" s="7"/>
      <c r="E38" s="7" t="s">
        <v>32</v>
      </c>
      <c r="G38" s="8" t="s">
        <v>33</v>
      </c>
      <c r="H38" s="13">
        <v>12761494</v>
      </c>
      <c r="I38" s="13">
        <v>15734144</v>
      </c>
      <c r="J38" s="108" t="s">
        <v>62</v>
      </c>
      <c r="K38" s="14" t="s">
        <v>62</v>
      </c>
      <c r="L38" s="17">
        <v>12</v>
      </c>
    </row>
    <row r="39" spans="1:23" s="22" customFormat="1" ht="12" customHeight="1">
      <c r="A39" s="24"/>
      <c r="B39" s="7"/>
      <c r="C39" s="7"/>
      <c r="D39" s="7"/>
      <c r="E39" s="7"/>
      <c r="F39" s="7"/>
      <c r="G39" s="12">
        <v>1000</v>
      </c>
      <c r="H39" s="13">
        <v>42194.953</v>
      </c>
      <c r="I39" s="13">
        <v>55810.674</v>
      </c>
      <c r="J39" s="108" t="s">
        <v>62</v>
      </c>
      <c r="K39" s="14" t="s">
        <v>62</v>
      </c>
      <c r="L39" s="17"/>
      <c r="M39"/>
      <c r="N39"/>
      <c r="O39"/>
      <c r="P39"/>
      <c r="Q39"/>
      <c r="R39"/>
      <c r="S39"/>
      <c r="T39"/>
      <c r="U39"/>
      <c r="V39"/>
      <c r="W39"/>
    </row>
    <row r="40" spans="1:12" ht="12" customHeight="1">
      <c r="A40" s="24"/>
      <c r="B40" s="7"/>
      <c r="C40" s="7"/>
      <c r="D40" s="7"/>
      <c r="E40" s="7"/>
      <c r="F40" s="7"/>
      <c r="G40" s="12"/>
      <c r="H40" s="13"/>
      <c r="I40" s="13"/>
      <c r="J40" s="13"/>
      <c r="K40" s="14">
        <f t="shared" si="0"/>
      </c>
      <c r="L40" s="17"/>
    </row>
    <row r="41" spans="1:12" ht="12" customHeight="1">
      <c r="A41" s="24" t="s">
        <v>34</v>
      </c>
      <c r="B41" s="7"/>
      <c r="C41" s="7"/>
      <c r="D41" s="7"/>
      <c r="E41" s="7" t="s">
        <v>35</v>
      </c>
      <c r="F41" s="7"/>
      <c r="G41" s="8" t="s">
        <v>33</v>
      </c>
      <c r="H41" s="13">
        <v>33711616</v>
      </c>
      <c r="I41" s="13">
        <v>38733563</v>
      </c>
      <c r="J41" s="27">
        <v>33643137</v>
      </c>
      <c r="K41" s="14">
        <f t="shared" si="0"/>
        <v>-13.142157874812597</v>
      </c>
      <c r="L41" s="17">
        <v>16</v>
      </c>
    </row>
    <row r="42" spans="1:12" ht="12" customHeight="1">
      <c r="A42" s="24"/>
      <c r="B42" s="7"/>
      <c r="C42" s="7"/>
      <c r="D42" s="7"/>
      <c r="E42" s="7"/>
      <c r="F42" s="7" t="s">
        <v>36</v>
      </c>
      <c r="G42" s="12">
        <v>1000</v>
      </c>
      <c r="H42" s="13">
        <v>63384.648</v>
      </c>
      <c r="I42" s="13">
        <v>78064.365</v>
      </c>
      <c r="J42" s="27">
        <v>68182.287</v>
      </c>
      <c r="K42" s="14">
        <f t="shared" si="0"/>
        <v>-12.658884754907078</v>
      </c>
      <c r="L42" s="17"/>
    </row>
    <row r="43" spans="1:12" ht="12" customHeight="1">
      <c r="A43" s="24"/>
      <c r="B43" s="7"/>
      <c r="C43" s="7"/>
      <c r="D43" s="7"/>
      <c r="E43" s="7"/>
      <c r="F43" s="7"/>
      <c r="G43" s="12"/>
      <c r="H43" s="13"/>
      <c r="I43" s="13"/>
      <c r="J43" s="13"/>
      <c r="K43" s="14">
        <f t="shared" si="0"/>
      </c>
      <c r="L43" s="17"/>
    </row>
    <row r="44" spans="1:12" ht="12" customHeight="1">
      <c r="A44" s="24" t="s">
        <v>37</v>
      </c>
      <c r="B44" s="7"/>
      <c r="C44" s="7"/>
      <c r="D44" s="7"/>
      <c r="E44" s="7" t="s">
        <v>38</v>
      </c>
      <c r="F44" s="7"/>
      <c r="G44" s="12" t="s">
        <v>33</v>
      </c>
      <c r="H44" s="13">
        <v>122814608</v>
      </c>
      <c r="I44" s="13">
        <v>103985258</v>
      </c>
      <c r="J44" s="27">
        <v>65429358</v>
      </c>
      <c r="K44" s="14">
        <f t="shared" si="0"/>
        <v>-37.078236609270135</v>
      </c>
      <c r="L44" s="17">
        <v>15</v>
      </c>
    </row>
    <row r="45" spans="1:23" s="22" customFormat="1" ht="12" customHeight="1">
      <c r="A45" s="24"/>
      <c r="B45" s="7"/>
      <c r="C45" s="7"/>
      <c r="D45" s="7"/>
      <c r="E45" s="7"/>
      <c r="F45" s="7"/>
      <c r="G45" s="12">
        <v>1000</v>
      </c>
      <c r="H45" s="13">
        <v>225768.351</v>
      </c>
      <c r="I45" s="13">
        <v>208620.841</v>
      </c>
      <c r="J45" s="27">
        <v>138715.072</v>
      </c>
      <c r="K45" s="14">
        <f t="shared" si="0"/>
        <v>-33.50852612083948</v>
      </c>
      <c r="L45" s="17"/>
      <c r="M45"/>
      <c r="N45"/>
      <c r="O45"/>
      <c r="P45"/>
      <c r="Q45"/>
      <c r="R45"/>
      <c r="S45"/>
      <c r="T45"/>
      <c r="U45"/>
      <c r="V45"/>
      <c r="W45"/>
    </row>
    <row r="46" spans="1:23" s="22" customFormat="1" ht="12" customHeight="1">
      <c r="A46" s="24"/>
      <c r="B46" s="7"/>
      <c r="C46" s="7"/>
      <c r="D46" s="7"/>
      <c r="E46" s="7"/>
      <c r="F46" s="7"/>
      <c r="G46" s="12"/>
      <c r="H46" s="13"/>
      <c r="I46" s="13"/>
      <c r="J46" s="13"/>
      <c r="K46" s="14">
        <f t="shared" si="0"/>
      </c>
      <c r="L46" s="29"/>
      <c r="M46"/>
      <c r="N46"/>
      <c r="O46"/>
      <c r="P46"/>
      <c r="Q46"/>
      <c r="R46"/>
      <c r="S46"/>
      <c r="T46"/>
      <c r="U46"/>
      <c r="V46"/>
      <c r="W46"/>
    </row>
    <row r="47" spans="1:23" s="22" customFormat="1" ht="12" customHeight="1">
      <c r="A47" s="23">
        <v>1013</v>
      </c>
      <c r="B47" s="4"/>
      <c r="C47" s="21"/>
      <c r="D47" s="21" t="s">
        <v>39</v>
      </c>
      <c r="E47" s="21"/>
      <c r="F47" s="4"/>
      <c r="G47" s="12">
        <v>1000</v>
      </c>
      <c r="H47" s="13">
        <v>454619.245</v>
      </c>
      <c r="I47" s="13">
        <v>496295.027</v>
      </c>
      <c r="J47" s="13">
        <v>490098.347</v>
      </c>
      <c r="K47" s="14">
        <f t="shared" si="0"/>
        <v>-1.248587969429721</v>
      </c>
      <c r="L47" s="17">
        <v>51</v>
      </c>
      <c r="M47"/>
      <c r="N47"/>
      <c r="O47"/>
      <c r="P47"/>
      <c r="Q47"/>
      <c r="R47"/>
      <c r="S47"/>
      <c r="T47"/>
      <c r="U47"/>
      <c r="V47"/>
      <c r="W47"/>
    </row>
    <row r="48" spans="1:12" ht="12" customHeight="1">
      <c r="A48" s="24"/>
      <c r="B48" s="7"/>
      <c r="C48" s="7"/>
      <c r="D48" s="7"/>
      <c r="E48" s="7"/>
      <c r="F48" s="7"/>
      <c r="G48" s="12"/>
      <c r="H48" s="13"/>
      <c r="I48" s="13"/>
      <c r="J48" s="13"/>
      <c r="K48" s="14">
        <f t="shared" si="0"/>
      </c>
      <c r="L48" s="17"/>
    </row>
    <row r="49" spans="1:12" ht="12" customHeight="1">
      <c r="A49" s="24" t="s">
        <v>40</v>
      </c>
      <c r="B49" s="7"/>
      <c r="C49" s="7"/>
      <c r="D49" s="7"/>
      <c r="E49" s="7" t="s">
        <v>41</v>
      </c>
      <c r="F49" s="30"/>
      <c r="G49" s="12" t="s">
        <v>33</v>
      </c>
      <c r="H49" s="13">
        <v>7039593</v>
      </c>
      <c r="I49" s="13">
        <v>6347373</v>
      </c>
      <c r="J49" s="27">
        <v>5544829</v>
      </c>
      <c r="K49" s="14">
        <f t="shared" si="0"/>
        <v>-12.64371890544325</v>
      </c>
      <c r="L49" s="17">
        <v>26</v>
      </c>
    </row>
    <row r="50" spans="1:12" ht="12" customHeight="1">
      <c r="A50" s="24"/>
      <c r="B50" s="7"/>
      <c r="C50" s="7"/>
      <c r="D50" s="7"/>
      <c r="E50" s="7"/>
      <c r="F50" s="7" t="s">
        <v>42</v>
      </c>
      <c r="G50" s="12">
        <v>1000</v>
      </c>
      <c r="H50" s="13">
        <v>27036.683</v>
      </c>
      <c r="I50" s="13">
        <v>26682.195</v>
      </c>
      <c r="J50" s="27">
        <v>24977.174</v>
      </c>
      <c r="K50" s="14">
        <f t="shared" si="0"/>
        <v>-6.390107710403882</v>
      </c>
      <c r="L50" s="17"/>
    </row>
    <row r="51" spans="1:12" ht="12" customHeight="1">
      <c r="A51" s="23"/>
      <c r="B51" s="20"/>
      <c r="C51" s="25"/>
      <c r="D51" s="25"/>
      <c r="E51" s="25"/>
      <c r="F51" s="7"/>
      <c r="G51" s="12"/>
      <c r="H51" s="13"/>
      <c r="I51" s="13"/>
      <c r="J51" s="13"/>
      <c r="K51" s="14">
        <f t="shared" si="0"/>
      </c>
      <c r="L51" s="17"/>
    </row>
    <row r="52" spans="1:12" ht="12" customHeight="1">
      <c r="A52" s="24" t="s">
        <v>43</v>
      </c>
      <c r="C52" s="7"/>
      <c r="D52" s="7"/>
      <c r="E52" s="7" t="s">
        <v>44</v>
      </c>
      <c r="G52" s="8" t="s">
        <v>33</v>
      </c>
      <c r="H52" s="13">
        <v>593022</v>
      </c>
      <c r="I52" s="13">
        <v>562957</v>
      </c>
      <c r="J52" s="27">
        <v>560529</v>
      </c>
      <c r="K52" s="14">
        <f t="shared" si="0"/>
        <v>-0.43129404199609667</v>
      </c>
      <c r="L52" s="17">
        <v>20</v>
      </c>
    </row>
    <row r="53" spans="1:12" ht="12" customHeight="1">
      <c r="A53" s="24"/>
      <c r="B53" s="31"/>
      <c r="C53" s="31"/>
      <c r="D53" s="31"/>
      <c r="E53" s="31"/>
      <c r="F53" s="7" t="s">
        <v>45</v>
      </c>
      <c r="G53" s="12">
        <v>1000</v>
      </c>
      <c r="H53" s="13">
        <v>2620.254</v>
      </c>
      <c r="I53" s="13">
        <v>2611.59</v>
      </c>
      <c r="J53" s="27">
        <v>2705.753</v>
      </c>
      <c r="K53" s="14">
        <f t="shared" si="0"/>
        <v>3.60558127424288</v>
      </c>
      <c r="L53" s="17"/>
    </row>
    <row r="54" spans="1:12" ht="12" customHeight="1">
      <c r="A54" s="23"/>
      <c r="B54" s="20"/>
      <c r="C54" s="25"/>
      <c r="D54" s="25"/>
      <c r="E54" s="25"/>
      <c r="F54" s="7"/>
      <c r="G54" s="12"/>
      <c r="H54" s="13"/>
      <c r="I54" s="13"/>
      <c r="J54" s="13"/>
      <c r="K54" s="14">
        <f t="shared" si="0"/>
      </c>
      <c r="L54" s="17"/>
    </row>
    <row r="55" spans="1:12" ht="12" customHeight="1">
      <c r="A55" s="24" t="s">
        <v>46</v>
      </c>
      <c r="B55" s="22"/>
      <c r="C55" s="7"/>
      <c r="D55" s="7"/>
      <c r="E55" s="7" t="s">
        <v>47</v>
      </c>
      <c r="F55" s="22"/>
      <c r="G55" s="8" t="s">
        <v>33</v>
      </c>
      <c r="H55" s="13">
        <v>4094264</v>
      </c>
      <c r="I55" s="13">
        <v>4106732</v>
      </c>
      <c r="J55" s="27">
        <v>3766357</v>
      </c>
      <c r="K55" s="14">
        <f t="shared" si="0"/>
        <v>-8.288220414675223</v>
      </c>
      <c r="L55" s="17">
        <v>27</v>
      </c>
    </row>
    <row r="56" spans="1:12" ht="12" customHeight="1">
      <c r="A56" s="24"/>
      <c r="B56" s="7"/>
      <c r="C56" s="7"/>
      <c r="D56" s="7"/>
      <c r="E56" s="22"/>
      <c r="F56" s="22"/>
      <c r="G56" s="12">
        <v>1000</v>
      </c>
      <c r="H56" s="13">
        <v>17184.167</v>
      </c>
      <c r="I56" s="13">
        <v>17830.886</v>
      </c>
      <c r="J56" s="27">
        <v>16750.929</v>
      </c>
      <c r="K56" s="14">
        <f t="shared" si="0"/>
        <v>-6.056664823049175</v>
      </c>
      <c r="L56" s="17"/>
    </row>
    <row r="57" spans="1:23" s="22" customFormat="1" ht="12" customHeight="1">
      <c r="A57" s="23"/>
      <c r="B57" s="20"/>
      <c r="C57" s="25"/>
      <c r="D57" s="25"/>
      <c r="E57" s="25"/>
      <c r="F57" s="7"/>
      <c r="G57" s="12"/>
      <c r="H57" s="13"/>
      <c r="I57" s="13"/>
      <c r="J57" s="13"/>
      <c r="K57" s="14">
        <f t="shared" si="0"/>
      </c>
      <c r="L57" s="17"/>
      <c r="M57"/>
      <c r="N57"/>
      <c r="O57"/>
      <c r="P57"/>
      <c r="Q57"/>
      <c r="R57"/>
      <c r="S57"/>
      <c r="T57"/>
      <c r="U57"/>
      <c r="V57"/>
      <c r="W57"/>
    </row>
    <row r="58" spans="1:23" s="22" customFormat="1" ht="12" customHeight="1">
      <c r="A58" s="24" t="s">
        <v>48</v>
      </c>
      <c r="B58" s="4"/>
      <c r="C58" s="7"/>
      <c r="D58" s="7"/>
      <c r="E58" s="7" t="s">
        <v>49</v>
      </c>
      <c r="F58" s="4"/>
      <c r="G58" s="8" t="s">
        <v>33</v>
      </c>
      <c r="H58" s="13">
        <v>266272</v>
      </c>
      <c r="I58" s="13">
        <v>251382</v>
      </c>
      <c r="J58" s="27">
        <v>261586</v>
      </c>
      <c r="K58" s="14">
        <f t="shared" si="0"/>
        <v>4.059160958222947</v>
      </c>
      <c r="L58" s="17">
        <v>11</v>
      </c>
      <c r="M58"/>
      <c r="N58"/>
      <c r="O58"/>
      <c r="P58"/>
      <c r="Q58"/>
      <c r="R58"/>
      <c r="S58"/>
      <c r="T58"/>
      <c r="U58"/>
      <c r="V58"/>
      <c r="W58"/>
    </row>
    <row r="59" spans="1:12" ht="12" customHeight="1">
      <c r="A59" s="24"/>
      <c r="B59" s="7"/>
      <c r="C59" s="7"/>
      <c r="D59" s="7"/>
      <c r="F59" s="22" t="s">
        <v>50</v>
      </c>
      <c r="G59" s="12">
        <v>1000</v>
      </c>
      <c r="H59" s="13">
        <v>2676.517</v>
      </c>
      <c r="I59" s="13">
        <v>2575.8</v>
      </c>
      <c r="J59" s="27">
        <v>2679.532</v>
      </c>
      <c r="K59" s="14">
        <f t="shared" si="0"/>
        <v>4.0271760229831415</v>
      </c>
      <c r="L59" s="17"/>
    </row>
    <row r="60" spans="1:23" s="22" customFormat="1" ht="12" customHeight="1">
      <c r="A60" s="34"/>
      <c r="B60" s="32"/>
      <c r="C60" s="32"/>
      <c r="D60" s="32"/>
      <c r="E60" s="32"/>
      <c r="F60" s="34"/>
      <c r="G60" s="34"/>
      <c r="H60" s="13"/>
      <c r="I60" s="13"/>
      <c r="J60" s="13"/>
      <c r="K60" s="14">
        <f t="shared" si="0"/>
      </c>
      <c r="L60" s="17"/>
      <c r="M60"/>
      <c r="N60"/>
      <c r="O60"/>
      <c r="P60"/>
      <c r="Q60"/>
      <c r="R60"/>
      <c r="S60"/>
      <c r="T60"/>
      <c r="U60"/>
      <c r="V60"/>
      <c r="W60"/>
    </row>
    <row r="61" spans="1:12" ht="12" customHeight="1">
      <c r="A61" s="24" t="s">
        <v>51</v>
      </c>
      <c r="C61" s="7"/>
      <c r="D61" s="7"/>
      <c r="E61" s="7" t="s">
        <v>633</v>
      </c>
      <c r="G61" s="8"/>
      <c r="H61" s="13"/>
      <c r="I61" s="13"/>
      <c r="J61" s="27"/>
      <c r="K61" s="14"/>
      <c r="L61" s="17"/>
    </row>
    <row r="62" spans="1:12" ht="12" customHeight="1">
      <c r="A62" s="24"/>
      <c r="B62" s="7"/>
      <c r="C62" s="7"/>
      <c r="D62" s="7"/>
      <c r="E62" s="7"/>
      <c r="F62" s="22" t="s">
        <v>634</v>
      </c>
      <c r="G62" s="8" t="s">
        <v>33</v>
      </c>
      <c r="H62" s="13">
        <v>4520088</v>
      </c>
      <c r="I62" s="13">
        <v>4166223</v>
      </c>
      <c r="J62" s="27">
        <v>3624170</v>
      </c>
      <c r="K62" s="14">
        <f>IF(J62="","",(J62*100/I62)-100)</f>
        <v>-13.010657374797262</v>
      </c>
      <c r="L62" s="17">
        <v>29</v>
      </c>
    </row>
    <row r="63" spans="6:12" ht="12.75">
      <c r="F63" s="22" t="s">
        <v>635</v>
      </c>
      <c r="G63" s="12">
        <v>1000</v>
      </c>
      <c r="H63" s="13">
        <v>15015.734</v>
      </c>
      <c r="I63" s="13">
        <v>14789.11</v>
      </c>
      <c r="J63" s="27">
        <v>13710.11</v>
      </c>
      <c r="K63" s="14">
        <f>IF(J63="","",(J63*100/I63)-100)</f>
        <v>-7.2959089492200775</v>
      </c>
      <c r="L63" s="17"/>
    </row>
    <row r="64" spans="9:12" ht="12.75">
      <c r="I64"/>
      <c r="J64"/>
      <c r="K64"/>
      <c r="L64" s="112"/>
    </row>
    <row r="67" spans="1:12" ht="12.75">
      <c r="A67" s="129" t="s">
        <v>52</v>
      </c>
      <c r="B67" s="129"/>
      <c r="C67" s="129"/>
      <c r="D67" s="129"/>
      <c r="E67" s="129"/>
      <c r="F67" s="129"/>
      <c r="G67" s="129"/>
      <c r="H67" s="129"/>
      <c r="I67" s="129"/>
      <c r="J67" s="129"/>
      <c r="K67" s="129"/>
      <c r="L67" s="129"/>
    </row>
    <row r="69" spans="1:23" s="4" customFormat="1" ht="12.75">
      <c r="A69" s="148" t="s">
        <v>53</v>
      </c>
      <c r="B69" s="148"/>
      <c r="C69" s="148"/>
      <c r="D69" s="148"/>
      <c r="E69" s="148"/>
      <c r="F69" s="148"/>
      <c r="G69" s="148"/>
      <c r="H69" s="148"/>
      <c r="I69" s="148"/>
      <c r="J69" s="148"/>
      <c r="K69" s="148"/>
      <c r="L69" s="148"/>
      <c r="M69"/>
      <c r="N69"/>
      <c r="O69"/>
      <c r="P69"/>
      <c r="Q69"/>
      <c r="R69"/>
      <c r="S69"/>
      <c r="T69"/>
      <c r="U69"/>
      <c r="V69"/>
      <c r="W69"/>
    </row>
    <row r="70" spans="1:23" s="4" customFormat="1" ht="12.75">
      <c r="A70" s="148" t="s">
        <v>2</v>
      </c>
      <c r="B70" s="148"/>
      <c r="C70" s="148"/>
      <c r="D70" s="148"/>
      <c r="E70" s="148"/>
      <c r="F70" s="148"/>
      <c r="G70" s="148"/>
      <c r="H70" s="148"/>
      <c r="I70" s="148"/>
      <c r="J70" s="148"/>
      <c r="K70" s="148"/>
      <c r="L70" s="148"/>
      <c r="M70"/>
      <c r="N70"/>
      <c r="O70"/>
      <c r="P70"/>
      <c r="Q70"/>
      <c r="R70"/>
      <c r="S70"/>
      <c r="T70"/>
      <c r="U70"/>
      <c r="V70"/>
      <c r="W70"/>
    </row>
    <row r="71" spans="1:23" s="4" customFormat="1" ht="12.75">
      <c r="A71" s="33"/>
      <c r="B71" s="33"/>
      <c r="C71" s="33"/>
      <c r="D71" s="33"/>
      <c r="E71" s="33"/>
      <c r="F71" s="33"/>
      <c r="G71" s="33"/>
      <c r="H71" s="33"/>
      <c r="I71" s="33"/>
      <c r="J71" s="33"/>
      <c r="K71" s="33"/>
      <c r="L71" s="113"/>
      <c r="M71"/>
      <c r="N71"/>
      <c r="O71"/>
      <c r="P71"/>
      <c r="Q71"/>
      <c r="R71"/>
      <c r="S71"/>
      <c r="T71"/>
      <c r="U71"/>
      <c r="V71"/>
      <c r="W71"/>
    </row>
    <row r="72" spans="1:12" ht="12.75" customHeight="1">
      <c r="A72" s="131" t="s">
        <v>3</v>
      </c>
      <c r="B72" s="134" t="s">
        <v>4</v>
      </c>
      <c r="C72" s="135"/>
      <c r="D72" s="135"/>
      <c r="E72" s="135"/>
      <c r="F72" s="131"/>
      <c r="G72" s="131" t="s">
        <v>5</v>
      </c>
      <c r="H72" s="134" t="s">
        <v>6</v>
      </c>
      <c r="I72" s="135"/>
      <c r="J72" s="135"/>
      <c r="K72" s="131"/>
      <c r="L72" s="143" t="s">
        <v>7</v>
      </c>
    </row>
    <row r="73" spans="1:12" ht="12.75">
      <c r="A73" s="149"/>
      <c r="B73" s="136"/>
      <c r="C73" s="137"/>
      <c r="D73" s="137"/>
      <c r="E73" s="137"/>
      <c r="F73" s="132"/>
      <c r="G73" s="149"/>
      <c r="H73" s="138"/>
      <c r="I73" s="139"/>
      <c r="J73" s="139"/>
      <c r="K73" s="133"/>
      <c r="L73" s="144"/>
    </row>
    <row r="74" spans="1:12" ht="12.75" customHeight="1">
      <c r="A74" s="149"/>
      <c r="B74" s="136"/>
      <c r="C74" s="137"/>
      <c r="D74" s="137"/>
      <c r="E74" s="137"/>
      <c r="F74" s="132"/>
      <c r="G74" s="149"/>
      <c r="H74" s="132">
        <v>2011</v>
      </c>
      <c r="I74" s="132">
        <v>2012</v>
      </c>
      <c r="J74" s="132">
        <v>2013</v>
      </c>
      <c r="K74" s="146" t="s">
        <v>8</v>
      </c>
      <c r="L74" s="144"/>
    </row>
    <row r="75" spans="1:12" ht="22.5" customHeight="1">
      <c r="A75" s="149"/>
      <c r="B75" s="136"/>
      <c r="C75" s="137"/>
      <c r="D75" s="137"/>
      <c r="E75" s="137"/>
      <c r="F75" s="132"/>
      <c r="G75" s="149"/>
      <c r="H75" s="132"/>
      <c r="I75" s="132"/>
      <c r="J75" s="132"/>
      <c r="K75" s="146"/>
      <c r="L75" s="144"/>
    </row>
    <row r="76" spans="1:12" ht="12.75">
      <c r="A76" s="150"/>
      <c r="B76" s="138"/>
      <c r="C76" s="139"/>
      <c r="D76" s="139"/>
      <c r="E76" s="139"/>
      <c r="F76" s="133"/>
      <c r="G76" s="150"/>
      <c r="H76" s="133"/>
      <c r="I76" s="133"/>
      <c r="J76" s="133"/>
      <c r="K76" s="147"/>
      <c r="L76" s="145"/>
    </row>
    <row r="77" spans="1:12" ht="12" customHeight="1">
      <c r="A77" s="34"/>
      <c r="B77" s="32"/>
      <c r="C77" s="32"/>
      <c r="D77" s="32"/>
      <c r="E77" s="32"/>
      <c r="F77" s="34"/>
      <c r="G77" s="34"/>
      <c r="H77" s="13"/>
      <c r="I77" s="13"/>
      <c r="J77" s="13"/>
      <c r="K77" s="14"/>
      <c r="L77" s="17"/>
    </row>
    <row r="78" spans="1:12" ht="12" customHeight="1">
      <c r="A78" s="24" t="s">
        <v>54</v>
      </c>
      <c r="C78" s="7"/>
      <c r="D78" s="7"/>
      <c r="E78" s="7" t="s">
        <v>55</v>
      </c>
      <c r="G78" s="8" t="s">
        <v>33</v>
      </c>
      <c r="H78" s="13">
        <v>14262063</v>
      </c>
      <c r="I78" s="13">
        <v>13334105</v>
      </c>
      <c r="J78" s="27">
        <v>12998274</v>
      </c>
      <c r="K78" s="14">
        <f>IF(J78="","",(J78*100/I78)-100)</f>
        <v>-2.5185867367926136</v>
      </c>
      <c r="L78" s="17">
        <v>41</v>
      </c>
    </row>
    <row r="79" spans="1:12" ht="12" customHeight="1">
      <c r="A79" s="24"/>
      <c r="B79" s="7"/>
      <c r="C79" s="7"/>
      <c r="D79" s="7"/>
      <c r="G79" s="12">
        <v>1000</v>
      </c>
      <c r="H79" s="13">
        <v>71156.704</v>
      </c>
      <c r="I79" s="13">
        <v>72271.768</v>
      </c>
      <c r="J79" s="27">
        <v>72417.991</v>
      </c>
      <c r="K79" s="14">
        <f aca="true" t="shared" si="1" ref="K79:K129">IF(J79="","",(J79*100/I79)-100)</f>
        <v>0.2023238175105888</v>
      </c>
      <c r="L79" s="17"/>
    </row>
    <row r="80" spans="1:12" ht="12" customHeight="1">
      <c r="A80" s="24"/>
      <c r="C80" s="7"/>
      <c r="D80" s="7"/>
      <c r="E80" s="7"/>
      <c r="G80" s="8"/>
      <c r="H80" s="13"/>
      <c r="I80" s="13"/>
      <c r="J80" s="13"/>
      <c r="K80" s="14">
        <f t="shared" si="1"/>
      </c>
      <c r="L80" s="17"/>
    </row>
    <row r="81" spans="1:12" ht="12" customHeight="1">
      <c r="A81" s="24" t="s">
        <v>56</v>
      </c>
      <c r="C81" s="7"/>
      <c r="D81" s="7"/>
      <c r="E81" s="7" t="s">
        <v>57</v>
      </c>
      <c r="G81" s="8" t="s">
        <v>33</v>
      </c>
      <c r="H81" s="13">
        <v>6436055</v>
      </c>
      <c r="I81" s="13">
        <v>5366509</v>
      </c>
      <c r="J81" s="27">
        <v>5511444</v>
      </c>
      <c r="K81" s="14">
        <f t="shared" si="1"/>
        <v>2.7007315183856093</v>
      </c>
      <c r="L81" s="17">
        <v>39</v>
      </c>
    </row>
    <row r="82" spans="1:12" ht="12" customHeight="1">
      <c r="A82" s="24"/>
      <c r="C82" s="7"/>
      <c r="D82" s="7"/>
      <c r="E82" s="7"/>
      <c r="G82" s="12">
        <v>1000</v>
      </c>
      <c r="H82" s="13">
        <v>26753.615</v>
      </c>
      <c r="I82" s="13">
        <v>24013.98</v>
      </c>
      <c r="J82" s="27">
        <v>25669.521</v>
      </c>
      <c r="K82" s="14">
        <f t="shared" si="1"/>
        <v>6.894071703232868</v>
      </c>
      <c r="L82" s="17"/>
    </row>
    <row r="83" spans="1:12" ht="12.75">
      <c r="A83" s="34"/>
      <c r="B83" s="32"/>
      <c r="C83" s="32"/>
      <c r="D83" s="32"/>
      <c r="E83" s="32"/>
      <c r="F83" s="34"/>
      <c r="G83" s="34"/>
      <c r="H83" s="9"/>
      <c r="I83" s="9"/>
      <c r="J83" s="9"/>
      <c r="K83" s="14">
        <f t="shared" si="1"/>
      </c>
      <c r="L83" s="17"/>
    </row>
    <row r="84" spans="1:23" s="22" customFormat="1" ht="12" customHeight="1">
      <c r="A84" s="24" t="s">
        <v>58</v>
      </c>
      <c r="B84" s="4"/>
      <c r="C84" s="7"/>
      <c r="D84" s="7"/>
      <c r="E84" s="7" t="s">
        <v>59</v>
      </c>
      <c r="F84" s="4"/>
      <c r="G84" s="8" t="s">
        <v>33</v>
      </c>
      <c r="H84" s="13">
        <v>49327528</v>
      </c>
      <c r="I84" s="13">
        <v>54442431</v>
      </c>
      <c r="J84" s="27">
        <v>51850509</v>
      </c>
      <c r="K84" s="14">
        <f t="shared" si="1"/>
        <v>-4.76084912519795</v>
      </c>
      <c r="L84" s="17">
        <v>44</v>
      </c>
      <c r="M84"/>
      <c r="N84"/>
      <c r="O84"/>
      <c r="P84"/>
      <c r="Q84"/>
      <c r="R84"/>
      <c r="S84"/>
      <c r="T84"/>
      <c r="U84"/>
      <c r="V84"/>
      <c r="W84"/>
    </row>
    <row r="85" spans="1:12" ht="12" customHeight="1">
      <c r="A85" s="24"/>
      <c r="B85" s="7"/>
      <c r="C85" s="7"/>
      <c r="D85" s="7"/>
      <c r="E85" s="7"/>
      <c r="G85" s="12">
        <v>1000</v>
      </c>
      <c r="H85" s="13">
        <v>161726.522</v>
      </c>
      <c r="I85" s="13">
        <v>195400.183</v>
      </c>
      <c r="J85" s="27">
        <v>192849.426</v>
      </c>
      <c r="K85" s="14">
        <f t="shared" si="1"/>
        <v>-1.3054015410005917</v>
      </c>
      <c r="L85" s="17"/>
    </row>
    <row r="86" spans="1:12" ht="12" customHeight="1">
      <c r="A86" s="23"/>
      <c r="B86" s="20"/>
      <c r="C86" s="25"/>
      <c r="D86" s="25"/>
      <c r="E86" s="25"/>
      <c r="F86" s="25"/>
      <c r="G86" s="26"/>
      <c r="H86" s="13"/>
      <c r="I86" s="13"/>
      <c r="J86" s="13"/>
      <c r="K86" s="14">
        <f t="shared" si="1"/>
      </c>
      <c r="L86" s="17"/>
    </row>
    <row r="87" spans="1:23" s="22" customFormat="1" ht="12" customHeight="1">
      <c r="A87" s="24" t="s">
        <v>60</v>
      </c>
      <c r="B87" s="4"/>
      <c r="C87" s="7"/>
      <c r="D87" s="7"/>
      <c r="E87" s="7" t="s">
        <v>61</v>
      </c>
      <c r="F87" s="4"/>
      <c r="G87" s="8" t="s">
        <v>33</v>
      </c>
      <c r="H87" s="13">
        <v>25590348</v>
      </c>
      <c r="I87" s="13" t="s">
        <v>62</v>
      </c>
      <c r="J87" s="108" t="s">
        <v>62</v>
      </c>
      <c r="K87" s="14" t="s">
        <v>62</v>
      </c>
      <c r="L87" s="17">
        <v>21</v>
      </c>
      <c r="M87"/>
      <c r="N87"/>
      <c r="O87"/>
      <c r="P87"/>
      <c r="Q87"/>
      <c r="R87"/>
      <c r="S87"/>
      <c r="T87"/>
      <c r="U87"/>
      <c r="V87"/>
      <c r="W87"/>
    </row>
    <row r="88" spans="1:12" ht="12" customHeight="1">
      <c r="A88" s="24"/>
      <c r="B88" s="7"/>
      <c r="C88" s="7"/>
      <c r="D88" s="7"/>
      <c r="F88" s="7" t="s">
        <v>63</v>
      </c>
      <c r="G88" s="12">
        <v>1000</v>
      </c>
      <c r="H88" s="13">
        <v>109587.113</v>
      </c>
      <c r="I88" s="13" t="s">
        <v>62</v>
      </c>
      <c r="J88" s="108" t="s">
        <v>62</v>
      </c>
      <c r="K88" s="14" t="s">
        <v>62</v>
      </c>
      <c r="L88" s="17"/>
    </row>
    <row r="89" spans="1:12" ht="12" customHeight="1">
      <c r="A89" s="23"/>
      <c r="B89" s="20"/>
      <c r="C89" s="25"/>
      <c r="D89" s="25"/>
      <c r="E89" s="25"/>
      <c r="F89" s="22"/>
      <c r="G89" s="26"/>
      <c r="H89" s="13"/>
      <c r="I89" s="13"/>
      <c r="J89" s="13"/>
      <c r="K89" s="14">
        <f t="shared" si="1"/>
      </c>
      <c r="L89" s="17"/>
    </row>
    <row r="90" spans="1:23" s="22" customFormat="1" ht="12" customHeight="1">
      <c r="A90" s="24" t="s">
        <v>64</v>
      </c>
      <c r="B90" s="4"/>
      <c r="C90" s="7"/>
      <c r="D90" s="7"/>
      <c r="E90" s="7" t="s">
        <v>65</v>
      </c>
      <c r="F90" s="4"/>
      <c r="G90" s="8" t="s">
        <v>33</v>
      </c>
      <c r="H90" s="13">
        <v>2601240</v>
      </c>
      <c r="I90" s="13">
        <v>2013366</v>
      </c>
      <c r="J90" s="27">
        <v>2183583</v>
      </c>
      <c r="K90" s="14">
        <f t="shared" si="1"/>
        <v>8.454349581745191</v>
      </c>
      <c r="L90" s="17">
        <v>12</v>
      </c>
      <c r="M90"/>
      <c r="N90"/>
      <c r="O90"/>
      <c r="P90"/>
      <c r="Q90"/>
      <c r="R90"/>
      <c r="S90"/>
      <c r="T90"/>
      <c r="U90"/>
      <c r="V90"/>
      <c r="W90"/>
    </row>
    <row r="91" spans="1:23" s="22" customFormat="1" ht="12" customHeight="1">
      <c r="A91" s="24"/>
      <c r="B91" s="7"/>
      <c r="C91" s="7"/>
      <c r="D91" s="7"/>
      <c r="E91" s="7"/>
      <c r="F91" s="7" t="s">
        <v>66</v>
      </c>
      <c r="G91" s="12">
        <v>1000</v>
      </c>
      <c r="H91" s="35">
        <v>11985.508</v>
      </c>
      <c r="I91" s="35">
        <v>9395.412</v>
      </c>
      <c r="J91" s="27">
        <v>9919.286</v>
      </c>
      <c r="K91" s="14">
        <f t="shared" si="1"/>
        <v>5.575849148499287</v>
      </c>
      <c r="L91" s="17"/>
      <c r="M91"/>
      <c r="N91"/>
      <c r="O91"/>
      <c r="P91"/>
      <c r="Q91"/>
      <c r="R91"/>
      <c r="S91"/>
      <c r="T91"/>
      <c r="U91"/>
      <c r="V91"/>
      <c r="W91"/>
    </row>
    <row r="92" spans="1:23" s="22" customFormat="1" ht="12" customHeight="1">
      <c r="A92" s="23"/>
      <c r="B92" s="20"/>
      <c r="C92" s="21"/>
      <c r="D92" s="21"/>
      <c r="E92" s="21"/>
      <c r="G92" s="12"/>
      <c r="H92" s="13"/>
      <c r="I92" s="13"/>
      <c r="J92" s="13"/>
      <c r="K92" s="14">
        <f t="shared" si="1"/>
      </c>
      <c r="L92" s="17"/>
      <c r="M92"/>
      <c r="N92"/>
      <c r="O92"/>
      <c r="P92"/>
      <c r="Q92"/>
      <c r="R92"/>
      <c r="S92"/>
      <c r="T92"/>
      <c r="U92"/>
      <c r="V92"/>
      <c r="W92"/>
    </row>
    <row r="93" spans="1:23" s="22" customFormat="1" ht="12" customHeight="1">
      <c r="A93" s="23">
        <v>103</v>
      </c>
      <c r="B93" s="20"/>
      <c r="C93" s="25" t="s">
        <v>67</v>
      </c>
      <c r="D93" s="25"/>
      <c r="E93" s="25"/>
      <c r="F93" s="25"/>
      <c r="G93" s="12">
        <v>1000</v>
      </c>
      <c r="H93" s="13">
        <v>85023.07099999998</v>
      </c>
      <c r="I93" s="13">
        <v>84637.136</v>
      </c>
      <c r="J93" s="13">
        <v>81087.37200000002</v>
      </c>
      <c r="K93" s="14">
        <f t="shared" si="1"/>
        <v>-4.194097494036157</v>
      </c>
      <c r="L93" s="17">
        <v>10</v>
      </c>
      <c r="M93"/>
      <c r="N93"/>
      <c r="O93"/>
      <c r="P93"/>
      <c r="Q93"/>
      <c r="R93"/>
      <c r="S93"/>
      <c r="T93"/>
      <c r="U93"/>
      <c r="V93"/>
      <c r="W93"/>
    </row>
    <row r="94" spans="1:23" s="22" customFormat="1" ht="12" customHeight="1">
      <c r="A94" s="23"/>
      <c r="B94" s="20"/>
      <c r="C94" s="25"/>
      <c r="D94" s="25"/>
      <c r="E94" s="25"/>
      <c r="F94" s="25"/>
      <c r="G94" s="12"/>
      <c r="H94" s="13"/>
      <c r="I94" s="13"/>
      <c r="J94" s="13"/>
      <c r="K94" s="14">
        <f t="shared" si="1"/>
      </c>
      <c r="L94" s="17"/>
      <c r="M94"/>
      <c r="N94"/>
      <c r="O94"/>
      <c r="P94"/>
      <c r="Q94"/>
      <c r="R94"/>
      <c r="S94"/>
      <c r="T94"/>
      <c r="U94"/>
      <c r="V94"/>
      <c r="W94"/>
    </row>
    <row r="95" spans="1:23" s="22" customFormat="1" ht="12" customHeight="1">
      <c r="A95" s="23">
        <v>1039</v>
      </c>
      <c r="B95" s="20"/>
      <c r="C95" s="25"/>
      <c r="D95" s="25" t="s">
        <v>68</v>
      </c>
      <c r="E95" s="25"/>
      <c r="F95" s="25"/>
      <c r="G95" s="12">
        <v>1000</v>
      </c>
      <c r="H95" s="13">
        <v>38856.936</v>
      </c>
      <c r="I95" s="13">
        <v>39330.35600000001</v>
      </c>
      <c r="J95" s="13">
        <v>44056.99199999999</v>
      </c>
      <c r="K95" s="14">
        <f t="shared" si="1"/>
        <v>12.017780871345238</v>
      </c>
      <c r="L95" s="17">
        <v>7</v>
      </c>
      <c r="M95"/>
      <c r="N95"/>
      <c r="O95"/>
      <c r="P95"/>
      <c r="Q95"/>
      <c r="R95"/>
      <c r="S95"/>
      <c r="T95"/>
      <c r="U95"/>
      <c r="V95"/>
      <c r="W95"/>
    </row>
    <row r="96" spans="1:23" s="22" customFormat="1" ht="12" customHeight="1">
      <c r="A96" s="23"/>
      <c r="B96" s="20"/>
      <c r="C96" s="21"/>
      <c r="D96" s="21"/>
      <c r="E96" s="21"/>
      <c r="G96" s="12"/>
      <c r="H96" s="13"/>
      <c r="I96" s="13"/>
      <c r="J96" s="13"/>
      <c r="K96" s="14">
        <f t="shared" si="1"/>
      </c>
      <c r="L96" s="17"/>
      <c r="M96"/>
      <c r="N96"/>
      <c r="O96"/>
      <c r="P96"/>
      <c r="Q96"/>
      <c r="R96"/>
      <c r="S96"/>
      <c r="T96"/>
      <c r="U96"/>
      <c r="V96"/>
      <c r="W96"/>
    </row>
    <row r="97" spans="1:23" s="22" customFormat="1" ht="12" customHeight="1">
      <c r="A97" s="23">
        <v>107</v>
      </c>
      <c r="B97" s="20"/>
      <c r="C97" s="21" t="s">
        <v>69</v>
      </c>
      <c r="D97" s="21"/>
      <c r="E97" s="21"/>
      <c r="G97" s="12">
        <v>1000</v>
      </c>
      <c r="H97" s="13">
        <v>726824.7810000001</v>
      </c>
      <c r="I97" s="13">
        <v>747160.368</v>
      </c>
      <c r="J97" s="13">
        <v>792139.3530000001</v>
      </c>
      <c r="K97" s="14">
        <f t="shared" si="1"/>
        <v>6.019990744476971</v>
      </c>
      <c r="L97" s="17">
        <v>84</v>
      </c>
      <c r="M97"/>
      <c r="N97"/>
      <c r="O97"/>
      <c r="P97"/>
      <c r="Q97"/>
      <c r="R97"/>
      <c r="S97"/>
      <c r="T97"/>
      <c r="U97"/>
      <c r="V97"/>
      <c r="W97"/>
    </row>
    <row r="98" spans="1:23" s="22" customFormat="1" ht="12" customHeight="1">
      <c r="A98" s="23"/>
      <c r="B98" s="20"/>
      <c r="C98" s="21"/>
      <c r="D98" s="21"/>
      <c r="E98" s="21"/>
      <c r="G98" s="12"/>
      <c r="H98" s="13"/>
      <c r="I98" s="13"/>
      <c r="J98" s="13"/>
      <c r="K98" s="14">
        <f t="shared" si="1"/>
      </c>
      <c r="L98" s="17"/>
      <c r="M98"/>
      <c r="N98"/>
      <c r="O98"/>
      <c r="P98"/>
      <c r="Q98"/>
      <c r="R98"/>
      <c r="S98"/>
      <c r="T98"/>
      <c r="U98"/>
      <c r="V98"/>
      <c r="W98"/>
    </row>
    <row r="99" spans="1:23" s="22" customFormat="1" ht="12" customHeight="1">
      <c r="A99" s="23">
        <v>1071</v>
      </c>
      <c r="B99" s="20"/>
      <c r="C99" s="25"/>
      <c r="D99" s="25" t="s">
        <v>70</v>
      </c>
      <c r="E99" s="25"/>
      <c r="F99" s="25"/>
      <c r="G99" s="12">
        <v>1000</v>
      </c>
      <c r="H99" s="13">
        <v>390406.13399999996</v>
      </c>
      <c r="I99" s="13">
        <v>405663.39</v>
      </c>
      <c r="J99" s="13">
        <v>418970.422</v>
      </c>
      <c r="K99" s="14">
        <f t="shared" si="1"/>
        <v>3.280313759641956</v>
      </c>
      <c r="L99" s="17">
        <v>79</v>
      </c>
      <c r="M99"/>
      <c r="N99"/>
      <c r="O99"/>
      <c r="P99"/>
      <c r="Q99"/>
      <c r="R99"/>
      <c r="S99"/>
      <c r="T99"/>
      <c r="U99"/>
      <c r="V99"/>
      <c r="W99"/>
    </row>
    <row r="100" spans="1:23" s="22" customFormat="1" ht="12" customHeight="1">
      <c r="A100" s="23"/>
      <c r="B100" s="20"/>
      <c r="C100" s="21"/>
      <c r="D100" s="21"/>
      <c r="E100" s="21"/>
      <c r="G100" s="12"/>
      <c r="H100" s="13"/>
      <c r="I100" s="13"/>
      <c r="J100" s="13"/>
      <c r="K100" s="14">
        <f t="shared" si="1"/>
      </c>
      <c r="L100" s="17"/>
      <c r="M100"/>
      <c r="N100"/>
      <c r="O100"/>
      <c r="P100"/>
      <c r="Q100"/>
      <c r="R100"/>
      <c r="S100"/>
      <c r="T100"/>
      <c r="U100"/>
      <c r="V100"/>
      <c r="W100"/>
    </row>
    <row r="101" spans="1:23" s="22" customFormat="1" ht="12" customHeight="1">
      <c r="A101" s="24" t="s">
        <v>71</v>
      </c>
      <c r="B101" s="4"/>
      <c r="C101" s="7"/>
      <c r="D101" s="7"/>
      <c r="E101" s="7" t="s">
        <v>72</v>
      </c>
      <c r="F101" s="4"/>
      <c r="G101" s="8" t="s">
        <v>18</v>
      </c>
      <c r="H101" s="13">
        <v>122768</v>
      </c>
      <c r="I101" s="13">
        <v>127005</v>
      </c>
      <c r="J101" s="27">
        <v>146684</v>
      </c>
      <c r="K101" s="14">
        <f t="shared" si="1"/>
        <v>15.494665564347855</v>
      </c>
      <c r="L101" s="17">
        <v>74</v>
      </c>
      <c r="M101"/>
      <c r="N101"/>
      <c r="O101"/>
      <c r="P101"/>
      <c r="Q101"/>
      <c r="R101"/>
      <c r="S101"/>
      <c r="T101"/>
      <c r="U101"/>
      <c r="V101"/>
      <c r="W101"/>
    </row>
    <row r="102" spans="1:12" ht="12" customHeight="1">
      <c r="A102" s="24"/>
      <c r="B102" s="7"/>
      <c r="C102" s="7"/>
      <c r="D102" s="7"/>
      <c r="E102" s="7"/>
      <c r="F102" s="7" t="s">
        <v>73</v>
      </c>
      <c r="G102" s="12">
        <v>1000</v>
      </c>
      <c r="H102" s="13">
        <v>247443.085</v>
      </c>
      <c r="I102" s="13">
        <v>259275.596</v>
      </c>
      <c r="J102" s="27">
        <v>272338.672</v>
      </c>
      <c r="K102" s="14">
        <f t="shared" si="1"/>
        <v>5.038297549608188</v>
      </c>
      <c r="L102" s="17"/>
    </row>
    <row r="103" spans="1:12" ht="12" customHeight="1">
      <c r="A103" s="24"/>
      <c r="B103" s="7"/>
      <c r="D103" s="7"/>
      <c r="E103" s="7"/>
      <c r="F103" s="7"/>
      <c r="G103" s="12"/>
      <c r="H103" s="13"/>
      <c r="I103" s="13"/>
      <c r="J103" s="13"/>
      <c r="K103" s="14">
        <f t="shared" si="1"/>
      </c>
      <c r="L103" s="17"/>
    </row>
    <row r="104" spans="1:23" s="22" customFormat="1" ht="12" customHeight="1">
      <c r="A104" s="24" t="s">
        <v>74</v>
      </c>
      <c r="B104" s="4"/>
      <c r="C104" s="7"/>
      <c r="D104" s="7"/>
      <c r="E104" s="7" t="s">
        <v>75</v>
      </c>
      <c r="F104" s="4"/>
      <c r="G104" s="8"/>
      <c r="H104" s="13"/>
      <c r="I104" s="13"/>
      <c r="J104" s="13"/>
      <c r="K104" s="14">
        <f t="shared" si="1"/>
      </c>
      <c r="L104" s="17"/>
      <c r="M104"/>
      <c r="N104"/>
      <c r="O104"/>
      <c r="P104"/>
      <c r="Q104"/>
      <c r="R104"/>
      <c r="S104"/>
      <c r="T104"/>
      <c r="U104"/>
      <c r="V104"/>
      <c r="W104"/>
    </row>
    <row r="105" spans="1:12" ht="12" customHeight="1">
      <c r="A105" s="24"/>
      <c r="B105" s="7"/>
      <c r="C105" s="7"/>
      <c r="D105" s="7"/>
      <c r="E105" s="7"/>
      <c r="F105" s="7" t="s">
        <v>76</v>
      </c>
      <c r="G105" s="12">
        <v>1000</v>
      </c>
      <c r="H105" s="13">
        <v>142963.049</v>
      </c>
      <c r="I105" s="13">
        <v>146387.794</v>
      </c>
      <c r="J105" s="13">
        <v>146631.75</v>
      </c>
      <c r="K105" s="14">
        <f t="shared" si="1"/>
        <v>0.16665050639400647</v>
      </c>
      <c r="L105" s="17">
        <v>73</v>
      </c>
    </row>
    <row r="106" spans="1:12" ht="12" customHeight="1">
      <c r="A106" s="23"/>
      <c r="B106" s="20"/>
      <c r="C106" s="21"/>
      <c r="D106" s="21"/>
      <c r="E106" s="21"/>
      <c r="F106" s="22"/>
      <c r="G106" s="12"/>
      <c r="H106" s="13"/>
      <c r="I106" s="13"/>
      <c r="J106" s="13"/>
      <c r="K106" s="14">
        <f t="shared" si="1"/>
      </c>
      <c r="L106" s="17"/>
    </row>
    <row r="107" spans="1:23" s="22" customFormat="1" ht="12" customHeight="1">
      <c r="A107" s="23">
        <v>108</v>
      </c>
      <c r="C107" s="21" t="s">
        <v>77</v>
      </c>
      <c r="D107" s="21"/>
      <c r="E107" s="21"/>
      <c r="F107" s="36"/>
      <c r="G107" s="12">
        <v>1000</v>
      </c>
      <c r="H107" s="13">
        <v>849048.179</v>
      </c>
      <c r="I107" s="13">
        <v>881890.71</v>
      </c>
      <c r="J107" s="13">
        <v>872882.7999999998</v>
      </c>
      <c r="K107" s="14">
        <f t="shared" si="1"/>
        <v>-1.0214315558443872</v>
      </c>
      <c r="L107" s="17">
        <v>28</v>
      </c>
      <c r="M107"/>
      <c r="N107"/>
      <c r="O107"/>
      <c r="P107"/>
      <c r="Q107"/>
      <c r="R107"/>
      <c r="S107"/>
      <c r="T107"/>
      <c r="U107"/>
      <c r="V107"/>
      <c r="W107"/>
    </row>
    <row r="108" spans="1:23" s="22" customFormat="1" ht="12" customHeight="1">
      <c r="A108" s="36"/>
      <c r="F108" s="36"/>
      <c r="G108" s="37"/>
      <c r="H108" s="13"/>
      <c r="I108" s="13"/>
      <c r="J108" s="13"/>
      <c r="K108" s="14">
        <f t="shared" si="1"/>
      </c>
      <c r="L108" s="17"/>
      <c r="M108"/>
      <c r="N108"/>
      <c r="O108"/>
      <c r="P108"/>
      <c r="Q108"/>
      <c r="R108"/>
      <c r="S108"/>
      <c r="T108"/>
      <c r="U108"/>
      <c r="V108"/>
      <c r="W108"/>
    </row>
    <row r="109" spans="1:23" s="22" customFormat="1" ht="12" customHeight="1">
      <c r="A109" s="23">
        <v>109</v>
      </c>
      <c r="B109" s="20"/>
      <c r="C109" s="25" t="s">
        <v>78</v>
      </c>
      <c r="D109" s="25"/>
      <c r="E109" s="25"/>
      <c r="F109" s="38"/>
      <c r="G109" s="12">
        <v>1000</v>
      </c>
      <c r="H109" s="13">
        <v>124278.96399999999</v>
      </c>
      <c r="I109" s="13">
        <v>127477.687</v>
      </c>
      <c r="J109" s="13">
        <v>141502.615</v>
      </c>
      <c r="K109" s="14">
        <f t="shared" si="1"/>
        <v>11.001868899613783</v>
      </c>
      <c r="L109" s="17">
        <v>10</v>
      </c>
      <c r="M109"/>
      <c r="N109"/>
      <c r="O109"/>
      <c r="P109"/>
      <c r="Q109"/>
      <c r="R109"/>
      <c r="S109"/>
      <c r="T109"/>
      <c r="U109"/>
      <c r="V109"/>
      <c r="W109"/>
    </row>
    <row r="110" spans="1:12" ht="12" customHeight="1">
      <c r="A110" s="36"/>
      <c r="B110" s="22"/>
      <c r="C110" s="22"/>
      <c r="D110" s="22"/>
      <c r="E110" s="22"/>
      <c r="F110" s="36"/>
      <c r="G110" s="37"/>
      <c r="H110" s="13"/>
      <c r="I110" s="13"/>
      <c r="J110" s="13"/>
      <c r="K110" s="14">
        <f t="shared" si="1"/>
      </c>
      <c r="L110" s="17"/>
    </row>
    <row r="111" spans="1:12" ht="12" customHeight="1">
      <c r="A111" s="23">
        <v>1091</v>
      </c>
      <c r="B111" s="20"/>
      <c r="C111" s="25"/>
      <c r="D111" s="25" t="s">
        <v>79</v>
      </c>
      <c r="E111" s="25"/>
      <c r="F111" s="38"/>
      <c r="G111" s="12">
        <v>1000</v>
      </c>
      <c r="H111" s="13">
        <v>89172.699</v>
      </c>
      <c r="I111" s="13">
        <v>93906.357</v>
      </c>
      <c r="J111" s="13">
        <v>99086.307</v>
      </c>
      <c r="K111" s="14">
        <f t="shared" si="1"/>
        <v>5.516080237251657</v>
      </c>
      <c r="L111" s="17">
        <v>7</v>
      </c>
    </row>
    <row r="112" spans="1:23" s="22" customFormat="1" ht="12" customHeight="1">
      <c r="A112" s="36"/>
      <c r="F112" s="36"/>
      <c r="G112" s="37"/>
      <c r="H112" s="13"/>
      <c r="I112" s="13"/>
      <c r="J112" s="13"/>
      <c r="K112" s="14">
        <f t="shared" si="1"/>
      </c>
      <c r="L112" s="17"/>
      <c r="M112"/>
      <c r="N112"/>
      <c r="O112"/>
      <c r="P112"/>
      <c r="Q112"/>
      <c r="R112"/>
      <c r="S112"/>
      <c r="T112"/>
      <c r="U112"/>
      <c r="V112"/>
      <c r="W112"/>
    </row>
    <row r="113" spans="1:23" s="22" customFormat="1" ht="12" customHeight="1">
      <c r="A113" s="24" t="s">
        <v>80</v>
      </c>
      <c r="B113" s="4"/>
      <c r="C113" s="7"/>
      <c r="D113" s="7"/>
      <c r="E113" s="7" t="s">
        <v>81</v>
      </c>
      <c r="F113" s="4"/>
      <c r="G113" s="8" t="s">
        <v>18</v>
      </c>
      <c r="H113" s="13">
        <v>113456</v>
      </c>
      <c r="I113" s="13">
        <v>129108</v>
      </c>
      <c r="J113" s="27">
        <v>131721</v>
      </c>
      <c r="K113" s="14">
        <f t="shared" si="1"/>
        <v>2.023886978343711</v>
      </c>
      <c r="L113" s="17">
        <v>6</v>
      </c>
      <c r="M113"/>
      <c r="N113"/>
      <c r="O113"/>
      <c r="P113"/>
      <c r="Q113"/>
      <c r="R113"/>
      <c r="S113"/>
      <c r="T113"/>
      <c r="U113"/>
      <c r="V113"/>
      <c r="W113"/>
    </row>
    <row r="114" spans="1:23" s="22" customFormat="1" ht="12" customHeight="1">
      <c r="A114" s="24"/>
      <c r="B114" s="7"/>
      <c r="C114" s="7"/>
      <c r="D114" s="7"/>
      <c r="E114" s="7"/>
      <c r="F114" s="4"/>
      <c r="G114" s="12">
        <v>1000</v>
      </c>
      <c r="H114" s="13">
        <v>30264.064</v>
      </c>
      <c r="I114" s="13">
        <v>36472.144</v>
      </c>
      <c r="J114" s="27">
        <v>40317.472</v>
      </c>
      <c r="K114" s="14">
        <f t="shared" si="1"/>
        <v>10.543191538177737</v>
      </c>
      <c r="L114" s="17"/>
      <c r="M114"/>
      <c r="N114"/>
      <c r="O114"/>
      <c r="P114"/>
      <c r="Q114"/>
      <c r="R114"/>
      <c r="S114"/>
      <c r="T114"/>
      <c r="U114"/>
      <c r="V114"/>
      <c r="W114"/>
    </row>
    <row r="115" spans="1:23" s="22" customFormat="1" ht="12" customHeight="1">
      <c r="A115" s="36"/>
      <c r="F115" s="36"/>
      <c r="G115" s="37"/>
      <c r="H115" s="13"/>
      <c r="I115" s="13"/>
      <c r="J115" s="13"/>
      <c r="K115" s="14">
        <f t="shared" si="1"/>
      </c>
      <c r="L115" s="17"/>
      <c r="M115"/>
      <c r="N115"/>
      <c r="O115"/>
      <c r="P115"/>
      <c r="Q115"/>
      <c r="R115"/>
      <c r="S115"/>
      <c r="T115"/>
      <c r="U115"/>
      <c r="V115"/>
      <c r="W115"/>
    </row>
    <row r="116" spans="1:23" s="22" customFormat="1" ht="12" customHeight="1">
      <c r="A116" s="24" t="s">
        <v>82</v>
      </c>
      <c r="B116" s="4"/>
      <c r="C116" s="7"/>
      <c r="D116" s="7"/>
      <c r="E116" s="7" t="s">
        <v>83</v>
      </c>
      <c r="F116" s="4"/>
      <c r="G116" s="8" t="s">
        <v>18</v>
      </c>
      <c r="H116" s="13">
        <v>96097</v>
      </c>
      <c r="I116" s="13">
        <v>98682</v>
      </c>
      <c r="J116" s="27">
        <v>101908</v>
      </c>
      <c r="K116" s="14">
        <f t="shared" si="1"/>
        <v>3.269086560872296</v>
      </c>
      <c r="L116" s="17">
        <v>6</v>
      </c>
      <c r="M116"/>
      <c r="N116"/>
      <c r="O116"/>
      <c r="P116"/>
      <c r="Q116"/>
      <c r="R116"/>
      <c r="S116"/>
      <c r="T116"/>
      <c r="U116"/>
      <c r="V116"/>
      <c r="W116"/>
    </row>
    <row r="117" spans="1:23" s="22" customFormat="1" ht="12" customHeight="1">
      <c r="A117" s="24"/>
      <c r="B117" s="7"/>
      <c r="C117" s="7"/>
      <c r="D117" s="7"/>
      <c r="E117" s="7"/>
      <c r="F117" s="4"/>
      <c r="G117" s="12">
        <v>1000</v>
      </c>
      <c r="H117" s="13">
        <v>24697.036</v>
      </c>
      <c r="I117" s="13">
        <v>26877.391</v>
      </c>
      <c r="J117" s="27">
        <v>29832.63</v>
      </c>
      <c r="K117" s="14">
        <f t="shared" si="1"/>
        <v>10.995259919387266</v>
      </c>
      <c r="L117" s="17"/>
      <c r="M117"/>
      <c r="N117"/>
      <c r="O117"/>
      <c r="P117"/>
      <c r="Q117"/>
      <c r="R117"/>
      <c r="S117"/>
      <c r="T117"/>
      <c r="U117"/>
      <c r="V117"/>
      <c r="W117"/>
    </row>
    <row r="118" spans="1:23" s="22" customFormat="1" ht="12" customHeight="1">
      <c r="A118" s="36"/>
      <c r="F118" s="36"/>
      <c r="G118" s="37"/>
      <c r="H118" s="13"/>
      <c r="I118" s="13"/>
      <c r="J118" s="13"/>
      <c r="K118" s="14">
        <f t="shared" si="1"/>
      </c>
      <c r="L118" s="17"/>
      <c r="M118"/>
      <c r="N118"/>
      <c r="O118"/>
      <c r="P118"/>
      <c r="Q118"/>
      <c r="R118"/>
      <c r="S118"/>
      <c r="T118"/>
      <c r="U118"/>
      <c r="V118"/>
      <c r="W118"/>
    </row>
    <row r="119" spans="1:12" ht="12" customHeight="1">
      <c r="A119" s="24" t="s">
        <v>84</v>
      </c>
      <c r="C119" s="7"/>
      <c r="D119" s="7"/>
      <c r="E119" s="7" t="s">
        <v>85</v>
      </c>
      <c r="G119" s="8" t="s">
        <v>18</v>
      </c>
      <c r="H119" s="13">
        <v>112819</v>
      </c>
      <c r="I119" s="13">
        <v>90490</v>
      </c>
      <c r="J119" s="27">
        <v>79835</v>
      </c>
      <c r="K119" s="14">
        <f t="shared" si="1"/>
        <v>-11.7747817438391</v>
      </c>
      <c r="L119" s="17">
        <v>6</v>
      </c>
    </row>
    <row r="120" spans="1:12" ht="12" customHeight="1">
      <c r="A120" s="24"/>
      <c r="C120" s="7"/>
      <c r="D120" s="7"/>
      <c r="E120" s="7"/>
      <c r="G120" s="12">
        <v>1000</v>
      </c>
      <c r="H120" s="13">
        <v>30544.469</v>
      </c>
      <c r="I120" s="13">
        <v>26617.136</v>
      </c>
      <c r="J120" s="27">
        <v>24670.787</v>
      </c>
      <c r="K120" s="14">
        <f t="shared" si="1"/>
        <v>-7.312390784643384</v>
      </c>
      <c r="L120" s="17"/>
    </row>
    <row r="121" spans="1:11" ht="12" customHeight="1">
      <c r="A121" s="24"/>
      <c r="C121" s="7"/>
      <c r="D121" s="7"/>
      <c r="E121" s="7"/>
      <c r="G121" s="8"/>
      <c r="H121" s="13"/>
      <c r="I121" s="13"/>
      <c r="J121" s="13"/>
      <c r="K121" s="14">
        <f t="shared" si="1"/>
      </c>
    </row>
    <row r="122" spans="1:23" s="22" customFormat="1" ht="12" customHeight="1">
      <c r="A122" s="23">
        <v>11</v>
      </c>
      <c r="B122" s="21" t="s">
        <v>86</v>
      </c>
      <c r="D122" s="21"/>
      <c r="E122" s="21"/>
      <c r="G122" s="12">
        <v>1000</v>
      </c>
      <c r="H122" s="13">
        <v>474966.5980000001</v>
      </c>
      <c r="I122" s="13">
        <v>528111.1720000001</v>
      </c>
      <c r="J122" s="13">
        <v>526449.148</v>
      </c>
      <c r="K122" s="14">
        <f t="shared" si="1"/>
        <v>-0.3147110093705976</v>
      </c>
      <c r="L122" s="17">
        <v>17</v>
      </c>
      <c r="M122"/>
      <c r="N122"/>
      <c r="O122"/>
      <c r="P122"/>
      <c r="Q122"/>
      <c r="R122"/>
      <c r="S122"/>
      <c r="T122"/>
      <c r="U122"/>
      <c r="V122"/>
      <c r="W122"/>
    </row>
    <row r="123" spans="1:23" s="22" customFormat="1" ht="12" customHeight="1">
      <c r="A123" s="23"/>
      <c r="B123" s="20"/>
      <c r="C123" s="21"/>
      <c r="D123" s="21"/>
      <c r="E123" s="21"/>
      <c r="G123" s="12"/>
      <c r="H123" s="13"/>
      <c r="I123" s="13"/>
      <c r="J123" s="13"/>
      <c r="K123" s="14">
        <f t="shared" si="1"/>
      </c>
      <c r="L123" s="17"/>
      <c r="M123"/>
      <c r="N123"/>
      <c r="O123"/>
      <c r="P123"/>
      <c r="Q123"/>
      <c r="R123"/>
      <c r="S123"/>
      <c r="T123"/>
      <c r="U123"/>
      <c r="V123"/>
      <c r="W123"/>
    </row>
    <row r="124" spans="1:23" s="22" customFormat="1" ht="12" customHeight="1">
      <c r="A124" s="23">
        <v>1105</v>
      </c>
      <c r="C124" s="20"/>
      <c r="D124" s="20" t="s">
        <v>87</v>
      </c>
      <c r="E124" s="20"/>
      <c r="F124" s="21"/>
      <c r="G124" s="12">
        <v>1000</v>
      </c>
      <c r="H124" s="13">
        <v>116770.62400000001</v>
      </c>
      <c r="I124" s="13">
        <v>125381.365</v>
      </c>
      <c r="J124" s="13">
        <v>121104.39300000001</v>
      </c>
      <c r="K124" s="14">
        <f t="shared" si="1"/>
        <v>-3.4111703920275573</v>
      </c>
      <c r="L124" s="17">
        <v>12</v>
      </c>
      <c r="M124"/>
      <c r="N124"/>
      <c r="O124"/>
      <c r="P124"/>
      <c r="Q124"/>
      <c r="R124"/>
      <c r="S124"/>
      <c r="T124"/>
      <c r="U124"/>
      <c r="V124"/>
      <c r="W124"/>
    </row>
    <row r="125" spans="1:23" s="22" customFormat="1" ht="12" customHeight="1">
      <c r="A125" s="23"/>
      <c r="B125" s="20"/>
      <c r="C125" s="21"/>
      <c r="D125" s="21"/>
      <c r="E125" s="21"/>
      <c r="G125" s="12"/>
      <c r="H125" s="13"/>
      <c r="I125" s="13"/>
      <c r="J125" s="13"/>
      <c r="K125" s="14">
        <f t="shared" si="1"/>
      </c>
      <c r="L125" s="17"/>
      <c r="M125"/>
      <c r="N125"/>
      <c r="O125"/>
      <c r="P125"/>
      <c r="Q125"/>
      <c r="R125"/>
      <c r="S125"/>
      <c r="T125"/>
      <c r="U125"/>
      <c r="V125"/>
      <c r="W125"/>
    </row>
    <row r="126" spans="1:23" s="22" customFormat="1" ht="12" customHeight="1">
      <c r="A126" s="24" t="s">
        <v>88</v>
      </c>
      <c r="C126" s="21"/>
      <c r="D126" s="21"/>
      <c r="E126" s="31" t="s">
        <v>89</v>
      </c>
      <c r="G126" s="12" t="s">
        <v>90</v>
      </c>
      <c r="H126" s="13">
        <v>2755112</v>
      </c>
      <c r="I126" s="13">
        <v>2884285</v>
      </c>
      <c r="J126" s="13">
        <v>2824011</v>
      </c>
      <c r="K126" s="14">
        <f t="shared" si="1"/>
        <v>-2.089738011326901</v>
      </c>
      <c r="L126" s="17">
        <v>10</v>
      </c>
      <c r="M126"/>
      <c r="N126"/>
      <c r="O126"/>
      <c r="P126"/>
      <c r="Q126"/>
      <c r="R126"/>
      <c r="S126"/>
      <c r="T126"/>
      <c r="U126"/>
      <c r="V126"/>
      <c r="W126"/>
    </row>
    <row r="127" spans="1:23" s="22" customFormat="1" ht="12" customHeight="1">
      <c r="A127" s="23"/>
      <c r="B127" s="20"/>
      <c r="C127" s="21"/>
      <c r="D127" s="21"/>
      <c r="E127" s="21"/>
      <c r="G127" s="12"/>
      <c r="H127" s="13"/>
      <c r="I127" s="13"/>
      <c r="J127" s="13"/>
      <c r="K127" s="14">
        <f t="shared" si="1"/>
      </c>
      <c r="L127" s="17"/>
      <c r="M127"/>
      <c r="N127"/>
      <c r="O127"/>
      <c r="P127"/>
      <c r="Q127"/>
      <c r="R127"/>
      <c r="S127"/>
      <c r="T127"/>
      <c r="U127"/>
      <c r="V127"/>
      <c r="W127"/>
    </row>
    <row r="128" spans="1:23" s="22" customFormat="1" ht="12" customHeight="1">
      <c r="A128" s="23">
        <v>1107</v>
      </c>
      <c r="C128" s="21"/>
      <c r="D128" s="20" t="s">
        <v>91</v>
      </c>
      <c r="E128" s="21"/>
      <c r="G128" s="12" t="s">
        <v>90</v>
      </c>
      <c r="H128" s="13">
        <v>3934705.98</v>
      </c>
      <c r="I128" s="13">
        <v>4611771.73</v>
      </c>
      <c r="J128" s="39">
        <v>4017974.12</v>
      </c>
      <c r="K128" s="14">
        <f t="shared" si="1"/>
        <v>-12.875693871344325</v>
      </c>
      <c r="L128" s="17">
        <v>8</v>
      </c>
      <c r="M128"/>
      <c r="N128"/>
      <c r="O128"/>
      <c r="P128"/>
      <c r="Q128"/>
      <c r="R128"/>
      <c r="S128"/>
      <c r="T128"/>
      <c r="U128"/>
      <c r="V128"/>
      <c r="W128"/>
    </row>
    <row r="129" spans="1:23" s="22" customFormat="1" ht="12" customHeight="1">
      <c r="A129" s="23"/>
      <c r="B129" s="21"/>
      <c r="D129" s="25"/>
      <c r="E129" s="20" t="s">
        <v>92</v>
      </c>
      <c r="F129" s="25"/>
      <c r="G129" s="12">
        <v>1000</v>
      </c>
      <c r="H129" s="13">
        <v>202512.9</v>
      </c>
      <c r="I129" s="13">
        <v>231950.11</v>
      </c>
      <c r="J129" s="27">
        <v>218618.49299999996</v>
      </c>
      <c r="K129" s="14">
        <f t="shared" si="1"/>
        <v>-5.747622624537669</v>
      </c>
      <c r="L129" s="17"/>
      <c r="M129"/>
      <c r="N129"/>
      <c r="O129"/>
      <c r="P129"/>
      <c r="Q129"/>
      <c r="R129"/>
      <c r="S129"/>
      <c r="T129"/>
      <c r="U129"/>
      <c r="V129"/>
      <c r="W129"/>
    </row>
    <row r="130" spans="1:12" ht="12.75">
      <c r="A130"/>
      <c r="B130"/>
      <c r="C130"/>
      <c r="D130"/>
      <c r="E130"/>
      <c r="F130"/>
      <c r="G130"/>
      <c r="H130"/>
      <c r="I130"/>
      <c r="J130"/>
      <c r="K130" s="14"/>
      <c r="L130" s="112"/>
    </row>
    <row r="131" spans="1:12" ht="12.75">
      <c r="A131"/>
      <c r="B131"/>
      <c r="C131"/>
      <c r="D131"/>
      <c r="E131"/>
      <c r="F131"/>
      <c r="G131"/>
      <c r="H131"/>
      <c r="I131"/>
      <c r="J131"/>
      <c r="K131" s="14"/>
      <c r="L131" s="112"/>
    </row>
    <row r="132" spans="1:12" ht="12.75">
      <c r="A132"/>
      <c r="B132"/>
      <c r="C132"/>
      <c r="D132"/>
      <c r="E132"/>
      <c r="F132"/>
      <c r="G132"/>
      <c r="H132"/>
      <c r="I132"/>
      <c r="J132"/>
      <c r="K132" s="14"/>
      <c r="L132" s="112"/>
    </row>
    <row r="133" spans="1:12" ht="12.75">
      <c r="A133" s="129" t="s">
        <v>93</v>
      </c>
      <c r="B133" s="129"/>
      <c r="C133" s="129"/>
      <c r="D133" s="129"/>
      <c r="E133" s="129"/>
      <c r="F133" s="129"/>
      <c r="G133" s="129"/>
      <c r="H133" s="129"/>
      <c r="I133" s="129"/>
      <c r="J133" s="129"/>
      <c r="K133" s="129"/>
      <c r="L133" s="129"/>
    </row>
    <row r="134" spans="1:12" ht="12.75">
      <c r="A134"/>
      <c r="B134"/>
      <c r="C134"/>
      <c r="D134"/>
      <c r="E134"/>
      <c r="F134"/>
      <c r="G134"/>
      <c r="H134"/>
      <c r="I134"/>
      <c r="J134"/>
      <c r="K134" s="14"/>
      <c r="L134" s="112"/>
    </row>
    <row r="135" spans="1:23" s="33" customFormat="1" ht="12.75" customHeight="1">
      <c r="A135" s="148" t="s">
        <v>53</v>
      </c>
      <c r="B135" s="148"/>
      <c r="C135" s="148"/>
      <c r="D135" s="148"/>
      <c r="E135" s="148"/>
      <c r="F135" s="148"/>
      <c r="G135" s="148"/>
      <c r="H135" s="148"/>
      <c r="I135" s="148"/>
      <c r="J135" s="148"/>
      <c r="K135" s="148"/>
      <c r="L135" s="148"/>
      <c r="M135"/>
      <c r="N135"/>
      <c r="O135"/>
      <c r="P135"/>
      <c r="Q135"/>
      <c r="R135"/>
      <c r="S135"/>
      <c r="T135"/>
      <c r="U135"/>
      <c r="V135"/>
      <c r="W135"/>
    </row>
    <row r="136" spans="1:23" s="33" customFormat="1" ht="12.75" customHeight="1">
      <c r="A136" s="148" t="s">
        <v>2</v>
      </c>
      <c r="B136" s="148"/>
      <c r="C136" s="148"/>
      <c r="D136" s="148"/>
      <c r="E136" s="148"/>
      <c r="F136" s="148"/>
      <c r="G136" s="148"/>
      <c r="H136" s="148"/>
      <c r="I136" s="148"/>
      <c r="J136" s="148"/>
      <c r="K136" s="148"/>
      <c r="L136" s="148"/>
      <c r="M136"/>
      <c r="N136"/>
      <c r="O136"/>
      <c r="P136"/>
      <c r="Q136"/>
      <c r="R136"/>
      <c r="S136"/>
      <c r="T136"/>
      <c r="U136"/>
      <c r="V136"/>
      <c r="W136"/>
    </row>
    <row r="137" spans="1:12" ht="12.75">
      <c r="A137" s="33" t="s">
        <v>94</v>
      </c>
      <c r="B137" s="33"/>
      <c r="C137" s="33"/>
      <c r="D137" s="33"/>
      <c r="E137" s="33"/>
      <c r="F137" s="7"/>
      <c r="G137" s="33"/>
      <c r="H137" s="22"/>
      <c r="I137" s="22"/>
      <c r="J137" s="22"/>
      <c r="K137" s="22"/>
      <c r="L137" s="29"/>
    </row>
    <row r="138" spans="1:12" ht="12.75" customHeight="1">
      <c r="A138" s="131" t="s">
        <v>3</v>
      </c>
      <c r="B138" s="134" t="s">
        <v>4</v>
      </c>
      <c r="C138" s="135"/>
      <c r="D138" s="135"/>
      <c r="E138" s="135"/>
      <c r="F138" s="131"/>
      <c r="G138" s="131" t="s">
        <v>5</v>
      </c>
      <c r="H138" s="134" t="s">
        <v>6</v>
      </c>
      <c r="I138" s="135"/>
      <c r="J138" s="135"/>
      <c r="K138" s="131"/>
      <c r="L138" s="143" t="s">
        <v>7</v>
      </c>
    </row>
    <row r="139" spans="1:12" ht="12.75">
      <c r="A139" s="149"/>
      <c r="B139" s="136"/>
      <c r="C139" s="137"/>
      <c r="D139" s="137"/>
      <c r="E139" s="137"/>
      <c r="F139" s="132"/>
      <c r="G139" s="149"/>
      <c r="H139" s="138"/>
      <c r="I139" s="139"/>
      <c r="J139" s="139"/>
      <c r="K139" s="133"/>
      <c r="L139" s="144"/>
    </row>
    <row r="140" spans="1:12" ht="12.75" customHeight="1">
      <c r="A140" s="149"/>
      <c r="B140" s="136"/>
      <c r="C140" s="137"/>
      <c r="D140" s="137"/>
      <c r="E140" s="137"/>
      <c r="F140" s="132"/>
      <c r="G140" s="149"/>
      <c r="H140" s="132">
        <v>2011</v>
      </c>
      <c r="I140" s="132">
        <v>2012</v>
      </c>
      <c r="J140" s="132">
        <v>2013</v>
      </c>
      <c r="K140" s="146" t="s">
        <v>8</v>
      </c>
      <c r="L140" s="144"/>
    </row>
    <row r="141" spans="1:12" ht="22.5" customHeight="1">
      <c r="A141" s="149"/>
      <c r="B141" s="136"/>
      <c r="C141" s="137"/>
      <c r="D141" s="137"/>
      <c r="E141" s="137"/>
      <c r="F141" s="132"/>
      <c r="G141" s="149"/>
      <c r="H141" s="132"/>
      <c r="I141" s="132"/>
      <c r="J141" s="132"/>
      <c r="K141" s="146"/>
      <c r="L141" s="144"/>
    </row>
    <row r="142" spans="1:12" ht="12.75">
      <c r="A142" s="150"/>
      <c r="B142" s="138"/>
      <c r="C142" s="139"/>
      <c r="D142" s="139"/>
      <c r="E142" s="139"/>
      <c r="F142" s="133"/>
      <c r="G142" s="150"/>
      <c r="H142" s="133"/>
      <c r="I142" s="133"/>
      <c r="J142" s="133"/>
      <c r="K142" s="147"/>
      <c r="L142" s="145"/>
    </row>
    <row r="143" spans="1:23" s="22" customFormat="1" ht="12" customHeight="1">
      <c r="A143" s="23"/>
      <c r="B143" s="20"/>
      <c r="C143" s="21"/>
      <c r="D143" s="21"/>
      <c r="E143" s="21"/>
      <c r="G143" s="12"/>
      <c r="H143" s="40"/>
      <c r="I143" s="40"/>
      <c r="J143" s="40"/>
      <c r="K143" s="40"/>
      <c r="L143" s="114"/>
      <c r="M143"/>
      <c r="N143"/>
      <c r="O143"/>
      <c r="P143"/>
      <c r="Q143"/>
      <c r="R143"/>
      <c r="S143"/>
      <c r="T143"/>
      <c r="U143"/>
      <c r="V143"/>
      <c r="W143"/>
    </row>
    <row r="144" spans="1:23" s="22" customFormat="1" ht="12" customHeight="1">
      <c r="A144" s="23">
        <v>12</v>
      </c>
      <c r="B144" s="20" t="s">
        <v>95</v>
      </c>
      <c r="C144" s="21"/>
      <c r="D144" s="21"/>
      <c r="E144" s="21"/>
      <c r="G144" s="12">
        <v>1000</v>
      </c>
      <c r="H144" s="13" t="s">
        <v>62</v>
      </c>
      <c r="I144" s="13">
        <v>31200.167999999998</v>
      </c>
      <c r="J144" s="13" t="s">
        <v>62</v>
      </c>
      <c r="K144" s="14" t="s">
        <v>62</v>
      </c>
      <c r="L144" s="17">
        <v>2</v>
      </c>
      <c r="M144"/>
      <c r="N144"/>
      <c r="O144"/>
      <c r="P144"/>
      <c r="Q144"/>
      <c r="R144"/>
      <c r="S144"/>
      <c r="T144"/>
      <c r="U144"/>
      <c r="V144"/>
      <c r="W144"/>
    </row>
    <row r="145" spans="1:23" s="22" customFormat="1" ht="12" customHeight="1">
      <c r="A145" s="23"/>
      <c r="B145" s="20"/>
      <c r="C145" s="21"/>
      <c r="D145" s="21"/>
      <c r="E145" s="21"/>
      <c r="G145" s="12"/>
      <c r="H145" s="13"/>
      <c r="I145" s="13"/>
      <c r="J145" s="13"/>
      <c r="K145" s="14">
        <f aca="true" t="shared" si="2" ref="K145:K196">IF(J145="","",(J145*100/I145)-100)</f>
      </c>
      <c r="L145" s="17"/>
      <c r="M145"/>
      <c r="N145"/>
      <c r="O145"/>
      <c r="P145"/>
      <c r="Q145"/>
      <c r="R145"/>
      <c r="S145"/>
      <c r="T145"/>
      <c r="U145"/>
      <c r="V145"/>
      <c r="W145"/>
    </row>
    <row r="146" spans="1:23" s="22" customFormat="1" ht="12" customHeight="1">
      <c r="A146" s="23">
        <v>13</v>
      </c>
      <c r="B146" s="25" t="s">
        <v>96</v>
      </c>
      <c r="C146" s="21"/>
      <c r="D146" s="21"/>
      <c r="E146" s="21"/>
      <c r="G146" s="12">
        <v>1000</v>
      </c>
      <c r="H146" s="13">
        <v>240777.07299999997</v>
      </c>
      <c r="I146" s="13">
        <v>210622.18200000006</v>
      </c>
      <c r="J146" s="13">
        <v>200615.46800000002</v>
      </c>
      <c r="K146" s="14">
        <f t="shared" si="2"/>
        <v>-4.751025701556941</v>
      </c>
      <c r="L146" s="17">
        <v>28</v>
      </c>
      <c r="M146"/>
      <c r="N146"/>
      <c r="O146"/>
      <c r="P146"/>
      <c r="Q146"/>
      <c r="R146"/>
      <c r="S146"/>
      <c r="T146"/>
      <c r="U146"/>
      <c r="V146"/>
      <c r="W146"/>
    </row>
    <row r="147" spans="1:23" s="22" customFormat="1" ht="12" customHeight="1">
      <c r="A147" s="23"/>
      <c r="B147" s="20"/>
      <c r="C147" s="21"/>
      <c r="D147" s="21"/>
      <c r="E147" s="21"/>
      <c r="G147" s="12"/>
      <c r="H147" s="13"/>
      <c r="I147" s="13"/>
      <c r="J147" s="13"/>
      <c r="K147" s="14">
        <f t="shared" si="2"/>
      </c>
      <c r="L147" s="17"/>
      <c r="M147"/>
      <c r="N147"/>
      <c r="O147"/>
      <c r="P147"/>
      <c r="Q147"/>
      <c r="R147"/>
      <c r="S147"/>
      <c r="T147"/>
      <c r="U147"/>
      <c r="V147"/>
      <c r="W147"/>
    </row>
    <row r="148" spans="1:23" s="22" customFormat="1" ht="12" customHeight="1">
      <c r="A148" s="23">
        <v>131</v>
      </c>
      <c r="C148" s="20" t="s">
        <v>97</v>
      </c>
      <c r="D148" s="25"/>
      <c r="G148" s="12">
        <v>1000</v>
      </c>
      <c r="H148" s="13">
        <v>59783.47399999999</v>
      </c>
      <c r="I148" s="13">
        <v>33782.232</v>
      </c>
      <c r="J148" s="13">
        <v>20914.298</v>
      </c>
      <c r="K148" s="14">
        <f t="shared" si="2"/>
        <v>-38.09083425867185</v>
      </c>
      <c r="L148" s="17">
        <v>4</v>
      </c>
      <c r="M148"/>
      <c r="N148"/>
      <c r="O148"/>
      <c r="P148"/>
      <c r="Q148"/>
      <c r="R148"/>
      <c r="S148"/>
      <c r="T148"/>
      <c r="U148"/>
      <c r="V148"/>
      <c r="W148"/>
    </row>
    <row r="149" spans="1:23" s="22" customFormat="1" ht="12" customHeight="1">
      <c r="A149" s="23"/>
      <c r="B149" s="20"/>
      <c r="C149" s="21"/>
      <c r="D149" s="21"/>
      <c r="E149" s="21"/>
      <c r="G149" s="12"/>
      <c r="H149" s="13"/>
      <c r="I149" s="13"/>
      <c r="J149" s="13"/>
      <c r="K149" s="14">
        <f t="shared" si="2"/>
      </c>
      <c r="L149" s="17"/>
      <c r="M149"/>
      <c r="N149"/>
      <c r="O149"/>
      <c r="P149"/>
      <c r="Q149"/>
      <c r="R149"/>
      <c r="S149"/>
      <c r="T149"/>
      <c r="U149"/>
      <c r="V149"/>
      <c r="W149"/>
    </row>
    <row r="150" spans="1:23" s="22" customFormat="1" ht="12" customHeight="1">
      <c r="A150" s="23">
        <v>139</v>
      </c>
      <c r="C150" s="25" t="s">
        <v>98</v>
      </c>
      <c r="D150" s="25"/>
      <c r="G150" s="12">
        <v>1000</v>
      </c>
      <c r="H150" s="13">
        <v>145438.522</v>
      </c>
      <c r="I150" s="13">
        <v>139692.39900000003</v>
      </c>
      <c r="J150" s="13">
        <v>138021.557</v>
      </c>
      <c r="K150" s="14">
        <f t="shared" si="2"/>
        <v>-1.1960865529985227</v>
      </c>
      <c r="L150" s="17">
        <v>17</v>
      </c>
      <c r="M150"/>
      <c r="N150"/>
      <c r="O150"/>
      <c r="P150"/>
      <c r="Q150"/>
      <c r="R150"/>
      <c r="S150"/>
      <c r="T150"/>
      <c r="U150"/>
      <c r="V150"/>
      <c r="W150"/>
    </row>
    <row r="151" spans="1:23" s="22" customFormat="1" ht="12" customHeight="1">
      <c r="A151" s="23"/>
      <c r="B151" s="20"/>
      <c r="C151" s="21"/>
      <c r="D151" s="21"/>
      <c r="E151" s="21"/>
      <c r="G151" s="12"/>
      <c r="H151" s="13"/>
      <c r="I151" s="13"/>
      <c r="J151" s="13"/>
      <c r="K151" s="14">
        <f t="shared" si="2"/>
      </c>
      <c r="L151" s="17"/>
      <c r="M151"/>
      <c r="N151"/>
      <c r="O151"/>
      <c r="P151"/>
      <c r="Q151"/>
      <c r="R151"/>
      <c r="S151"/>
      <c r="T151"/>
      <c r="U151"/>
      <c r="V151"/>
      <c r="W151"/>
    </row>
    <row r="152" spans="1:23" s="22" customFormat="1" ht="12" customHeight="1">
      <c r="A152" s="23">
        <v>1392</v>
      </c>
      <c r="D152" s="25" t="s">
        <v>636</v>
      </c>
      <c r="G152" s="26"/>
      <c r="H152" s="13"/>
      <c r="I152" s="13"/>
      <c r="J152" s="13"/>
      <c r="K152" s="14">
        <f t="shared" si="2"/>
      </c>
      <c r="L152" s="17"/>
      <c r="M152"/>
      <c r="N152"/>
      <c r="O152"/>
      <c r="P152"/>
      <c r="Q152"/>
      <c r="R152"/>
      <c r="S152"/>
      <c r="T152"/>
      <c r="U152"/>
      <c r="V152"/>
      <c r="W152"/>
    </row>
    <row r="153" spans="1:23" s="22" customFormat="1" ht="12" customHeight="1">
      <c r="A153" s="24"/>
      <c r="B153" s="4"/>
      <c r="E153" s="21" t="s">
        <v>637</v>
      </c>
      <c r="F153" s="4"/>
      <c r="G153" s="12">
        <v>1000</v>
      </c>
      <c r="H153" s="13">
        <v>18899.065</v>
      </c>
      <c r="I153" s="13">
        <v>16742.926000000003</v>
      </c>
      <c r="J153" s="13">
        <v>14196.211</v>
      </c>
      <c r="K153" s="14">
        <f t="shared" si="2"/>
        <v>-15.210692563534025</v>
      </c>
      <c r="L153" s="17">
        <v>6</v>
      </c>
      <c r="M153"/>
      <c r="N153"/>
      <c r="O153"/>
      <c r="P153"/>
      <c r="Q153"/>
      <c r="R153"/>
      <c r="S153"/>
      <c r="T153"/>
      <c r="U153"/>
      <c r="V153"/>
      <c r="W153"/>
    </row>
    <row r="154" spans="1:23" s="22" customFormat="1" ht="12" customHeight="1">
      <c r="A154" s="23"/>
      <c r="B154" s="20"/>
      <c r="C154" s="21"/>
      <c r="D154" s="21"/>
      <c r="E154" s="21"/>
      <c r="G154" s="12"/>
      <c r="H154" s="13"/>
      <c r="I154" s="13"/>
      <c r="J154" s="13"/>
      <c r="K154" s="14">
        <f t="shared" si="2"/>
      </c>
      <c r="L154" s="17"/>
      <c r="M154"/>
      <c r="N154"/>
      <c r="O154"/>
      <c r="P154"/>
      <c r="Q154"/>
      <c r="R154"/>
      <c r="S154"/>
      <c r="T154"/>
      <c r="U154"/>
      <c r="V154"/>
      <c r="W154"/>
    </row>
    <row r="155" spans="1:23" s="22" customFormat="1" ht="12" customHeight="1">
      <c r="A155" s="23">
        <v>14</v>
      </c>
      <c r="B155" s="20" t="s">
        <v>99</v>
      </c>
      <c r="C155" s="21"/>
      <c r="D155" s="21"/>
      <c r="E155" s="21"/>
      <c r="G155" s="12">
        <v>1000</v>
      </c>
      <c r="H155" s="13">
        <v>21297.472999999998</v>
      </c>
      <c r="I155" s="13">
        <v>20565.412</v>
      </c>
      <c r="J155" s="13">
        <v>18603.154000000006</v>
      </c>
      <c r="K155" s="14">
        <f t="shared" si="2"/>
        <v>-9.541544803478743</v>
      </c>
      <c r="L155" s="17">
        <v>7</v>
      </c>
      <c r="M155"/>
      <c r="N155"/>
      <c r="O155"/>
      <c r="P155"/>
      <c r="Q155"/>
      <c r="R155"/>
      <c r="S155"/>
      <c r="T155"/>
      <c r="U155"/>
      <c r="V155"/>
      <c r="W155"/>
    </row>
    <row r="156" spans="1:12" ht="12" customHeight="1">
      <c r="A156" s="23"/>
      <c r="B156" s="20"/>
      <c r="C156" s="21"/>
      <c r="D156" s="21"/>
      <c r="E156" s="21"/>
      <c r="F156" s="22"/>
      <c r="G156" s="12"/>
      <c r="H156" s="13"/>
      <c r="I156" s="13"/>
      <c r="J156" s="13"/>
      <c r="K156" s="14">
        <f t="shared" si="2"/>
      </c>
      <c r="L156" s="17"/>
    </row>
    <row r="157" spans="1:12" ht="12" customHeight="1">
      <c r="A157" s="23">
        <v>15</v>
      </c>
      <c r="B157" s="20" t="s">
        <v>100</v>
      </c>
      <c r="C157" s="21"/>
      <c r="D157" s="21"/>
      <c r="E157" s="21"/>
      <c r="F157" s="22"/>
      <c r="G157" s="12">
        <v>1000</v>
      </c>
      <c r="H157" s="13" t="s">
        <v>62</v>
      </c>
      <c r="I157" s="13">
        <v>73991.831</v>
      </c>
      <c r="J157" s="13">
        <v>73212.93800000001</v>
      </c>
      <c r="K157" s="14">
        <f t="shared" si="2"/>
        <v>-1.052674314817267</v>
      </c>
      <c r="L157" s="17">
        <v>11</v>
      </c>
    </row>
    <row r="158" spans="1:12" ht="12" customHeight="1">
      <c r="A158" s="23"/>
      <c r="B158" s="20"/>
      <c r="C158" s="21"/>
      <c r="D158" s="21"/>
      <c r="E158" s="21"/>
      <c r="F158" s="22"/>
      <c r="G158" s="12"/>
      <c r="H158" s="13"/>
      <c r="I158" s="13"/>
      <c r="J158" s="13"/>
      <c r="K158" s="14">
        <f t="shared" si="2"/>
      </c>
      <c r="L158" s="17"/>
    </row>
    <row r="159" spans="1:12" ht="12" customHeight="1">
      <c r="A159" s="23">
        <v>151</v>
      </c>
      <c r="B159" s="22"/>
      <c r="C159" s="20" t="s">
        <v>101</v>
      </c>
      <c r="D159" s="22"/>
      <c r="E159" s="2"/>
      <c r="F159" s="21"/>
      <c r="G159" s="12"/>
      <c r="H159" s="13"/>
      <c r="I159" s="13"/>
      <c r="J159" s="13"/>
      <c r="K159" s="14">
        <f t="shared" si="2"/>
      </c>
      <c r="L159" s="17"/>
    </row>
    <row r="160" spans="1:12" ht="12" customHeight="1">
      <c r="A160" s="23"/>
      <c r="B160" s="22"/>
      <c r="C160" s="20"/>
      <c r="D160" s="25" t="s">
        <v>102</v>
      </c>
      <c r="E160" s="2"/>
      <c r="F160" s="21"/>
      <c r="G160" s="12">
        <v>1000</v>
      </c>
      <c r="H160" s="13">
        <v>61916.338</v>
      </c>
      <c r="I160" s="13">
        <v>67692.81300000001</v>
      </c>
      <c r="J160" s="13">
        <v>67066.284</v>
      </c>
      <c r="K160" s="14">
        <f t="shared" si="2"/>
        <v>-0.9255472955452575</v>
      </c>
      <c r="L160" s="17">
        <v>7</v>
      </c>
    </row>
    <row r="161" spans="1:23" s="22" customFormat="1" ht="12" customHeight="1">
      <c r="A161" s="30"/>
      <c r="B161" s="4"/>
      <c r="C161" s="4"/>
      <c r="D161" s="4"/>
      <c r="E161" s="4"/>
      <c r="F161" s="30"/>
      <c r="G161" s="41"/>
      <c r="H161" s="4"/>
      <c r="I161" s="4"/>
      <c r="J161" s="4"/>
      <c r="K161" s="14">
        <f t="shared" si="2"/>
      </c>
      <c r="L161" s="17"/>
      <c r="M161"/>
      <c r="N161"/>
      <c r="O161"/>
      <c r="P161"/>
      <c r="Q161"/>
      <c r="R161"/>
      <c r="S161"/>
      <c r="T161"/>
      <c r="U161"/>
      <c r="V161"/>
      <c r="W161"/>
    </row>
    <row r="162" spans="1:23" s="22" customFormat="1" ht="12" customHeight="1">
      <c r="A162" s="23">
        <v>16</v>
      </c>
      <c r="B162" s="21" t="s">
        <v>103</v>
      </c>
      <c r="C162" s="21"/>
      <c r="D162" s="21"/>
      <c r="E162" s="21"/>
      <c r="G162" s="16"/>
      <c r="H162" s="40"/>
      <c r="I162" s="40"/>
      <c r="J162" s="40"/>
      <c r="K162" s="14">
        <f t="shared" si="2"/>
      </c>
      <c r="L162" s="17"/>
      <c r="M162"/>
      <c r="N162"/>
      <c r="O162"/>
      <c r="P162"/>
      <c r="Q162"/>
      <c r="R162"/>
      <c r="S162"/>
      <c r="T162"/>
      <c r="U162"/>
      <c r="V162"/>
      <c r="W162"/>
    </row>
    <row r="163" spans="1:23" s="22" customFormat="1" ht="12" customHeight="1">
      <c r="A163" s="23"/>
      <c r="B163" s="21"/>
      <c r="C163" s="21" t="s">
        <v>104</v>
      </c>
      <c r="D163" s="21"/>
      <c r="E163" s="21"/>
      <c r="G163" s="12">
        <v>1000</v>
      </c>
      <c r="H163" s="13">
        <v>626705.3080000001</v>
      </c>
      <c r="I163" s="13">
        <v>606985.8279999999</v>
      </c>
      <c r="J163" s="13">
        <v>661726.843</v>
      </c>
      <c r="K163" s="14">
        <f t="shared" si="2"/>
        <v>9.018499687277725</v>
      </c>
      <c r="L163" s="17">
        <v>54</v>
      </c>
      <c r="M163"/>
      <c r="N163"/>
      <c r="O163"/>
      <c r="P163"/>
      <c r="Q163"/>
      <c r="R163"/>
      <c r="S163"/>
      <c r="T163"/>
      <c r="U163"/>
      <c r="V163"/>
      <c r="W163"/>
    </row>
    <row r="164" spans="1:23" s="22" customFormat="1" ht="12" customHeight="1">
      <c r="A164" s="10"/>
      <c r="B164" s="11"/>
      <c r="C164" s="11"/>
      <c r="D164" s="11"/>
      <c r="E164" s="11"/>
      <c r="F164" s="4"/>
      <c r="G164" s="12"/>
      <c r="H164" s="13"/>
      <c r="I164" s="13"/>
      <c r="J164" s="13"/>
      <c r="K164" s="14">
        <f t="shared" si="2"/>
      </c>
      <c r="L164" s="17"/>
      <c r="M164"/>
      <c r="N164"/>
      <c r="O164"/>
      <c r="P164"/>
      <c r="Q164"/>
      <c r="R164"/>
      <c r="S164"/>
      <c r="T164"/>
      <c r="U164"/>
      <c r="V164"/>
      <c r="W164"/>
    </row>
    <row r="165" spans="1:23" s="22" customFormat="1" ht="12" customHeight="1">
      <c r="A165" s="23">
        <v>161</v>
      </c>
      <c r="C165" s="21" t="s">
        <v>105</v>
      </c>
      <c r="D165" s="21"/>
      <c r="E165" s="21"/>
      <c r="G165" s="12">
        <v>1000</v>
      </c>
      <c r="H165" s="13">
        <v>315991.201</v>
      </c>
      <c r="I165" s="13">
        <v>280455.52599999995</v>
      </c>
      <c r="J165" s="13">
        <v>333447.35500000004</v>
      </c>
      <c r="K165" s="14">
        <f t="shared" si="2"/>
        <v>18.894913484428926</v>
      </c>
      <c r="L165" s="17">
        <v>17</v>
      </c>
      <c r="M165"/>
      <c r="N165"/>
      <c r="O165"/>
      <c r="P165"/>
      <c r="Q165"/>
      <c r="R165"/>
      <c r="S165"/>
      <c r="T165"/>
      <c r="U165"/>
      <c r="V165"/>
      <c r="W165"/>
    </row>
    <row r="166" spans="1:23" s="22" customFormat="1" ht="12" customHeight="1">
      <c r="A166" s="23"/>
      <c r="C166" s="21"/>
      <c r="D166" s="21"/>
      <c r="E166" s="21"/>
      <c r="G166" s="12"/>
      <c r="H166" s="13"/>
      <c r="I166" s="13"/>
      <c r="J166" s="13"/>
      <c r="K166" s="14">
        <f t="shared" si="2"/>
      </c>
      <c r="L166" s="17"/>
      <c r="M166"/>
      <c r="N166"/>
      <c r="O166"/>
      <c r="P166"/>
      <c r="Q166"/>
      <c r="R166"/>
      <c r="S166"/>
      <c r="T166"/>
      <c r="U166"/>
      <c r="V166"/>
      <c r="W166"/>
    </row>
    <row r="167" spans="1:23" s="22" customFormat="1" ht="12" customHeight="1">
      <c r="A167" s="24" t="s">
        <v>106</v>
      </c>
      <c r="C167" s="7"/>
      <c r="D167" s="7"/>
      <c r="E167" s="7" t="s">
        <v>107</v>
      </c>
      <c r="F167" s="4"/>
      <c r="G167" s="12" t="s">
        <v>108</v>
      </c>
      <c r="H167" s="13">
        <v>1042089</v>
      </c>
      <c r="I167" s="14" t="s">
        <v>62</v>
      </c>
      <c r="J167" s="108" t="s">
        <v>62</v>
      </c>
      <c r="K167" s="14" t="s">
        <v>62</v>
      </c>
      <c r="L167" s="17">
        <v>10</v>
      </c>
      <c r="M167"/>
      <c r="N167"/>
      <c r="O167"/>
      <c r="P167"/>
      <c r="Q167"/>
      <c r="R167"/>
      <c r="S167"/>
      <c r="T167"/>
      <c r="U167"/>
      <c r="V167"/>
      <c r="W167"/>
    </row>
    <row r="168" spans="1:23" s="22" customFormat="1" ht="12" customHeight="1">
      <c r="A168" s="24"/>
      <c r="C168" s="7"/>
      <c r="D168" s="7"/>
      <c r="F168" s="7" t="s">
        <v>109</v>
      </c>
      <c r="G168" s="12" t="s">
        <v>110</v>
      </c>
      <c r="H168" s="13">
        <v>156456.564</v>
      </c>
      <c r="I168" s="14" t="s">
        <v>62</v>
      </c>
      <c r="J168" s="108" t="s">
        <v>62</v>
      </c>
      <c r="K168" s="14" t="s">
        <v>62</v>
      </c>
      <c r="L168" s="17"/>
      <c r="M168"/>
      <c r="N168"/>
      <c r="O168"/>
      <c r="P168"/>
      <c r="Q168"/>
      <c r="R168"/>
      <c r="S168"/>
      <c r="T168"/>
      <c r="U168"/>
      <c r="V168"/>
      <c r="W168"/>
    </row>
    <row r="169" spans="1:23" s="22" customFormat="1" ht="12" customHeight="1">
      <c r="A169" s="23"/>
      <c r="B169" s="20"/>
      <c r="C169" s="21"/>
      <c r="D169" s="21"/>
      <c r="E169" s="21"/>
      <c r="G169" s="12"/>
      <c r="H169" s="13"/>
      <c r="I169" s="13"/>
      <c r="J169" s="13"/>
      <c r="K169" s="14">
        <f t="shared" si="2"/>
      </c>
      <c r="L169" s="17"/>
      <c r="M169"/>
      <c r="N169"/>
      <c r="O169"/>
      <c r="P169"/>
      <c r="Q169"/>
      <c r="R169"/>
      <c r="S169"/>
      <c r="T169"/>
      <c r="U169"/>
      <c r="V169"/>
      <c r="W169"/>
    </row>
    <row r="170" spans="1:23" s="22" customFormat="1" ht="12" customHeight="1">
      <c r="A170" s="23">
        <v>162</v>
      </c>
      <c r="B170" s="20"/>
      <c r="C170" s="21" t="s">
        <v>111</v>
      </c>
      <c r="D170" s="21"/>
      <c r="E170" s="21"/>
      <c r="G170" s="12">
        <v>1000</v>
      </c>
      <c r="H170" s="13">
        <v>310714.107</v>
      </c>
      <c r="I170" s="13">
        <v>326530.30199999997</v>
      </c>
      <c r="J170" s="13">
        <v>328279.48800000007</v>
      </c>
      <c r="K170" s="14">
        <f t="shared" si="2"/>
        <v>0.5356887214712884</v>
      </c>
      <c r="L170" s="17">
        <v>41</v>
      </c>
      <c r="M170"/>
      <c r="N170"/>
      <c r="O170"/>
      <c r="P170"/>
      <c r="Q170"/>
      <c r="R170"/>
      <c r="S170"/>
      <c r="T170"/>
      <c r="U170"/>
      <c r="V170"/>
      <c r="W170"/>
    </row>
    <row r="171" spans="1:23" s="22" customFormat="1" ht="12" customHeight="1">
      <c r="A171" s="23"/>
      <c r="B171" s="20"/>
      <c r="C171" s="21"/>
      <c r="D171" s="21"/>
      <c r="E171" s="21"/>
      <c r="G171" s="12"/>
      <c r="H171" s="13"/>
      <c r="I171" s="13"/>
      <c r="J171" s="13"/>
      <c r="K171" s="14">
        <f t="shared" si="2"/>
      </c>
      <c r="L171" s="17"/>
      <c r="M171"/>
      <c r="N171"/>
      <c r="O171"/>
      <c r="P171"/>
      <c r="Q171"/>
      <c r="R171"/>
      <c r="S171"/>
      <c r="T171"/>
      <c r="U171"/>
      <c r="V171"/>
      <c r="W171"/>
    </row>
    <row r="172" spans="1:23" s="22" customFormat="1" ht="12" customHeight="1">
      <c r="A172" s="23">
        <v>1621</v>
      </c>
      <c r="B172" s="20"/>
      <c r="C172" s="21"/>
      <c r="D172" s="21" t="s">
        <v>112</v>
      </c>
      <c r="E172" s="21"/>
      <c r="G172" s="12">
        <v>1000</v>
      </c>
      <c r="H172" s="13">
        <v>86292.723</v>
      </c>
      <c r="I172" s="13">
        <v>87583.04699999999</v>
      </c>
      <c r="J172" s="13">
        <v>87143.55</v>
      </c>
      <c r="K172" s="14">
        <f t="shared" si="2"/>
        <v>-0.5018060173220391</v>
      </c>
      <c r="L172" s="17">
        <v>8</v>
      </c>
      <c r="M172"/>
      <c r="N172"/>
      <c r="O172"/>
      <c r="P172"/>
      <c r="Q172"/>
      <c r="R172"/>
      <c r="S172"/>
      <c r="T172"/>
      <c r="U172"/>
      <c r="V172"/>
      <c r="W172"/>
    </row>
    <row r="173" spans="1:23" s="22" customFormat="1" ht="12" customHeight="1">
      <c r="A173" s="23"/>
      <c r="B173" s="20"/>
      <c r="C173" s="21"/>
      <c r="D173" s="21"/>
      <c r="E173" s="21"/>
      <c r="G173" s="12"/>
      <c r="H173" s="13"/>
      <c r="I173" s="13"/>
      <c r="J173" s="13"/>
      <c r="K173" s="14">
        <f t="shared" si="2"/>
      </c>
      <c r="L173" s="17"/>
      <c r="M173"/>
      <c r="N173"/>
      <c r="O173"/>
      <c r="P173"/>
      <c r="Q173"/>
      <c r="R173"/>
      <c r="S173"/>
      <c r="T173"/>
      <c r="U173"/>
      <c r="V173"/>
      <c r="W173"/>
    </row>
    <row r="174" spans="1:23" s="22" customFormat="1" ht="12" customHeight="1">
      <c r="A174" s="23">
        <v>1623</v>
      </c>
      <c r="B174" s="20"/>
      <c r="C174" s="21"/>
      <c r="D174" s="21" t="s">
        <v>645</v>
      </c>
      <c r="E174" s="21"/>
      <c r="F174" s="36"/>
      <c r="G174" s="42"/>
      <c r="H174" s="13"/>
      <c r="I174" s="13"/>
      <c r="J174" s="13"/>
      <c r="K174" s="14">
        <f t="shared" si="2"/>
      </c>
      <c r="L174" s="17"/>
      <c r="M174"/>
      <c r="N174"/>
      <c r="O174"/>
      <c r="P174"/>
      <c r="Q174"/>
      <c r="R174"/>
      <c r="S174"/>
      <c r="T174"/>
      <c r="U174"/>
      <c r="V174"/>
      <c r="W174"/>
    </row>
    <row r="175" spans="1:23" s="22" customFormat="1" ht="12" customHeight="1">
      <c r="A175" s="23"/>
      <c r="B175" s="20"/>
      <c r="C175" s="21"/>
      <c r="D175" s="21"/>
      <c r="E175" s="21" t="s">
        <v>646</v>
      </c>
      <c r="G175" s="12">
        <v>1000</v>
      </c>
      <c r="H175" s="13">
        <v>165316.552</v>
      </c>
      <c r="I175" s="13">
        <v>184523.17400000003</v>
      </c>
      <c r="J175" s="13">
        <v>186931.56899999996</v>
      </c>
      <c r="K175" s="14">
        <f t="shared" si="2"/>
        <v>1.3051992049518475</v>
      </c>
      <c r="L175" s="17">
        <v>24</v>
      </c>
      <c r="M175"/>
      <c r="N175"/>
      <c r="O175"/>
      <c r="P175"/>
      <c r="Q175"/>
      <c r="R175"/>
      <c r="S175"/>
      <c r="T175"/>
      <c r="U175"/>
      <c r="V175"/>
      <c r="W175"/>
    </row>
    <row r="176" spans="1:23" s="22" customFormat="1" ht="12" customHeight="1">
      <c r="A176" s="23"/>
      <c r="B176" s="20"/>
      <c r="C176" s="21"/>
      <c r="D176" s="21"/>
      <c r="E176" s="21"/>
      <c r="G176" s="12"/>
      <c r="H176" s="13"/>
      <c r="I176" s="13"/>
      <c r="J176" s="13"/>
      <c r="K176" s="14">
        <f t="shared" si="2"/>
      </c>
      <c r="L176" s="17"/>
      <c r="M176"/>
      <c r="N176"/>
      <c r="O176"/>
      <c r="P176"/>
      <c r="Q176"/>
      <c r="R176"/>
      <c r="S176"/>
      <c r="T176"/>
      <c r="U176"/>
      <c r="V176"/>
      <c r="W176"/>
    </row>
    <row r="177" spans="1:23" s="22" customFormat="1" ht="12" customHeight="1">
      <c r="A177" s="24" t="s">
        <v>113</v>
      </c>
      <c r="C177" s="7"/>
      <c r="D177" s="7"/>
      <c r="E177" s="7" t="s">
        <v>651</v>
      </c>
      <c r="F177" s="4"/>
      <c r="G177" s="8"/>
      <c r="H177" s="13"/>
      <c r="I177" s="13"/>
      <c r="J177" s="27"/>
      <c r="K177" s="14"/>
      <c r="L177" s="17"/>
      <c r="M177"/>
      <c r="N177"/>
      <c r="O177"/>
      <c r="P177"/>
      <c r="Q177"/>
      <c r="R177"/>
      <c r="S177"/>
      <c r="T177"/>
      <c r="U177"/>
      <c r="V177"/>
      <c r="W177"/>
    </row>
    <row r="178" spans="1:23" s="22" customFormat="1" ht="12" customHeight="1">
      <c r="A178" s="24"/>
      <c r="C178" s="7"/>
      <c r="D178" s="7"/>
      <c r="F178" s="7" t="s">
        <v>652</v>
      </c>
      <c r="G178" s="8" t="s">
        <v>114</v>
      </c>
      <c r="H178" s="13">
        <v>1724062</v>
      </c>
      <c r="I178" s="13">
        <v>1786915</v>
      </c>
      <c r="J178" s="27">
        <v>1724763</v>
      </c>
      <c r="K178" s="14">
        <f>IF(J178="","",(J178*100/I178)-100)</f>
        <v>-3.478173276289027</v>
      </c>
      <c r="L178" s="17">
        <v>16</v>
      </c>
      <c r="M178"/>
      <c r="N178"/>
      <c r="O178"/>
      <c r="P178"/>
      <c r="Q178"/>
      <c r="R178"/>
      <c r="S178"/>
      <c r="T178"/>
      <c r="U178"/>
      <c r="V178"/>
      <c r="W178"/>
    </row>
    <row r="179" spans="1:23" s="22" customFormat="1" ht="12" customHeight="1">
      <c r="A179" s="24"/>
      <c r="C179" s="7"/>
      <c r="D179" s="7"/>
      <c r="F179" s="7" t="s">
        <v>653</v>
      </c>
      <c r="G179" s="12">
        <v>1000</v>
      </c>
      <c r="H179" s="13">
        <v>142186.361</v>
      </c>
      <c r="I179" s="13">
        <v>160168.25</v>
      </c>
      <c r="J179" s="27">
        <v>163742.96999999997</v>
      </c>
      <c r="K179" s="14">
        <f>IF(J179="","",(J179*100/I179)-100)</f>
        <v>2.2318530670091974</v>
      </c>
      <c r="L179" s="17"/>
      <c r="M179"/>
      <c r="N179"/>
      <c r="O179"/>
      <c r="P179"/>
      <c r="Q179"/>
      <c r="R179"/>
      <c r="S179"/>
      <c r="T179"/>
      <c r="U179"/>
      <c r="V179"/>
      <c r="W179"/>
    </row>
    <row r="180" spans="1:23" s="22" customFormat="1" ht="12" customHeight="1">
      <c r="A180" s="23"/>
      <c r="B180" s="20"/>
      <c r="C180" s="21"/>
      <c r="D180" s="21"/>
      <c r="E180" s="21"/>
      <c r="G180" s="12"/>
      <c r="H180" s="13"/>
      <c r="I180" s="13"/>
      <c r="J180" s="13"/>
      <c r="K180" s="14">
        <f t="shared" si="2"/>
      </c>
      <c r="L180" s="17"/>
      <c r="M180"/>
      <c r="N180"/>
      <c r="O180"/>
      <c r="P180"/>
      <c r="Q180"/>
      <c r="R180"/>
      <c r="S180"/>
      <c r="T180"/>
      <c r="U180"/>
      <c r="V180"/>
      <c r="W180"/>
    </row>
    <row r="181" spans="1:23" s="22" customFormat="1" ht="12" customHeight="1">
      <c r="A181" s="23">
        <v>1624</v>
      </c>
      <c r="D181" s="20" t="s">
        <v>115</v>
      </c>
      <c r="E181" s="21"/>
      <c r="G181" s="8"/>
      <c r="H181" s="13"/>
      <c r="I181" s="13"/>
      <c r="J181" s="13"/>
      <c r="K181" s="14">
        <f t="shared" si="2"/>
      </c>
      <c r="L181" s="17"/>
      <c r="M181"/>
      <c r="N181"/>
      <c r="O181"/>
      <c r="P181"/>
      <c r="Q181"/>
      <c r="R181"/>
      <c r="S181"/>
      <c r="T181"/>
      <c r="U181"/>
      <c r="V181"/>
      <c r="W181"/>
    </row>
    <row r="182" spans="1:23" s="22" customFormat="1" ht="12" customHeight="1">
      <c r="A182" s="24"/>
      <c r="B182" s="7"/>
      <c r="E182" s="21" t="s">
        <v>116</v>
      </c>
      <c r="F182" s="4"/>
      <c r="G182" s="12">
        <v>1000</v>
      </c>
      <c r="H182" s="13">
        <v>22635.432</v>
      </c>
      <c r="I182" s="13">
        <v>20440.261000000002</v>
      </c>
      <c r="J182" s="13">
        <v>19923.914999999997</v>
      </c>
      <c r="K182" s="14">
        <f t="shared" si="2"/>
        <v>-2.5261223425669783</v>
      </c>
      <c r="L182" s="17">
        <v>7</v>
      </c>
      <c r="M182"/>
      <c r="N182"/>
      <c r="O182"/>
      <c r="P182"/>
      <c r="Q182"/>
      <c r="R182"/>
      <c r="S182"/>
      <c r="T182"/>
      <c r="U182"/>
      <c r="V182"/>
      <c r="W182"/>
    </row>
    <row r="183" spans="1:23" s="22" customFormat="1" ht="12" customHeight="1">
      <c r="A183" s="23"/>
      <c r="B183" s="20"/>
      <c r="C183" s="21"/>
      <c r="D183" s="21"/>
      <c r="E183" s="21"/>
      <c r="G183" s="12"/>
      <c r="H183" s="13"/>
      <c r="I183" s="13"/>
      <c r="J183" s="13"/>
      <c r="K183" s="14">
        <f t="shared" si="2"/>
      </c>
      <c r="L183" s="17"/>
      <c r="M183"/>
      <c r="N183"/>
      <c r="O183"/>
      <c r="P183"/>
      <c r="Q183"/>
      <c r="R183"/>
      <c r="S183"/>
      <c r="T183"/>
      <c r="U183"/>
      <c r="V183"/>
      <c r="W183"/>
    </row>
    <row r="184" spans="1:23" s="22" customFormat="1" ht="12" customHeight="1">
      <c r="A184" s="23">
        <v>1629</v>
      </c>
      <c r="C184" s="20"/>
      <c r="D184" s="25" t="s">
        <v>647</v>
      </c>
      <c r="E184" s="21"/>
      <c r="F184" s="25"/>
      <c r="G184" s="43"/>
      <c r="H184" s="13"/>
      <c r="I184" s="13"/>
      <c r="J184" s="13"/>
      <c r="K184" s="14">
        <f t="shared" si="2"/>
      </c>
      <c r="L184" s="17"/>
      <c r="M184"/>
      <c r="N184"/>
      <c r="O184"/>
      <c r="P184"/>
      <c r="Q184"/>
      <c r="R184"/>
      <c r="S184"/>
      <c r="T184"/>
      <c r="U184"/>
      <c r="V184"/>
      <c r="W184"/>
    </row>
    <row r="185" spans="1:23" s="22" customFormat="1" ht="12" customHeight="1">
      <c r="A185" s="24"/>
      <c r="B185" s="7"/>
      <c r="D185" s="21"/>
      <c r="E185" s="25" t="s">
        <v>648</v>
      </c>
      <c r="G185" s="12">
        <v>1000</v>
      </c>
      <c r="H185" s="13">
        <v>36469.4</v>
      </c>
      <c r="I185" s="13">
        <v>33983.82</v>
      </c>
      <c r="J185" s="13">
        <v>34280.454</v>
      </c>
      <c r="K185" s="14">
        <f t="shared" si="2"/>
        <v>0.8728683238082056</v>
      </c>
      <c r="L185" s="17">
        <v>8</v>
      </c>
      <c r="M185"/>
      <c r="N185"/>
      <c r="O185"/>
      <c r="P185"/>
      <c r="Q185"/>
      <c r="R185"/>
      <c r="S185"/>
      <c r="T185"/>
      <c r="U185"/>
      <c r="V185"/>
      <c r="W185"/>
    </row>
    <row r="186" spans="1:23" s="22" customFormat="1" ht="12" customHeight="1">
      <c r="A186" s="23"/>
      <c r="B186" s="20"/>
      <c r="C186" s="21"/>
      <c r="D186" s="21"/>
      <c r="E186" s="21"/>
      <c r="G186" s="12"/>
      <c r="H186" s="13"/>
      <c r="I186" s="13"/>
      <c r="J186" s="13"/>
      <c r="K186" s="14">
        <f t="shared" si="2"/>
      </c>
      <c r="L186" s="17"/>
      <c r="M186"/>
      <c r="N186"/>
      <c r="O186"/>
      <c r="P186"/>
      <c r="Q186"/>
      <c r="R186"/>
      <c r="S186"/>
      <c r="T186"/>
      <c r="U186"/>
      <c r="V186"/>
      <c r="W186"/>
    </row>
    <row r="187" spans="1:23" s="22" customFormat="1" ht="12" customHeight="1">
      <c r="A187" s="23">
        <v>17</v>
      </c>
      <c r="B187" s="20" t="s">
        <v>117</v>
      </c>
      <c r="C187" s="25"/>
      <c r="D187" s="25"/>
      <c r="E187" s="25"/>
      <c r="F187" s="25"/>
      <c r="G187" s="12">
        <v>1000</v>
      </c>
      <c r="H187" s="13">
        <v>970202.0520000004</v>
      </c>
      <c r="I187" s="13">
        <v>932969.1450000001</v>
      </c>
      <c r="J187" s="13">
        <v>953440.832</v>
      </c>
      <c r="K187" s="14">
        <f t="shared" si="2"/>
        <v>2.1942512364650497</v>
      </c>
      <c r="L187" s="17">
        <v>37</v>
      </c>
      <c r="M187"/>
      <c r="N187"/>
      <c r="O187"/>
      <c r="P187"/>
      <c r="Q187"/>
      <c r="R187"/>
      <c r="S187"/>
      <c r="T187"/>
      <c r="U187"/>
      <c r="V187"/>
      <c r="W187"/>
    </row>
    <row r="188" spans="1:23" s="22" customFormat="1" ht="12" customHeight="1">
      <c r="A188" s="23"/>
      <c r="B188" s="20"/>
      <c r="C188" s="21"/>
      <c r="D188" s="21"/>
      <c r="E188" s="21"/>
      <c r="G188" s="12"/>
      <c r="H188" s="13"/>
      <c r="I188" s="13"/>
      <c r="J188" s="13"/>
      <c r="K188" s="14">
        <f t="shared" si="2"/>
      </c>
      <c r="L188" s="17"/>
      <c r="M188"/>
      <c r="N188"/>
      <c r="O188"/>
      <c r="P188"/>
      <c r="Q188"/>
      <c r="R188"/>
      <c r="S188"/>
      <c r="T188"/>
      <c r="U188"/>
      <c r="V188"/>
      <c r="W188"/>
    </row>
    <row r="189" spans="1:23" s="22" customFormat="1" ht="12" customHeight="1">
      <c r="A189" s="23">
        <v>172</v>
      </c>
      <c r="C189" s="20" t="s">
        <v>118</v>
      </c>
      <c r="E189" s="21"/>
      <c r="G189" s="12">
        <v>1000</v>
      </c>
      <c r="H189" s="13">
        <v>499040.1530000001</v>
      </c>
      <c r="I189" s="13">
        <v>505211.416</v>
      </c>
      <c r="J189" s="13">
        <v>504287.27499999997</v>
      </c>
      <c r="K189" s="14">
        <f t="shared" si="2"/>
        <v>-0.18292163849282872</v>
      </c>
      <c r="L189" s="17">
        <v>31</v>
      </c>
      <c r="M189"/>
      <c r="N189"/>
      <c r="O189"/>
      <c r="P189"/>
      <c r="Q189"/>
      <c r="R189"/>
      <c r="S189"/>
      <c r="T189"/>
      <c r="U189"/>
      <c r="V189"/>
      <c r="W189"/>
    </row>
    <row r="190" spans="1:23" s="22" customFormat="1" ht="12" customHeight="1">
      <c r="A190" s="23"/>
      <c r="C190" s="20"/>
      <c r="E190" s="21"/>
      <c r="G190" s="12"/>
      <c r="H190" s="13"/>
      <c r="I190" s="13"/>
      <c r="J190" s="13"/>
      <c r="K190" s="14">
        <f t="shared" si="2"/>
      </c>
      <c r="L190" s="17"/>
      <c r="M190"/>
      <c r="N190"/>
      <c r="O190"/>
      <c r="P190"/>
      <c r="Q190"/>
      <c r="R190"/>
      <c r="S190"/>
      <c r="T190"/>
      <c r="U190"/>
      <c r="V190"/>
      <c r="W190"/>
    </row>
    <row r="191" spans="1:23" s="22" customFormat="1" ht="12" customHeight="1">
      <c r="A191" s="23">
        <v>1721</v>
      </c>
      <c r="C191" s="21"/>
      <c r="D191" s="20" t="s">
        <v>649</v>
      </c>
      <c r="E191" s="21"/>
      <c r="G191" s="12" t="s">
        <v>18</v>
      </c>
      <c r="H191" s="13">
        <v>315247</v>
      </c>
      <c r="I191" s="13">
        <v>314922</v>
      </c>
      <c r="J191" s="27">
        <v>321390</v>
      </c>
      <c r="K191" s="14">
        <f t="shared" si="2"/>
        <v>2.053841903709497</v>
      </c>
      <c r="L191" s="17">
        <v>18</v>
      </c>
      <c r="M191"/>
      <c r="N191"/>
      <c r="O191"/>
      <c r="P191"/>
      <c r="Q191"/>
      <c r="R191"/>
      <c r="S191"/>
      <c r="T191"/>
      <c r="U191"/>
      <c r="V191"/>
      <c r="W191"/>
    </row>
    <row r="192" spans="1:23" s="22" customFormat="1" ht="12" customHeight="1">
      <c r="A192" s="23"/>
      <c r="B192" s="21"/>
      <c r="D192" s="21"/>
      <c r="E192" s="25" t="s">
        <v>650</v>
      </c>
      <c r="G192" s="12">
        <v>1000</v>
      </c>
      <c r="H192" s="13">
        <v>348063.92000000004</v>
      </c>
      <c r="I192" s="13">
        <v>349489.027</v>
      </c>
      <c r="J192" s="27">
        <v>362552.95800000004</v>
      </c>
      <c r="K192" s="14">
        <f t="shared" si="2"/>
        <v>3.7380089189467043</v>
      </c>
      <c r="L192" s="17"/>
      <c r="M192"/>
      <c r="N192"/>
      <c r="O192"/>
      <c r="P192"/>
      <c r="Q192"/>
      <c r="R192"/>
      <c r="S192"/>
      <c r="T192"/>
      <c r="U192"/>
      <c r="V192"/>
      <c r="W192"/>
    </row>
    <row r="193" spans="1:23" s="22" customFormat="1" ht="12" customHeight="1">
      <c r="A193" s="23"/>
      <c r="B193" s="20"/>
      <c r="C193" s="21"/>
      <c r="D193" s="21"/>
      <c r="E193" s="21"/>
      <c r="G193" s="12"/>
      <c r="H193" s="13"/>
      <c r="I193" s="13"/>
      <c r="J193" s="13"/>
      <c r="K193" s="14">
        <f t="shared" si="2"/>
      </c>
      <c r="L193" s="17"/>
      <c r="M193"/>
      <c r="N193"/>
      <c r="O193"/>
      <c r="P193"/>
      <c r="Q193"/>
      <c r="R193"/>
      <c r="S193"/>
      <c r="T193"/>
      <c r="U193"/>
      <c r="V193"/>
      <c r="W193"/>
    </row>
    <row r="194" spans="1:12" ht="12" customHeight="1">
      <c r="A194" s="24" t="s">
        <v>119</v>
      </c>
      <c r="B194" s="22"/>
      <c r="C194" s="21"/>
      <c r="D194" s="21"/>
      <c r="E194" s="31" t="s">
        <v>120</v>
      </c>
      <c r="F194" s="22"/>
      <c r="G194" s="12" t="s">
        <v>18</v>
      </c>
      <c r="H194" s="13">
        <v>142732</v>
      </c>
      <c r="I194" s="13">
        <v>151481</v>
      </c>
      <c r="J194" s="27">
        <v>160315</v>
      </c>
      <c r="K194" s="14">
        <f t="shared" si="2"/>
        <v>5.831754477459214</v>
      </c>
      <c r="L194" s="17">
        <v>10</v>
      </c>
    </row>
    <row r="195" spans="1:12" ht="12" customHeight="1">
      <c r="A195" s="24"/>
      <c r="C195" s="22"/>
      <c r="D195" s="7"/>
      <c r="E195" s="7"/>
      <c r="F195" s="7" t="s">
        <v>121</v>
      </c>
      <c r="G195" s="44" t="s">
        <v>110</v>
      </c>
      <c r="H195" s="13">
        <v>210347.032</v>
      </c>
      <c r="I195" s="13">
        <v>216623.966</v>
      </c>
      <c r="J195" s="27">
        <v>223422.416</v>
      </c>
      <c r="K195" s="14">
        <f t="shared" si="2"/>
        <v>3.138364662753901</v>
      </c>
      <c r="L195" s="17"/>
    </row>
    <row r="196" spans="1:23" s="22" customFormat="1" ht="12" customHeight="1">
      <c r="A196" s="4"/>
      <c r="B196" s="4"/>
      <c r="C196" s="4"/>
      <c r="D196" s="4"/>
      <c r="E196" s="4"/>
      <c r="F196" s="4"/>
      <c r="G196" s="4"/>
      <c r="H196" s="4"/>
      <c r="I196" s="4"/>
      <c r="J196" s="13"/>
      <c r="K196" s="14">
        <f t="shared" si="2"/>
      </c>
      <c r="L196" s="17"/>
      <c r="M196"/>
      <c r="N196"/>
      <c r="O196"/>
      <c r="P196"/>
      <c r="Q196"/>
      <c r="R196"/>
      <c r="S196"/>
      <c r="T196"/>
      <c r="U196"/>
      <c r="V196"/>
      <c r="W196"/>
    </row>
    <row r="197" spans="1:23" s="22" customFormat="1" ht="12" customHeight="1">
      <c r="A197" s="4"/>
      <c r="B197" s="4"/>
      <c r="C197" s="4"/>
      <c r="D197" s="4"/>
      <c r="E197" s="4"/>
      <c r="F197" s="4"/>
      <c r="G197" s="4"/>
      <c r="H197" s="4"/>
      <c r="I197" s="4"/>
      <c r="J197" s="4"/>
      <c r="K197" s="4"/>
      <c r="L197" s="111"/>
      <c r="M197"/>
      <c r="N197"/>
      <c r="O197"/>
      <c r="P197"/>
      <c r="Q197"/>
      <c r="R197"/>
      <c r="S197"/>
      <c r="T197"/>
      <c r="U197"/>
      <c r="V197"/>
      <c r="W197"/>
    </row>
    <row r="198" spans="1:23" s="22" customFormat="1" ht="12" customHeight="1">
      <c r="A198" s="4"/>
      <c r="B198" s="4"/>
      <c r="C198" s="4"/>
      <c r="D198" s="4"/>
      <c r="E198" s="4"/>
      <c r="F198" s="4"/>
      <c r="G198" s="4"/>
      <c r="H198" s="4"/>
      <c r="I198" s="4"/>
      <c r="J198" s="4"/>
      <c r="K198" s="4"/>
      <c r="L198" s="111"/>
      <c r="M198"/>
      <c r="N198"/>
      <c r="O198"/>
      <c r="P198"/>
      <c r="Q198"/>
      <c r="R198"/>
      <c r="S198"/>
      <c r="T198"/>
      <c r="U198"/>
      <c r="V198"/>
      <c r="W198"/>
    </row>
    <row r="199" spans="1:23" s="22" customFormat="1" ht="12" customHeight="1">
      <c r="A199" s="4"/>
      <c r="B199" s="4"/>
      <c r="C199" s="4"/>
      <c r="D199" s="4"/>
      <c r="E199" s="4"/>
      <c r="F199" s="4"/>
      <c r="G199" s="4"/>
      <c r="H199" s="4"/>
      <c r="I199" s="4"/>
      <c r="J199" s="4"/>
      <c r="K199" s="4"/>
      <c r="L199" s="111"/>
      <c r="M199"/>
      <c r="N199"/>
      <c r="O199"/>
      <c r="P199"/>
      <c r="Q199"/>
      <c r="R199"/>
      <c r="S199"/>
      <c r="T199"/>
      <c r="U199"/>
      <c r="V199"/>
      <c r="W199"/>
    </row>
    <row r="200" spans="1:23" s="22" customFormat="1" ht="12" customHeight="1">
      <c r="A200" s="129" t="s">
        <v>122</v>
      </c>
      <c r="B200" s="129"/>
      <c r="C200" s="129"/>
      <c r="D200" s="129"/>
      <c r="E200" s="129"/>
      <c r="F200" s="129"/>
      <c r="G200" s="129"/>
      <c r="H200" s="129"/>
      <c r="I200" s="129"/>
      <c r="J200" s="129"/>
      <c r="K200" s="129"/>
      <c r="L200" s="129"/>
      <c r="M200"/>
      <c r="N200"/>
      <c r="O200"/>
      <c r="P200"/>
      <c r="Q200"/>
      <c r="R200"/>
      <c r="S200"/>
      <c r="T200"/>
      <c r="U200"/>
      <c r="V200"/>
      <c r="W200"/>
    </row>
    <row r="201" spans="1:23" s="22" customFormat="1" ht="12" customHeight="1">
      <c r="A201" s="4"/>
      <c r="B201" s="4"/>
      <c r="C201" s="4"/>
      <c r="D201" s="4"/>
      <c r="E201" s="4"/>
      <c r="F201" s="4"/>
      <c r="G201" s="4"/>
      <c r="H201" s="4"/>
      <c r="I201" s="4"/>
      <c r="J201" s="4"/>
      <c r="K201" s="4"/>
      <c r="L201" s="111"/>
      <c r="M201"/>
      <c r="N201"/>
      <c r="O201"/>
      <c r="P201"/>
      <c r="Q201"/>
      <c r="R201"/>
      <c r="S201"/>
      <c r="T201"/>
      <c r="U201"/>
      <c r="V201"/>
      <c r="W201"/>
    </row>
    <row r="202" spans="1:23" s="4" customFormat="1" ht="12.75">
      <c r="A202" s="148" t="s">
        <v>53</v>
      </c>
      <c r="B202" s="148"/>
      <c r="C202" s="148"/>
      <c r="D202" s="148"/>
      <c r="E202" s="148"/>
      <c r="F202" s="148"/>
      <c r="G202" s="148"/>
      <c r="H202" s="148"/>
      <c r="I202" s="148"/>
      <c r="J202" s="148"/>
      <c r="K202" s="148"/>
      <c r="L202" s="148"/>
      <c r="M202"/>
      <c r="N202"/>
      <c r="O202"/>
      <c r="P202"/>
      <c r="Q202"/>
      <c r="R202"/>
      <c r="S202"/>
      <c r="T202"/>
      <c r="U202"/>
      <c r="V202"/>
      <c r="W202"/>
    </row>
    <row r="203" spans="1:23" s="4" customFormat="1" ht="12.75">
      <c r="A203" s="148" t="s">
        <v>2</v>
      </c>
      <c r="B203" s="148"/>
      <c r="C203" s="148"/>
      <c r="D203" s="148"/>
      <c r="E203" s="148"/>
      <c r="F203" s="148"/>
      <c r="G203" s="148"/>
      <c r="H203" s="148"/>
      <c r="I203" s="148"/>
      <c r="J203" s="148"/>
      <c r="K203" s="148"/>
      <c r="L203" s="148"/>
      <c r="M203"/>
      <c r="N203"/>
      <c r="O203"/>
      <c r="P203"/>
      <c r="Q203"/>
      <c r="R203"/>
      <c r="S203"/>
      <c r="T203"/>
      <c r="U203"/>
      <c r="V203"/>
      <c r="W203"/>
    </row>
    <row r="204" spans="1:12" ht="12.75">
      <c r="A204" s="33" t="s">
        <v>94</v>
      </c>
      <c r="B204" s="33"/>
      <c r="C204" s="33"/>
      <c r="D204" s="33"/>
      <c r="E204" s="33"/>
      <c r="F204" s="7"/>
      <c r="G204" s="33"/>
      <c r="H204" s="22"/>
      <c r="I204" s="22"/>
      <c r="J204" s="22"/>
      <c r="K204" s="22"/>
      <c r="L204" s="29"/>
    </row>
    <row r="205" spans="1:12" ht="12.75" customHeight="1">
      <c r="A205" s="131" t="s">
        <v>3</v>
      </c>
      <c r="B205" s="134" t="s">
        <v>4</v>
      </c>
      <c r="C205" s="135"/>
      <c r="D205" s="135"/>
      <c r="E205" s="135"/>
      <c r="F205" s="131"/>
      <c r="G205" s="131" t="s">
        <v>5</v>
      </c>
      <c r="H205" s="134" t="s">
        <v>6</v>
      </c>
      <c r="I205" s="135"/>
      <c r="J205" s="135"/>
      <c r="K205" s="131"/>
      <c r="L205" s="143" t="s">
        <v>7</v>
      </c>
    </row>
    <row r="206" spans="1:12" ht="12.75">
      <c r="A206" s="149"/>
      <c r="B206" s="136"/>
      <c r="C206" s="137"/>
      <c r="D206" s="137"/>
      <c r="E206" s="137"/>
      <c r="F206" s="132"/>
      <c r="G206" s="149"/>
      <c r="H206" s="138"/>
      <c r="I206" s="139"/>
      <c r="J206" s="139"/>
      <c r="K206" s="133"/>
      <c r="L206" s="144"/>
    </row>
    <row r="207" spans="1:12" ht="12.75" customHeight="1">
      <c r="A207" s="149"/>
      <c r="B207" s="136"/>
      <c r="C207" s="137"/>
      <c r="D207" s="137"/>
      <c r="E207" s="137"/>
      <c r="F207" s="132"/>
      <c r="G207" s="149"/>
      <c r="H207" s="132">
        <v>2011</v>
      </c>
      <c r="I207" s="132">
        <v>2012</v>
      </c>
      <c r="J207" s="132">
        <v>2013</v>
      </c>
      <c r="K207" s="146" t="s">
        <v>8</v>
      </c>
      <c r="L207" s="144"/>
    </row>
    <row r="208" spans="1:12" ht="22.5" customHeight="1">
      <c r="A208" s="149"/>
      <c r="B208" s="136"/>
      <c r="C208" s="137"/>
      <c r="D208" s="137"/>
      <c r="E208" s="137"/>
      <c r="F208" s="132"/>
      <c r="G208" s="149"/>
      <c r="H208" s="132"/>
      <c r="I208" s="132"/>
      <c r="J208" s="132"/>
      <c r="K208" s="146"/>
      <c r="L208" s="144"/>
    </row>
    <row r="209" spans="1:12" ht="12.75">
      <c r="A209" s="150"/>
      <c r="B209" s="138"/>
      <c r="C209" s="139"/>
      <c r="D209" s="139"/>
      <c r="E209" s="139"/>
      <c r="F209" s="133"/>
      <c r="G209" s="150"/>
      <c r="H209" s="133"/>
      <c r="I209" s="133"/>
      <c r="J209" s="133"/>
      <c r="K209" s="147"/>
      <c r="L209" s="145"/>
    </row>
    <row r="210" spans="1:12" ht="12" customHeight="1">
      <c r="A210" s="34"/>
      <c r="B210" s="32"/>
      <c r="C210" s="32"/>
      <c r="D210" s="32"/>
      <c r="E210" s="32"/>
      <c r="F210" s="45"/>
      <c r="G210" s="34"/>
      <c r="H210" s="32"/>
      <c r="I210" s="32"/>
      <c r="J210" s="32"/>
      <c r="K210" s="32"/>
      <c r="L210" s="115"/>
    </row>
    <row r="211" spans="1:12" ht="12" customHeight="1">
      <c r="A211" s="23">
        <v>1722</v>
      </c>
      <c r="B211" s="22"/>
      <c r="C211" s="21"/>
      <c r="D211" s="20" t="s">
        <v>123</v>
      </c>
      <c r="E211" s="21"/>
      <c r="F211" s="22"/>
      <c r="G211" s="12"/>
      <c r="H211" s="13"/>
      <c r="I211" s="13"/>
      <c r="J211" s="13"/>
      <c r="K211" s="13"/>
      <c r="L211" s="114"/>
    </row>
    <row r="212" spans="1:12" ht="12" customHeight="1">
      <c r="A212" s="24"/>
      <c r="B212" s="22"/>
      <c r="C212" s="21"/>
      <c r="E212" s="21" t="s">
        <v>124</v>
      </c>
      <c r="F212" s="22"/>
      <c r="G212" s="44" t="s">
        <v>110</v>
      </c>
      <c r="H212" s="13">
        <v>82822.444</v>
      </c>
      <c r="I212" s="13">
        <v>84112.831</v>
      </c>
      <c r="J212" s="13">
        <v>77511.631</v>
      </c>
      <c r="K212" s="14">
        <f aca="true" t="shared" si="3" ref="K212:K255">IF(J212="","",(J212*100/I212)-100)</f>
        <v>-7.84802974946831</v>
      </c>
      <c r="L212" s="17">
        <v>4</v>
      </c>
    </row>
    <row r="213" spans="1:12" ht="12" customHeight="1">
      <c r="A213" s="24"/>
      <c r="B213" s="22"/>
      <c r="C213" s="21"/>
      <c r="D213" s="21"/>
      <c r="E213" s="31"/>
      <c r="F213" s="22"/>
      <c r="G213" s="44"/>
      <c r="H213" s="13"/>
      <c r="I213" s="13"/>
      <c r="J213" s="13"/>
      <c r="K213" s="14">
        <f t="shared" si="3"/>
      </c>
      <c r="L213" s="17"/>
    </row>
    <row r="214" spans="1:12" ht="12" customHeight="1">
      <c r="A214" s="24" t="s">
        <v>125</v>
      </c>
      <c r="B214" s="22"/>
      <c r="C214" s="21"/>
      <c r="D214" s="21"/>
      <c r="E214" s="31" t="s">
        <v>126</v>
      </c>
      <c r="F214" s="31"/>
      <c r="G214" s="12" t="s">
        <v>18</v>
      </c>
      <c r="H214" s="13">
        <v>24307</v>
      </c>
      <c r="I214" s="14" t="s">
        <v>62</v>
      </c>
      <c r="J214" s="14" t="s">
        <v>62</v>
      </c>
      <c r="K214" s="14" t="s">
        <v>62</v>
      </c>
      <c r="L214" s="17">
        <v>2</v>
      </c>
    </row>
    <row r="215" spans="1:12" ht="12" customHeight="1">
      <c r="A215" s="24"/>
      <c r="C215" s="22"/>
      <c r="D215" s="7"/>
      <c r="E215" s="7"/>
      <c r="F215" s="7"/>
      <c r="G215" s="44" t="s">
        <v>110</v>
      </c>
      <c r="H215" s="13">
        <v>20898.215</v>
      </c>
      <c r="I215" s="14" t="s">
        <v>62</v>
      </c>
      <c r="J215" s="14" t="s">
        <v>62</v>
      </c>
      <c r="K215" s="14" t="s">
        <v>62</v>
      </c>
      <c r="L215" s="17"/>
    </row>
    <row r="216" spans="1:12" ht="12" customHeight="1">
      <c r="A216" s="24"/>
      <c r="C216" s="22"/>
      <c r="D216" s="7"/>
      <c r="E216" s="7"/>
      <c r="F216" s="7"/>
      <c r="G216" s="44"/>
      <c r="H216" s="13"/>
      <c r="I216" s="13"/>
      <c r="J216" s="13"/>
      <c r="K216" s="14">
        <f t="shared" si="3"/>
      </c>
      <c r="L216" s="17"/>
    </row>
    <row r="217" spans="1:23" s="22" customFormat="1" ht="12" customHeight="1">
      <c r="A217" s="23">
        <v>18</v>
      </c>
      <c r="B217" s="151" t="s">
        <v>127</v>
      </c>
      <c r="C217" s="152"/>
      <c r="D217" s="152"/>
      <c r="E217" s="152"/>
      <c r="F217" s="153"/>
      <c r="G217" s="12">
        <v>1000</v>
      </c>
      <c r="H217" s="13">
        <v>537291.9509999998</v>
      </c>
      <c r="I217" s="13">
        <v>516655.79900000006</v>
      </c>
      <c r="J217" s="13">
        <v>486176.29200000013</v>
      </c>
      <c r="K217" s="14">
        <f t="shared" si="3"/>
        <v>-5.899383508129361</v>
      </c>
      <c r="L217" s="17">
        <v>36</v>
      </c>
      <c r="M217"/>
      <c r="N217"/>
      <c r="O217"/>
      <c r="P217"/>
      <c r="Q217"/>
      <c r="R217"/>
      <c r="S217"/>
      <c r="T217"/>
      <c r="U217"/>
      <c r="V217"/>
      <c r="W217"/>
    </row>
    <row r="218" spans="1:23" s="22" customFormat="1" ht="12" customHeight="1">
      <c r="A218" s="23"/>
      <c r="B218" s="20"/>
      <c r="C218" s="21"/>
      <c r="D218" s="21"/>
      <c r="E218" s="21"/>
      <c r="F218" s="36"/>
      <c r="G218" s="37"/>
      <c r="H218" s="13"/>
      <c r="I218" s="13"/>
      <c r="J218" s="13"/>
      <c r="K218" s="14">
        <f t="shared" si="3"/>
      </c>
      <c r="L218" s="17"/>
      <c r="M218"/>
      <c r="N218"/>
      <c r="O218"/>
      <c r="P218"/>
      <c r="Q218"/>
      <c r="R218"/>
      <c r="S218"/>
      <c r="T218"/>
      <c r="U218"/>
      <c r="V218"/>
      <c r="W218"/>
    </row>
    <row r="219" spans="1:12" ht="12" customHeight="1">
      <c r="A219" s="23">
        <v>1812</v>
      </c>
      <c r="B219" s="22"/>
      <c r="C219" s="18"/>
      <c r="D219" s="21" t="s">
        <v>128</v>
      </c>
      <c r="E219" s="31"/>
      <c r="F219" s="11"/>
      <c r="G219" s="12">
        <v>1000</v>
      </c>
      <c r="H219" s="13">
        <v>405545.4909999999</v>
      </c>
      <c r="I219" s="13">
        <v>377642.69800000003</v>
      </c>
      <c r="J219" s="13">
        <v>349168.9170000001</v>
      </c>
      <c r="K219" s="14">
        <f t="shared" si="3"/>
        <v>-7.539873311677255</v>
      </c>
      <c r="L219" s="17">
        <v>27</v>
      </c>
    </row>
    <row r="220" spans="1:12" ht="12" customHeight="1">
      <c r="A220" s="23"/>
      <c r="B220" s="20"/>
      <c r="C220" s="21"/>
      <c r="D220" s="21"/>
      <c r="E220" s="21"/>
      <c r="F220" s="22"/>
      <c r="G220" s="12"/>
      <c r="H220" s="13"/>
      <c r="I220" s="13"/>
      <c r="J220" s="13"/>
      <c r="K220" s="14">
        <f t="shared" si="3"/>
      </c>
      <c r="L220" s="17"/>
    </row>
    <row r="221" spans="1:12" ht="12" customHeight="1">
      <c r="A221" s="24" t="s">
        <v>129</v>
      </c>
      <c r="B221" s="22"/>
      <c r="C221" s="7"/>
      <c r="D221" s="7"/>
      <c r="E221" s="7" t="s">
        <v>130</v>
      </c>
      <c r="G221" s="12"/>
      <c r="H221" s="13"/>
      <c r="I221" s="13"/>
      <c r="J221" s="13"/>
      <c r="K221" s="14">
        <f t="shared" si="3"/>
      </c>
      <c r="L221" s="17"/>
    </row>
    <row r="222" spans="1:12" ht="12" customHeight="1">
      <c r="A222" s="23"/>
      <c r="B222" s="20"/>
      <c r="C222" s="25"/>
      <c r="D222" s="25"/>
      <c r="F222" s="22" t="s">
        <v>131</v>
      </c>
      <c r="G222" s="12">
        <v>1000</v>
      </c>
      <c r="H222" s="13">
        <v>164084.12900000002</v>
      </c>
      <c r="I222" s="13">
        <v>145339.532</v>
      </c>
      <c r="J222" s="13">
        <v>142675.567</v>
      </c>
      <c r="K222" s="14">
        <f t="shared" si="3"/>
        <v>-1.8329252635820978</v>
      </c>
      <c r="L222" s="17">
        <v>17</v>
      </c>
    </row>
    <row r="223" spans="1:12" ht="12" customHeight="1">
      <c r="A223" s="23"/>
      <c r="B223" s="20"/>
      <c r="C223" s="25"/>
      <c r="D223" s="25"/>
      <c r="E223" s="25"/>
      <c r="F223" s="22"/>
      <c r="G223" s="26"/>
      <c r="H223" s="13"/>
      <c r="I223" s="13"/>
      <c r="J223" s="13"/>
      <c r="K223" s="14">
        <f t="shared" si="3"/>
      </c>
      <c r="L223" s="17"/>
    </row>
    <row r="224" spans="1:12" ht="12" customHeight="1">
      <c r="A224" s="23">
        <v>1813</v>
      </c>
      <c r="B224" s="20"/>
      <c r="C224" s="21"/>
      <c r="D224" s="21" t="s">
        <v>132</v>
      </c>
      <c r="E224" s="21"/>
      <c r="F224" s="22"/>
      <c r="G224" s="12">
        <v>1000</v>
      </c>
      <c r="H224" s="13">
        <v>79722.74</v>
      </c>
      <c r="I224" s="13">
        <v>78262.471</v>
      </c>
      <c r="J224" s="14" t="s">
        <v>62</v>
      </c>
      <c r="K224" s="14" t="s">
        <v>62</v>
      </c>
      <c r="L224" s="17">
        <v>13</v>
      </c>
    </row>
    <row r="225" spans="1:12" ht="12" customHeight="1">
      <c r="A225" s="23"/>
      <c r="B225" s="20"/>
      <c r="C225" s="21"/>
      <c r="D225" s="21"/>
      <c r="E225" s="21"/>
      <c r="F225" s="22"/>
      <c r="G225" s="12"/>
      <c r="H225" s="13"/>
      <c r="I225" s="13"/>
      <c r="J225" s="13"/>
      <c r="K225" s="14">
        <f t="shared" si="3"/>
      </c>
      <c r="L225" s="17"/>
    </row>
    <row r="226" spans="1:12" ht="12" customHeight="1">
      <c r="A226" s="23">
        <v>20</v>
      </c>
      <c r="B226" s="20" t="s">
        <v>133</v>
      </c>
      <c r="C226" s="25"/>
      <c r="D226" s="25"/>
      <c r="E226" s="25"/>
      <c r="F226" s="25"/>
      <c r="G226" s="12">
        <v>1000</v>
      </c>
      <c r="H226" s="13">
        <v>1362349.0209999993</v>
      </c>
      <c r="I226" s="13">
        <v>1056099.4379999998</v>
      </c>
      <c r="J226" s="13">
        <v>888762.5880000003</v>
      </c>
      <c r="K226" s="14">
        <f t="shared" si="3"/>
        <v>-15.844800591589717</v>
      </c>
      <c r="L226" s="17">
        <v>48</v>
      </c>
    </row>
    <row r="227" spans="1:12" ht="12" customHeight="1">
      <c r="A227" s="23"/>
      <c r="B227" s="20"/>
      <c r="C227" s="21"/>
      <c r="D227" s="21"/>
      <c r="E227" s="21"/>
      <c r="F227" s="22"/>
      <c r="G227" s="12"/>
      <c r="H227" s="13"/>
      <c r="I227" s="13"/>
      <c r="J227" s="13"/>
      <c r="K227" s="14">
        <f t="shared" si="3"/>
      </c>
      <c r="L227" s="17"/>
    </row>
    <row r="228" spans="1:12" ht="12" customHeight="1">
      <c r="A228" s="23">
        <v>201</v>
      </c>
      <c r="B228" s="20"/>
      <c r="C228" s="21" t="s">
        <v>134</v>
      </c>
      <c r="D228" s="21"/>
      <c r="E228" s="21"/>
      <c r="F228" s="22"/>
      <c r="G228" s="12"/>
      <c r="H228" s="13"/>
      <c r="I228" s="13"/>
      <c r="J228" s="13"/>
      <c r="K228" s="14">
        <f t="shared" si="3"/>
      </c>
      <c r="L228" s="17"/>
    </row>
    <row r="229" spans="1:12" ht="12" customHeight="1">
      <c r="A229" s="24"/>
      <c r="C229" s="7"/>
      <c r="D229" s="21" t="s">
        <v>135</v>
      </c>
      <c r="E229" s="7"/>
      <c r="G229" s="8"/>
      <c r="H229" s="13"/>
      <c r="I229" s="13"/>
      <c r="J229" s="13"/>
      <c r="K229" s="14">
        <f t="shared" si="3"/>
      </c>
      <c r="L229" s="17"/>
    </row>
    <row r="230" spans="1:12" ht="12" customHeight="1">
      <c r="A230" s="24"/>
      <c r="C230" s="7"/>
      <c r="D230" s="21" t="s">
        <v>136</v>
      </c>
      <c r="E230" s="7"/>
      <c r="G230" s="12">
        <v>1000</v>
      </c>
      <c r="H230" s="13">
        <v>553322.712</v>
      </c>
      <c r="I230" s="13">
        <v>581323.335</v>
      </c>
      <c r="J230" s="13">
        <v>549294.5440000001</v>
      </c>
      <c r="K230" s="14">
        <f t="shared" si="3"/>
        <v>-5.509634496265292</v>
      </c>
      <c r="L230" s="17">
        <v>27</v>
      </c>
    </row>
    <row r="231" spans="1:12" ht="12" customHeight="1">
      <c r="A231" s="23"/>
      <c r="B231" s="20"/>
      <c r="C231" s="21"/>
      <c r="D231" s="21"/>
      <c r="E231" s="21"/>
      <c r="F231" s="22"/>
      <c r="G231" s="12"/>
      <c r="H231" s="13"/>
      <c r="I231" s="13"/>
      <c r="J231" s="13"/>
      <c r="K231" s="14">
        <f t="shared" si="3"/>
      </c>
      <c r="L231" s="17"/>
    </row>
    <row r="232" spans="1:12" ht="12" customHeight="1">
      <c r="A232" s="23">
        <v>2013</v>
      </c>
      <c r="B232" s="25"/>
      <c r="C232" s="21"/>
      <c r="D232" s="25" t="s">
        <v>137</v>
      </c>
      <c r="E232" s="21"/>
      <c r="F232" s="25"/>
      <c r="G232" s="12"/>
      <c r="H232" s="13"/>
      <c r="I232" s="13"/>
      <c r="J232" s="13"/>
      <c r="K232" s="14">
        <f t="shared" si="3"/>
      </c>
      <c r="L232" s="17"/>
    </row>
    <row r="233" spans="1:12" ht="12" customHeight="1">
      <c r="A233" s="23"/>
      <c r="B233" s="20"/>
      <c r="C233" s="21"/>
      <c r="D233" s="21"/>
      <c r="E233" s="25" t="s">
        <v>138</v>
      </c>
      <c r="F233" s="25"/>
      <c r="G233" s="12">
        <v>1000</v>
      </c>
      <c r="H233" s="13">
        <v>46931.844999999994</v>
      </c>
      <c r="I233" s="13">
        <v>57289.71800000001</v>
      </c>
      <c r="J233" s="13">
        <v>74951.168</v>
      </c>
      <c r="K233" s="14">
        <f t="shared" si="3"/>
        <v>30.828306747818175</v>
      </c>
      <c r="L233" s="17">
        <v>6</v>
      </c>
    </row>
    <row r="234" spans="1:12" ht="12" customHeight="1">
      <c r="A234" s="23"/>
      <c r="B234" s="2"/>
      <c r="C234" s="21"/>
      <c r="D234" s="21"/>
      <c r="E234" s="21"/>
      <c r="F234" s="2"/>
      <c r="G234" s="8"/>
      <c r="H234" s="13"/>
      <c r="I234" s="13"/>
      <c r="J234" s="13"/>
      <c r="K234" s="14">
        <f t="shared" si="3"/>
      </c>
      <c r="L234" s="17"/>
    </row>
    <row r="235" spans="1:12" ht="12" customHeight="1">
      <c r="A235" s="23">
        <v>2016</v>
      </c>
      <c r="B235" s="22"/>
      <c r="C235" s="20"/>
      <c r="D235" s="21" t="s">
        <v>139</v>
      </c>
      <c r="E235" s="21"/>
      <c r="F235" s="22"/>
      <c r="G235" s="12">
        <v>1000</v>
      </c>
      <c r="H235" s="13">
        <v>163526.442</v>
      </c>
      <c r="I235" s="13">
        <v>153341.64899999998</v>
      </c>
      <c r="J235" s="13">
        <v>165640.743</v>
      </c>
      <c r="K235" s="14">
        <f t="shared" si="3"/>
        <v>8.020713276664978</v>
      </c>
      <c r="L235" s="17">
        <v>7</v>
      </c>
    </row>
    <row r="236" spans="1:12" ht="12" customHeight="1">
      <c r="A236" s="24"/>
      <c r="C236" s="7"/>
      <c r="D236" s="7"/>
      <c r="E236" s="7"/>
      <c r="G236" s="8"/>
      <c r="H236" s="13"/>
      <c r="I236" s="13"/>
      <c r="J236" s="13"/>
      <c r="K236" s="14">
        <f t="shared" si="3"/>
      </c>
      <c r="L236" s="17"/>
    </row>
    <row r="237" spans="1:12" ht="12.75">
      <c r="A237" s="23">
        <v>205</v>
      </c>
      <c r="B237" s="22"/>
      <c r="C237" s="21" t="s">
        <v>140</v>
      </c>
      <c r="D237" s="21"/>
      <c r="E237" s="21"/>
      <c r="F237" s="22"/>
      <c r="G237" s="12">
        <v>1000</v>
      </c>
      <c r="H237" s="13">
        <v>646850.824</v>
      </c>
      <c r="I237" s="13">
        <v>306493.15400000004</v>
      </c>
      <c r="J237" s="13">
        <v>168648.97199999998</v>
      </c>
      <c r="K237" s="14">
        <f t="shared" si="3"/>
        <v>-44.97463652972817</v>
      </c>
      <c r="L237" s="17">
        <v>14</v>
      </c>
    </row>
    <row r="238" spans="1:12" ht="12.75">
      <c r="A238" s="23"/>
      <c r="B238" s="22"/>
      <c r="C238" s="21"/>
      <c r="D238" s="21"/>
      <c r="E238" s="21"/>
      <c r="F238" s="22"/>
      <c r="G238" s="12"/>
      <c r="H238"/>
      <c r="I238"/>
      <c r="J238"/>
      <c r="K238" s="14">
        <f t="shared" si="3"/>
      </c>
      <c r="L238" s="17"/>
    </row>
    <row r="239" spans="1:12" ht="12.75">
      <c r="A239" s="23">
        <v>2059</v>
      </c>
      <c r="B239" s="25"/>
      <c r="C239" s="25"/>
      <c r="D239" s="20" t="s">
        <v>141</v>
      </c>
      <c r="E239" s="2"/>
      <c r="F239" s="21"/>
      <c r="G239" s="12">
        <v>1000</v>
      </c>
      <c r="H239" s="13">
        <v>552970.0229999999</v>
      </c>
      <c r="I239" s="14" t="s">
        <v>62</v>
      </c>
      <c r="J239" s="14" t="s">
        <v>62</v>
      </c>
      <c r="K239" s="14" t="s">
        <v>62</v>
      </c>
      <c r="L239" s="17">
        <v>12</v>
      </c>
    </row>
    <row r="240" spans="1:12" ht="12.75">
      <c r="A240" s="24"/>
      <c r="C240" s="7"/>
      <c r="D240" s="7"/>
      <c r="E240" s="7"/>
      <c r="G240" s="8"/>
      <c r="H240" s="13"/>
      <c r="I240" s="13"/>
      <c r="J240" s="13"/>
      <c r="K240" s="14">
        <f t="shared" si="3"/>
      </c>
      <c r="L240" s="17"/>
    </row>
    <row r="241" spans="1:12" ht="12.75">
      <c r="A241" s="24" t="s">
        <v>142</v>
      </c>
      <c r="B241" s="20"/>
      <c r="C241" s="21"/>
      <c r="D241" s="21"/>
      <c r="E241" s="7" t="s">
        <v>638</v>
      </c>
      <c r="F241" s="7"/>
      <c r="G241" s="12"/>
      <c r="H241" s="13"/>
      <c r="I241" s="13"/>
      <c r="J241" s="13"/>
      <c r="K241" s="14">
        <f t="shared" si="3"/>
      </c>
      <c r="L241" s="17"/>
    </row>
    <row r="242" spans="1:12" ht="12.75">
      <c r="A242" s="23"/>
      <c r="B242" s="20"/>
      <c r="C242" s="25"/>
      <c r="D242" s="25"/>
      <c r="F242" s="7" t="s">
        <v>540</v>
      </c>
      <c r="G242" s="12"/>
      <c r="H242" s="13"/>
      <c r="I242" s="13"/>
      <c r="J242" s="13"/>
      <c r="K242" s="14">
        <f t="shared" si="3"/>
      </c>
      <c r="L242" s="17"/>
    </row>
    <row r="243" spans="1:12" ht="12.75">
      <c r="A243" s="23"/>
      <c r="B243" s="20"/>
      <c r="C243" s="25"/>
      <c r="D243" s="25"/>
      <c r="F243" s="7" t="s">
        <v>541</v>
      </c>
      <c r="G243" s="12">
        <v>1000</v>
      </c>
      <c r="H243" s="13">
        <v>79421.47600000001</v>
      </c>
      <c r="I243" s="13">
        <v>68035.131</v>
      </c>
      <c r="J243" s="13">
        <v>52620.813</v>
      </c>
      <c r="K243" s="14">
        <f t="shared" si="3"/>
        <v>-22.656409671644482</v>
      </c>
      <c r="L243" s="17">
        <v>7</v>
      </c>
    </row>
    <row r="244" spans="1:12" ht="12.75">
      <c r="A244" s="24"/>
      <c r="C244" s="7"/>
      <c r="D244" s="7"/>
      <c r="F244" s="7"/>
      <c r="G244" s="12"/>
      <c r="H244" s="13"/>
      <c r="I244" s="13"/>
      <c r="J244" s="13"/>
      <c r="K244" s="14">
        <f t="shared" si="3"/>
      </c>
      <c r="L244" s="17"/>
    </row>
    <row r="245" spans="1:12" ht="12.75">
      <c r="A245" s="23">
        <v>21</v>
      </c>
      <c r="B245" s="20" t="s">
        <v>143</v>
      </c>
      <c r="C245" s="25"/>
      <c r="D245" s="25"/>
      <c r="E245" s="25"/>
      <c r="F245" s="25"/>
      <c r="G245" s="12">
        <v>1000</v>
      </c>
      <c r="H245" s="13">
        <v>173421.43800000002</v>
      </c>
      <c r="I245" s="13">
        <v>189325.557</v>
      </c>
      <c r="J245" s="13">
        <v>178606.51099999997</v>
      </c>
      <c r="K245" s="14">
        <f t="shared" si="3"/>
        <v>-5.661700496145912</v>
      </c>
      <c r="L245" s="17">
        <v>12</v>
      </c>
    </row>
    <row r="246" spans="1:12" ht="12.75">
      <c r="A246" s="24"/>
      <c r="C246" s="7"/>
      <c r="D246" s="7"/>
      <c r="E246" s="7"/>
      <c r="G246" s="8"/>
      <c r="H246" s="40"/>
      <c r="I246" s="40"/>
      <c r="J246" s="40"/>
      <c r="K246" s="14">
        <f t="shared" si="3"/>
      </c>
      <c r="L246" s="17"/>
    </row>
    <row r="247" spans="1:12" ht="12.75">
      <c r="A247" s="23">
        <v>22</v>
      </c>
      <c r="B247" s="20" t="s">
        <v>144</v>
      </c>
      <c r="C247" s="21"/>
      <c r="D247" s="21"/>
      <c r="E247" s="21"/>
      <c r="F247" s="22"/>
      <c r="G247" s="12">
        <v>1000</v>
      </c>
      <c r="H247" s="13">
        <v>2884493.8940000003</v>
      </c>
      <c r="I247" s="13">
        <v>2819925.851</v>
      </c>
      <c r="J247" s="13">
        <v>2948431.5439999998</v>
      </c>
      <c r="K247" s="14">
        <f t="shared" si="3"/>
        <v>4.557059291272836</v>
      </c>
      <c r="L247" s="17">
        <v>209</v>
      </c>
    </row>
    <row r="248" spans="1:12" ht="12.75">
      <c r="A248" s="23"/>
      <c r="B248" s="20"/>
      <c r="C248" s="21"/>
      <c r="D248" s="21"/>
      <c r="E248" s="21"/>
      <c r="F248" s="22"/>
      <c r="G248" s="12"/>
      <c r="H248" s="13"/>
      <c r="I248" s="13"/>
      <c r="J248" s="13"/>
      <c r="K248" s="14">
        <f t="shared" si="3"/>
      </c>
      <c r="L248" s="17"/>
    </row>
    <row r="249" spans="1:12" ht="12.75">
      <c r="A249" s="23">
        <v>221</v>
      </c>
      <c r="B249" s="22"/>
      <c r="C249" s="20" t="s">
        <v>145</v>
      </c>
      <c r="D249" s="21"/>
      <c r="E249" s="21"/>
      <c r="F249" s="22"/>
      <c r="G249" s="12">
        <v>1000</v>
      </c>
      <c r="H249" s="13">
        <v>500138.36899999995</v>
      </c>
      <c r="I249" s="13">
        <v>471587.14900000003</v>
      </c>
      <c r="J249" s="13">
        <v>545172.1649999999</v>
      </c>
      <c r="K249" s="14">
        <f t="shared" si="3"/>
        <v>15.603694069280053</v>
      </c>
      <c r="L249" s="17">
        <v>20</v>
      </c>
    </row>
    <row r="250" spans="1:12" ht="12.75">
      <c r="A250" s="23"/>
      <c r="B250" s="22"/>
      <c r="C250" s="20"/>
      <c r="D250" s="21"/>
      <c r="E250" s="21"/>
      <c r="F250" s="22"/>
      <c r="G250" s="12"/>
      <c r="H250" s="13"/>
      <c r="I250" s="13"/>
      <c r="J250" s="13"/>
      <c r="K250" s="14">
        <f t="shared" si="3"/>
      </c>
      <c r="L250" s="17"/>
    </row>
    <row r="251" spans="1:12" ht="12.75">
      <c r="A251" s="23">
        <v>222</v>
      </c>
      <c r="B251" s="22"/>
      <c r="C251" s="20" t="s">
        <v>146</v>
      </c>
      <c r="D251" s="21"/>
      <c r="E251" s="21"/>
      <c r="F251" s="22"/>
      <c r="G251" s="12">
        <v>1000</v>
      </c>
      <c r="H251" s="13">
        <v>2373802.573000001</v>
      </c>
      <c r="I251" s="13">
        <v>2338109.8389999997</v>
      </c>
      <c r="J251" s="13">
        <v>2394607.5329999994</v>
      </c>
      <c r="K251" s="14">
        <f t="shared" si="3"/>
        <v>2.4163832279224096</v>
      </c>
      <c r="L251" s="17">
        <v>190</v>
      </c>
    </row>
    <row r="252" spans="1:12" ht="12.75">
      <c r="A252" s="23"/>
      <c r="B252" s="22"/>
      <c r="C252" s="20"/>
      <c r="D252" s="21"/>
      <c r="E252" s="21"/>
      <c r="F252" s="22"/>
      <c r="G252" s="12"/>
      <c r="H252" s="13"/>
      <c r="I252" s="13"/>
      <c r="J252" s="13"/>
      <c r="K252" s="14">
        <f t="shared" si="3"/>
      </c>
      <c r="L252" s="17"/>
    </row>
    <row r="253" spans="1:12" ht="12.75">
      <c r="A253" s="23">
        <v>2221</v>
      </c>
      <c r="B253" s="22"/>
      <c r="C253" s="22"/>
      <c r="D253" s="20" t="s">
        <v>147</v>
      </c>
      <c r="E253" s="21"/>
      <c r="F253" s="22"/>
      <c r="G253" s="12"/>
      <c r="H253" s="13"/>
      <c r="I253" s="13"/>
      <c r="J253" s="13"/>
      <c r="K253" s="14">
        <f t="shared" si="3"/>
      </c>
      <c r="L253" s="17"/>
    </row>
    <row r="254" spans="1:12" ht="12.75">
      <c r="A254" s="23"/>
      <c r="B254" s="22"/>
      <c r="C254" s="21"/>
      <c r="D254" s="21"/>
      <c r="E254" s="25" t="s">
        <v>148</v>
      </c>
      <c r="F254" s="22"/>
      <c r="G254" s="12">
        <v>1000</v>
      </c>
      <c r="H254" s="13">
        <v>643659.85</v>
      </c>
      <c r="I254" s="13">
        <v>627219.578</v>
      </c>
      <c r="J254" s="13">
        <v>635928.519</v>
      </c>
      <c r="K254" s="14">
        <f t="shared" si="3"/>
        <v>1.3884995471235158</v>
      </c>
      <c r="L254" s="17">
        <v>32</v>
      </c>
    </row>
    <row r="255" spans="1:12" ht="12.75">
      <c r="A255"/>
      <c r="B255"/>
      <c r="C255"/>
      <c r="D255"/>
      <c r="E255"/>
      <c r="F255"/>
      <c r="G255"/>
      <c r="H255"/>
      <c r="I255"/>
      <c r="J255"/>
      <c r="K255" s="14">
        <f t="shared" si="3"/>
      </c>
      <c r="L255" s="17"/>
    </row>
    <row r="257" ht="12.75">
      <c r="K257" s="14"/>
    </row>
    <row r="258" ht="12.75">
      <c r="K258" s="14"/>
    </row>
    <row r="259" ht="12.75">
      <c r="K259" s="14"/>
    </row>
    <row r="260" ht="12.75">
      <c r="K260" s="14"/>
    </row>
    <row r="262" spans="1:12" ht="12.75">
      <c r="A262" s="129" t="s">
        <v>149</v>
      </c>
      <c r="B262" s="129"/>
      <c r="C262" s="129"/>
      <c r="D262" s="129"/>
      <c r="E262" s="129"/>
      <c r="F262" s="129"/>
      <c r="G262" s="129"/>
      <c r="H262" s="129"/>
      <c r="I262" s="129"/>
      <c r="J262" s="129"/>
      <c r="K262" s="129"/>
      <c r="L262" s="129"/>
    </row>
    <row r="264" spans="1:23" s="4" customFormat="1" ht="12.75">
      <c r="A264" s="148" t="s">
        <v>53</v>
      </c>
      <c r="B264" s="148"/>
      <c r="C264" s="148"/>
      <c r="D264" s="148"/>
      <c r="E264" s="148"/>
      <c r="F264" s="148"/>
      <c r="G264" s="148"/>
      <c r="H264" s="148"/>
      <c r="I264" s="148"/>
      <c r="J264" s="148"/>
      <c r="K264" s="148"/>
      <c r="L264" s="148"/>
      <c r="M264"/>
      <c r="N264"/>
      <c r="O264"/>
      <c r="P264"/>
      <c r="Q264"/>
      <c r="R264"/>
      <c r="S264"/>
      <c r="T264"/>
      <c r="U264"/>
      <c r="V264"/>
      <c r="W264"/>
    </row>
    <row r="265" spans="1:23" s="4" customFormat="1" ht="12.75">
      <c r="A265" s="148" t="s">
        <v>2</v>
      </c>
      <c r="B265" s="148"/>
      <c r="C265" s="148"/>
      <c r="D265" s="148"/>
      <c r="E265" s="148"/>
      <c r="F265" s="148"/>
      <c r="G265" s="148"/>
      <c r="H265" s="148"/>
      <c r="I265" s="148"/>
      <c r="J265" s="148"/>
      <c r="K265" s="148"/>
      <c r="L265" s="148"/>
      <c r="M265"/>
      <c r="N265"/>
      <c r="O265"/>
      <c r="P265"/>
      <c r="Q265"/>
      <c r="R265"/>
      <c r="S265"/>
      <c r="T265"/>
      <c r="U265"/>
      <c r="V265"/>
      <c r="W265"/>
    </row>
    <row r="266" spans="1:12" ht="12.75">
      <c r="A266" s="33" t="s">
        <v>94</v>
      </c>
      <c r="B266" s="33"/>
      <c r="C266" s="33"/>
      <c r="D266" s="33"/>
      <c r="E266" s="33"/>
      <c r="F266" s="7"/>
      <c r="G266" s="33"/>
      <c r="H266" s="22"/>
      <c r="I266" s="22"/>
      <c r="J266" s="22"/>
      <c r="K266" s="22"/>
      <c r="L266" s="29"/>
    </row>
    <row r="267" spans="1:12" ht="12.75" customHeight="1">
      <c r="A267" s="131" t="s">
        <v>3</v>
      </c>
      <c r="B267" s="134" t="s">
        <v>4</v>
      </c>
      <c r="C267" s="135"/>
      <c r="D267" s="135"/>
      <c r="E267" s="135"/>
      <c r="F267" s="131"/>
      <c r="G267" s="131" t="s">
        <v>5</v>
      </c>
      <c r="H267" s="134" t="s">
        <v>6</v>
      </c>
      <c r="I267" s="135"/>
      <c r="J267" s="135"/>
      <c r="K267" s="131"/>
      <c r="L267" s="143" t="s">
        <v>7</v>
      </c>
    </row>
    <row r="268" spans="1:12" ht="12.75">
      <c r="A268" s="149"/>
      <c r="B268" s="136"/>
      <c r="C268" s="137"/>
      <c r="D268" s="137"/>
      <c r="E268" s="137"/>
      <c r="F268" s="132"/>
      <c r="G268" s="149"/>
      <c r="H268" s="138"/>
      <c r="I268" s="139"/>
      <c r="J268" s="139"/>
      <c r="K268" s="133"/>
      <c r="L268" s="144"/>
    </row>
    <row r="269" spans="1:12" ht="12.75" customHeight="1">
      <c r="A269" s="149"/>
      <c r="B269" s="136"/>
      <c r="C269" s="137"/>
      <c r="D269" s="137"/>
      <c r="E269" s="137"/>
      <c r="F269" s="132"/>
      <c r="G269" s="149"/>
      <c r="H269" s="132">
        <v>2011</v>
      </c>
      <c r="I269" s="132">
        <v>2012</v>
      </c>
      <c r="J269" s="132">
        <v>2013</v>
      </c>
      <c r="K269" s="146" t="s">
        <v>8</v>
      </c>
      <c r="L269" s="144"/>
    </row>
    <row r="270" spans="1:12" ht="22.5" customHeight="1">
      <c r="A270" s="149"/>
      <c r="B270" s="136"/>
      <c r="C270" s="137"/>
      <c r="D270" s="137"/>
      <c r="E270" s="137"/>
      <c r="F270" s="132"/>
      <c r="G270" s="149"/>
      <c r="H270" s="132"/>
      <c r="I270" s="132"/>
      <c r="J270" s="132"/>
      <c r="K270" s="146"/>
      <c r="L270" s="144"/>
    </row>
    <row r="271" spans="1:12" ht="12.75">
      <c r="A271" s="150"/>
      <c r="B271" s="138"/>
      <c r="C271" s="139"/>
      <c r="D271" s="139"/>
      <c r="E271" s="139"/>
      <c r="F271" s="133"/>
      <c r="G271" s="150"/>
      <c r="H271" s="133"/>
      <c r="I271" s="133"/>
      <c r="J271" s="133"/>
      <c r="K271" s="147"/>
      <c r="L271" s="145"/>
    </row>
    <row r="272" spans="1:12" ht="12" customHeight="1">
      <c r="A272" s="24"/>
      <c r="C272" s="7"/>
      <c r="D272" s="7"/>
      <c r="E272" s="7"/>
      <c r="G272" s="8"/>
      <c r="H272" s="40"/>
      <c r="I272" s="40"/>
      <c r="J272" s="40"/>
      <c r="K272" s="40"/>
      <c r="L272" s="114"/>
    </row>
    <row r="273" spans="1:12" ht="12.75">
      <c r="A273" s="23">
        <v>2222</v>
      </c>
      <c r="B273" s="22"/>
      <c r="C273" s="20"/>
      <c r="D273" s="25" t="s">
        <v>150</v>
      </c>
      <c r="E273" s="21"/>
      <c r="F273" s="22"/>
      <c r="G273" s="12">
        <v>1000</v>
      </c>
      <c r="H273" s="13">
        <v>321490.945</v>
      </c>
      <c r="I273" s="13">
        <v>319122.761</v>
      </c>
      <c r="J273" s="13">
        <v>340551.228</v>
      </c>
      <c r="K273" s="14">
        <f aca="true" t="shared" si="4" ref="K273:K320">IF(J273="","",(J273*100/I273)-100)</f>
        <v>6.714803711540952</v>
      </c>
      <c r="L273" s="17">
        <v>34</v>
      </c>
    </row>
    <row r="274" spans="1:12" ht="12" customHeight="1">
      <c r="A274" s="24"/>
      <c r="C274" s="7"/>
      <c r="D274" s="7"/>
      <c r="E274" s="7"/>
      <c r="G274" s="8"/>
      <c r="H274" s="40"/>
      <c r="I274" s="40"/>
      <c r="J274" s="40"/>
      <c r="K274" s="14">
        <f t="shared" si="4"/>
      </c>
      <c r="L274" s="17"/>
    </row>
    <row r="275" spans="1:23" s="22" customFormat="1" ht="12" customHeight="1">
      <c r="A275" s="24" t="s">
        <v>151</v>
      </c>
      <c r="B275" s="4"/>
      <c r="D275" s="7"/>
      <c r="E275" s="7" t="s">
        <v>152</v>
      </c>
      <c r="F275" s="7"/>
      <c r="G275" s="12"/>
      <c r="H275" s="13"/>
      <c r="I275" s="13"/>
      <c r="J275" s="13"/>
      <c r="K275" s="14">
        <f t="shared" si="4"/>
      </c>
      <c r="L275" s="17"/>
      <c r="M275"/>
      <c r="N275"/>
      <c r="O275"/>
      <c r="P275"/>
      <c r="Q275"/>
      <c r="R275"/>
      <c r="S275"/>
      <c r="T275"/>
      <c r="U275"/>
      <c r="V275"/>
      <c r="W275"/>
    </row>
    <row r="276" spans="1:23" s="22" customFormat="1" ht="12" customHeight="1">
      <c r="A276" s="24"/>
      <c r="B276" s="4"/>
      <c r="D276" s="7"/>
      <c r="E276" s="7"/>
      <c r="F276" s="7" t="s">
        <v>153</v>
      </c>
      <c r="G276" s="12">
        <v>1000</v>
      </c>
      <c r="H276" s="13">
        <v>60028.909</v>
      </c>
      <c r="I276" s="13">
        <v>62252.997</v>
      </c>
      <c r="J276" s="13">
        <v>69975.279</v>
      </c>
      <c r="K276" s="14">
        <f t="shared" si="4"/>
        <v>12.404675071306187</v>
      </c>
      <c r="L276" s="17">
        <v>7</v>
      </c>
      <c r="M276"/>
      <c r="N276"/>
      <c r="O276"/>
      <c r="P276"/>
      <c r="Q276"/>
      <c r="R276"/>
      <c r="S276"/>
      <c r="T276"/>
      <c r="U276"/>
      <c r="V276"/>
      <c r="W276"/>
    </row>
    <row r="277" spans="1:23" s="22" customFormat="1" ht="12" customHeight="1">
      <c r="A277" s="24"/>
      <c r="B277" s="4"/>
      <c r="D277" s="7"/>
      <c r="E277" s="7"/>
      <c r="F277" s="7"/>
      <c r="G277" s="12"/>
      <c r="H277" s="13"/>
      <c r="I277" s="13"/>
      <c r="J277" s="13"/>
      <c r="K277" s="14">
        <f t="shared" si="4"/>
      </c>
      <c r="L277" s="17"/>
      <c r="M277"/>
      <c r="N277"/>
      <c r="O277"/>
      <c r="P277"/>
      <c r="Q277"/>
      <c r="R277"/>
      <c r="S277"/>
      <c r="T277"/>
      <c r="U277"/>
      <c r="V277"/>
      <c r="W277"/>
    </row>
    <row r="278" spans="1:23" s="22" customFormat="1" ht="12" customHeight="1">
      <c r="A278" s="24" t="s">
        <v>154</v>
      </c>
      <c r="B278" s="4"/>
      <c r="D278" s="7"/>
      <c r="E278" s="7" t="s">
        <v>155</v>
      </c>
      <c r="F278" s="7"/>
      <c r="G278" s="12">
        <v>1000</v>
      </c>
      <c r="H278" s="13">
        <v>54506.873999999996</v>
      </c>
      <c r="I278" s="13">
        <v>31329.814</v>
      </c>
      <c r="J278" s="13">
        <v>17425.359</v>
      </c>
      <c r="K278" s="14">
        <f t="shared" si="4"/>
        <v>-44.38090503824886</v>
      </c>
      <c r="L278" s="17">
        <v>8</v>
      </c>
      <c r="M278"/>
      <c r="N278"/>
      <c r="O278"/>
      <c r="P278"/>
      <c r="Q278"/>
      <c r="R278"/>
      <c r="S278"/>
      <c r="T278"/>
      <c r="U278"/>
      <c r="V278"/>
      <c r="W278"/>
    </row>
    <row r="279" spans="1:23" s="22" customFormat="1" ht="12" customHeight="1">
      <c r="A279" s="24"/>
      <c r="B279" s="4"/>
      <c r="D279" s="7"/>
      <c r="E279" s="7"/>
      <c r="F279" s="7"/>
      <c r="G279" s="12"/>
      <c r="H279" s="13"/>
      <c r="I279" s="13"/>
      <c r="J279" s="13"/>
      <c r="K279" s="14">
        <f t="shared" si="4"/>
      </c>
      <c r="L279" s="17"/>
      <c r="M279"/>
      <c r="N279"/>
      <c r="O279"/>
      <c r="P279"/>
      <c r="Q279"/>
      <c r="R279"/>
      <c r="S279"/>
      <c r="T279"/>
      <c r="U279"/>
      <c r="V279"/>
      <c r="W279"/>
    </row>
    <row r="280" spans="1:23" s="22" customFormat="1" ht="12" customHeight="1">
      <c r="A280" s="23">
        <v>2223</v>
      </c>
      <c r="B280" s="20" t="s">
        <v>156</v>
      </c>
      <c r="C280" s="25"/>
      <c r="D280" s="25"/>
      <c r="E280" s="25"/>
      <c r="F280" s="25"/>
      <c r="G280" s="12">
        <v>1000</v>
      </c>
      <c r="H280" s="13">
        <v>409205.94499999995</v>
      </c>
      <c r="I280" s="13">
        <v>398278.07300000003</v>
      </c>
      <c r="J280" s="13">
        <v>417196.76</v>
      </c>
      <c r="K280" s="14">
        <f t="shared" si="4"/>
        <v>4.750120150350327</v>
      </c>
      <c r="L280" s="17">
        <v>34</v>
      </c>
      <c r="M280"/>
      <c r="N280"/>
      <c r="O280"/>
      <c r="P280"/>
      <c r="Q280"/>
      <c r="R280"/>
      <c r="S280"/>
      <c r="T280"/>
      <c r="U280"/>
      <c r="V280"/>
      <c r="W280"/>
    </row>
    <row r="281" spans="1:23" s="22" customFormat="1" ht="12" customHeight="1">
      <c r="A281" s="23"/>
      <c r="B281" s="20"/>
      <c r="C281" s="21"/>
      <c r="D281" s="21"/>
      <c r="E281" s="21"/>
      <c r="G281" s="12"/>
      <c r="H281" s="13"/>
      <c r="I281" s="13"/>
      <c r="J281" s="13"/>
      <c r="K281" s="14">
        <f t="shared" si="4"/>
      </c>
      <c r="L281" s="17"/>
      <c r="M281"/>
      <c r="N281"/>
      <c r="O281"/>
      <c r="P281"/>
      <c r="Q281"/>
      <c r="R281"/>
      <c r="S281"/>
      <c r="T281"/>
      <c r="U281"/>
      <c r="V281"/>
      <c r="W281"/>
    </row>
    <row r="282" spans="1:23" s="22" customFormat="1" ht="12" customHeight="1">
      <c r="A282" s="24" t="s">
        <v>157</v>
      </c>
      <c r="C282" s="7"/>
      <c r="D282" s="7"/>
      <c r="E282" s="7" t="s">
        <v>542</v>
      </c>
      <c r="F282" s="4"/>
      <c r="G282" s="12"/>
      <c r="M282"/>
      <c r="N282"/>
      <c r="O282"/>
      <c r="P282"/>
      <c r="Q282"/>
      <c r="R282"/>
      <c r="S282"/>
      <c r="T282"/>
      <c r="U282"/>
      <c r="V282"/>
      <c r="W282"/>
    </row>
    <row r="283" spans="1:23" s="22" customFormat="1" ht="12" customHeight="1">
      <c r="A283" s="23"/>
      <c r="B283" s="20"/>
      <c r="D283" s="25"/>
      <c r="E283" s="25"/>
      <c r="F283" s="22" t="s">
        <v>543</v>
      </c>
      <c r="G283" s="12" t="s">
        <v>114</v>
      </c>
      <c r="H283" s="13">
        <v>1690732</v>
      </c>
      <c r="I283" s="13">
        <v>1631844</v>
      </c>
      <c r="J283" s="27">
        <v>1607235</v>
      </c>
      <c r="K283" s="14">
        <f>IF(J283="","",(J283*100/I283)-100)</f>
        <v>-1.5080485634656213</v>
      </c>
      <c r="L283" s="17">
        <v>24</v>
      </c>
      <c r="M283"/>
      <c r="N283"/>
      <c r="O283"/>
      <c r="P283"/>
      <c r="Q283"/>
      <c r="R283"/>
      <c r="S283"/>
      <c r="T283"/>
      <c r="U283"/>
      <c r="V283"/>
      <c r="W283"/>
    </row>
    <row r="284" spans="1:23" s="22" customFormat="1" ht="12" customHeight="1">
      <c r="A284" s="23"/>
      <c r="B284" s="20"/>
      <c r="D284" s="25"/>
      <c r="E284" s="25"/>
      <c r="F284" s="22" t="s">
        <v>544</v>
      </c>
      <c r="G284" s="12">
        <v>1000</v>
      </c>
      <c r="H284" s="13">
        <v>356567.62799999997</v>
      </c>
      <c r="I284" s="13">
        <v>339357.165</v>
      </c>
      <c r="J284" s="27">
        <v>355884.16</v>
      </c>
      <c r="K284" s="14">
        <f>IF(J284="","",(J284*100/I284)-100)</f>
        <v>4.870088716117138</v>
      </c>
      <c r="L284" s="17"/>
      <c r="M284"/>
      <c r="N284"/>
      <c r="O284"/>
      <c r="P284"/>
      <c r="Q284"/>
      <c r="R284"/>
      <c r="S284"/>
      <c r="T284"/>
      <c r="U284"/>
      <c r="V284"/>
      <c r="W284"/>
    </row>
    <row r="285" spans="1:23" s="22" customFormat="1" ht="12" customHeight="1">
      <c r="A285" s="23"/>
      <c r="B285" s="20"/>
      <c r="C285" s="21"/>
      <c r="D285" s="21"/>
      <c r="E285" s="21"/>
      <c r="G285" s="12"/>
      <c r="H285" s="13"/>
      <c r="I285" s="13"/>
      <c r="J285" s="13"/>
      <c r="K285" s="14">
        <f t="shared" si="4"/>
      </c>
      <c r="L285" s="17"/>
      <c r="M285"/>
      <c r="N285"/>
      <c r="O285"/>
      <c r="P285"/>
      <c r="Q285"/>
      <c r="R285"/>
      <c r="S285"/>
      <c r="T285"/>
      <c r="U285"/>
      <c r="V285"/>
      <c r="W285"/>
    </row>
    <row r="286" spans="1:23" s="22" customFormat="1" ht="12" customHeight="1">
      <c r="A286" s="23">
        <v>2229</v>
      </c>
      <c r="C286" s="21"/>
      <c r="D286" s="21" t="s">
        <v>158</v>
      </c>
      <c r="E286" s="21"/>
      <c r="F286" s="2"/>
      <c r="G286" s="12">
        <v>1000</v>
      </c>
      <c r="H286" s="13">
        <v>999445.8329999999</v>
      </c>
      <c r="I286" s="13">
        <v>993489.4269999999</v>
      </c>
      <c r="J286" s="13">
        <v>1000931.026</v>
      </c>
      <c r="K286" s="14">
        <f t="shared" si="4"/>
        <v>0.7490365571852209</v>
      </c>
      <c r="L286" s="17">
        <v>118</v>
      </c>
      <c r="M286"/>
      <c r="N286"/>
      <c r="O286"/>
      <c r="P286"/>
      <c r="Q286"/>
      <c r="R286"/>
      <c r="S286"/>
      <c r="T286"/>
      <c r="U286"/>
      <c r="V286"/>
      <c r="W286"/>
    </row>
    <row r="287" spans="1:23" s="22" customFormat="1" ht="12" customHeight="1">
      <c r="A287" s="23"/>
      <c r="B287" s="20"/>
      <c r="C287" s="21"/>
      <c r="D287" s="21"/>
      <c r="E287" s="21"/>
      <c r="G287" s="12"/>
      <c r="H287" s="13"/>
      <c r="I287" s="13"/>
      <c r="J287" s="13"/>
      <c r="K287" s="14">
        <f t="shared" si="4"/>
      </c>
      <c r="L287" s="17"/>
      <c r="M287"/>
      <c r="N287"/>
      <c r="O287"/>
      <c r="P287"/>
      <c r="Q287"/>
      <c r="R287"/>
      <c r="S287"/>
      <c r="T287"/>
      <c r="U287"/>
      <c r="V287"/>
      <c r="W287"/>
    </row>
    <row r="288" spans="1:23" s="22" customFormat="1" ht="12" customHeight="1">
      <c r="A288" s="24" t="s">
        <v>159</v>
      </c>
      <c r="C288" s="11"/>
      <c r="D288" s="11"/>
      <c r="E288" s="7" t="s">
        <v>160</v>
      </c>
      <c r="F288" s="4"/>
      <c r="G288" s="12" t="s">
        <v>33</v>
      </c>
      <c r="H288" s="13">
        <v>12390899</v>
      </c>
      <c r="I288" s="13">
        <v>10336148</v>
      </c>
      <c r="J288" s="27">
        <v>6464741</v>
      </c>
      <c r="K288" s="14">
        <f t="shared" si="4"/>
        <v>-37.4550267662576</v>
      </c>
      <c r="L288" s="17">
        <v>10</v>
      </c>
      <c r="M288"/>
      <c r="N288"/>
      <c r="O288"/>
      <c r="P288"/>
      <c r="Q288"/>
      <c r="R288"/>
      <c r="S288"/>
      <c r="T288"/>
      <c r="U288"/>
      <c r="V288"/>
      <c r="W288"/>
    </row>
    <row r="289" spans="1:23" s="22" customFormat="1" ht="12" customHeight="1">
      <c r="A289" s="23"/>
      <c r="B289" s="20"/>
      <c r="C289" s="21"/>
      <c r="D289" s="21"/>
      <c r="E289" s="21"/>
      <c r="G289" s="12">
        <v>1000</v>
      </c>
      <c r="H289" s="13">
        <v>36294.606</v>
      </c>
      <c r="I289" s="13">
        <v>34739.894</v>
      </c>
      <c r="J289" s="27">
        <v>28413.681</v>
      </c>
      <c r="K289" s="14">
        <f t="shared" si="4"/>
        <v>-18.21022539677294</v>
      </c>
      <c r="L289" s="17"/>
      <c r="M289"/>
      <c r="N289"/>
      <c r="O289"/>
      <c r="P289"/>
      <c r="Q289"/>
      <c r="R289"/>
      <c r="S289"/>
      <c r="T289"/>
      <c r="U289"/>
      <c r="V289"/>
      <c r="W289"/>
    </row>
    <row r="290" spans="1:23" s="22" customFormat="1" ht="12" customHeight="1">
      <c r="A290" s="23"/>
      <c r="B290" s="20"/>
      <c r="C290" s="21"/>
      <c r="D290" s="21"/>
      <c r="E290" s="21"/>
      <c r="G290" s="12"/>
      <c r="H290" s="13"/>
      <c r="I290" s="13"/>
      <c r="J290" s="13"/>
      <c r="K290" s="14">
        <f t="shared" si="4"/>
      </c>
      <c r="L290" s="17"/>
      <c r="M290"/>
      <c r="N290"/>
      <c r="O290"/>
      <c r="P290"/>
      <c r="Q290"/>
      <c r="R290"/>
      <c r="S290"/>
      <c r="T290"/>
      <c r="U290"/>
      <c r="V290"/>
      <c r="W290"/>
    </row>
    <row r="291" spans="1:23" s="22" customFormat="1" ht="12" customHeight="1">
      <c r="A291" s="24" t="s">
        <v>161</v>
      </c>
      <c r="C291" s="11"/>
      <c r="D291" s="11"/>
      <c r="E291" s="7" t="s">
        <v>545</v>
      </c>
      <c r="F291" s="4"/>
      <c r="G291" s="12" t="s">
        <v>33</v>
      </c>
      <c r="H291" s="13" t="s">
        <v>62</v>
      </c>
      <c r="I291" s="13" t="s">
        <v>62</v>
      </c>
      <c r="J291" s="13" t="s">
        <v>62</v>
      </c>
      <c r="K291" s="13" t="s">
        <v>62</v>
      </c>
      <c r="L291" s="17">
        <v>21</v>
      </c>
      <c r="M291"/>
      <c r="N291"/>
      <c r="O291"/>
      <c r="P291"/>
      <c r="Q291"/>
      <c r="R291"/>
      <c r="S291"/>
      <c r="T291"/>
      <c r="U291"/>
      <c r="V291"/>
      <c r="W291"/>
    </row>
    <row r="292" spans="1:23" s="22" customFormat="1" ht="12" customHeight="1">
      <c r="A292" s="24"/>
      <c r="C292" s="11"/>
      <c r="D292" s="11"/>
      <c r="F292" s="7" t="s">
        <v>546</v>
      </c>
      <c r="G292" s="12">
        <v>1000</v>
      </c>
      <c r="H292" s="13">
        <v>67799.007</v>
      </c>
      <c r="I292" s="13">
        <v>90802.064</v>
      </c>
      <c r="J292" s="27">
        <v>70393.152</v>
      </c>
      <c r="K292" s="14">
        <f t="shared" si="4"/>
        <v>-22.476264416192123</v>
      </c>
      <c r="L292" s="17"/>
      <c r="M292"/>
      <c r="N292"/>
      <c r="O292"/>
      <c r="P292"/>
      <c r="Q292"/>
      <c r="R292"/>
      <c r="S292"/>
      <c r="T292"/>
      <c r="U292"/>
      <c r="V292"/>
      <c r="W292"/>
    </row>
    <row r="293" spans="1:23" s="22" customFormat="1" ht="12" customHeight="1">
      <c r="A293" s="23"/>
      <c r="B293" s="20"/>
      <c r="C293" s="25"/>
      <c r="D293" s="25"/>
      <c r="E293" s="25"/>
      <c r="G293" s="26"/>
      <c r="H293" s="13"/>
      <c r="I293" s="13"/>
      <c r="J293" s="13"/>
      <c r="K293" s="14">
        <f t="shared" si="4"/>
      </c>
      <c r="L293" s="17"/>
      <c r="M293"/>
      <c r="N293"/>
      <c r="O293"/>
      <c r="P293"/>
      <c r="Q293"/>
      <c r="R293"/>
      <c r="S293"/>
      <c r="T293"/>
      <c r="U293"/>
      <c r="V293"/>
      <c r="W293"/>
    </row>
    <row r="294" spans="1:23" s="9" customFormat="1" ht="12" customHeight="1">
      <c r="A294" s="46" t="s">
        <v>162</v>
      </c>
      <c r="B294" s="47"/>
      <c r="E294" s="9" t="s">
        <v>639</v>
      </c>
      <c r="G294" s="48" t="s">
        <v>33</v>
      </c>
      <c r="H294" s="13" t="s">
        <v>62</v>
      </c>
      <c r="I294" s="13" t="s">
        <v>62</v>
      </c>
      <c r="J294" s="27">
        <v>17575954</v>
      </c>
      <c r="K294" s="13" t="s">
        <v>62</v>
      </c>
      <c r="L294" s="17">
        <v>16</v>
      </c>
      <c r="M294"/>
      <c r="N294"/>
      <c r="O294"/>
      <c r="P294"/>
      <c r="Q294"/>
      <c r="R294"/>
      <c r="S294"/>
      <c r="T294"/>
      <c r="U294"/>
      <c r="V294"/>
      <c r="W294"/>
    </row>
    <row r="295" spans="1:23" s="9" customFormat="1" ht="12" customHeight="1">
      <c r="A295" s="46"/>
      <c r="B295" s="49"/>
      <c r="C295" s="50"/>
      <c r="D295" s="50"/>
      <c r="E295" s="50"/>
      <c r="F295" s="9" t="s">
        <v>163</v>
      </c>
      <c r="G295" s="12">
        <v>1000</v>
      </c>
      <c r="H295" s="13">
        <v>36729.862</v>
      </c>
      <c r="I295" s="13">
        <v>41757.513</v>
      </c>
      <c r="J295" s="27">
        <v>41963.37699999999</v>
      </c>
      <c r="K295" s="14">
        <f t="shared" si="4"/>
        <v>0.4929987089987691</v>
      </c>
      <c r="L295" s="17"/>
      <c r="M295"/>
      <c r="N295"/>
      <c r="O295"/>
      <c r="P295"/>
      <c r="Q295"/>
      <c r="R295"/>
      <c r="S295"/>
      <c r="T295"/>
      <c r="U295"/>
      <c r="V295"/>
      <c r="W295"/>
    </row>
    <row r="296" spans="1:23" s="9" customFormat="1" ht="12" customHeight="1">
      <c r="A296" s="46"/>
      <c r="B296" s="49"/>
      <c r="C296" s="50"/>
      <c r="D296" s="50"/>
      <c r="E296" s="50"/>
      <c r="G296" s="12"/>
      <c r="H296" s="13"/>
      <c r="I296" s="13"/>
      <c r="J296" s="13"/>
      <c r="K296" s="14">
        <f t="shared" si="4"/>
      </c>
      <c r="L296" s="17"/>
      <c r="M296"/>
      <c r="N296"/>
      <c r="O296"/>
      <c r="P296"/>
      <c r="Q296"/>
      <c r="R296"/>
      <c r="S296"/>
      <c r="T296"/>
      <c r="U296"/>
      <c r="V296"/>
      <c r="W296"/>
    </row>
    <row r="297" spans="1:23" s="9" customFormat="1" ht="12" customHeight="1">
      <c r="A297" s="46" t="s">
        <v>164</v>
      </c>
      <c r="B297" s="49"/>
      <c r="C297" s="50"/>
      <c r="D297" s="50"/>
      <c r="E297" s="50" t="s">
        <v>165</v>
      </c>
      <c r="G297" s="12" t="s">
        <v>33</v>
      </c>
      <c r="H297" s="13">
        <v>5403887</v>
      </c>
      <c r="I297" s="13">
        <v>4873849</v>
      </c>
      <c r="J297" s="27">
        <v>4695596</v>
      </c>
      <c r="K297" s="14">
        <f t="shared" si="4"/>
        <v>-3.6573353011141734</v>
      </c>
      <c r="L297" s="17">
        <v>8</v>
      </c>
      <c r="M297"/>
      <c r="N297"/>
      <c r="O297"/>
      <c r="P297"/>
      <c r="Q297"/>
      <c r="R297"/>
      <c r="S297"/>
      <c r="T297"/>
      <c r="U297"/>
      <c r="V297"/>
      <c r="W297"/>
    </row>
    <row r="298" spans="1:23" s="9" customFormat="1" ht="12" customHeight="1">
      <c r="A298" s="46"/>
      <c r="B298" s="49"/>
      <c r="C298" s="50"/>
      <c r="D298" s="50"/>
      <c r="E298" s="50"/>
      <c r="F298" s="9" t="s">
        <v>166</v>
      </c>
      <c r="G298" s="12">
        <v>1000</v>
      </c>
      <c r="H298" s="13">
        <v>19161.658</v>
      </c>
      <c r="I298" s="13">
        <v>19566.274999999998</v>
      </c>
      <c r="J298" s="27">
        <v>19579.626</v>
      </c>
      <c r="K298" s="14">
        <f t="shared" si="4"/>
        <v>0.0682347559768175</v>
      </c>
      <c r="L298" s="17"/>
      <c r="M298"/>
      <c r="N298"/>
      <c r="O298"/>
      <c r="P298"/>
      <c r="Q298"/>
      <c r="R298"/>
      <c r="S298"/>
      <c r="T298"/>
      <c r="U298"/>
      <c r="V298"/>
      <c r="W298"/>
    </row>
    <row r="299" spans="1:23" s="22" customFormat="1" ht="12" customHeight="1">
      <c r="A299" s="23"/>
      <c r="B299" s="20"/>
      <c r="C299" s="25"/>
      <c r="D299" s="25"/>
      <c r="E299" s="25"/>
      <c r="G299" s="26"/>
      <c r="H299" s="13"/>
      <c r="I299" s="13"/>
      <c r="J299" s="13"/>
      <c r="K299" s="14">
        <f t="shared" si="4"/>
      </c>
      <c r="L299" s="17"/>
      <c r="M299"/>
      <c r="N299"/>
      <c r="O299"/>
      <c r="P299"/>
      <c r="Q299"/>
      <c r="R299"/>
      <c r="S299"/>
      <c r="T299"/>
      <c r="U299"/>
      <c r="V299"/>
      <c r="W299"/>
    </row>
    <row r="300" spans="1:23" s="9" customFormat="1" ht="12" customHeight="1">
      <c r="A300" s="46" t="s">
        <v>167</v>
      </c>
      <c r="B300" s="47"/>
      <c r="E300" s="9" t="s">
        <v>168</v>
      </c>
      <c r="G300" s="48" t="s">
        <v>33</v>
      </c>
      <c r="H300" s="13">
        <v>18399834</v>
      </c>
      <c r="I300" s="13">
        <v>16671756</v>
      </c>
      <c r="J300" s="27">
        <v>15531099</v>
      </c>
      <c r="K300" s="14">
        <f t="shared" si="4"/>
        <v>-6.841852771837594</v>
      </c>
      <c r="L300" s="17">
        <v>17</v>
      </c>
      <c r="M300"/>
      <c r="N300"/>
      <c r="O300"/>
      <c r="P300"/>
      <c r="Q300"/>
      <c r="R300"/>
      <c r="S300"/>
      <c r="T300"/>
      <c r="U300"/>
      <c r="V300"/>
      <c r="W300"/>
    </row>
    <row r="301" spans="1:23" s="9" customFormat="1" ht="12" customHeight="1">
      <c r="A301" s="46"/>
      <c r="B301" s="49"/>
      <c r="C301" s="50"/>
      <c r="D301" s="50"/>
      <c r="E301" s="50"/>
      <c r="F301" s="9" t="s">
        <v>169</v>
      </c>
      <c r="G301" s="12">
        <v>1000</v>
      </c>
      <c r="H301" s="13">
        <v>206827.278</v>
      </c>
      <c r="I301" s="13">
        <v>189844.384</v>
      </c>
      <c r="J301" s="27">
        <v>169124.65300000002</v>
      </c>
      <c r="K301" s="14">
        <f t="shared" si="4"/>
        <v>-10.914060539183495</v>
      </c>
      <c r="L301" s="17"/>
      <c r="M301"/>
      <c r="N301"/>
      <c r="O301"/>
      <c r="P301"/>
      <c r="Q301"/>
      <c r="R301"/>
      <c r="S301"/>
      <c r="T301"/>
      <c r="U301"/>
      <c r="V301"/>
      <c r="W301"/>
    </row>
    <row r="302" spans="1:12" ht="12" customHeight="1">
      <c r="A302" s="46"/>
      <c r="B302" s="49"/>
      <c r="C302" s="50"/>
      <c r="D302" s="50"/>
      <c r="E302" s="50"/>
      <c r="F302" s="9"/>
      <c r="G302" s="12"/>
      <c r="H302" s="13"/>
      <c r="I302" s="13"/>
      <c r="J302" s="13"/>
      <c r="K302" s="14">
        <f t="shared" si="4"/>
      </c>
      <c r="L302" s="17"/>
    </row>
    <row r="303" spans="1:23" s="9" customFormat="1" ht="12" customHeight="1">
      <c r="A303" s="46" t="s">
        <v>170</v>
      </c>
      <c r="B303" s="47"/>
      <c r="E303" s="9" t="s">
        <v>168</v>
      </c>
      <c r="G303" s="48" t="s">
        <v>33</v>
      </c>
      <c r="H303" s="13">
        <v>54649952</v>
      </c>
      <c r="I303" s="13">
        <v>49952375</v>
      </c>
      <c r="J303" s="27">
        <v>53702139</v>
      </c>
      <c r="K303" s="14">
        <f t="shared" si="4"/>
        <v>7.506678110900637</v>
      </c>
      <c r="L303" s="17">
        <v>37</v>
      </c>
      <c r="M303"/>
      <c r="N303"/>
      <c r="O303"/>
      <c r="P303"/>
      <c r="Q303"/>
      <c r="R303"/>
      <c r="S303"/>
      <c r="T303"/>
      <c r="U303"/>
      <c r="V303"/>
      <c r="W303"/>
    </row>
    <row r="304" spans="1:23" s="9" customFormat="1" ht="12" customHeight="1">
      <c r="A304" s="46"/>
      <c r="B304" s="49"/>
      <c r="C304" s="50"/>
      <c r="D304" s="50"/>
      <c r="E304" s="50"/>
      <c r="F304" s="9" t="s">
        <v>640</v>
      </c>
      <c r="G304" s="12">
        <v>1000</v>
      </c>
      <c r="H304" s="13">
        <v>349017.8</v>
      </c>
      <c r="I304" s="13">
        <v>303191.341</v>
      </c>
      <c r="J304" s="27">
        <v>337294.439</v>
      </c>
      <c r="K304" s="14">
        <f t="shared" si="4"/>
        <v>11.248044844394144</v>
      </c>
      <c r="L304" s="17"/>
      <c r="M304"/>
      <c r="N304"/>
      <c r="O304"/>
      <c r="P304"/>
      <c r="Q304"/>
      <c r="R304"/>
      <c r="S304"/>
      <c r="T304"/>
      <c r="U304"/>
      <c r="V304"/>
      <c r="W304"/>
    </row>
    <row r="305" spans="1:23" s="22" customFormat="1" ht="12" customHeight="1">
      <c r="A305" s="5"/>
      <c r="B305" s="6"/>
      <c r="C305" s="6"/>
      <c r="D305" s="6"/>
      <c r="E305" s="6"/>
      <c r="F305" s="7"/>
      <c r="G305" s="8"/>
      <c r="H305" s="13"/>
      <c r="I305" s="13"/>
      <c r="J305" s="13"/>
      <c r="K305" s="14">
        <f t="shared" si="4"/>
      </c>
      <c r="L305" s="17"/>
      <c r="M305"/>
      <c r="N305"/>
      <c r="O305"/>
      <c r="P305"/>
      <c r="Q305"/>
      <c r="R305"/>
      <c r="S305"/>
      <c r="T305"/>
      <c r="U305"/>
      <c r="V305"/>
      <c r="W305"/>
    </row>
    <row r="306" spans="1:12" ht="12" customHeight="1">
      <c r="A306" s="23">
        <v>23</v>
      </c>
      <c r="B306" s="20" t="s">
        <v>171</v>
      </c>
      <c r="C306" s="21"/>
      <c r="D306" s="21"/>
      <c r="E306" s="21"/>
      <c r="F306" s="22"/>
      <c r="G306" s="12"/>
      <c r="H306" s="13"/>
      <c r="I306" s="13"/>
      <c r="J306" s="13"/>
      <c r="K306" s="14">
        <f t="shared" si="4"/>
      </c>
      <c r="L306" s="17"/>
    </row>
    <row r="307" spans="1:23" s="22" customFormat="1" ht="12" customHeight="1">
      <c r="A307" s="51"/>
      <c r="B307" s="52"/>
      <c r="C307" s="47" t="s">
        <v>172</v>
      </c>
      <c r="D307" s="28"/>
      <c r="E307" s="52"/>
      <c r="F307" s="28"/>
      <c r="G307" s="48">
        <v>1000</v>
      </c>
      <c r="H307" s="13">
        <v>1367792.0200000003</v>
      </c>
      <c r="I307" s="13">
        <v>1354539.0410000004</v>
      </c>
      <c r="J307" s="13">
        <v>1367613.493</v>
      </c>
      <c r="K307" s="14">
        <f t="shared" si="4"/>
        <v>0.9652325702142406</v>
      </c>
      <c r="L307" s="17">
        <v>160</v>
      </c>
      <c r="M307"/>
      <c r="N307"/>
      <c r="O307"/>
      <c r="P307"/>
      <c r="Q307"/>
      <c r="R307"/>
      <c r="S307"/>
      <c r="T307"/>
      <c r="U307"/>
      <c r="V307"/>
      <c r="W307"/>
    </row>
    <row r="308" spans="1:23" s="22" customFormat="1" ht="12" customHeight="1">
      <c r="A308" s="23"/>
      <c r="B308" s="20"/>
      <c r="C308" s="21"/>
      <c r="D308" s="21"/>
      <c r="E308" s="21"/>
      <c r="G308" s="12"/>
      <c r="H308" s="13"/>
      <c r="I308" s="13"/>
      <c r="J308" s="13"/>
      <c r="K308" s="14">
        <f t="shared" si="4"/>
      </c>
      <c r="L308" s="17"/>
      <c r="M308"/>
      <c r="N308"/>
      <c r="O308"/>
      <c r="P308"/>
      <c r="Q308"/>
      <c r="R308"/>
      <c r="S308"/>
      <c r="T308"/>
      <c r="U308"/>
      <c r="V308"/>
      <c r="W308"/>
    </row>
    <row r="309" spans="1:23" s="22" customFormat="1" ht="12" customHeight="1">
      <c r="A309" s="23">
        <v>2312</v>
      </c>
      <c r="C309" s="20"/>
      <c r="D309" s="47" t="s">
        <v>173</v>
      </c>
      <c r="E309" s="21"/>
      <c r="G309" s="12">
        <v>1000</v>
      </c>
      <c r="H309" s="13">
        <v>151613.815</v>
      </c>
      <c r="I309" s="13">
        <v>143105.594</v>
      </c>
      <c r="J309" s="13">
        <v>130959.52799999999</v>
      </c>
      <c r="K309" s="14">
        <f t="shared" si="4"/>
        <v>-8.487485122349597</v>
      </c>
      <c r="L309" s="17">
        <v>11</v>
      </c>
      <c r="M309"/>
      <c r="N309"/>
      <c r="O309"/>
      <c r="P309"/>
      <c r="Q309"/>
      <c r="R309"/>
      <c r="S309"/>
      <c r="T309"/>
      <c r="U309"/>
      <c r="V309"/>
      <c r="W309"/>
    </row>
    <row r="310" spans="1:23" s="22" customFormat="1" ht="12" customHeight="1">
      <c r="A310" s="23"/>
      <c r="B310" s="20"/>
      <c r="C310" s="21"/>
      <c r="D310" s="21"/>
      <c r="E310" s="21"/>
      <c r="G310" s="12"/>
      <c r="H310" s="13"/>
      <c r="I310" s="13"/>
      <c r="J310" s="13"/>
      <c r="K310" s="14">
        <f t="shared" si="4"/>
      </c>
      <c r="L310" s="17"/>
      <c r="M310"/>
      <c r="N310"/>
      <c r="O310"/>
      <c r="P310"/>
      <c r="Q310"/>
      <c r="R310"/>
      <c r="S310"/>
      <c r="T310"/>
      <c r="U310"/>
      <c r="V310"/>
      <c r="W310"/>
    </row>
    <row r="311" spans="1:23" s="22" customFormat="1" ht="12" customHeight="1">
      <c r="A311" s="24" t="s">
        <v>174</v>
      </c>
      <c r="E311" s="31" t="s">
        <v>175</v>
      </c>
      <c r="G311" s="12" t="s">
        <v>176</v>
      </c>
      <c r="H311" s="13">
        <v>1240354</v>
      </c>
      <c r="I311" s="13">
        <v>1044833</v>
      </c>
      <c r="J311" s="27">
        <v>589939</v>
      </c>
      <c r="K311" s="14">
        <f t="shared" si="4"/>
        <v>-43.537483980693565</v>
      </c>
      <c r="L311" s="17">
        <v>5</v>
      </c>
      <c r="M311"/>
      <c r="N311"/>
      <c r="O311"/>
      <c r="P311"/>
      <c r="Q311"/>
      <c r="R311"/>
      <c r="S311"/>
      <c r="T311"/>
      <c r="U311"/>
      <c r="V311"/>
      <c r="W311"/>
    </row>
    <row r="312" spans="1:23" s="22" customFormat="1" ht="12" customHeight="1">
      <c r="A312" s="24"/>
      <c r="C312" s="7"/>
      <c r="D312" s="7"/>
      <c r="E312" s="7"/>
      <c r="G312" s="48">
        <v>1000</v>
      </c>
      <c r="H312" s="13">
        <v>40003.1</v>
      </c>
      <c r="I312" s="13">
        <v>35545.555</v>
      </c>
      <c r="J312" s="27">
        <v>22205.239</v>
      </c>
      <c r="K312" s="14">
        <f t="shared" si="4"/>
        <v>-37.530194703669686</v>
      </c>
      <c r="L312" s="17"/>
      <c r="M312"/>
      <c r="N312"/>
      <c r="O312"/>
      <c r="P312"/>
      <c r="Q312"/>
      <c r="R312"/>
      <c r="S312"/>
      <c r="T312"/>
      <c r="U312"/>
      <c r="V312"/>
      <c r="W312"/>
    </row>
    <row r="313" spans="1:23" s="22" customFormat="1" ht="12" customHeight="1">
      <c r="A313" s="23"/>
      <c r="B313" s="20"/>
      <c r="C313" s="21"/>
      <c r="D313" s="21"/>
      <c r="E313" s="21"/>
      <c r="G313" s="12"/>
      <c r="H313" s="13"/>
      <c r="I313" s="13"/>
      <c r="J313" s="13"/>
      <c r="K313" s="14">
        <f t="shared" si="4"/>
      </c>
      <c r="L313" s="29"/>
      <c r="M313"/>
      <c r="N313"/>
      <c r="O313"/>
      <c r="P313"/>
      <c r="Q313"/>
      <c r="R313"/>
      <c r="S313"/>
      <c r="T313"/>
      <c r="U313"/>
      <c r="V313"/>
      <c r="W313"/>
    </row>
    <row r="314" spans="1:23" s="22" customFormat="1" ht="12" customHeight="1">
      <c r="A314" s="23">
        <v>2313</v>
      </c>
      <c r="C314" s="20"/>
      <c r="D314" s="47" t="s">
        <v>177</v>
      </c>
      <c r="E314" s="21"/>
      <c r="G314" s="12">
        <v>1000</v>
      </c>
      <c r="H314" s="13">
        <v>256723.19000000003</v>
      </c>
      <c r="I314" s="13">
        <v>251682.84</v>
      </c>
      <c r="J314" s="13">
        <v>274449.591</v>
      </c>
      <c r="K314" s="14">
        <f t="shared" si="4"/>
        <v>9.045809797759759</v>
      </c>
      <c r="L314" s="17">
        <v>12</v>
      </c>
      <c r="M314"/>
      <c r="N314"/>
      <c r="O314"/>
      <c r="P314"/>
      <c r="Q314"/>
      <c r="R314"/>
      <c r="S314"/>
      <c r="T314"/>
      <c r="U314"/>
      <c r="V314"/>
      <c r="W314"/>
    </row>
    <row r="315" spans="1:23" s="22" customFormat="1" ht="12" customHeight="1">
      <c r="A315" s="23"/>
      <c r="B315" s="20"/>
      <c r="C315" s="21"/>
      <c r="D315" s="21"/>
      <c r="E315" s="21"/>
      <c r="G315" s="12"/>
      <c r="H315" s="13"/>
      <c r="I315" s="13"/>
      <c r="J315" s="13"/>
      <c r="K315" s="14">
        <f t="shared" si="4"/>
      </c>
      <c r="L315" s="17"/>
      <c r="M315"/>
      <c r="N315"/>
      <c r="O315"/>
      <c r="P315"/>
      <c r="Q315"/>
      <c r="R315"/>
      <c r="S315"/>
      <c r="T315"/>
      <c r="U315"/>
      <c r="V315"/>
      <c r="W315"/>
    </row>
    <row r="316" spans="1:23" s="22" customFormat="1" ht="12" customHeight="1">
      <c r="A316" s="23">
        <v>2314</v>
      </c>
      <c r="C316" s="20"/>
      <c r="D316" s="47" t="s">
        <v>178</v>
      </c>
      <c r="E316" s="21"/>
      <c r="G316" s="12" t="s">
        <v>18</v>
      </c>
      <c r="H316" s="13">
        <v>39756</v>
      </c>
      <c r="I316" s="13">
        <v>43071</v>
      </c>
      <c r="J316" s="27">
        <v>39724</v>
      </c>
      <c r="K316" s="14">
        <f t="shared" si="4"/>
        <v>-7.770889925936245</v>
      </c>
      <c r="L316" s="17">
        <v>6</v>
      </c>
      <c r="M316"/>
      <c r="N316"/>
      <c r="O316"/>
      <c r="P316"/>
      <c r="Q316"/>
      <c r="R316"/>
      <c r="S316"/>
      <c r="T316"/>
      <c r="U316"/>
      <c r="V316"/>
      <c r="W316"/>
    </row>
    <row r="317" spans="1:23" s="22" customFormat="1" ht="12" customHeight="1">
      <c r="A317" s="23"/>
      <c r="C317" s="20"/>
      <c r="D317" s="47"/>
      <c r="E317" s="21"/>
      <c r="G317" s="12">
        <v>1000</v>
      </c>
      <c r="H317" s="13">
        <v>80578.74600000001</v>
      </c>
      <c r="I317" s="13">
        <v>88618</v>
      </c>
      <c r="J317" s="27">
        <v>79121.51999999999</v>
      </c>
      <c r="K317" s="14">
        <f t="shared" si="4"/>
        <v>-10.716197612223255</v>
      </c>
      <c r="L317" s="29"/>
      <c r="M317"/>
      <c r="N317"/>
      <c r="O317"/>
      <c r="P317"/>
      <c r="Q317"/>
      <c r="R317"/>
      <c r="S317"/>
      <c r="T317"/>
      <c r="U317"/>
      <c r="V317"/>
      <c r="W317"/>
    </row>
    <row r="318" spans="1:23" s="22" customFormat="1" ht="12" customHeight="1">
      <c r="A318" s="23"/>
      <c r="B318" s="20"/>
      <c r="C318" s="21"/>
      <c r="D318" s="21"/>
      <c r="E318" s="21"/>
      <c r="G318" s="12"/>
      <c r="H318" s="13"/>
      <c r="I318" s="13"/>
      <c r="J318" s="13"/>
      <c r="K318" s="14">
        <f t="shared" si="4"/>
      </c>
      <c r="L318" s="17"/>
      <c r="M318"/>
      <c r="N318"/>
      <c r="O318"/>
      <c r="P318"/>
      <c r="Q318"/>
      <c r="R318"/>
      <c r="S318"/>
      <c r="T318"/>
      <c r="U318"/>
      <c r="V318"/>
      <c r="W318"/>
    </row>
    <row r="319" spans="1:23" s="22" customFormat="1" ht="12" customHeight="1">
      <c r="A319" s="23">
        <v>2319</v>
      </c>
      <c r="D319" s="20" t="s">
        <v>179</v>
      </c>
      <c r="E319" s="21"/>
      <c r="F319" s="21"/>
      <c r="G319" s="12">
        <v>1000</v>
      </c>
      <c r="H319" s="13">
        <v>83099.00000000001</v>
      </c>
      <c r="I319" s="13">
        <v>85721.059</v>
      </c>
      <c r="J319" s="13">
        <v>93770.802</v>
      </c>
      <c r="K319" s="14">
        <f t="shared" si="4"/>
        <v>9.390624770512929</v>
      </c>
      <c r="L319" s="17">
        <v>18</v>
      </c>
      <c r="M319"/>
      <c r="N319"/>
      <c r="O319"/>
      <c r="P319"/>
      <c r="Q319"/>
      <c r="R319"/>
      <c r="S319"/>
      <c r="T319"/>
      <c r="U319"/>
      <c r="V319"/>
      <c r="W319"/>
    </row>
    <row r="320" spans="1:23" s="22" customFormat="1" ht="12" customHeight="1">
      <c r="A320" s="23"/>
      <c r="B320" s="20"/>
      <c r="C320" s="21"/>
      <c r="D320" s="21"/>
      <c r="E320" s="21"/>
      <c r="G320" s="12"/>
      <c r="H320" s="13"/>
      <c r="I320" s="13"/>
      <c r="J320" s="13"/>
      <c r="K320" s="14">
        <f t="shared" si="4"/>
      </c>
      <c r="L320" s="17"/>
      <c r="M320"/>
      <c r="N320"/>
      <c r="O320"/>
      <c r="P320"/>
      <c r="Q320"/>
      <c r="R320"/>
      <c r="S320"/>
      <c r="T320"/>
      <c r="U320"/>
      <c r="V320"/>
      <c r="W320"/>
    </row>
    <row r="321" spans="1:23" s="22" customFormat="1" ht="12" customHeight="1">
      <c r="A321" s="24" t="s">
        <v>180</v>
      </c>
      <c r="C321" s="7"/>
      <c r="D321" s="7"/>
      <c r="E321" s="31" t="s">
        <v>547</v>
      </c>
      <c r="G321" s="12"/>
      <c r="H321" s="13"/>
      <c r="I321" s="13"/>
      <c r="J321" s="27"/>
      <c r="K321" s="14"/>
      <c r="L321" s="17"/>
      <c r="M321"/>
      <c r="N321"/>
      <c r="O321"/>
      <c r="P321"/>
      <c r="Q321"/>
      <c r="R321"/>
      <c r="S321"/>
      <c r="T321"/>
      <c r="U321"/>
      <c r="V321"/>
      <c r="W321"/>
    </row>
    <row r="322" spans="1:23" s="22" customFormat="1" ht="12" customHeight="1">
      <c r="A322" s="24"/>
      <c r="B322" s="7"/>
      <c r="F322" s="22" t="s">
        <v>548</v>
      </c>
      <c r="G322" s="12" t="s">
        <v>18</v>
      </c>
      <c r="H322" s="13">
        <v>4729</v>
      </c>
      <c r="I322" s="13">
        <v>4901</v>
      </c>
      <c r="J322" s="27">
        <v>5035</v>
      </c>
      <c r="K322" s="14">
        <f>IF(J322="","",(J322*100/I322)-100)</f>
        <v>2.734135890634562</v>
      </c>
      <c r="L322" s="17">
        <v>8</v>
      </c>
      <c r="M322"/>
      <c r="N322"/>
      <c r="O322"/>
      <c r="P322"/>
      <c r="Q322"/>
      <c r="R322"/>
      <c r="S322"/>
      <c r="T322"/>
      <c r="U322"/>
      <c r="V322"/>
      <c r="W322"/>
    </row>
    <row r="323" spans="1:12" ht="12.75">
      <c r="A323" s="30"/>
      <c r="E323" s="22"/>
      <c r="F323" s="22" t="s">
        <v>549</v>
      </c>
      <c r="G323" s="12">
        <v>1000</v>
      </c>
      <c r="H323" s="13">
        <v>24413.209</v>
      </c>
      <c r="I323" s="13">
        <v>26883.466</v>
      </c>
      <c r="J323" s="27">
        <v>29252.01</v>
      </c>
      <c r="K323" s="14">
        <f>IF(J323="","",(J323*100/I323)-100)</f>
        <v>8.810411574162345</v>
      </c>
      <c r="L323" s="17"/>
    </row>
    <row r="325" spans="1:23" s="22" customFormat="1" ht="12" customHeight="1">
      <c r="A325" s="4"/>
      <c r="B325" s="4"/>
      <c r="C325" s="4"/>
      <c r="D325" s="4"/>
      <c r="E325" s="4"/>
      <c r="F325" s="4"/>
      <c r="G325" s="4"/>
      <c r="H325" s="40"/>
      <c r="I325" s="40"/>
      <c r="J325" s="40"/>
      <c r="K325" s="14"/>
      <c r="L325" s="114"/>
      <c r="M325"/>
      <c r="N325"/>
      <c r="O325"/>
      <c r="P325"/>
      <c r="Q325"/>
      <c r="R325"/>
      <c r="S325"/>
      <c r="T325"/>
      <c r="U325"/>
      <c r="V325"/>
      <c r="W325"/>
    </row>
    <row r="326" spans="1:23" s="22" customFormat="1" ht="12" customHeight="1">
      <c r="A326" s="4"/>
      <c r="B326" s="4"/>
      <c r="C326" s="4"/>
      <c r="D326" s="4"/>
      <c r="E326" s="4"/>
      <c r="F326" s="4"/>
      <c r="G326" s="4"/>
      <c r="H326" s="40"/>
      <c r="I326" s="40"/>
      <c r="J326" s="40"/>
      <c r="K326" s="40"/>
      <c r="L326" s="114"/>
      <c r="M326"/>
      <c r="N326"/>
      <c r="O326"/>
      <c r="P326"/>
      <c r="Q326"/>
      <c r="R326"/>
      <c r="S326"/>
      <c r="T326"/>
      <c r="U326"/>
      <c r="V326"/>
      <c r="W326"/>
    </row>
    <row r="327" spans="1:23" s="22" customFormat="1" ht="12" customHeight="1">
      <c r="A327" s="4"/>
      <c r="B327" s="4"/>
      <c r="C327" s="4"/>
      <c r="D327" s="4"/>
      <c r="E327" s="4"/>
      <c r="F327" s="4"/>
      <c r="G327" s="4"/>
      <c r="H327" s="40"/>
      <c r="I327" s="40"/>
      <c r="J327" s="40"/>
      <c r="K327" s="40"/>
      <c r="L327" s="114"/>
      <c r="M327"/>
      <c r="N327"/>
      <c r="O327"/>
      <c r="P327"/>
      <c r="Q327"/>
      <c r="R327"/>
      <c r="S327"/>
      <c r="T327"/>
      <c r="U327"/>
      <c r="V327"/>
      <c r="W327"/>
    </row>
    <row r="328" spans="1:23" s="22" customFormat="1" ht="12" customHeight="1">
      <c r="A328" s="4"/>
      <c r="B328" s="4"/>
      <c r="C328" s="4"/>
      <c r="D328" s="4"/>
      <c r="E328" s="4"/>
      <c r="F328" s="4"/>
      <c r="G328" s="4"/>
      <c r="H328" s="4"/>
      <c r="I328" s="4"/>
      <c r="J328" s="4"/>
      <c r="K328" s="4"/>
      <c r="L328" s="111"/>
      <c r="M328"/>
      <c r="N328"/>
      <c r="O328"/>
      <c r="P328"/>
      <c r="Q328"/>
      <c r="R328"/>
      <c r="S328"/>
      <c r="T328"/>
      <c r="U328"/>
      <c r="V328"/>
      <c r="W328"/>
    </row>
    <row r="329" spans="1:23" s="22" customFormat="1" ht="12" customHeight="1">
      <c r="A329" s="4"/>
      <c r="B329" s="4"/>
      <c r="C329" s="4"/>
      <c r="D329" s="4"/>
      <c r="E329" s="4"/>
      <c r="F329" s="4"/>
      <c r="G329" s="4"/>
      <c r="H329" s="4"/>
      <c r="I329" s="4"/>
      <c r="J329" s="4"/>
      <c r="K329" s="4"/>
      <c r="L329" s="111"/>
      <c r="M329"/>
      <c r="N329"/>
      <c r="O329"/>
      <c r="P329"/>
      <c r="Q329"/>
      <c r="R329"/>
      <c r="S329"/>
      <c r="T329"/>
      <c r="U329"/>
      <c r="V329"/>
      <c r="W329"/>
    </row>
    <row r="330" spans="1:23" s="22" customFormat="1" ht="12" customHeight="1">
      <c r="A330" s="129" t="s">
        <v>181</v>
      </c>
      <c r="B330" s="129"/>
      <c r="C330" s="129"/>
      <c r="D330" s="129"/>
      <c r="E330" s="129"/>
      <c r="F330" s="129"/>
      <c r="G330" s="129"/>
      <c r="H330" s="129"/>
      <c r="I330" s="129"/>
      <c r="J330" s="129"/>
      <c r="K330" s="129"/>
      <c r="L330" s="129"/>
      <c r="M330"/>
      <c r="N330"/>
      <c r="O330"/>
      <c r="P330"/>
      <c r="Q330"/>
      <c r="R330"/>
      <c r="S330"/>
      <c r="T330"/>
      <c r="U330"/>
      <c r="V330"/>
      <c r="W330"/>
    </row>
    <row r="331" spans="1:23" s="22" customFormat="1" ht="12" customHeight="1">
      <c r="A331" s="4"/>
      <c r="B331" s="4"/>
      <c r="C331" s="4"/>
      <c r="D331" s="4"/>
      <c r="E331" s="4"/>
      <c r="F331" s="4"/>
      <c r="G331" s="4"/>
      <c r="H331" s="4"/>
      <c r="I331" s="4"/>
      <c r="J331" s="4"/>
      <c r="K331" s="4"/>
      <c r="L331" s="111"/>
      <c r="M331"/>
      <c r="N331"/>
      <c r="O331"/>
      <c r="P331"/>
      <c r="Q331"/>
      <c r="R331"/>
      <c r="S331"/>
      <c r="T331"/>
      <c r="U331"/>
      <c r="V331"/>
      <c r="W331"/>
    </row>
    <row r="332" spans="1:23" s="4" customFormat="1" ht="12.75">
      <c r="A332" s="148" t="s">
        <v>53</v>
      </c>
      <c r="B332" s="148"/>
      <c r="C332" s="148"/>
      <c r="D332" s="148"/>
      <c r="E332" s="148"/>
      <c r="F332" s="148"/>
      <c r="G332" s="148"/>
      <c r="H332" s="148"/>
      <c r="I332" s="148"/>
      <c r="J332" s="148"/>
      <c r="K332" s="148"/>
      <c r="L332" s="148"/>
      <c r="M332"/>
      <c r="N332"/>
      <c r="O332"/>
      <c r="P332"/>
      <c r="Q332"/>
      <c r="R332"/>
      <c r="S332"/>
      <c r="T332"/>
      <c r="U332"/>
      <c r="V332"/>
      <c r="W332"/>
    </row>
    <row r="333" spans="1:23" s="4" customFormat="1" ht="12.75">
      <c r="A333" s="148" t="s">
        <v>2</v>
      </c>
      <c r="B333" s="148"/>
      <c r="C333" s="148"/>
      <c r="D333" s="148"/>
      <c r="E333" s="148"/>
      <c r="F333" s="148"/>
      <c r="G333" s="148"/>
      <c r="H333" s="148"/>
      <c r="I333" s="148"/>
      <c r="J333" s="148"/>
      <c r="K333" s="148"/>
      <c r="L333" s="148"/>
      <c r="M333"/>
      <c r="N333"/>
      <c r="O333"/>
      <c r="P333"/>
      <c r="Q333"/>
      <c r="R333"/>
      <c r="S333"/>
      <c r="T333"/>
      <c r="U333"/>
      <c r="V333"/>
      <c r="W333"/>
    </row>
    <row r="334" spans="1:12" ht="12.75">
      <c r="A334" s="33" t="s">
        <v>94</v>
      </c>
      <c r="B334" s="33"/>
      <c r="C334" s="33"/>
      <c r="D334" s="33"/>
      <c r="E334" s="33"/>
      <c r="F334" s="7"/>
      <c r="G334" s="33"/>
      <c r="H334" s="22"/>
      <c r="I334" s="22"/>
      <c r="J334" s="22"/>
      <c r="K334" s="22"/>
      <c r="L334" s="29"/>
    </row>
    <row r="335" spans="1:12" ht="12.75" customHeight="1">
      <c r="A335" s="131" t="s">
        <v>3</v>
      </c>
      <c r="B335" s="134" t="s">
        <v>4</v>
      </c>
      <c r="C335" s="135"/>
      <c r="D335" s="135"/>
      <c r="E335" s="135"/>
      <c r="F335" s="131"/>
      <c r="G335" s="131" t="s">
        <v>5</v>
      </c>
      <c r="H335" s="134" t="s">
        <v>6</v>
      </c>
      <c r="I335" s="135"/>
      <c r="J335" s="135"/>
      <c r="K335" s="131"/>
      <c r="L335" s="143" t="s">
        <v>7</v>
      </c>
    </row>
    <row r="336" spans="1:12" ht="12.75">
      <c r="A336" s="149"/>
      <c r="B336" s="136"/>
      <c r="C336" s="137"/>
      <c r="D336" s="137"/>
      <c r="E336" s="137"/>
      <c r="F336" s="132"/>
      <c r="G336" s="149"/>
      <c r="H336" s="138"/>
      <c r="I336" s="139"/>
      <c r="J336" s="139"/>
      <c r="K336" s="133"/>
      <c r="L336" s="144"/>
    </row>
    <row r="337" spans="1:12" ht="12.75" customHeight="1">
      <c r="A337" s="149"/>
      <c r="B337" s="136"/>
      <c r="C337" s="137"/>
      <c r="D337" s="137"/>
      <c r="E337" s="137"/>
      <c r="F337" s="132"/>
      <c r="G337" s="149"/>
      <c r="H337" s="132">
        <v>2011</v>
      </c>
      <c r="I337" s="132">
        <v>2012</v>
      </c>
      <c r="J337" s="132">
        <v>2013</v>
      </c>
      <c r="K337" s="146" t="s">
        <v>8</v>
      </c>
      <c r="L337" s="144"/>
    </row>
    <row r="338" spans="1:12" ht="22.5" customHeight="1">
      <c r="A338" s="149"/>
      <c r="B338" s="136"/>
      <c r="C338" s="137"/>
      <c r="D338" s="137"/>
      <c r="E338" s="137"/>
      <c r="F338" s="132"/>
      <c r="G338" s="149"/>
      <c r="H338" s="132"/>
      <c r="I338" s="132"/>
      <c r="J338" s="132"/>
      <c r="K338" s="146"/>
      <c r="L338" s="144"/>
    </row>
    <row r="339" spans="1:12" ht="12.75">
      <c r="A339" s="150"/>
      <c r="B339" s="138"/>
      <c r="C339" s="139"/>
      <c r="D339" s="139"/>
      <c r="E339" s="139"/>
      <c r="F339" s="133"/>
      <c r="G339" s="150"/>
      <c r="H339" s="133"/>
      <c r="I339" s="133"/>
      <c r="J339" s="133"/>
      <c r="K339" s="147"/>
      <c r="L339" s="145"/>
    </row>
    <row r="340" spans="1:23" s="22" customFormat="1" ht="12" customHeight="1">
      <c r="A340" s="23"/>
      <c r="B340" s="20"/>
      <c r="C340" s="21"/>
      <c r="D340" s="21"/>
      <c r="E340" s="21"/>
      <c r="G340" s="12"/>
      <c r="H340" s="40"/>
      <c r="I340" s="40"/>
      <c r="J340" s="40"/>
      <c r="K340" s="14">
        <f>IF(I340="","",(I340*100/H340)-100)</f>
      </c>
      <c r="L340" s="17"/>
      <c r="M340"/>
      <c r="N340"/>
      <c r="O340"/>
      <c r="P340"/>
      <c r="Q340"/>
      <c r="R340"/>
      <c r="S340"/>
      <c r="T340"/>
      <c r="U340"/>
      <c r="V340"/>
      <c r="W340"/>
    </row>
    <row r="341" spans="1:23" s="22" customFormat="1" ht="12" customHeight="1">
      <c r="A341" s="23">
        <v>2332</v>
      </c>
      <c r="C341" s="21"/>
      <c r="D341" s="21" t="s">
        <v>182</v>
      </c>
      <c r="E341" s="21"/>
      <c r="G341" s="48">
        <v>1000</v>
      </c>
      <c r="H341" s="13">
        <v>96752.952</v>
      </c>
      <c r="I341" s="13">
        <v>91125.558</v>
      </c>
      <c r="J341" s="13">
        <v>100352.14000000001</v>
      </c>
      <c r="K341" s="14">
        <f aca="true" t="shared" si="5" ref="K341:K388">IF(J341="","",(J341*100/I341)-100)</f>
        <v>10.12513086613967</v>
      </c>
      <c r="L341" s="17">
        <v>7</v>
      </c>
      <c r="M341"/>
      <c r="N341"/>
      <c r="O341"/>
      <c r="P341"/>
      <c r="Q341"/>
      <c r="R341"/>
      <c r="S341"/>
      <c r="T341"/>
      <c r="U341"/>
      <c r="V341"/>
      <c r="W341"/>
    </row>
    <row r="342" spans="1:23" s="22" customFormat="1" ht="12" customHeight="1">
      <c r="A342" s="23"/>
      <c r="B342" s="20"/>
      <c r="C342" s="25"/>
      <c r="D342" s="25"/>
      <c r="E342" s="25"/>
      <c r="G342" s="26"/>
      <c r="H342" s="13"/>
      <c r="I342" s="13"/>
      <c r="J342" s="13"/>
      <c r="K342" s="14">
        <f t="shared" si="5"/>
      </c>
      <c r="L342" s="17"/>
      <c r="M342"/>
      <c r="N342"/>
      <c r="O342"/>
      <c r="P342"/>
      <c r="Q342"/>
      <c r="R342"/>
      <c r="S342"/>
      <c r="T342"/>
      <c r="U342"/>
      <c r="V342"/>
      <c r="W342"/>
    </row>
    <row r="343" spans="1:23" s="22" customFormat="1" ht="12" customHeight="1">
      <c r="A343" s="24" t="s">
        <v>183</v>
      </c>
      <c r="C343" s="7"/>
      <c r="D343" s="7"/>
      <c r="E343" s="31" t="s">
        <v>550</v>
      </c>
      <c r="G343" s="12" t="s">
        <v>108</v>
      </c>
      <c r="H343" s="13">
        <v>514960</v>
      </c>
      <c r="I343" s="13">
        <v>421788</v>
      </c>
      <c r="J343" s="27">
        <v>580919</v>
      </c>
      <c r="K343" s="27">
        <f t="shared" si="5"/>
        <v>37.727721035212</v>
      </c>
      <c r="L343" s="17">
        <v>3</v>
      </c>
      <c r="M343"/>
      <c r="N343"/>
      <c r="O343"/>
      <c r="P343"/>
      <c r="Q343"/>
      <c r="R343"/>
      <c r="S343"/>
      <c r="T343"/>
      <c r="U343"/>
      <c r="V343"/>
      <c r="W343"/>
    </row>
    <row r="344" spans="1:23" s="22" customFormat="1" ht="12" customHeight="1">
      <c r="A344" s="24"/>
      <c r="C344" s="7"/>
      <c r="D344" s="7"/>
      <c r="E344" s="31"/>
      <c r="F344" s="22" t="s">
        <v>551</v>
      </c>
      <c r="G344" s="48">
        <v>1000</v>
      </c>
      <c r="H344" s="13">
        <v>31315.594</v>
      </c>
      <c r="I344" s="13">
        <v>25310.49</v>
      </c>
      <c r="J344" s="27">
        <v>35788</v>
      </c>
      <c r="K344" s="14">
        <f t="shared" si="5"/>
        <v>41.395919241389635</v>
      </c>
      <c r="L344" s="17"/>
      <c r="M344"/>
      <c r="N344"/>
      <c r="O344"/>
      <c r="P344"/>
      <c r="Q344"/>
      <c r="R344"/>
      <c r="S344"/>
      <c r="T344"/>
      <c r="U344"/>
      <c r="V344"/>
      <c r="W344"/>
    </row>
    <row r="345" spans="1:23" s="22" customFormat="1" ht="12" customHeight="1">
      <c r="A345" s="23"/>
      <c r="B345" s="20"/>
      <c r="C345" s="21"/>
      <c r="D345" s="21"/>
      <c r="E345" s="21"/>
      <c r="G345" s="12"/>
      <c r="H345" s="13"/>
      <c r="I345" s="13"/>
      <c r="J345" s="13"/>
      <c r="K345" s="14">
        <f t="shared" si="5"/>
      </c>
      <c r="L345" s="29"/>
      <c r="M345"/>
      <c r="N345"/>
      <c r="O345"/>
      <c r="P345"/>
      <c r="Q345"/>
      <c r="R345"/>
      <c r="S345"/>
      <c r="T345"/>
      <c r="U345"/>
      <c r="V345"/>
      <c r="W345"/>
    </row>
    <row r="346" spans="1:23" s="22" customFormat="1" ht="12" customHeight="1">
      <c r="A346" s="23">
        <v>2341</v>
      </c>
      <c r="C346" s="21"/>
      <c r="D346" s="21" t="s">
        <v>184</v>
      </c>
      <c r="E346" s="21"/>
      <c r="G346" s="12">
        <v>1000</v>
      </c>
      <c r="H346" s="13">
        <v>42414.92</v>
      </c>
      <c r="I346" s="13">
        <v>44678.585999999996</v>
      </c>
      <c r="J346" s="13">
        <v>45539.941000000006</v>
      </c>
      <c r="K346" s="14">
        <f t="shared" si="5"/>
        <v>1.9278922569304484</v>
      </c>
      <c r="L346" s="17">
        <v>7</v>
      </c>
      <c r="M346"/>
      <c r="N346"/>
      <c r="O346"/>
      <c r="P346"/>
      <c r="Q346"/>
      <c r="R346"/>
      <c r="S346"/>
      <c r="T346"/>
      <c r="U346"/>
      <c r="V346"/>
      <c r="W346"/>
    </row>
    <row r="347" spans="1:23" s="22" customFormat="1" ht="12" customHeight="1">
      <c r="A347" s="23"/>
      <c r="B347" s="20"/>
      <c r="C347" s="21"/>
      <c r="D347" s="21"/>
      <c r="E347" s="21"/>
      <c r="G347" s="12"/>
      <c r="H347" s="13"/>
      <c r="I347" s="13"/>
      <c r="J347" s="13"/>
      <c r="K347" s="14">
        <f t="shared" si="5"/>
      </c>
      <c r="L347" s="17"/>
      <c r="M347"/>
      <c r="N347"/>
      <c r="O347"/>
      <c r="P347"/>
      <c r="Q347"/>
      <c r="R347"/>
      <c r="S347"/>
      <c r="T347"/>
      <c r="U347"/>
      <c r="V347"/>
      <c r="W347"/>
    </row>
    <row r="348" spans="1:23" s="22" customFormat="1" ht="12" customHeight="1">
      <c r="A348" s="23">
        <v>2344</v>
      </c>
      <c r="C348" s="21"/>
      <c r="D348" s="21" t="s">
        <v>185</v>
      </c>
      <c r="E348" s="21"/>
      <c r="G348" s="12" t="s">
        <v>33</v>
      </c>
      <c r="H348" s="13">
        <v>9868033</v>
      </c>
      <c r="I348" s="13">
        <v>6855491</v>
      </c>
      <c r="J348" s="27">
        <v>8227117</v>
      </c>
      <c r="K348" s="14">
        <f t="shared" si="5"/>
        <v>20.00769893797542</v>
      </c>
      <c r="L348" s="17">
        <v>10</v>
      </c>
      <c r="M348"/>
      <c r="N348"/>
      <c r="O348"/>
      <c r="P348"/>
      <c r="Q348"/>
      <c r="R348"/>
      <c r="S348"/>
      <c r="T348"/>
      <c r="U348"/>
      <c r="V348"/>
      <c r="W348"/>
    </row>
    <row r="349" spans="1:12" ht="12" customHeight="1">
      <c r="A349" s="10"/>
      <c r="B349" s="11"/>
      <c r="C349" s="11"/>
      <c r="D349" s="11"/>
      <c r="E349" s="11"/>
      <c r="G349" s="12">
        <v>1000</v>
      </c>
      <c r="H349" s="13">
        <v>58749.326</v>
      </c>
      <c r="I349" s="13">
        <v>57663.659999999996</v>
      </c>
      <c r="J349" s="27">
        <v>55773.071</v>
      </c>
      <c r="K349" s="14">
        <f t="shared" si="5"/>
        <v>-3.278648979270457</v>
      </c>
      <c r="L349" s="17"/>
    </row>
    <row r="350" spans="1:23" s="22" customFormat="1" ht="12" customHeight="1">
      <c r="A350" s="10"/>
      <c r="B350" s="11"/>
      <c r="C350" s="11"/>
      <c r="D350" s="11"/>
      <c r="E350" s="11"/>
      <c r="F350" s="4"/>
      <c r="G350" s="12"/>
      <c r="H350" s="13"/>
      <c r="I350" s="13"/>
      <c r="J350" s="13"/>
      <c r="K350" s="14">
        <f t="shared" si="5"/>
      </c>
      <c r="L350" s="29"/>
      <c r="M350"/>
      <c r="N350"/>
      <c r="O350"/>
      <c r="P350"/>
      <c r="Q350"/>
      <c r="R350"/>
      <c r="S350"/>
      <c r="T350"/>
      <c r="U350"/>
      <c r="V350"/>
      <c r="W350"/>
    </row>
    <row r="351" spans="1:12" ht="12" customHeight="1">
      <c r="A351" s="24" t="s">
        <v>186</v>
      </c>
      <c r="B351" s="20"/>
      <c r="C351" s="21"/>
      <c r="D351" s="21"/>
      <c r="E351" s="7" t="s">
        <v>187</v>
      </c>
      <c r="F351" s="22"/>
      <c r="G351" s="12">
        <v>1000</v>
      </c>
      <c r="H351" s="13">
        <v>16961.513</v>
      </c>
      <c r="I351" s="13">
        <v>14934.53</v>
      </c>
      <c r="J351" s="13">
        <v>14708.084</v>
      </c>
      <c r="K351" s="14">
        <f t="shared" si="5"/>
        <v>-1.5162579605785993</v>
      </c>
      <c r="L351" s="17">
        <v>4</v>
      </c>
    </row>
    <row r="352" spans="1:23" s="22" customFormat="1" ht="12" customHeight="1">
      <c r="A352" s="24"/>
      <c r="B352" s="20"/>
      <c r="C352" s="21"/>
      <c r="D352" s="21"/>
      <c r="E352" s="21"/>
      <c r="G352" s="12"/>
      <c r="H352" s="13"/>
      <c r="I352" s="13"/>
      <c r="J352" s="13"/>
      <c r="K352" s="14">
        <f t="shared" si="5"/>
      </c>
      <c r="L352" s="17"/>
      <c r="M352"/>
      <c r="N352"/>
      <c r="O352"/>
      <c r="P352"/>
      <c r="Q352"/>
      <c r="R352"/>
      <c r="S352"/>
      <c r="T352"/>
      <c r="U352"/>
      <c r="V352"/>
      <c r="W352"/>
    </row>
    <row r="353" spans="1:23" s="22" customFormat="1" ht="12" customHeight="1">
      <c r="A353" s="23">
        <v>236</v>
      </c>
      <c r="C353" s="20" t="s">
        <v>188</v>
      </c>
      <c r="D353" s="21"/>
      <c r="E353" s="7"/>
      <c r="F353" s="4"/>
      <c r="G353" s="12">
        <v>1000</v>
      </c>
      <c r="H353" s="13">
        <v>253827.81199999998</v>
      </c>
      <c r="I353" s="13">
        <v>260671.85300000003</v>
      </c>
      <c r="J353" s="13">
        <v>264606.87200000003</v>
      </c>
      <c r="K353" s="14">
        <f t="shared" si="5"/>
        <v>1.5095680468424035</v>
      </c>
      <c r="L353" s="17">
        <v>63</v>
      </c>
      <c r="M353"/>
      <c r="N353"/>
      <c r="O353"/>
      <c r="P353"/>
      <c r="Q353"/>
      <c r="R353"/>
      <c r="S353"/>
      <c r="T353"/>
      <c r="U353"/>
      <c r="V353"/>
      <c r="W353"/>
    </row>
    <row r="354" spans="1:23" s="22" customFormat="1" ht="12" customHeight="1">
      <c r="A354" s="23"/>
      <c r="D354" s="21"/>
      <c r="E354" s="21"/>
      <c r="G354" s="12"/>
      <c r="H354" s="13"/>
      <c r="I354" s="13"/>
      <c r="J354" s="13"/>
      <c r="K354" s="14">
        <f t="shared" si="5"/>
      </c>
      <c r="L354" s="17"/>
      <c r="M354"/>
      <c r="N354"/>
      <c r="O354"/>
      <c r="P354"/>
      <c r="Q354"/>
      <c r="R354"/>
      <c r="S354"/>
      <c r="T354"/>
      <c r="U354"/>
      <c r="V354"/>
      <c r="W354"/>
    </row>
    <row r="355" spans="1:23" s="22" customFormat="1" ht="12" customHeight="1">
      <c r="A355" s="51">
        <v>2361</v>
      </c>
      <c r="B355" s="9"/>
      <c r="C355" s="47"/>
      <c r="D355" s="21" t="s">
        <v>189</v>
      </c>
      <c r="E355" s="21"/>
      <c r="G355" s="48"/>
      <c r="H355" s="13"/>
      <c r="I355" s="13"/>
      <c r="J355" s="13"/>
      <c r="K355" s="14">
        <f t="shared" si="5"/>
      </c>
      <c r="L355" s="17"/>
      <c r="M355"/>
      <c r="N355"/>
      <c r="O355"/>
      <c r="P355"/>
      <c r="Q355"/>
      <c r="R355"/>
      <c r="S355"/>
      <c r="T355"/>
      <c r="U355"/>
      <c r="V355"/>
      <c r="W355"/>
    </row>
    <row r="356" spans="1:23" s="22" customFormat="1" ht="12" customHeight="1">
      <c r="A356" s="23"/>
      <c r="E356" s="21" t="s">
        <v>190</v>
      </c>
      <c r="G356" s="12">
        <v>1000</v>
      </c>
      <c r="H356" s="13">
        <v>147382.52199999997</v>
      </c>
      <c r="I356" s="13">
        <v>152862.755</v>
      </c>
      <c r="J356" s="13">
        <v>154438.12</v>
      </c>
      <c r="K356" s="14">
        <f t="shared" si="5"/>
        <v>1.0305747793175613</v>
      </c>
      <c r="L356" s="17">
        <v>34</v>
      </c>
      <c r="M356"/>
      <c r="N356"/>
      <c r="O356"/>
      <c r="P356"/>
      <c r="Q356"/>
      <c r="R356"/>
      <c r="S356"/>
      <c r="T356"/>
      <c r="U356"/>
      <c r="V356"/>
      <c r="W356"/>
    </row>
    <row r="357" spans="1:23" s="22" customFormat="1" ht="12" customHeight="1">
      <c r="A357" s="23"/>
      <c r="G357" s="12"/>
      <c r="H357" s="13"/>
      <c r="I357" s="13"/>
      <c r="J357" s="13"/>
      <c r="K357" s="14">
        <f t="shared" si="5"/>
      </c>
      <c r="L357" s="17"/>
      <c r="M357"/>
      <c r="N357"/>
      <c r="O357"/>
      <c r="P357"/>
      <c r="Q357"/>
      <c r="R357"/>
      <c r="S357"/>
      <c r="T357"/>
      <c r="U357"/>
      <c r="V357"/>
      <c r="W357"/>
    </row>
    <row r="358" spans="1:23" s="22" customFormat="1" ht="12" customHeight="1">
      <c r="A358" s="24" t="s">
        <v>191</v>
      </c>
      <c r="D358" s="21"/>
      <c r="E358" s="7" t="s">
        <v>192</v>
      </c>
      <c r="G358" s="48" t="s">
        <v>18</v>
      </c>
      <c r="H358" s="13">
        <v>606133</v>
      </c>
      <c r="I358" s="13">
        <v>569283</v>
      </c>
      <c r="J358" s="27">
        <v>544876</v>
      </c>
      <c r="K358" s="14">
        <f t="shared" si="5"/>
        <v>-4.287322825378595</v>
      </c>
      <c r="L358" s="17">
        <v>9</v>
      </c>
      <c r="M358"/>
      <c r="N358"/>
      <c r="O358"/>
      <c r="P358"/>
      <c r="Q358"/>
      <c r="R358"/>
      <c r="S358"/>
      <c r="T358"/>
      <c r="U358"/>
      <c r="V358"/>
      <c r="W358"/>
    </row>
    <row r="359" spans="1:23" s="22" customFormat="1" ht="12" customHeight="1">
      <c r="A359" s="23"/>
      <c r="D359" s="21"/>
      <c r="E359" s="21"/>
      <c r="G359" s="12">
        <v>1000</v>
      </c>
      <c r="H359" s="13">
        <v>30693.595</v>
      </c>
      <c r="I359" s="13">
        <v>29245.995</v>
      </c>
      <c r="J359" s="27">
        <v>27249.748</v>
      </c>
      <c r="K359" s="14">
        <f t="shared" si="5"/>
        <v>-6.825710665682607</v>
      </c>
      <c r="L359" s="17"/>
      <c r="M359"/>
      <c r="N359"/>
      <c r="O359"/>
      <c r="P359"/>
      <c r="Q359"/>
      <c r="R359"/>
      <c r="S359"/>
      <c r="T359"/>
      <c r="U359"/>
      <c r="V359"/>
      <c r="W359"/>
    </row>
    <row r="360" spans="1:23" s="22" customFormat="1" ht="12" customHeight="1">
      <c r="A360" s="23"/>
      <c r="D360" s="21"/>
      <c r="E360" s="21"/>
      <c r="G360" s="12"/>
      <c r="H360" s="13"/>
      <c r="I360" s="13"/>
      <c r="J360" s="13"/>
      <c r="K360" s="14">
        <f t="shared" si="5"/>
      </c>
      <c r="L360" s="17"/>
      <c r="M360"/>
      <c r="N360"/>
      <c r="O360"/>
      <c r="P360"/>
      <c r="Q360"/>
      <c r="R360"/>
      <c r="S360"/>
      <c r="T360"/>
      <c r="U360"/>
      <c r="V360"/>
      <c r="W360"/>
    </row>
    <row r="361" spans="1:12" ht="12" customHeight="1">
      <c r="A361" s="24" t="s">
        <v>193</v>
      </c>
      <c r="B361" s="22"/>
      <c r="C361" s="22"/>
      <c r="D361" s="21"/>
      <c r="E361" s="7" t="s">
        <v>194</v>
      </c>
      <c r="F361" s="22"/>
      <c r="G361" s="48" t="s">
        <v>176</v>
      </c>
      <c r="H361" s="13">
        <v>484618</v>
      </c>
      <c r="I361" s="13">
        <v>573392</v>
      </c>
      <c r="J361" s="27">
        <v>580854</v>
      </c>
      <c r="K361" s="14">
        <f t="shared" si="5"/>
        <v>1.3013784635990788</v>
      </c>
      <c r="L361" s="17">
        <v>7</v>
      </c>
    </row>
    <row r="362" spans="1:12" ht="12" customHeight="1">
      <c r="A362" s="23"/>
      <c r="B362" s="22"/>
      <c r="C362" s="22"/>
      <c r="D362" s="21"/>
      <c r="E362" s="21"/>
      <c r="F362" s="22"/>
      <c r="G362" s="12" t="s">
        <v>110</v>
      </c>
      <c r="H362" s="13">
        <v>22031.799</v>
      </c>
      <c r="I362" s="13">
        <v>21842.343</v>
      </c>
      <c r="J362" s="27">
        <v>21262.951</v>
      </c>
      <c r="K362" s="14">
        <f t="shared" si="5"/>
        <v>-2.6526092003957586</v>
      </c>
      <c r="L362" s="17"/>
    </row>
    <row r="363" spans="1:12" ht="12" customHeight="1">
      <c r="A363" s="23"/>
      <c r="B363" s="22"/>
      <c r="C363" s="22"/>
      <c r="D363" s="21"/>
      <c r="E363" s="21"/>
      <c r="F363" s="22"/>
      <c r="G363" s="12"/>
      <c r="H363" s="13"/>
      <c r="I363" s="13"/>
      <c r="J363" s="13"/>
      <c r="K363" s="14">
        <f t="shared" si="5"/>
      </c>
      <c r="L363" s="17"/>
    </row>
    <row r="364" spans="1:12" ht="12" customHeight="1">
      <c r="A364" s="24" t="s">
        <v>195</v>
      </c>
      <c r="B364" s="22"/>
      <c r="C364" s="7"/>
      <c r="D364" s="7"/>
      <c r="E364" s="7" t="s">
        <v>196</v>
      </c>
      <c r="F364" s="22"/>
      <c r="G364" s="12" t="s">
        <v>176</v>
      </c>
      <c r="H364" s="13">
        <v>523167</v>
      </c>
      <c r="I364" s="13">
        <v>547441</v>
      </c>
      <c r="J364" s="27">
        <v>509305</v>
      </c>
      <c r="K364" s="14">
        <f t="shared" si="5"/>
        <v>-6.966230150829034</v>
      </c>
      <c r="L364" s="17">
        <v>8</v>
      </c>
    </row>
    <row r="365" spans="1:12" ht="12" customHeight="1">
      <c r="A365" s="24"/>
      <c r="B365" s="7"/>
      <c r="C365" s="7"/>
      <c r="D365" s="7"/>
      <c r="E365" s="7"/>
      <c r="F365" s="22"/>
      <c r="G365" s="12">
        <v>1000</v>
      </c>
      <c r="H365" s="13">
        <v>15969.263</v>
      </c>
      <c r="I365" s="13">
        <v>17732.999</v>
      </c>
      <c r="J365" s="27">
        <v>16830.627</v>
      </c>
      <c r="K365" s="14">
        <f t="shared" si="5"/>
        <v>-5.088659848229852</v>
      </c>
      <c r="L365" s="17"/>
    </row>
    <row r="366" spans="1:12" ht="12" customHeight="1">
      <c r="A366" s="23"/>
      <c r="B366" s="22"/>
      <c r="C366" s="22"/>
      <c r="D366" s="21"/>
      <c r="E366" s="21"/>
      <c r="F366" s="22"/>
      <c r="G366" s="12"/>
      <c r="H366" s="13"/>
      <c r="I366" s="13"/>
      <c r="J366" s="13"/>
      <c r="K366" s="14">
        <f t="shared" si="5"/>
      </c>
      <c r="L366" s="17"/>
    </row>
    <row r="367" spans="1:12" ht="12" customHeight="1">
      <c r="A367" s="24" t="s">
        <v>197</v>
      </c>
      <c r="B367" s="22"/>
      <c r="C367" s="7"/>
      <c r="D367" s="7"/>
      <c r="E367" s="7" t="s">
        <v>198</v>
      </c>
      <c r="F367" s="22"/>
      <c r="G367" s="12" t="s">
        <v>18</v>
      </c>
      <c r="H367" s="13">
        <v>195581</v>
      </c>
      <c r="I367" s="13">
        <v>236867</v>
      </c>
      <c r="J367" s="27">
        <v>246110</v>
      </c>
      <c r="K367" s="14">
        <f t="shared" si="5"/>
        <v>3.902189836490521</v>
      </c>
      <c r="L367" s="17">
        <v>10</v>
      </c>
    </row>
    <row r="368" spans="1:12" ht="12" customHeight="1">
      <c r="A368" s="24"/>
      <c r="B368" s="22"/>
      <c r="C368" s="22"/>
      <c r="D368" s="7"/>
      <c r="E368" s="7"/>
      <c r="F368" s="7" t="s">
        <v>199</v>
      </c>
      <c r="G368" s="12">
        <v>1000</v>
      </c>
      <c r="H368" s="13">
        <v>40187.055</v>
      </c>
      <c r="I368" s="13">
        <v>43569.466</v>
      </c>
      <c r="J368" s="27">
        <v>47962.068</v>
      </c>
      <c r="K368" s="14">
        <f t="shared" si="5"/>
        <v>10.081835751670667</v>
      </c>
      <c r="L368" s="17"/>
    </row>
    <row r="369" spans="1:12" ht="12" customHeight="1">
      <c r="A369" s="23"/>
      <c r="B369" s="22"/>
      <c r="C369" s="22"/>
      <c r="D369" s="21"/>
      <c r="E369" s="21"/>
      <c r="F369" s="22"/>
      <c r="G369" s="12"/>
      <c r="H369" s="13"/>
      <c r="I369" s="13"/>
      <c r="J369" s="13"/>
      <c r="K369" s="14">
        <f t="shared" si="5"/>
      </c>
      <c r="L369" s="17"/>
    </row>
    <row r="370" spans="1:12" ht="12" customHeight="1">
      <c r="A370" s="24" t="s">
        <v>200</v>
      </c>
      <c r="B370" s="22"/>
      <c r="D370" s="7"/>
      <c r="E370" s="7" t="s">
        <v>201</v>
      </c>
      <c r="F370" s="22"/>
      <c r="G370" s="12" t="s">
        <v>18</v>
      </c>
      <c r="H370" s="13">
        <v>128468</v>
      </c>
      <c r="I370" s="13">
        <v>121969</v>
      </c>
      <c r="J370" s="27">
        <v>128736</v>
      </c>
      <c r="K370" s="14">
        <f t="shared" si="5"/>
        <v>5.548131082488169</v>
      </c>
      <c r="L370" s="17">
        <v>11</v>
      </c>
    </row>
    <row r="371" spans="1:12" ht="12" customHeight="1">
      <c r="A371" s="23"/>
      <c r="B371" s="20"/>
      <c r="C371" s="25"/>
      <c r="D371" s="25"/>
      <c r="E371" s="21"/>
      <c r="F371" s="22" t="s">
        <v>202</v>
      </c>
      <c r="G371" s="12">
        <v>1000</v>
      </c>
      <c r="H371" s="13">
        <v>14256.781</v>
      </c>
      <c r="I371" s="13">
        <v>15101.216</v>
      </c>
      <c r="J371" s="27">
        <v>16330.226</v>
      </c>
      <c r="K371" s="14">
        <f t="shared" si="5"/>
        <v>8.13848368237366</v>
      </c>
      <c r="L371" s="17"/>
    </row>
    <row r="372" spans="1:12" ht="12" customHeight="1">
      <c r="A372" s="23"/>
      <c r="B372" s="22"/>
      <c r="C372" s="22"/>
      <c r="D372" s="21"/>
      <c r="E372" s="21"/>
      <c r="F372" s="22"/>
      <c r="G372" s="12"/>
      <c r="H372" s="13"/>
      <c r="I372" s="13"/>
      <c r="J372" s="13"/>
      <c r="K372" s="14">
        <f t="shared" si="5"/>
      </c>
      <c r="L372" s="17"/>
    </row>
    <row r="373" spans="1:12" ht="12" customHeight="1">
      <c r="A373" s="23">
        <v>2363</v>
      </c>
      <c r="B373" s="22"/>
      <c r="C373" s="22"/>
      <c r="D373" s="20" t="s">
        <v>203</v>
      </c>
      <c r="E373" s="21"/>
      <c r="F373" s="22"/>
      <c r="G373" s="12" t="s">
        <v>108</v>
      </c>
      <c r="H373" s="13">
        <v>866358</v>
      </c>
      <c r="I373" s="13">
        <v>975057</v>
      </c>
      <c r="J373" s="27">
        <v>995487</v>
      </c>
      <c r="K373" s="14">
        <f t="shared" si="5"/>
        <v>2.0952621231374167</v>
      </c>
      <c r="L373" s="17">
        <v>32</v>
      </c>
    </row>
    <row r="374" spans="1:11" ht="12" customHeight="1">
      <c r="A374" s="23"/>
      <c r="B374" s="22"/>
      <c r="C374" s="20"/>
      <c r="D374" s="21"/>
      <c r="E374" s="21"/>
      <c r="F374" s="22"/>
      <c r="G374" s="12">
        <v>1000</v>
      </c>
      <c r="H374" s="13">
        <v>50983.078</v>
      </c>
      <c r="I374" s="13">
        <v>58117.401</v>
      </c>
      <c r="J374" s="27">
        <v>59591.369</v>
      </c>
      <c r="K374" s="14">
        <f t="shared" si="5"/>
        <v>2.536190494822705</v>
      </c>
    </row>
    <row r="375" spans="1:12" ht="12" customHeight="1">
      <c r="A375" s="23"/>
      <c r="B375" s="22"/>
      <c r="C375" s="22"/>
      <c r="D375" s="21"/>
      <c r="E375" s="21"/>
      <c r="F375" s="22"/>
      <c r="G375" s="12"/>
      <c r="H375" s="13"/>
      <c r="I375" s="13"/>
      <c r="J375" s="13"/>
      <c r="K375" s="14"/>
      <c r="L375" s="17"/>
    </row>
    <row r="376" spans="1:12" ht="12" customHeight="1">
      <c r="A376" s="23">
        <v>2364</v>
      </c>
      <c r="B376" s="22"/>
      <c r="C376" s="22"/>
      <c r="D376" s="20" t="s">
        <v>204</v>
      </c>
      <c r="E376" s="21"/>
      <c r="F376" s="22"/>
      <c r="G376" s="12">
        <v>1000</v>
      </c>
      <c r="H376" s="13" t="s">
        <v>62</v>
      </c>
      <c r="I376" s="13" t="s">
        <v>62</v>
      </c>
      <c r="J376" s="13" t="s">
        <v>62</v>
      </c>
      <c r="K376" s="13" t="s">
        <v>62</v>
      </c>
      <c r="L376" s="114">
        <v>12</v>
      </c>
    </row>
    <row r="377" spans="1:12" ht="12" customHeight="1">
      <c r="A377" s="24"/>
      <c r="B377" s="7"/>
      <c r="C377" s="7"/>
      <c r="D377" s="7"/>
      <c r="E377" s="7"/>
      <c r="F377" s="22"/>
      <c r="G377" s="12"/>
      <c r="H377" s="13"/>
      <c r="I377" s="13"/>
      <c r="J377" s="13"/>
      <c r="K377" s="14">
        <f t="shared" si="5"/>
      </c>
      <c r="L377" s="17"/>
    </row>
    <row r="378" spans="1:12" ht="12" customHeight="1">
      <c r="A378" s="24" t="s">
        <v>205</v>
      </c>
      <c r="B378" s="22"/>
      <c r="C378" s="22"/>
      <c r="D378" s="22"/>
      <c r="E378" s="31" t="s">
        <v>206</v>
      </c>
      <c r="F378" s="22"/>
      <c r="G378" s="12" t="s">
        <v>18</v>
      </c>
      <c r="H378" s="13">
        <v>83772</v>
      </c>
      <c r="I378" s="13">
        <v>78973</v>
      </c>
      <c r="J378" s="27">
        <v>78594</v>
      </c>
      <c r="K378" s="14">
        <f t="shared" si="5"/>
        <v>-0.47991085560887825</v>
      </c>
      <c r="L378" s="17">
        <v>5</v>
      </c>
    </row>
    <row r="379" spans="1:12" ht="12" customHeight="1">
      <c r="A379" s="24"/>
      <c r="C379" s="7"/>
      <c r="D379" s="7"/>
      <c r="E379" s="7"/>
      <c r="G379" s="12">
        <v>1000</v>
      </c>
      <c r="H379" s="13">
        <v>12917.231</v>
      </c>
      <c r="I379" s="13">
        <v>12147.31</v>
      </c>
      <c r="J379" s="27">
        <v>12200.833</v>
      </c>
      <c r="K379" s="14">
        <f t="shared" si="5"/>
        <v>0.44061607055390084</v>
      </c>
      <c r="L379" s="17"/>
    </row>
    <row r="380" spans="1:12" ht="12" customHeight="1">
      <c r="A380" s="24"/>
      <c r="C380" s="7"/>
      <c r="D380" s="7"/>
      <c r="E380" s="7"/>
      <c r="G380" s="12"/>
      <c r="H380" s="13"/>
      <c r="I380" s="13"/>
      <c r="J380" s="13"/>
      <c r="K380" s="14">
        <f t="shared" si="5"/>
      </c>
      <c r="L380" s="17"/>
    </row>
    <row r="381" spans="1:12" ht="12.75">
      <c r="A381" s="24" t="s">
        <v>207</v>
      </c>
      <c r="B381" s="22"/>
      <c r="C381" s="22"/>
      <c r="D381" s="22"/>
      <c r="E381" s="22" t="s">
        <v>208</v>
      </c>
      <c r="F381" s="22"/>
      <c r="G381" s="12" t="s">
        <v>18</v>
      </c>
      <c r="H381" s="13">
        <v>110248</v>
      </c>
      <c r="I381" s="13">
        <v>95047</v>
      </c>
      <c r="J381" s="27">
        <v>122376</v>
      </c>
      <c r="K381" s="14">
        <f t="shared" si="5"/>
        <v>28.753143181794258</v>
      </c>
      <c r="L381" s="17">
        <v>8</v>
      </c>
    </row>
    <row r="382" spans="1:12" ht="12.75">
      <c r="A382" s="23"/>
      <c r="B382" s="22"/>
      <c r="C382" s="22"/>
      <c r="D382" s="21"/>
      <c r="E382" s="21"/>
      <c r="F382" s="22"/>
      <c r="G382" s="12">
        <v>1000</v>
      </c>
      <c r="H382" s="13">
        <v>10990.402</v>
      </c>
      <c r="I382" s="13">
        <v>9462.086</v>
      </c>
      <c r="J382" s="27">
        <v>11028.929</v>
      </c>
      <c r="K382" s="14">
        <f t="shared" si="5"/>
        <v>16.559170990413733</v>
      </c>
      <c r="L382" s="17"/>
    </row>
    <row r="383" spans="1:12" ht="12.75">
      <c r="A383" s="23"/>
      <c r="B383" s="22"/>
      <c r="C383" s="22"/>
      <c r="D383" s="20"/>
      <c r="E383" s="21"/>
      <c r="F383" s="22"/>
      <c r="G383" s="12"/>
      <c r="H383" s="13"/>
      <c r="I383" s="13"/>
      <c r="J383" s="13"/>
      <c r="K383" s="14">
        <f t="shared" si="5"/>
      </c>
      <c r="L383" s="17"/>
    </row>
    <row r="384" spans="1:11" ht="12.75">
      <c r="A384" s="23">
        <v>237</v>
      </c>
      <c r="B384" s="22"/>
      <c r="C384" s="20" t="s">
        <v>209</v>
      </c>
      <c r="D384" s="21"/>
      <c r="E384" s="21"/>
      <c r="F384" s="22"/>
      <c r="G384" s="12"/>
      <c r="H384" s="13"/>
      <c r="I384" s="13"/>
      <c r="J384" s="13"/>
      <c r="K384" s="14">
        <f t="shared" si="5"/>
      </c>
    </row>
    <row r="385" spans="1:12" ht="12.75">
      <c r="A385" s="23"/>
      <c r="B385" s="22"/>
      <c r="C385" s="22"/>
      <c r="D385" s="21" t="s">
        <v>210</v>
      </c>
      <c r="E385" s="21"/>
      <c r="F385" s="22"/>
      <c r="G385" s="12">
        <v>1000</v>
      </c>
      <c r="H385" s="13">
        <v>21520.003</v>
      </c>
      <c r="I385" s="13">
        <v>19574.061999999998</v>
      </c>
      <c r="J385" s="13">
        <v>23136.75</v>
      </c>
      <c r="K385" s="14">
        <f t="shared" si="5"/>
        <v>18.201066288642608</v>
      </c>
      <c r="L385" s="17">
        <v>4</v>
      </c>
    </row>
    <row r="386" spans="1:12" ht="12.75">
      <c r="A386" s="23"/>
      <c r="B386" s="22"/>
      <c r="C386" s="22"/>
      <c r="D386" s="21"/>
      <c r="E386" s="21"/>
      <c r="F386" s="22"/>
      <c r="G386" s="12"/>
      <c r="I386" s="13"/>
      <c r="J386" s="13"/>
      <c r="K386" s="14">
        <f t="shared" si="5"/>
      </c>
      <c r="L386" s="17"/>
    </row>
    <row r="387" spans="1:12" ht="12.75">
      <c r="A387" s="24" t="s">
        <v>211</v>
      </c>
      <c r="B387" s="22"/>
      <c r="C387" s="22"/>
      <c r="D387" s="20"/>
      <c r="E387" s="31" t="s">
        <v>552</v>
      </c>
      <c r="F387" s="22"/>
      <c r="G387" s="12"/>
      <c r="I387" s="13"/>
      <c r="J387" s="13"/>
      <c r="K387" s="14">
        <f t="shared" si="5"/>
      </c>
      <c r="L387" s="17"/>
    </row>
    <row r="388" spans="1:12" ht="12.75">
      <c r="A388" s="24"/>
      <c r="B388" s="22"/>
      <c r="C388" s="22"/>
      <c r="D388" s="20"/>
      <c r="E388" s="21"/>
      <c r="F388" s="22" t="s">
        <v>553</v>
      </c>
      <c r="G388" s="12"/>
      <c r="I388" s="13"/>
      <c r="J388" s="13"/>
      <c r="K388" s="14">
        <f t="shared" si="5"/>
      </c>
      <c r="L388" s="17"/>
    </row>
    <row r="389" spans="1:12" ht="12.75">
      <c r="A389" s="24"/>
      <c r="B389" s="22"/>
      <c r="C389" s="22"/>
      <c r="D389" s="20"/>
      <c r="E389" s="21"/>
      <c r="F389" s="22" t="s">
        <v>554</v>
      </c>
      <c r="G389" s="12"/>
      <c r="H389" s="13"/>
      <c r="I389" s="13"/>
      <c r="J389" s="27"/>
      <c r="K389" s="14"/>
      <c r="L389" s="17"/>
    </row>
    <row r="390" spans="1:12" ht="12.75">
      <c r="A390" s="24"/>
      <c r="B390" s="22"/>
      <c r="C390" s="22"/>
      <c r="D390" s="20"/>
      <c r="E390" s="21"/>
      <c r="F390" s="22" t="s">
        <v>555</v>
      </c>
      <c r="G390" s="12" t="s">
        <v>18</v>
      </c>
      <c r="H390" s="13">
        <v>17236</v>
      </c>
      <c r="I390" s="13">
        <v>10087</v>
      </c>
      <c r="J390" s="27">
        <v>14095</v>
      </c>
      <c r="K390" s="14">
        <f>IF(J390="","",(J390*100/I390)-100)</f>
        <v>39.734311490036674</v>
      </c>
      <c r="L390" s="17">
        <v>3</v>
      </c>
    </row>
    <row r="391" spans="1:12" ht="12.75">
      <c r="A391" s="30"/>
      <c r="F391" s="22" t="s">
        <v>556</v>
      </c>
      <c r="G391" s="12">
        <v>1000</v>
      </c>
      <c r="H391" s="13">
        <v>12258.841</v>
      </c>
      <c r="I391" s="13">
        <v>9027.472</v>
      </c>
      <c r="J391" s="27">
        <v>11559.75</v>
      </c>
      <c r="K391" s="14">
        <f>IF(J391="","",(J391*100/I391)-100)</f>
        <v>28.05079871751471</v>
      </c>
      <c r="L391" s="17"/>
    </row>
    <row r="395" spans="1:23" s="22" customFormat="1" ht="12" customHeight="1">
      <c r="A395" s="129" t="s">
        <v>212</v>
      </c>
      <c r="B395" s="129"/>
      <c r="C395" s="129"/>
      <c r="D395" s="129"/>
      <c r="E395" s="129"/>
      <c r="F395" s="129"/>
      <c r="G395" s="129"/>
      <c r="H395" s="129"/>
      <c r="I395" s="129"/>
      <c r="J395" s="129"/>
      <c r="K395" s="129"/>
      <c r="L395" s="129"/>
      <c r="M395"/>
      <c r="N395"/>
      <c r="O395"/>
      <c r="P395"/>
      <c r="Q395"/>
      <c r="R395"/>
      <c r="S395"/>
      <c r="T395"/>
      <c r="U395"/>
      <c r="V395"/>
      <c r="W395"/>
    </row>
    <row r="396" spans="1:23" s="22" customFormat="1" ht="12" customHeight="1">
      <c r="A396" s="4"/>
      <c r="B396" s="4"/>
      <c r="C396" s="4"/>
      <c r="D396" s="4"/>
      <c r="E396" s="4"/>
      <c r="F396" s="4"/>
      <c r="G396" s="4"/>
      <c r="H396" s="4"/>
      <c r="I396" s="4"/>
      <c r="J396" s="4"/>
      <c r="K396" s="4"/>
      <c r="L396" s="111"/>
      <c r="M396"/>
      <c r="N396"/>
      <c r="O396"/>
      <c r="P396"/>
      <c r="Q396"/>
      <c r="R396"/>
      <c r="S396"/>
      <c r="T396"/>
      <c r="U396"/>
      <c r="V396"/>
      <c r="W396"/>
    </row>
    <row r="397" spans="1:23" s="4" customFormat="1" ht="12.75">
      <c r="A397" s="148" t="s">
        <v>53</v>
      </c>
      <c r="B397" s="148"/>
      <c r="C397" s="148"/>
      <c r="D397" s="148"/>
      <c r="E397" s="148"/>
      <c r="F397" s="148"/>
      <c r="G397" s="148"/>
      <c r="H397" s="148"/>
      <c r="I397" s="148"/>
      <c r="J397" s="148"/>
      <c r="K397" s="148"/>
      <c r="L397" s="148"/>
      <c r="M397"/>
      <c r="N397"/>
      <c r="O397"/>
      <c r="P397"/>
      <c r="Q397"/>
      <c r="R397"/>
      <c r="S397"/>
      <c r="T397"/>
      <c r="U397"/>
      <c r="V397"/>
      <c r="W397"/>
    </row>
    <row r="398" spans="1:23" s="4" customFormat="1" ht="12.75">
      <c r="A398" s="148" t="s">
        <v>2</v>
      </c>
      <c r="B398" s="148"/>
      <c r="C398" s="148"/>
      <c r="D398" s="148"/>
      <c r="E398" s="148"/>
      <c r="F398" s="148"/>
      <c r="G398" s="148"/>
      <c r="H398" s="148"/>
      <c r="I398" s="148"/>
      <c r="J398" s="148"/>
      <c r="K398" s="148"/>
      <c r="L398" s="148"/>
      <c r="M398"/>
      <c r="N398"/>
      <c r="O398"/>
      <c r="P398"/>
      <c r="Q398"/>
      <c r="R398"/>
      <c r="S398"/>
      <c r="T398"/>
      <c r="U398"/>
      <c r="V398"/>
      <c r="W398"/>
    </row>
    <row r="399" spans="1:12" ht="12.75">
      <c r="A399" s="33" t="s">
        <v>94</v>
      </c>
      <c r="B399" s="33"/>
      <c r="C399" s="33"/>
      <c r="D399" s="33"/>
      <c r="E399" s="33"/>
      <c r="F399" s="7"/>
      <c r="G399" s="33"/>
      <c r="H399" s="22"/>
      <c r="I399" s="22"/>
      <c r="J399" s="22"/>
      <c r="K399" s="22"/>
      <c r="L399" s="29"/>
    </row>
    <row r="400" spans="1:12" ht="12.75" customHeight="1">
      <c r="A400" s="131" t="s">
        <v>3</v>
      </c>
      <c r="B400" s="134" t="s">
        <v>4</v>
      </c>
      <c r="C400" s="135"/>
      <c r="D400" s="135"/>
      <c r="E400" s="135"/>
      <c r="F400" s="131"/>
      <c r="G400" s="131" t="s">
        <v>5</v>
      </c>
      <c r="H400" s="134" t="s">
        <v>6</v>
      </c>
      <c r="I400" s="135"/>
      <c r="J400" s="135"/>
      <c r="K400" s="131"/>
      <c r="L400" s="143" t="s">
        <v>7</v>
      </c>
    </row>
    <row r="401" spans="1:12" ht="12.75">
      <c r="A401" s="149"/>
      <c r="B401" s="136"/>
      <c r="C401" s="137"/>
      <c r="D401" s="137"/>
      <c r="E401" s="137"/>
      <c r="F401" s="132"/>
      <c r="G401" s="149"/>
      <c r="H401" s="138"/>
      <c r="I401" s="139"/>
      <c r="J401" s="139"/>
      <c r="K401" s="133"/>
      <c r="L401" s="144"/>
    </row>
    <row r="402" spans="1:12" ht="12.75" customHeight="1">
      <c r="A402" s="149"/>
      <c r="B402" s="136"/>
      <c r="C402" s="137"/>
      <c r="D402" s="137"/>
      <c r="E402" s="137"/>
      <c r="F402" s="132"/>
      <c r="G402" s="149"/>
      <c r="H402" s="132">
        <v>2011</v>
      </c>
      <c r="I402" s="132">
        <v>2012</v>
      </c>
      <c r="J402" s="132">
        <v>2013</v>
      </c>
      <c r="K402" s="146" t="s">
        <v>8</v>
      </c>
      <c r="L402" s="144"/>
    </row>
    <row r="403" spans="1:12" ht="22.5" customHeight="1">
      <c r="A403" s="149"/>
      <c r="B403" s="136"/>
      <c r="C403" s="137"/>
      <c r="D403" s="137"/>
      <c r="E403" s="137"/>
      <c r="F403" s="132"/>
      <c r="G403" s="149"/>
      <c r="H403" s="132"/>
      <c r="I403" s="132"/>
      <c r="J403" s="132"/>
      <c r="K403" s="146"/>
      <c r="L403" s="144"/>
    </row>
    <row r="404" spans="1:12" ht="12.75">
      <c r="A404" s="150"/>
      <c r="B404" s="138"/>
      <c r="C404" s="139"/>
      <c r="D404" s="139"/>
      <c r="E404" s="139"/>
      <c r="F404" s="133"/>
      <c r="G404" s="150"/>
      <c r="H404" s="133"/>
      <c r="I404" s="133"/>
      <c r="J404" s="133"/>
      <c r="K404" s="147"/>
      <c r="L404" s="145"/>
    </row>
    <row r="405" spans="1:12" ht="12" customHeight="1">
      <c r="A405" s="23"/>
      <c r="B405" s="20"/>
      <c r="C405" s="21"/>
      <c r="D405" s="21"/>
      <c r="E405" s="21"/>
      <c r="F405" s="22"/>
      <c r="G405" s="26"/>
      <c r="H405" s="13"/>
      <c r="I405" s="13"/>
      <c r="J405" s="13"/>
      <c r="K405" s="13"/>
      <c r="L405" s="114"/>
    </row>
    <row r="406" spans="1:23" s="22" customFormat="1" ht="12" customHeight="1">
      <c r="A406" s="23">
        <v>239</v>
      </c>
      <c r="C406" s="20" t="s">
        <v>213</v>
      </c>
      <c r="D406" s="25"/>
      <c r="E406" s="25"/>
      <c r="G406" s="12">
        <v>1000</v>
      </c>
      <c r="H406" s="13">
        <v>106140.757</v>
      </c>
      <c r="I406" s="13">
        <v>91814.219</v>
      </c>
      <c r="J406" s="13">
        <v>97868.23800000001</v>
      </c>
      <c r="K406" s="14">
        <f aca="true" t="shared" si="6" ref="K406:K454">IF(J406="","",(J406*100/I406)-100)</f>
        <v>6.593770622826966</v>
      </c>
      <c r="L406" s="17">
        <v>21</v>
      </c>
      <c r="M406"/>
      <c r="N406"/>
      <c r="O406"/>
      <c r="P406"/>
      <c r="Q406"/>
      <c r="R406"/>
      <c r="S406"/>
      <c r="T406"/>
      <c r="U406"/>
      <c r="V406"/>
      <c r="W406"/>
    </row>
    <row r="407" spans="1:23" s="22" customFormat="1" ht="12" customHeight="1">
      <c r="A407" s="34"/>
      <c r="B407" s="32"/>
      <c r="C407" s="32"/>
      <c r="D407" s="32"/>
      <c r="E407" s="32"/>
      <c r="F407" s="34"/>
      <c r="G407" s="34"/>
      <c r="H407" s="13"/>
      <c r="I407" s="13"/>
      <c r="J407" s="13"/>
      <c r="K407" s="14">
        <f t="shared" si="6"/>
      </c>
      <c r="L407" s="17"/>
      <c r="M407"/>
      <c r="N407"/>
      <c r="O407"/>
      <c r="P407"/>
      <c r="Q407"/>
      <c r="R407"/>
      <c r="S407"/>
      <c r="T407"/>
      <c r="U407"/>
      <c r="V407"/>
      <c r="W407"/>
    </row>
    <row r="408" spans="1:23" s="22" customFormat="1" ht="12" customHeight="1">
      <c r="A408" s="24" t="s">
        <v>214</v>
      </c>
      <c r="B408" s="32"/>
      <c r="C408" s="32"/>
      <c r="D408" s="32"/>
      <c r="E408" s="31" t="s">
        <v>669</v>
      </c>
      <c r="F408" s="34"/>
      <c r="G408" s="12" t="s">
        <v>18</v>
      </c>
      <c r="H408" s="13">
        <v>507049</v>
      </c>
      <c r="I408" s="13">
        <v>469168</v>
      </c>
      <c r="J408" s="27">
        <v>431930</v>
      </c>
      <c r="K408" s="14">
        <f t="shared" si="6"/>
        <v>-7.937028953381301</v>
      </c>
      <c r="L408" s="17">
        <v>5</v>
      </c>
      <c r="M408"/>
      <c r="N408"/>
      <c r="O408"/>
      <c r="P408"/>
      <c r="Q408"/>
      <c r="R408"/>
      <c r="S408"/>
      <c r="T408"/>
      <c r="U408"/>
      <c r="V408"/>
      <c r="W408"/>
    </row>
    <row r="409" spans="1:23" s="22" customFormat="1" ht="12" customHeight="1">
      <c r="A409" s="34"/>
      <c r="B409" s="32"/>
      <c r="C409" s="32"/>
      <c r="D409" s="32"/>
      <c r="E409" s="32"/>
      <c r="F409" s="36" t="s">
        <v>670</v>
      </c>
      <c r="G409" s="12">
        <v>1000</v>
      </c>
      <c r="H409" s="13">
        <v>22094.144</v>
      </c>
      <c r="I409" s="13">
        <v>21042.791</v>
      </c>
      <c r="J409" s="27">
        <v>18945.008</v>
      </c>
      <c r="K409" s="14">
        <f t="shared" si="6"/>
        <v>-9.969129095090082</v>
      </c>
      <c r="L409" s="17"/>
      <c r="M409"/>
      <c r="N409"/>
      <c r="O409"/>
      <c r="P409"/>
      <c r="Q409"/>
      <c r="R409"/>
      <c r="S409"/>
      <c r="T409"/>
      <c r="U409"/>
      <c r="V409"/>
      <c r="W409"/>
    </row>
    <row r="410" spans="1:23" s="22" customFormat="1" ht="12" customHeight="1">
      <c r="A410" s="34"/>
      <c r="B410" s="32"/>
      <c r="C410" s="32"/>
      <c r="D410" s="32"/>
      <c r="E410" s="32"/>
      <c r="F410" s="36"/>
      <c r="G410" s="42"/>
      <c r="H410" s="13"/>
      <c r="I410" s="13"/>
      <c r="J410" s="13"/>
      <c r="K410" s="14">
        <f t="shared" si="6"/>
      </c>
      <c r="L410" s="17"/>
      <c r="M410"/>
      <c r="N410"/>
      <c r="O410"/>
      <c r="P410"/>
      <c r="Q410"/>
      <c r="R410"/>
      <c r="S410"/>
      <c r="T410"/>
      <c r="U410"/>
      <c r="V410"/>
      <c r="W410"/>
    </row>
    <row r="411" spans="1:23" s="22" customFormat="1" ht="12" customHeight="1">
      <c r="A411" s="24" t="s">
        <v>215</v>
      </c>
      <c r="B411" s="32"/>
      <c r="C411" s="32"/>
      <c r="D411" s="32"/>
      <c r="E411" s="31" t="s">
        <v>557</v>
      </c>
      <c r="F411" s="34"/>
      <c r="G411" s="42"/>
      <c r="H411" s="13"/>
      <c r="I411" s="13"/>
      <c r="J411" s="13"/>
      <c r="K411" s="14">
        <f t="shared" si="6"/>
      </c>
      <c r="L411" s="17"/>
      <c r="M411"/>
      <c r="N411"/>
      <c r="O411"/>
      <c r="P411"/>
      <c r="Q411"/>
      <c r="R411"/>
      <c r="S411"/>
      <c r="T411"/>
      <c r="U411"/>
      <c r="V411"/>
      <c r="W411"/>
    </row>
    <row r="412" spans="1:23" s="22" customFormat="1" ht="12" customHeight="1">
      <c r="A412" s="34"/>
      <c r="B412" s="32"/>
      <c r="C412" s="32"/>
      <c r="D412" s="32"/>
      <c r="E412" s="32"/>
      <c r="F412" s="36" t="s">
        <v>558</v>
      </c>
      <c r="G412" s="42"/>
      <c r="H412" s="13"/>
      <c r="I412" s="13"/>
      <c r="J412" s="13"/>
      <c r="K412" s="14">
        <f t="shared" si="6"/>
      </c>
      <c r="L412" s="17"/>
      <c r="M412"/>
      <c r="N412"/>
      <c r="O412"/>
      <c r="P412"/>
      <c r="Q412"/>
      <c r="R412"/>
      <c r="S412"/>
      <c r="T412"/>
      <c r="U412"/>
      <c r="V412"/>
      <c r="W412"/>
    </row>
    <row r="413" spans="1:23" s="22" customFormat="1" ht="12" customHeight="1">
      <c r="A413" s="34"/>
      <c r="B413" s="32"/>
      <c r="C413" s="32"/>
      <c r="D413" s="32"/>
      <c r="E413" s="32"/>
      <c r="F413" s="36" t="s">
        <v>559</v>
      </c>
      <c r="G413" s="12"/>
      <c r="H413" s="13"/>
      <c r="I413" s="13"/>
      <c r="J413" s="13"/>
      <c r="K413" s="14"/>
      <c r="L413" s="17"/>
      <c r="M413"/>
      <c r="N413"/>
      <c r="O413"/>
      <c r="P413"/>
      <c r="Q413"/>
      <c r="R413"/>
      <c r="S413"/>
      <c r="T413"/>
      <c r="U413"/>
      <c r="V413"/>
      <c r="W413"/>
    </row>
    <row r="414" spans="1:23" s="22" customFormat="1" ht="12" customHeight="1">
      <c r="A414" s="34"/>
      <c r="B414" s="32"/>
      <c r="C414" s="32"/>
      <c r="D414" s="32"/>
      <c r="E414" s="32"/>
      <c r="F414" s="36" t="s">
        <v>560</v>
      </c>
      <c r="G414" s="12" t="s">
        <v>18</v>
      </c>
      <c r="H414" s="13" t="s">
        <v>62</v>
      </c>
      <c r="I414" s="13" t="s">
        <v>62</v>
      </c>
      <c r="J414" s="13">
        <v>95402</v>
      </c>
      <c r="K414" s="14" t="s">
        <v>62</v>
      </c>
      <c r="L414" s="17">
        <v>5</v>
      </c>
      <c r="M414"/>
      <c r="N414"/>
      <c r="O414"/>
      <c r="P414"/>
      <c r="Q414"/>
      <c r="R414"/>
      <c r="S414"/>
      <c r="T414"/>
      <c r="U414"/>
      <c r="V414"/>
      <c r="W414"/>
    </row>
    <row r="415" spans="1:23" s="22" customFormat="1" ht="12" customHeight="1">
      <c r="A415" s="34"/>
      <c r="B415" s="32"/>
      <c r="C415" s="32"/>
      <c r="D415" s="32"/>
      <c r="E415" s="32"/>
      <c r="F415" s="53" t="s">
        <v>561</v>
      </c>
      <c r="G415" s="12">
        <v>1000</v>
      </c>
      <c r="H415" s="13" t="s">
        <v>62</v>
      </c>
      <c r="I415" s="13" t="s">
        <v>62</v>
      </c>
      <c r="J415" s="13">
        <v>4203</v>
      </c>
      <c r="K415" s="14" t="s">
        <v>62</v>
      </c>
      <c r="L415" s="114"/>
      <c r="M415"/>
      <c r="N415"/>
      <c r="O415"/>
      <c r="P415"/>
      <c r="Q415"/>
      <c r="R415"/>
      <c r="S415"/>
      <c r="T415"/>
      <c r="U415"/>
      <c r="V415"/>
      <c r="W415"/>
    </row>
    <row r="416" spans="1:23" s="22" customFormat="1" ht="12" customHeight="1">
      <c r="A416" s="34"/>
      <c r="B416" s="32"/>
      <c r="C416" s="32"/>
      <c r="D416" s="32"/>
      <c r="E416" s="32"/>
      <c r="F416" s="53"/>
      <c r="G416" s="12"/>
      <c r="H416" s="13"/>
      <c r="I416" s="13"/>
      <c r="J416" s="13"/>
      <c r="K416" s="14">
        <f t="shared" si="6"/>
      </c>
      <c r="L416" s="17"/>
      <c r="M416"/>
      <c r="N416"/>
      <c r="O416"/>
      <c r="P416"/>
      <c r="Q416"/>
      <c r="R416"/>
      <c r="S416"/>
      <c r="T416"/>
      <c r="U416"/>
      <c r="V416"/>
      <c r="W416"/>
    </row>
    <row r="417" spans="1:23" s="22" customFormat="1" ht="12" customHeight="1">
      <c r="A417" s="24" t="s">
        <v>216</v>
      </c>
      <c r="B417" s="32"/>
      <c r="C417" s="32"/>
      <c r="D417" s="31"/>
      <c r="E417" s="31" t="s">
        <v>217</v>
      </c>
      <c r="G417" s="12">
        <v>1000</v>
      </c>
      <c r="H417" s="13">
        <v>4602.592</v>
      </c>
      <c r="I417" s="13" t="s">
        <v>62</v>
      </c>
      <c r="J417" s="13" t="s">
        <v>62</v>
      </c>
      <c r="K417" s="14" t="s">
        <v>62</v>
      </c>
      <c r="L417" s="17">
        <v>5</v>
      </c>
      <c r="M417"/>
      <c r="N417"/>
      <c r="O417"/>
      <c r="P417"/>
      <c r="Q417"/>
      <c r="R417"/>
      <c r="S417"/>
      <c r="T417"/>
      <c r="U417"/>
      <c r="V417"/>
      <c r="W417"/>
    </row>
    <row r="418" spans="1:23" s="22" customFormat="1" ht="12" customHeight="1">
      <c r="A418" s="23"/>
      <c r="B418" s="20"/>
      <c r="C418" s="21"/>
      <c r="D418" s="21"/>
      <c r="E418" s="21"/>
      <c r="G418" s="12"/>
      <c r="H418" s="13"/>
      <c r="I418" s="13"/>
      <c r="J418" s="13"/>
      <c r="K418" s="14">
        <f t="shared" si="6"/>
      </c>
      <c r="L418" s="17"/>
      <c r="M418"/>
      <c r="N418"/>
      <c r="O418"/>
      <c r="P418"/>
      <c r="Q418"/>
      <c r="R418"/>
      <c r="S418"/>
      <c r="T418"/>
      <c r="U418"/>
      <c r="V418"/>
      <c r="W418"/>
    </row>
    <row r="419" spans="1:23" s="22" customFormat="1" ht="12" customHeight="1">
      <c r="A419" s="23">
        <v>24</v>
      </c>
      <c r="B419" s="21" t="s">
        <v>218</v>
      </c>
      <c r="C419" s="7"/>
      <c r="D419" s="7"/>
      <c r="E419" s="4"/>
      <c r="F419" s="4"/>
      <c r="G419" s="12">
        <v>1000</v>
      </c>
      <c r="H419" s="13">
        <v>939500.8829999999</v>
      </c>
      <c r="I419" s="13">
        <v>967113.0869999999</v>
      </c>
      <c r="J419" s="13">
        <v>890961.259</v>
      </c>
      <c r="K419" s="14">
        <f t="shared" si="6"/>
        <v>-7.87413892166677</v>
      </c>
      <c r="L419" s="17">
        <v>41</v>
      </c>
      <c r="M419"/>
      <c r="N419"/>
      <c r="O419"/>
      <c r="P419"/>
      <c r="Q419"/>
      <c r="R419"/>
      <c r="S419"/>
      <c r="T419"/>
      <c r="U419"/>
      <c r="V419"/>
      <c r="W419"/>
    </row>
    <row r="420" spans="1:23" s="22" customFormat="1" ht="12" customHeight="1">
      <c r="A420" s="23"/>
      <c r="B420" s="20"/>
      <c r="C420" s="21"/>
      <c r="D420" s="21"/>
      <c r="E420" s="21"/>
      <c r="G420" s="12"/>
      <c r="H420" s="13"/>
      <c r="I420" s="13"/>
      <c r="J420" s="13"/>
      <c r="K420" s="14">
        <f t="shared" si="6"/>
      </c>
      <c r="L420" s="17"/>
      <c r="M420"/>
      <c r="N420"/>
      <c r="O420"/>
      <c r="P420"/>
      <c r="Q420"/>
      <c r="R420"/>
      <c r="S420"/>
      <c r="T420"/>
      <c r="U420"/>
      <c r="V420"/>
      <c r="W420"/>
    </row>
    <row r="421" spans="1:12" ht="12.75">
      <c r="A421" s="23">
        <v>242</v>
      </c>
      <c r="B421" s="20"/>
      <c r="C421" s="21" t="s">
        <v>219</v>
      </c>
      <c r="D421" s="21"/>
      <c r="E421" s="21"/>
      <c r="F421" s="22"/>
      <c r="G421" s="12"/>
      <c r="H421" s="54"/>
      <c r="I421" s="54"/>
      <c r="J421" s="54"/>
      <c r="K421" s="14">
        <f t="shared" si="6"/>
      </c>
      <c r="L421" s="17"/>
    </row>
    <row r="422" spans="1:12" ht="12.75">
      <c r="A422" s="23"/>
      <c r="B422" s="20"/>
      <c r="D422" s="21" t="s">
        <v>220</v>
      </c>
      <c r="E422" s="21"/>
      <c r="F422" s="22"/>
      <c r="G422" s="12">
        <v>1000</v>
      </c>
      <c r="H422" s="13">
        <v>51072.7</v>
      </c>
      <c r="I422" s="13">
        <v>56941.581</v>
      </c>
      <c r="J422" s="13">
        <v>58748.134999999995</v>
      </c>
      <c r="K422" s="14">
        <f t="shared" si="6"/>
        <v>3.1726446092179827</v>
      </c>
      <c r="L422" s="17">
        <v>11</v>
      </c>
    </row>
    <row r="423" spans="1:12" ht="12.75">
      <c r="A423" s="23"/>
      <c r="B423" s="20"/>
      <c r="C423" s="21"/>
      <c r="D423" s="21"/>
      <c r="E423" s="21"/>
      <c r="F423" s="22"/>
      <c r="G423" s="12"/>
      <c r="H423" s="13"/>
      <c r="I423" s="13"/>
      <c r="J423" s="13"/>
      <c r="K423" s="14">
        <f t="shared" si="6"/>
      </c>
      <c r="L423" s="17"/>
    </row>
    <row r="424" spans="1:12" ht="12.75">
      <c r="A424" s="23">
        <v>243</v>
      </c>
      <c r="B424" s="20"/>
      <c r="C424" s="21" t="s">
        <v>221</v>
      </c>
      <c r="D424" s="21"/>
      <c r="E424" s="21"/>
      <c r="F424" s="22"/>
      <c r="G424" s="12" t="s">
        <v>18</v>
      </c>
      <c r="H424" s="13">
        <v>74896</v>
      </c>
      <c r="I424" s="13">
        <v>74627</v>
      </c>
      <c r="J424" s="27">
        <v>114197</v>
      </c>
      <c r="K424" s="14">
        <f t="shared" si="6"/>
        <v>53.0237045573318</v>
      </c>
      <c r="L424" s="17">
        <v>8</v>
      </c>
    </row>
    <row r="425" spans="1:12" ht="12.75">
      <c r="A425" s="23"/>
      <c r="B425" s="20"/>
      <c r="C425" s="21"/>
      <c r="D425" s="21"/>
      <c r="E425" s="21"/>
      <c r="F425" s="22"/>
      <c r="G425" s="12">
        <v>1000</v>
      </c>
      <c r="H425" s="13">
        <v>112134.307</v>
      </c>
      <c r="I425" s="13">
        <v>112985.02100000001</v>
      </c>
      <c r="J425" s="27">
        <v>160723.03399999999</v>
      </c>
      <c r="K425" s="14">
        <f t="shared" si="6"/>
        <v>42.25162997491498</v>
      </c>
      <c r="L425" s="17"/>
    </row>
    <row r="426" spans="1:23" s="22" customFormat="1" ht="12" customHeight="1">
      <c r="A426" s="10"/>
      <c r="B426" s="11"/>
      <c r="C426" s="11"/>
      <c r="D426" s="11"/>
      <c r="E426" s="11"/>
      <c r="F426" s="4"/>
      <c r="G426" s="12"/>
      <c r="H426" s="13"/>
      <c r="I426" s="13"/>
      <c r="J426" s="13"/>
      <c r="K426" s="14">
        <f t="shared" si="6"/>
      </c>
      <c r="L426" s="17"/>
      <c r="M426"/>
      <c r="N426"/>
      <c r="O426"/>
      <c r="P426"/>
      <c r="Q426"/>
      <c r="R426"/>
      <c r="S426"/>
      <c r="T426"/>
      <c r="U426"/>
      <c r="V426"/>
      <c r="W426"/>
    </row>
    <row r="427" spans="1:23" s="22" customFormat="1" ht="12" customHeight="1">
      <c r="A427" s="23">
        <v>245</v>
      </c>
      <c r="B427" s="11"/>
      <c r="C427" s="21" t="s">
        <v>222</v>
      </c>
      <c r="D427" s="11"/>
      <c r="E427" s="11"/>
      <c r="F427" s="4"/>
      <c r="G427" s="12" t="s">
        <v>18</v>
      </c>
      <c r="H427" s="13">
        <v>107850</v>
      </c>
      <c r="I427" s="13">
        <v>105245</v>
      </c>
      <c r="J427" s="27">
        <v>102831</v>
      </c>
      <c r="K427" s="14">
        <f t="shared" si="6"/>
        <v>-2.2936956625017757</v>
      </c>
      <c r="L427" s="17">
        <v>14</v>
      </c>
      <c r="M427"/>
      <c r="N427"/>
      <c r="O427"/>
      <c r="P427"/>
      <c r="Q427"/>
      <c r="R427"/>
      <c r="S427"/>
      <c r="T427"/>
      <c r="U427"/>
      <c r="V427"/>
      <c r="W427"/>
    </row>
    <row r="428" spans="1:23" s="22" customFormat="1" ht="12" customHeight="1">
      <c r="A428" s="23"/>
      <c r="B428" s="11"/>
      <c r="C428" s="21"/>
      <c r="D428" s="11"/>
      <c r="E428" s="11"/>
      <c r="F428" s="4"/>
      <c r="G428" s="12">
        <v>1000</v>
      </c>
      <c r="H428" s="13">
        <v>285649.81599999993</v>
      </c>
      <c r="I428" s="13">
        <v>304289.9930000001</v>
      </c>
      <c r="J428" s="27">
        <v>258544.96200000003</v>
      </c>
      <c r="K428" s="14">
        <f t="shared" si="6"/>
        <v>-15.033366871187255</v>
      </c>
      <c r="L428" s="17"/>
      <c r="M428"/>
      <c r="N428"/>
      <c r="O428"/>
      <c r="P428"/>
      <c r="Q428"/>
      <c r="R428"/>
      <c r="S428"/>
      <c r="T428"/>
      <c r="U428"/>
      <c r="V428"/>
      <c r="W428"/>
    </row>
    <row r="429" spans="1:23" s="22" customFormat="1" ht="12" customHeight="1">
      <c r="A429" s="10"/>
      <c r="B429" s="11"/>
      <c r="C429" s="11"/>
      <c r="D429" s="11"/>
      <c r="E429" s="11"/>
      <c r="F429" s="4"/>
      <c r="G429" s="12"/>
      <c r="H429" s="13"/>
      <c r="I429" s="13"/>
      <c r="J429" s="13"/>
      <c r="K429" s="14">
        <f t="shared" si="6"/>
      </c>
      <c r="L429" s="17"/>
      <c r="M429"/>
      <c r="N429"/>
      <c r="O429"/>
      <c r="P429"/>
      <c r="Q429"/>
      <c r="R429"/>
      <c r="S429"/>
      <c r="T429"/>
      <c r="U429"/>
      <c r="V429"/>
      <c r="W429"/>
    </row>
    <row r="430" spans="1:23" s="22" customFormat="1" ht="12" customHeight="1">
      <c r="A430" s="23">
        <v>2451</v>
      </c>
      <c r="B430" s="20"/>
      <c r="C430" s="21"/>
      <c r="D430" s="21" t="s">
        <v>223</v>
      </c>
      <c r="E430" s="21"/>
      <c r="G430" s="12" t="s">
        <v>18</v>
      </c>
      <c r="H430" s="13">
        <v>93212</v>
      </c>
      <c r="I430" s="13">
        <v>86752</v>
      </c>
      <c r="J430" s="27">
        <v>72221</v>
      </c>
      <c r="K430" s="14">
        <f t="shared" si="6"/>
        <v>-16.750046108447066</v>
      </c>
      <c r="L430" s="17">
        <v>7</v>
      </c>
      <c r="M430"/>
      <c r="N430"/>
      <c r="O430"/>
      <c r="P430"/>
      <c r="Q430"/>
      <c r="R430"/>
      <c r="S430"/>
      <c r="T430"/>
      <c r="U430"/>
      <c r="V430"/>
      <c r="W430"/>
    </row>
    <row r="431" spans="1:23" s="22" customFormat="1" ht="12" customHeight="1">
      <c r="A431" s="23"/>
      <c r="B431" s="20"/>
      <c r="C431" s="21"/>
      <c r="D431" s="21"/>
      <c r="E431" s="21"/>
      <c r="G431" s="12">
        <v>1000</v>
      </c>
      <c r="H431" s="13">
        <v>172670.511</v>
      </c>
      <c r="I431" s="13">
        <v>168323.611</v>
      </c>
      <c r="J431" s="27">
        <v>130373.03700000001</v>
      </c>
      <c r="K431" s="14">
        <f t="shared" si="6"/>
        <v>-22.546197633557185</v>
      </c>
      <c r="L431" s="17"/>
      <c r="M431"/>
      <c r="N431"/>
      <c r="O431"/>
      <c r="P431"/>
      <c r="Q431"/>
      <c r="R431"/>
      <c r="S431"/>
      <c r="T431"/>
      <c r="U431"/>
      <c r="V431"/>
      <c r="W431"/>
    </row>
    <row r="432" spans="1:23" s="22" customFormat="1" ht="12" customHeight="1">
      <c r="A432" s="23"/>
      <c r="B432" s="20"/>
      <c r="C432" s="21"/>
      <c r="D432" s="21"/>
      <c r="E432" s="21"/>
      <c r="G432" s="12"/>
      <c r="H432" s="13"/>
      <c r="I432" s="13"/>
      <c r="J432" s="13"/>
      <c r="K432" s="14">
        <f t="shared" si="6"/>
      </c>
      <c r="L432" s="17"/>
      <c r="M432"/>
      <c r="N432"/>
      <c r="O432"/>
      <c r="P432"/>
      <c r="Q432"/>
      <c r="R432"/>
      <c r="S432"/>
      <c r="T432"/>
      <c r="U432"/>
      <c r="V432"/>
      <c r="W432"/>
    </row>
    <row r="433" spans="1:23" s="22" customFormat="1" ht="12" customHeight="1">
      <c r="A433" s="23">
        <v>2453</v>
      </c>
      <c r="B433" s="20"/>
      <c r="C433" s="21"/>
      <c r="D433" s="21" t="s">
        <v>224</v>
      </c>
      <c r="E433" s="21"/>
      <c r="G433" s="12" t="s">
        <v>18</v>
      </c>
      <c r="H433" s="13">
        <v>13647</v>
      </c>
      <c r="I433" s="13">
        <v>17571</v>
      </c>
      <c r="J433" s="27">
        <v>29865</v>
      </c>
      <c r="K433" s="14">
        <f t="shared" si="6"/>
        <v>69.96756018439473</v>
      </c>
      <c r="L433" s="17">
        <v>5</v>
      </c>
      <c r="M433"/>
      <c r="N433"/>
      <c r="O433"/>
      <c r="P433"/>
      <c r="Q433"/>
      <c r="R433"/>
      <c r="S433"/>
      <c r="T433"/>
      <c r="U433"/>
      <c r="V433"/>
      <c r="W433"/>
    </row>
    <row r="434" spans="1:23" s="22" customFormat="1" ht="12" customHeight="1">
      <c r="A434" s="23"/>
      <c r="B434" s="20"/>
      <c r="C434" s="21"/>
      <c r="D434" s="21"/>
      <c r="E434" s="21"/>
      <c r="G434" s="12">
        <v>1000</v>
      </c>
      <c r="H434" s="13">
        <v>87527.883</v>
      </c>
      <c r="I434" s="13">
        <v>111995.22999999998</v>
      </c>
      <c r="J434" s="27">
        <v>107579.666</v>
      </c>
      <c r="K434" s="14">
        <f t="shared" si="6"/>
        <v>-3.9426357711841717</v>
      </c>
      <c r="L434" s="17"/>
      <c r="M434"/>
      <c r="N434"/>
      <c r="O434"/>
      <c r="P434"/>
      <c r="Q434"/>
      <c r="R434"/>
      <c r="S434"/>
      <c r="T434"/>
      <c r="U434"/>
      <c r="V434"/>
      <c r="W434"/>
    </row>
    <row r="435" spans="1:23" s="22" customFormat="1" ht="12" customHeight="1">
      <c r="A435" s="23"/>
      <c r="B435" s="20"/>
      <c r="C435" s="21"/>
      <c r="D435" s="21"/>
      <c r="E435" s="21"/>
      <c r="G435" s="12"/>
      <c r="H435" s="13"/>
      <c r="I435" s="13"/>
      <c r="J435" s="13"/>
      <c r="K435" s="14">
        <f t="shared" si="6"/>
      </c>
      <c r="L435" s="29"/>
      <c r="M435"/>
      <c r="N435"/>
      <c r="O435"/>
      <c r="P435"/>
      <c r="Q435"/>
      <c r="R435"/>
      <c r="S435"/>
      <c r="T435"/>
      <c r="U435"/>
      <c r="V435"/>
      <c r="W435"/>
    </row>
    <row r="436" spans="1:23" s="22" customFormat="1" ht="12" customHeight="1">
      <c r="A436" s="24" t="s">
        <v>225</v>
      </c>
      <c r="C436" s="7"/>
      <c r="D436" s="7"/>
      <c r="E436" s="31" t="s">
        <v>226</v>
      </c>
      <c r="G436" s="12">
        <v>1000</v>
      </c>
      <c r="H436" s="13">
        <v>76946.058</v>
      </c>
      <c r="I436" s="13">
        <v>101306.757</v>
      </c>
      <c r="J436" s="13">
        <v>102790.719</v>
      </c>
      <c r="K436" s="14">
        <f t="shared" si="6"/>
        <v>1.4648203574417096</v>
      </c>
      <c r="L436" s="17">
        <v>4</v>
      </c>
      <c r="M436"/>
      <c r="N436"/>
      <c r="O436"/>
      <c r="P436"/>
      <c r="Q436"/>
      <c r="R436"/>
      <c r="S436"/>
      <c r="T436"/>
      <c r="U436"/>
      <c r="V436"/>
      <c r="W436"/>
    </row>
    <row r="437" spans="1:23" s="22" customFormat="1" ht="12" customHeight="1">
      <c r="A437" s="24"/>
      <c r="B437" s="4"/>
      <c r="D437" s="7"/>
      <c r="E437" s="7"/>
      <c r="F437" s="7"/>
      <c r="G437" s="12"/>
      <c r="H437" s="13"/>
      <c r="I437" s="13"/>
      <c r="J437" s="13"/>
      <c r="K437" s="14">
        <f t="shared" si="6"/>
      </c>
      <c r="L437" s="17"/>
      <c r="M437"/>
      <c r="N437"/>
      <c r="O437"/>
      <c r="P437"/>
      <c r="Q437"/>
      <c r="R437"/>
      <c r="S437"/>
      <c r="T437"/>
      <c r="U437"/>
      <c r="V437"/>
      <c r="W437"/>
    </row>
    <row r="438" spans="1:12" ht="12" customHeight="1">
      <c r="A438" s="23">
        <v>25</v>
      </c>
      <c r="B438" s="20" t="s">
        <v>227</v>
      </c>
      <c r="C438" s="25"/>
      <c r="D438" s="25"/>
      <c r="E438" s="25"/>
      <c r="F438" s="25"/>
      <c r="G438" s="12">
        <v>1000</v>
      </c>
      <c r="H438" s="13">
        <v>3799771.625999999</v>
      </c>
      <c r="I438" s="13">
        <v>3741883.7060000002</v>
      </c>
      <c r="J438" s="13">
        <v>3703304.7359999972</v>
      </c>
      <c r="K438" s="14">
        <f t="shared" si="6"/>
        <v>-1.031003981714946</v>
      </c>
      <c r="L438" s="17">
        <v>441</v>
      </c>
    </row>
    <row r="439" spans="1:12" ht="12" customHeight="1">
      <c r="A439" s="23"/>
      <c r="B439" s="20"/>
      <c r="C439" s="21"/>
      <c r="D439" s="21"/>
      <c r="E439" s="21"/>
      <c r="F439" s="22"/>
      <c r="G439" s="12"/>
      <c r="H439" s="13"/>
      <c r="I439" s="13"/>
      <c r="J439" s="13"/>
      <c r="K439" s="14">
        <f t="shared" si="6"/>
      </c>
      <c r="L439" s="17"/>
    </row>
    <row r="440" spans="1:12" ht="12" customHeight="1">
      <c r="A440" s="23">
        <v>251</v>
      </c>
      <c r="B440" s="2"/>
      <c r="C440" s="25" t="s">
        <v>228</v>
      </c>
      <c r="D440" s="21"/>
      <c r="E440" s="21"/>
      <c r="F440" s="21"/>
      <c r="G440" s="12">
        <v>1000</v>
      </c>
      <c r="H440" s="13">
        <v>638439.294</v>
      </c>
      <c r="I440" s="13">
        <v>652641.854</v>
      </c>
      <c r="J440" s="13">
        <v>618736.755</v>
      </c>
      <c r="K440" s="14">
        <f t="shared" si="6"/>
        <v>-5.195054345993569</v>
      </c>
      <c r="L440" s="17">
        <v>109</v>
      </c>
    </row>
    <row r="441" spans="1:12" ht="12" customHeight="1">
      <c r="A441" s="23"/>
      <c r="B441" s="20"/>
      <c r="C441" s="25"/>
      <c r="D441" s="25"/>
      <c r="E441" s="25"/>
      <c r="F441" s="22"/>
      <c r="G441" s="26"/>
      <c r="H441" s="13"/>
      <c r="I441" s="13"/>
      <c r="J441" s="13"/>
      <c r="K441" s="14">
        <f t="shared" si="6"/>
      </c>
      <c r="L441" s="17"/>
    </row>
    <row r="442" spans="1:12" ht="12" customHeight="1">
      <c r="A442" s="23">
        <v>2511</v>
      </c>
      <c r="B442" s="2"/>
      <c r="C442" s="25"/>
      <c r="D442" s="21" t="s">
        <v>229</v>
      </c>
      <c r="E442" s="21"/>
      <c r="F442" s="21"/>
      <c r="G442" s="12">
        <v>1000</v>
      </c>
      <c r="H442" s="13">
        <v>334885.361</v>
      </c>
      <c r="I442" s="13">
        <v>324274.77900000004</v>
      </c>
      <c r="J442" s="13">
        <v>324074.499</v>
      </c>
      <c r="K442" s="14">
        <f t="shared" si="6"/>
        <v>-0.06176243512297219</v>
      </c>
      <c r="L442" s="17">
        <v>87</v>
      </c>
    </row>
    <row r="443" spans="1:12" ht="12" customHeight="1">
      <c r="A443" s="23"/>
      <c r="B443" s="20"/>
      <c r="C443" s="25"/>
      <c r="D443" s="25"/>
      <c r="E443" s="25"/>
      <c r="F443" s="22"/>
      <c r="G443" s="12"/>
      <c r="H443" s="13"/>
      <c r="I443" s="13"/>
      <c r="J443" s="13"/>
      <c r="K443" s="14">
        <f t="shared" si="6"/>
      </c>
      <c r="L443" s="17"/>
    </row>
    <row r="444" spans="1:12" ht="12" customHeight="1">
      <c r="A444" s="24" t="s">
        <v>230</v>
      </c>
      <c r="B444" s="20"/>
      <c r="C444" s="25"/>
      <c r="D444" s="25"/>
      <c r="E444" s="50" t="s">
        <v>562</v>
      </c>
      <c r="F444" s="9"/>
      <c r="G444" s="12"/>
      <c r="H444" s="13"/>
      <c r="I444" s="13"/>
      <c r="J444" s="13"/>
      <c r="K444" s="14">
        <f t="shared" si="6"/>
      </c>
      <c r="L444" s="17"/>
    </row>
    <row r="445" spans="1:12" ht="12" customHeight="1">
      <c r="A445" s="24"/>
      <c r="B445" s="22"/>
      <c r="C445" s="55"/>
      <c r="D445" s="55"/>
      <c r="E445" s="28"/>
      <c r="F445" s="9" t="s">
        <v>563</v>
      </c>
      <c r="G445" s="12">
        <v>1000</v>
      </c>
      <c r="H445" s="13">
        <v>37253.437</v>
      </c>
      <c r="I445" s="13">
        <v>34291.878000000004</v>
      </c>
      <c r="J445" s="13">
        <v>31642.611</v>
      </c>
      <c r="K445" s="14">
        <f t="shared" si="6"/>
        <v>-7.725639873091822</v>
      </c>
      <c r="L445" s="17">
        <v>7</v>
      </c>
    </row>
    <row r="446" spans="1:12" ht="12" customHeight="1">
      <c r="A446" s="10"/>
      <c r="B446" s="11"/>
      <c r="C446" s="11"/>
      <c r="D446" s="11"/>
      <c r="E446" s="11"/>
      <c r="F446" s="22"/>
      <c r="G446" s="12"/>
      <c r="H446" s="13"/>
      <c r="I446" s="13"/>
      <c r="J446" s="13"/>
      <c r="K446" s="14">
        <f t="shared" si="6"/>
      </c>
      <c r="L446" s="17"/>
    </row>
    <row r="447" spans="1:12" ht="12" customHeight="1">
      <c r="A447" s="24" t="s">
        <v>231</v>
      </c>
      <c r="B447" s="20"/>
      <c r="C447" s="25"/>
      <c r="D447" s="25"/>
      <c r="E447" s="31" t="s">
        <v>232</v>
      </c>
      <c r="F447" s="7"/>
      <c r="G447" s="12" t="s">
        <v>18</v>
      </c>
      <c r="H447" s="13">
        <v>22810</v>
      </c>
      <c r="I447" s="13">
        <v>25900</v>
      </c>
      <c r="J447" s="27">
        <v>19534</v>
      </c>
      <c r="K447" s="14">
        <f t="shared" si="6"/>
        <v>-24.57915057915058</v>
      </c>
      <c r="L447" s="17">
        <v>13</v>
      </c>
    </row>
    <row r="448" spans="1:12" ht="12" customHeight="1">
      <c r="A448" s="24"/>
      <c r="B448" s="22"/>
      <c r="C448" s="7"/>
      <c r="D448" s="7"/>
      <c r="E448" s="25"/>
      <c r="F448" s="22" t="s">
        <v>233</v>
      </c>
      <c r="G448" s="12">
        <v>1000</v>
      </c>
      <c r="H448" s="13">
        <v>42764.615</v>
      </c>
      <c r="I448" s="13">
        <v>43164.86</v>
      </c>
      <c r="J448" s="27">
        <v>41007.143</v>
      </c>
      <c r="K448" s="14">
        <f t="shared" si="6"/>
        <v>-4.998781416179739</v>
      </c>
      <c r="L448" s="17"/>
    </row>
    <row r="449" spans="1:12" ht="12" customHeight="1">
      <c r="A449" s="56"/>
      <c r="B449" s="31"/>
      <c r="C449" s="31"/>
      <c r="D449" s="31"/>
      <c r="E449" s="31"/>
      <c r="F449" s="7"/>
      <c r="G449" s="16"/>
      <c r="H449" s="13"/>
      <c r="I449" s="13"/>
      <c r="J449" s="13"/>
      <c r="K449" s="14">
        <f t="shared" si="6"/>
      </c>
      <c r="L449" s="17"/>
    </row>
    <row r="450" spans="1:12" ht="12" customHeight="1">
      <c r="A450" s="24" t="s">
        <v>234</v>
      </c>
      <c r="B450" s="31"/>
      <c r="C450" s="31"/>
      <c r="D450" s="31"/>
      <c r="E450" s="31" t="s">
        <v>235</v>
      </c>
      <c r="F450" s="7"/>
      <c r="G450" s="16" t="s">
        <v>18</v>
      </c>
      <c r="H450" s="13">
        <v>6676</v>
      </c>
      <c r="I450" s="13">
        <v>6668</v>
      </c>
      <c r="J450" s="27">
        <v>4536</v>
      </c>
      <c r="K450" s="14">
        <f t="shared" si="6"/>
        <v>-31.973605278944206</v>
      </c>
      <c r="L450" s="17">
        <v>4</v>
      </c>
    </row>
    <row r="451" spans="1:12" ht="12" customHeight="1">
      <c r="A451" s="56"/>
      <c r="B451" s="31"/>
      <c r="C451" s="31"/>
      <c r="D451" s="31"/>
      <c r="F451" s="31" t="s">
        <v>236</v>
      </c>
      <c r="G451" s="12">
        <v>1000</v>
      </c>
      <c r="H451" s="13">
        <v>16076.245</v>
      </c>
      <c r="I451" s="13">
        <v>16263.427</v>
      </c>
      <c r="J451" s="27">
        <v>11199.515</v>
      </c>
      <c r="K451" s="14">
        <f t="shared" si="6"/>
        <v>-31.136807758905917</v>
      </c>
      <c r="L451" s="17"/>
    </row>
    <row r="452" spans="1:12" ht="12" customHeight="1">
      <c r="A452" s="56"/>
      <c r="B452" s="31"/>
      <c r="C452" s="31"/>
      <c r="D452" s="31"/>
      <c r="E452" s="31"/>
      <c r="F452" s="7"/>
      <c r="G452" s="16"/>
      <c r="H452" s="13"/>
      <c r="I452" s="13"/>
      <c r="J452" s="13"/>
      <c r="K452" s="14">
        <f t="shared" si="6"/>
      </c>
      <c r="L452" s="17"/>
    </row>
    <row r="453" spans="1:12" ht="12" customHeight="1">
      <c r="A453" s="24" t="s">
        <v>237</v>
      </c>
      <c r="B453" s="7"/>
      <c r="C453" s="7"/>
      <c r="D453" s="7"/>
      <c r="E453" s="7" t="s">
        <v>238</v>
      </c>
      <c r="G453" s="12" t="s">
        <v>18</v>
      </c>
      <c r="H453" s="13">
        <v>9122</v>
      </c>
      <c r="I453" s="13">
        <v>6680</v>
      </c>
      <c r="J453" s="27">
        <v>4325</v>
      </c>
      <c r="K453" s="14">
        <f t="shared" si="6"/>
        <v>-35.25449101796407</v>
      </c>
      <c r="L453" s="17">
        <v>9</v>
      </c>
    </row>
    <row r="454" spans="1:12" ht="12" customHeight="1">
      <c r="A454" s="23"/>
      <c r="B454" s="20"/>
      <c r="C454" s="21"/>
      <c r="D454" s="21"/>
      <c r="E454" s="11"/>
      <c r="F454" s="22" t="s">
        <v>239</v>
      </c>
      <c r="G454" s="12">
        <v>1000</v>
      </c>
      <c r="H454" s="13">
        <v>33756.475</v>
      </c>
      <c r="I454" s="13">
        <v>29802.863</v>
      </c>
      <c r="J454" s="27">
        <v>20484.851</v>
      </c>
      <c r="K454" s="14">
        <f t="shared" si="6"/>
        <v>-31.265492848791084</v>
      </c>
      <c r="L454" s="17"/>
    </row>
    <row r="455" spans="1:12" ht="12" customHeight="1">
      <c r="A455"/>
      <c r="B455"/>
      <c r="C455"/>
      <c r="D455"/>
      <c r="E455"/>
      <c r="F455"/>
      <c r="G455"/>
      <c r="H455"/>
      <c r="I455" s="13"/>
      <c r="J455" s="13"/>
      <c r="K455" s="14"/>
      <c r="L455" s="17"/>
    </row>
    <row r="456" ht="12.75">
      <c r="J456" s="13"/>
    </row>
    <row r="458" spans="1:12" ht="12.75">
      <c r="A458" s="129" t="s">
        <v>240</v>
      </c>
      <c r="B458" s="129"/>
      <c r="C458" s="129"/>
      <c r="D458" s="129"/>
      <c r="E458" s="129"/>
      <c r="F458" s="129"/>
      <c r="G458" s="129"/>
      <c r="H458" s="129"/>
      <c r="I458" s="129"/>
      <c r="J458" s="129"/>
      <c r="K458" s="129"/>
      <c r="L458" s="129"/>
    </row>
    <row r="459" spans="1:23" s="22" customFormat="1" ht="12" customHeight="1">
      <c r="A459" s="4"/>
      <c r="B459" s="4"/>
      <c r="C459" s="4"/>
      <c r="D459" s="4"/>
      <c r="E459" s="4"/>
      <c r="F459" s="4"/>
      <c r="G459" s="4"/>
      <c r="H459" s="4"/>
      <c r="I459" s="4"/>
      <c r="J459" s="4"/>
      <c r="K459" s="4"/>
      <c r="L459" s="111"/>
      <c r="M459"/>
      <c r="N459"/>
      <c r="O459"/>
      <c r="P459"/>
      <c r="Q459"/>
      <c r="R459"/>
      <c r="S459"/>
      <c r="T459"/>
      <c r="U459"/>
      <c r="V459"/>
      <c r="W459"/>
    </row>
    <row r="460" spans="1:23" s="4" customFormat="1" ht="12.75">
      <c r="A460" s="148" t="s">
        <v>53</v>
      </c>
      <c r="B460" s="148"/>
      <c r="C460" s="148"/>
      <c r="D460" s="148"/>
      <c r="E460" s="148"/>
      <c r="F460" s="148"/>
      <c r="G460" s="148"/>
      <c r="H460" s="148"/>
      <c r="I460" s="148"/>
      <c r="J460" s="148"/>
      <c r="K460" s="148"/>
      <c r="L460" s="148"/>
      <c r="M460"/>
      <c r="N460"/>
      <c r="O460"/>
      <c r="P460"/>
      <c r="Q460"/>
      <c r="R460"/>
      <c r="S460"/>
      <c r="T460"/>
      <c r="U460"/>
      <c r="V460"/>
      <c r="W460"/>
    </row>
    <row r="461" spans="1:23" s="4" customFormat="1" ht="12.75">
      <c r="A461" s="148" t="s">
        <v>2</v>
      </c>
      <c r="B461" s="148"/>
      <c r="C461" s="148"/>
      <c r="D461" s="148"/>
      <c r="E461" s="148"/>
      <c r="F461" s="148"/>
      <c r="G461" s="148"/>
      <c r="H461" s="148"/>
      <c r="I461" s="148"/>
      <c r="J461" s="148"/>
      <c r="K461" s="148"/>
      <c r="L461" s="148"/>
      <c r="M461"/>
      <c r="N461"/>
      <c r="O461"/>
      <c r="P461"/>
      <c r="Q461"/>
      <c r="R461"/>
      <c r="S461"/>
      <c r="T461"/>
      <c r="U461"/>
      <c r="V461"/>
      <c r="W461"/>
    </row>
    <row r="462" spans="1:12" ht="12.75">
      <c r="A462" s="33" t="s">
        <v>94</v>
      </c>
      <c r="B462" s="33"/>
      <c r="C462" s="33"/>
      <c r="D462" s="33"/>
      <c r="E462" s="33"/>
      <c r="F462" s="7"/>
      <c r="G462" s="33"/>
      <c r="H462" s="22"/>
      <c r="I462" s="22"/>
      <c r="J462" s="22"/>
      <c r="K462" s="22"/>
      <c r="L462" s="29"/>
    </row>
    <row r="463" spans="1:12" ht="12.75" customHeight="1">
      <c r="A463" s="131" t="s">
        <v>3</v>
      </c>
      <c r="B463" s="134" t="s">
        <v>4</v>
      </c>
      <c r="C463" s="135"/>
      <c r="D463" s="135"/>
      <c r="E463" s="135"/>
      <c r="F463" s="131"/>
      <c r="G463" s="131" t="s">
        <v>5</v>
      </c>
      <c r="H463" s="134" t="s">
        <v>6</v>
      </c>
      <c r="I463" s="135"/>
      <c r="J463" s="135"/>
      <c r="K463" s="131"/>
      <c r="L463" s="143" t="s">
        <v>7</v>
      </c>
    </row>
    <row r="464" spans="1:12" ht="12.75">
      <c r="A464" s="149"/>
      <c r="B464" s="136"/>
      <c r="C464" s="137"/>
      <c r="D464" s="137"/>
      <c r="E464" s="137"/>
      <c r="F464" s="132"/>
      <c r="G464" s="149"/>
      <c r="H464" s="138"/>
      <c r="I464" s="139"/>
      <c r="J464" s="139"/>
      <c r="K464" s="133"/>
      <c r="L464" s="144"/>
    </row>
    <row r="465" spans="1:12" ht="12.75" customHeight="1">
      <c r="A465" s="149"/>
      <c r="B465" s="136"/>
      <c r="C465" s="137"/>
      <c r="D465" s="137"/>
      <c r="E465" s="137"/>
      <c r="F465" s="132"/>
      <c r="G465" s="149"/>
      <c r="H465" s="132">
        <v>2011</v>
      </c>
      <c r="I465" s="132">
        <v>2012</v>
      </c>
      <c r="J465" s="132">
        <v>2013</v>
      </c>
      <c r="K465" s="146" t="s">
        <v>8</v>
      </c>
      <c r="L465" s="144"/>
    </row>
    <row r="466" spans="1:12" ht="22.5" customHeight="1">
      <c r="A466" s="149"/>
      <c r="B466" s="136"/>
      <c r="C466" s="137"/>
      <c r="D466" s="137"/>
      <c r="E466" s="137"/>
      <c r="F466" s="132"/>
      <c r="G466" s="149"/>
      <c r="H466" s="132"/>
      <c r="I466" s="132"/>
      <c r="J466" s="132"/>
      <c r="K466" s="146"/>
      <c r="L466" s="144"/>
    </row>
    <row r="467" spans="1:12" ht="12.75">
      <c r="A467" s="150"/>
      <c r="B467" s="138"/>
      <c r="C467" s="139"/>
      <c r="D467" s="139"/>
      <c r="E467" s="139"/>
      <c r="F467" s="133"/>
      <c r="G467" s="150"/>
      <c r="H467" s="133"/>
      <c r="I467" s="133"/>
      <c r="J467" s="133"/>
      <c r="K467" s="147"/>
      <c r="L467" s="145"/>
    </row>
    <row r="468" spans="1:12" ht="12" customHeight="1">
      <c r="A468" s="34"/>
      <c r="B468" s="32"/>
      <c r="C468" s="32"/>
      <c r="D468" s="32"/>
      <c r="E468" s="32"/>
      <c r="F468" s="45"/>
      <c r="G468" s="34"/>
      <c r="H468" s="32"/>
      <c r="I468" s="32"/>
      <c r="J468" s="32"/>
      <c r="K468" s="32"/>
      <c r="L468" s="115"/>
    </row>
    <row r="469" spans="1:12" ht="12" customHeight="1">
      <c r="A469" s="24" t="s">
        <v>241</v>
      </c>
      <c r="B469" s="20"/>
      <c r="C469" s="21"/>
      <c r="D469" s="21"/>
      <c r="E469" s="31" t="s">
        <v>565</v>
      </c>
      <c r="F469" s="22"/>
      <c r="G469" s="12"/>
      <c r="H469" s="13"/>
      <c r="I469" s="13"/>
      <c r="J469" s="13"/>
      <c r="K469" s="13"/>
      <c r="L469" s="114"/>
    </row>
    <row r="470" spans="1:12" ht="12" customHeight="1">
      <c r="A470" s="23"/>
      <c r="B470" s="20"/>
      <c r="C470" s="21"/>
      <c r="D470" s="21"/>
      <c r="E470" s="31"/>
      <c r="F470" s="7" t="s">
        <v>564</v>
      </c>
      <c r="G470" s="12" t="s">
        <v>18</v>
      </c>
      <c r="H470" s="13">
        <v>18880</v>
      </c>
      <c r="I470" s="13">
        <v>21661</v>
      </c>
      <c r="J470" s="27">
        <v>18972</v>
      </c>
      <c r="K470" s="14">
        <f aca="true" t="shared" si="7" ref="K470:K519">IF(J470="","",(J470*100/I470)-100)</f>
        <v>-12.414015973408425</v>
      </c>
      <c r="L470" s="17">
        <v>22</v>
      </c>
    </row>
    <row r="471" spans="1:12" ht="12" customHeight="1">
      <c r="A471" s="23"/>
      <c r="B471" s="20"/>
      <c r="C471" s="25"/>
      <c r="D471" s="25"/>
      <c r="E471" s="7"/>
      <c r="F471" s="22" t="s">
        <v>641</v>
      </c>
      <c r="G471" s="12">
        <v>1000</v>
      </c>
      <c r="H471" s="13">
        <v>39857.534</v>
      </c>
      <c r="I471" s="13">
        <v>43079.655</v>
      </c>
      <c r="J471" s="27">
        <v>42351.656</v>
      </c>
      <c r="K471" s="14">
        <f t="shared" si="7"/>
        <v>-1.6898905063190313</v>
      </c>
      <c r="L471" s="17"/>
    </row>
    <row r="472" spans="1:12" ht="12" customHeight="1">
      <c r="A472" s="24"/>
      <c r="B472" s="22"/>
      <c r="D472" s="7"/>
      <c r="E472" s="7"/>
      <c r="F472" s="22"/>
      <c r="G472" s="12"/>
      <c r="H472" s="13"/>
      <c r="I472" s="13"/>
      <c r="J472" s="13"/>
      <c r="K472" s="14">
        <f t="shared" si="7"/>
      </c>
      <c r="L472" s="17"/>
    </row>
    <row r="473" spans="1:12" ht="12" customHeight="1">
      <c r="A473" s="24" t="s">
        <v>242</v>
      </c>
      <c r="B473" s="20"/>
      <c r="C473" s="25"/>
      <c r="D473" s="25"/>
      <c r="E473" s="31" t="s">
        <v>243</v>
      </c>
      <c r="F473" s="22"/>
      <c r="G473" s="12"/>
      <c r="H473" s="13"/>
      <c r="I473" s="13"/>
      <c r="J473" s="13"/>
      <c r="K473" s="14">
        <f t="shared" si="7"/>
      </c>
      <c r="L473" s="17"/>
    </row>
    <row r="474" spans="1:12" ht="12" customHeight="1">
      <c r="A474" s="23"/>
      <c r="B474" s="20"/>
      <c r="C474" s="25"/>
      <c r="D474" s="25"/>
      <c r="E474" s="22"/>
      <c r="F474" s="31" t="s">
        <v>244</v>
      </c>
      <c r="G474" s="12" t="s">
        <v>18</v>
      </c>
      <c r="H474" s="13">
        <v>16353</v>
      </c>
      <c r="I474" s="13">
        <v>15884</v>
      </c>
      <c r="J474" s="27">
        <v>15952</v>
      </c>
      <c r="K474" s="14">
        <f t="shared" si="7"/>
        <v>0.4281037522034694</v>
      </c>
      <c r="L474" s="17">
        <v>19</v>
      </c>
    </row>
    <row r="475" spans="1:12" ht="12" customHeight="1">
      <c r="A475" s="24"/>
      <c r="B475" s="22"/>
      <c r="C475" s="55"/>
      <c r="D475" s="55"/>
      <c r="E475" s="7"/>
      <c r="F475" s="7" t="s">
        <v>245</v>
      </c>
      <c r="G475" s="12">
        <v>1000</v>
      </c>
      <c r="H475" s="13">
        <v>46926.555</v>
      </c>
      <c r="I475" s="13">
        <v>44519.786</v>
      </c>
      <c r="J475" s="27">
        <v>45013.509999999995</v>
      </c>
      <c r="K475" s="14">
        <f t="shared" si="7"/>
        <v>1.1089990414598816</v>
      </c>
      <c r="L475" s="17"/>
    </row>
    <row r="476" spans="1:12" ht="12" customHeight="1">
      <c r="A476" s="10"/>
      <c r="B476" s="11"/>
      <c r="C476" s="11"/>
      <c r="D476" s="11"/>
      <c r="E476" s="11"/>
      <c r="F476" s="22"/>
      <c r="G476" s="12"/>
      <c r="H476" s="13"/>
      <c r="I476" s="13"/>
      <c r="J476" s="13"/>
      <c r="K476" s="14">
        <f t="shared" si="7"/>
      </c>
      <c r="L476" s="17"/>
    </row>
    <row r="477" spans="1:12" ht="12" customHeight="1">
      <c r="A477" s="23">
        <v>2512</v>
      </c>
      <c r="B477" s="20"/>
      <c r="C477" s="25"/>
      <c r="D477" s="25" t="s">
        <v>246</v>
      </c>
      <c r="E477" s="25"/>
      <c r="F477" s="22"/>
      <c r="G477" s="12" t="s">
        <v>114</v>
      </c>
      <c r="H477" s="13">
        <v>1007444</v>
      </c>
      <c r="I477" s="13">
        <v>1001415</v>
      </c>
      <c r="J477" s="27">
        <v>954814</v>
      </c>
      <c r="K477" s="14">
        <f t="shared" si="7"/>
        <v>-4.653515275884629</v>
      </c>
      <c r="L477" s="17">
        <v>32</v>
      </c>
    </row>
    <row r="478" spans="1:12" ht="12" customHeight="1">
      <c r="A478" s="23"/>
      <c r="B478" s="20"/>
      <c r="C478" s="25"/>
      <c r="D478" s="25"/>
      <c r="E478" s="25"/>
      <c r="F478" s="22"/>
      <c r="G478" s="12">
        <v>1000</v>
      </c>
      <c r="H478" s="13">
        <v>303553.933</v>
      </c>
      <c r="I478" s="13">
        <v>328367.075</v>
      </c>
      <c r="J478" s="27">
        <v>294662.25599999994</v>
      </c>
      <c r="K478" s="14">
        <f t="shared" si="7"/>
        <v>-10.264372273011858</v>
      </c>
      <c r="L478" s="17"/>
    </row>
    <row r="479" spans="1:12" ht="12" customHeight="1">
      <c r="A479" s="24"/>
      <c r="B479" s="22"/>
      <c r="C479" s="7"/>
      <c r="D479" s="7"/>
      <c r="E479" s="31"/>
      <c r="F479" s="22"/>
      <c r="G479" s="12"/>
      <c r="H479"/>
      <c r="I479"/>
      <c r="J479"/>
      <c r="K479" s="14">
        <f t="shared" si="7"/>
      </c>
      <c r="L479" s="17"/>
    </row>
    <row r="480" spans="1:12" ht="12" customHeight="1">
      <c r="A480" s="46" t="s">
        <v>247</v>
      </c>
      <c r="B480" s="22"/>
      <c r="C480" s="7"/>
      <c r="D480" s="7"/>
      <c r="E480" s="31" t="s">
        <v>248</v>
      </c>
      <c r="F480" s="36"/>
      <c r="G480" s="12"/>
      <c r="H480" s="13"/>
      <c r="I480" s="13"/>
      <c r="J480" s="13"/>
      <c r="K480" s="14">
        <f t="shared" si="7"/>
      </c>
      <c r="L480" s="17"/>
    </row>
    <row r="481" spans="1:12" ht="12" customHeight="1">
      <c r="A481" s="24"/>
      <c r="B481" s="22"/>
      <c r="C481" s="7"/>
      <c r="D481" s="7"/>
      <c r="F481" s="24" t="s">
        <v>249</v>
      </c>
      <c r="G481" s="12">
        <v>1000</v>
      </c>
      <c r="H481" s="13">
        <v>8990.11</v>
      </c>
      <c r="I481" s="13">
        <v>20430.029</v>
      </c>
      <c r="J481" s="13">
        <v>18414.034</v>
      </c>
      <c r="K481" s="14">
        <f t="shared" si="7"/>
        <v>-9.867802928718305</v>
      </c>
      <c r="L481" s="17">
        <v>3</v>
      </c>
    </row>
    <row r="482" spans="1:23" s="59" customFormat="1" ht="12" customHeight="1">
      <c r="A482" s="57"/>
      <c r="B482" s="58"/>
      <c r="C482" s="58"/>
      <c r="D482" s="58"/>
      <c r="E482" s="58"/>
      <c r="F482" s="9"/>
      <c r="G482" s="48"/>
      <c r="H482" s="35"/>
      <c r="I482" s="35"/>
      <c r="J482" s="35"/>
      <c r="K482" s="14">
        <f t="shared" si="7"/>
      </c>
      <c r="L482" s="17"/>
      <c r="M482"/>
      <c r="N482"/>
      <c r="O482"/>
      <c r="P482"/>
      <c r="Q482"/>
      <c r="R482"/>
      <c r="S482"/>
      <c r="T482"/>
      <c r="U482"/>
      <c r="V482"/>
      <c r="W482"/>
    </row>
    <row r="483" spans="1:12" ht="12" customHeight="1">
      <c r="A483" s="46" t="s">
        <v>250</v>
      </c>
      <c r="B483" s="22"/>
      <c r="C483" s="22"/>
      <c r="D483" s="22"/>
      <c r="E483" s="31" t="s">
        <v>566</v>
      </c>
      <c r="F483" s="36"/>
      <c r="G483" s="12" t="s">
        <v>114</v>
      </c>
      <c r="H483" s="13">
        <v>21315</v>
      </c>
      <c r="I483" s="13">
        <v>16273</v>
      </c>
      <c r="J483" s="27">
        <v>15789</v>
      </c>
      <c r="K483" s="14">
        <f t="shared" si="7"/>
        <v>-2.97425182818165</v>
      </c>
      <c r="L483" s="17">
        <v>12</v>
      </c>
    </row>
    <row r="484" spans="1:12" ht="12" customHeight="1">
      <c r="A484" s="46"/>
      <c r="C484" s="7"/>
      <c r="D484" s="7"/>
      <c r="F484" s="24" t="s">
        <v>567</v>
      </c>
      <c r="G484" s="12">
        <v>1000</v>
      </c>
      <c r="H484" s="13">
        <v>21218.406</v>
      </c>
      <c r="I484" s="13">
        <v>20534.037</v>
      </c>
      <c r="J484" s="27">
        <v>18895.274</v>
      </c>
      <c r="K484" s="14">
        <f t="shared" si="7"/>
        <v>-7.980715141401561</v>
      </c>
      <c r="L484" s="17"/>
    </row>
    <row r="485" spans="1:12" ht="12" customHeight="1">
      <c r="A485" s="46"/>
      <c r="C485" s="7"/>
      <c r="D485" s="7"/>
      <c r="F485" s="31"/>
      <c r="G485" s="12"/>
      <c r="H485" s="13"/>
      <c r="I485" s="13"/>
      <c r="J485" s="13"/>
      <c r="K485" s="14">
        <f t="shared" si="7"/>
      </c>
      <c r="L485" s="17"/>
    </row>
    <row r="486" spans="1:12" ht="12" customHeight="1">
      <c r="A486" s="46" t="s">
        <v>251</v>
      </c>
      <c r="C486" s="7"/>
      <c r="D486" s="7"/>
      <c r="E486" s="31" t="s">
        <v>654</v>
      </c>
      <c r="F486" s="31"/>
      <c r="G486" s="12" t="s">
        <v>114</v>
      </c>
      <c r="H486" s="13">
        <v>25679</v>
      </c>
      <c r="I486" s="13">
        <v>38537</v>
      </c>
      <c r="J486" s="27">
        <v>21614</v>
      </c>
      <c r="K486" s="14">
        <f t="shared" si="7"/>
        <v>-43.91364143550354</v>
      </c>
      <c r="L486" s="17">
        <v>15</v>
      </c>
    </row>
    <row r="487" spans="1:12" ht="12" customHeight="1">
      <c r="A487" s="46"/>
      <c r="C487" s="7"/>
      <c r="D487" s="7"/>
      <c r="F487" s="24" t="s">
        <v>655</v>
      </c>
      <c r="G487" s="12">
        <v>1000</v>
      </c>
      <c r="H487" s="13">
        <v>17619.897</v>
      </c>
      <c r="I487" s="13">
        <v>32262.299000000003</v>
      </c>
      <c r="J487" s="27">
        <v>16826.223</v>
      </c>
      <c r="K487" s="14">
        <f t="shared" si="7"/>
        <v>-47.84555496184571</v>
      </c>
      <c r="L487" s="17"/>
    </row>
    <row r="488" spans="1:12" ht="12" customHeight="1">
      <c r="A488" s="23"/>
      <c r="B488" s="20"/>
      <c r="C488" s="21"/>
      <c r="D488" s="21"/>
      <c r="E488" s="21"/>
      <c r="F488" s="22"/>
      <c r="G488" s="12"/>
      <c r="H488" s="13"/>
      <c r="I488" s="13"/>
      <c r="J488" s="13"/>
      <c r="K488" s="14">
        <f t="shared" si="7"/>
      </c>
      <c r="L488" s="17"/>
    </row>
    <row r="489" spans="1:11" ht="12" customHeight="1">
      <c r="A489" s="23">
        <v>252</v>
      </c>
      <c r="B489" s="20"/>
      <c r="C489" s="20" t="s">
        <v>252</v>
      </c>
      <c r="D489" s="25"/>
      <c r="E489" s="25"/>
      <c r="F489" s="20"/>
      <c r="G489" s="12"/>
      <c r="H489" s="13"/>
      <c r="I489" s="13"/>
      <c r="J489" s="13"/>
      <c r="K489" s="14">
        <f t="shared" si="7"/>
      </c>
    </row>
    <row r="490" spans="1:12" ht="12" customHeight="1">
      <c r="A490" s="23"/>
      <c r="B490" s="20"/>
      <c r="C490" s="22"/>
      <c r="D490" s="21" t="s">
        <v>568</v>
      </c>
      <c r="F490" s="7"/>
      <c r="G490" s="12"/>
      <c r="H490" s="13"/>
      <c r="I490" s="13"/>
      <c r="J490" s="13"/>
      <c r="K490" s="14"/>
      <c r="L490" s="17"/>
    </row>
    <row r="491" spans="1:12" ht="12" customHeight="1">
      <c r="A491" s="23"/>
      <c r="B491" s="20"/>
      <c r="C491" s="22"/>
      <c r="D491" s="21" t="s">
        <v>569</v>
      </c>
      <c r="F491" s="7"/>
      <c r="G491" s="12">
        <v>1000</v>
      </c>
      <c r="H491" s="13">
        <v>79780.031</v>
      </c>
      <c r="I491" s="13">
        <v>89012.887</v>
      </c>
      <c r="J491" s="13">
        <v>81801.075</v>
      </c>
      <c r="K491" s="14">
        <f>IF(J491="","",(J491*100/I491)-100)</f>
        <v>-8.101986401137623</v>
      </c>
      <c r="L491" s="17">
        <v>14</v>
      </c>
    </row>
    <row r="492" spans="1:12" ht="12" customHeight="1">
      <c r="A492" s="23"/>
      <c r="B492" s="20"/>
      <c r="C492" s="21"/>
      <c r="D492" s="21"/>
      <c r="E492" s="21"/>
      <c r="F492" s="22"/>
      <c r="G492" s="12"/>
      <c r="H492" s="13"/>
      <c r="I492" s="13"/>
      <c r="J492" s="13"/>
      <c r="K492" s="14">
        <f t="shared" si="7"/>
      </c>
      <c r="L492" s="17"/>
    </row>
    <row r="493" spans="1:12" ht="12" customHeight="1">
      <c r="A493" s="23">
        <v>255</v>
      </c>
      <c r="B493" s="22"/>
      <c r="C493" s="21" t="s">
        <v>253</v>
      </c>
      <c r="D493" s="21"/>
      <c r="E493" s="21"/>
      <c r="F493" s="22"/>
      <c r="G493" s="12" t="s">
        <v>18</v>
      </c>
      <c r="H493" s="13">
        <v>779382</v>
      </c>
      <c r="I493" s="13">
        <v>758448</v>
      </c>
      <c r="J493" s="27">
        <v>750754</v>
      </c>
      <c r="K493" s="14">
        <f t="shared" si="7"/>
        <v>-1.0144400143450838</v>
      </c>
      <c r="L493" s="17">
        <v>74</v>
      </c>
    </row>
    <row r="494" spans="1:23" s="22" customFormat="1" ht="12" customHeight="1">
      <c r="A494" s="24"/>
      <c r="B494" s="4"/>
      <c r="D494" s="21" t="s">
        <v>254</v>
      </c>
      <c r="E494" s="21"/>
      <c r="G494" s="12">
        <v>1000</v>
      </c>
      <c r="H494" s="13">
        <v>1388901.163</v>
      </c>
      <c r="I494" s="13">
        <v>1360716.874</v>
      </c>
      <c r="J494" s="27">
        <v>1353258.9020000002</v>
      </c>
      <c r="K494" s="14">
        <f t="shared" si="7"/>
        <v>-0.5480913878929243</v>
      </c>
      <c r="L494" s="17"/>
      <c r="M494"/>
      <c r="N494"/>
      <c r="O494"/>
      <c r="P494"/>
      <c r="Q494"/>
      <c r="R494"/>
      <c r="S494"/>
      <c r="T494"/>
      <c r="U494"/>
      <c r="V494"/>
      <c r="W494"/>
    </row>
    <row r="495" spans="1:23" s="22" customFormat="1" ht="12" customHeight="1">
      <c r="A495" s="24"/>
      <c r="B495" s="4"/>
      <c r="D495" s="21"/>
      <c r="E495" s="21"/>
      <c r="F495" s="4"/>
      <c r="G495" s="12"/>
      <c r="H495" s="13"/>
      <c r="I495" s="13"/>
      <c r="J495" s="13"/>
      <c r="K495" s="14">
        <f t="shared" si="7"/>
      </c>
      <c r="L495" s="17"/>
      <c r="M495"/>
      <c r="N495"/>
      <c r="O495"/>
      <c r="P495"/>
      <c r="Q495"/>
      <c r="R495"/>
      <c r="S495"/>
      <c r="T495"/>
      <c r="U495"/>
      <c r="V495"/>
      <c r="W495"/>
    </row>
    <row r="496" spans="1:23" s="22" customFormat="1" ht="12" customHeight="1">
      <c r="A496" s="24" t="s">
        <v>255</v>
      </c>
      <c r="B496" s="4"/>
      <c r="C496" s="21"/>
      <c r="D496" s="21"/>
      <c r="E496" s="7" t="s">
        <v>256</v>
      </c>
      <c r="F496" s="2"/>
      <c r="G496" s="12" t="s">
        <v>18</v>
      </c>
      <c r="H496" s="13">
        <v>562111</v>
      </c>
      <c r="I496" s="13">
        <v>533898</v>
      </c>
      <c r="J496" s="27">
        <v>481655</v>
      </c>
      <c r="K496" s="14">
        <f t="shared" si="7"/>
        <v>-9.785202416941061</v>
      </c>
      <c r="L496" s="17">
        <v>24</v>
      </c>
      <c r="M496"/>
      <c r="N496"/>
      <c r="O496"/>
      <c r="P496"/>
      <c r="Q496"/>
      <c r="R496"/>
      <c r="S496"/>
      <c r="T496"/>
      <c r="U496"/>
      <c r="V496"/>
      <c r="W496"/>
    </row>
    <row r="497" spans="1:23" s="22" customFormat="1" ht="12" customHeight="1">
      <c r="A497" s="23"/>
      <c r="B497" s="20"/>
      <c r="C497" s="21"/>
      <c r="D497" s="21"/>
      <c r="E497" s="21"/>
      <c r="G497" s="12">
        <v>1000</v>
      </c>
      <c r="H497" s="13">
        <v>871167.148</v>
      </c>
      <c r="I497" s="13">
        <v>847985.1749999999</v>
      </c>
      <c r="J497" s="27">
        <v>817335.656</v>
      </c>
      <c r="K497" s="14">
        <f t="shared" si="7"/>
        <v>-3.614393258702904</v>
      </c>
      <c r="L497" s="17"/>
      <c r="M497"/>
      <c r="N497"/>
      <c r="O497"/>
      <c r="P497"/>
      <c r="Q497"/>
      <c r="R497"/>
      <c r="S497"/>
      <c r="T497"/>
      <c r="U497"/>
      <c r="V497"/>
      <c r="W497"/>
    </row>
    <row r="498" spans="1:23" s="22" customFormat="1" ht="12" customHeight="1">
      <c r="A498" s="23"/>
      <c r="B498" s="20"/>
      <c r="D498" s="21"/>
      <c r="E498" s="21"/>
      <c r="G498" s="12"/>
      <c r="H498" s="13"/>
      <c r="I498" s="13"/>
      <c r="J498" s="13"/>
      <c r="K498" s="14">
        <f t="shared" si="7"/>
      </c>
      <c r="L498" s="17"/>
      <c r="M498"/>
      <c r="N498"/>
      <c r="O498"/>
      <c r="P498"/>
      <c r="Q498"/>
      <c r="R498"/>
      <c r="S498"/>
      <c r="T498"/>
      <c r="U498"/>
      <c r="V498"/>
      <c r="W498"/>
    </row>
    <row r="499" spans="1:23" s="22" customFormat="1" ht="12" customHeight="1">
      <c r="A499" s="24" t="s">
        <v>257</v>
      </c>
      <c r="B499" s="4"/>
      <c r="C499" s="21"/>
      <c r="D499" s="21"/>
      <c r="E499" s="7" t="s">
        <v>258</v>
      </c>
      <c r="F499" s="2"/>
      <c r="G499" s="12" t="s">
        <v>18</v>
      </c>
      <c r="H499" s="13">
        <v>29030</v>
      </c>
      <c r="I499" s="13">
        <v>26014</v>
      </c>
      <c r="J499" s="27">
        <v>25890</v>
      </c>
      <c r="K499" s="14">
        <f t="shared" si="7"/>
        <v>-0.47666641039440094</v>
      </c>
      <c r="L499" s="17">
        <v>8</v>
      </c>
      <c r="M499"/>
      <c r="N499"/>
      <c r="O499"/>
      <c r="P499"/>
      <c r="Q499"/>
      <c r="R499"/>
      <c r="S499"/>
      <c r="T499"/>
      <c r="U499"/>
      <c r="V499"/>
      <c r="W499"/>
    </row>
    <row r="500" spans="1:23" s="22" customFormat="1" ht="12" customHeight="1">
      <c r="A500" s="23"/>
      <c r="B500" s="20"/>
      <c r="C500" s="21"/>
      <c r="D500" s="21"/>
      <c r="E500" s="21"/>
      <c r="F500" s="22" t="s">
        <v>259</v>
      </c>
      <c r="G500" s="12">
        <v>1000</v>
      </c>
      <c r="H500" s="13">
        <v>53814.101</v>
      </c>
      <c r="I500" s="13">
        <v>46837.534</v>
      </c>
      <c r="J500" s="27">
        <v>46881.602999999996</v>
      </c>
      <c r="K500" s="14">
        <f t="shared" si="7"/>
        <v>0.09408906967647113</v>
      </c>
      <c r="L500" s="17"/>
      <c r="M500"/>
      <c r="N500"/>
      <c r="O500"/>
      <c r="P500"/>
      <c r="Q500"/>
      <c r="R500"/>
      <c r="S500"/>
      <c r="T500"/>
      <c r="U500"/>
      <c r="V500"/>
      <c r="W500"/>
    </row>
    <row r="501" spans="1:12" ht="12.75">
      <c r="A501" s="23"/>
      <c r="B501" s="20"/>
      <c r="C501" s="21"/>
      <c r="D501" s="21"/>
      <c r="E501" s="21"/>
      <c r="F501" s="22"/>
      <c r="G501" s="12"/>
      <c r="H501" s="13"/>
      <c r="I501" s="13"/>
      <c r="J501" s="13"/>
      <c r="K501" s="14">
        <f t="shared" si="7"/>
      </c>
      <c r="L501" s="17"/>
    </row>
    <row r="502" spans="1:12" ht="12.75">
      <c r="A502" s="24" t="s">
        <v>260</v>
      </c>
      <c r="C502" s="21"/>
      <c r="D502" s="21"/>
      <c r="E502" s="7" t="s">
        <v>261</v>
      </c>
      <c r="F502" s="2"/>
      <c r="G502" s="12" t="s">
        <v>18</v>
      </c>
      <c r="H502" s="13">
        <v>11542</v>
      </c>
      <c r="I502" s="13">
        <v>11246</v>
      </c>
      <c r="J502" s="39">
        <v>24070</v>
      </c>
      <c r="K502" s="14">
        <f t="shared" si="7"/>
        <v>114.03165569980436</v>
      </c>
      <c r="L502" s="17">
        <v>8</v>
      </c>
    </row>
    <row r="503" spans="1:23" s="59" customFormat="1" ht="12.75">
      <c r="A503" s="23"/>
      <c r="B503" s="20"/>
      <c r="C503" s="21"/>
      <c r="D503" s="21"/>
      <c r="E503" s="21"/>
      <c r="F503" s="22" t="s">
        <v>262</v>
      </c>
      <c r="G503" s="12">
        <v>1000</v>
      </c>
      <c r="H503" s="13">
        <v>38451.152</v>
      </c>
      <c r="I503" s="13">
        <v>36065.809</v>
      </c>
      <c r="J503" s="39">
        <v>40314.435</v>
      </c>
      <c r="K503" s="14">
        <f t="shared" si="7"/>
        <v>11.780204348112633</v>
      </c>
      <c r="L503" s="17"/>
      <c r="M503"/>
      <c r="N503"/>
      <c r="O503"/>
      <c r="P503"/>
      <c r="Q503"/>
      <c r="R503"/>
      <c r="S503"/>
      <c r="T503"/>
      <c r="U503"/>
      <c r="V503"/>
      <c r="W503"/>
    </row>
    <row r="504" spans="1:12" ht="12" customHeight="1">
      <c r="A504" s="23"/>
      <c r="B504" s="20"/>
      <c r="C504" s="25"/>
      <c r="D504" s="25"/>
      <c r="E504" s="25"/>
      <c r="F504" s="7"/>
      <c r="G504" s="12"/>
      <c r="H504" s="13"/>
      <c r="I504" s="13"/>
      <c r="J504" s="13"/>
      <c r="K504" s="14">
        <f t="shared" si="7"/>
      </c>
      <c r="L504" s="17"/>
    </row>
    <row r="505" spans="1:12" ht="12" customHeight="1">
      <c r="A505" s="24" t="s">
        <v>263</v>
      </c>
      <c r="B505" s="7"/>
      <c r="C505" s="7"/>
      <c r="D505" s="7"/>
      <c r="E505" s="7" t="s">
        <v>258</v>
      </c>
      <c r="F505" s="2"/>
      <c r="G505" s="12" t="s">
        <v>18</v>
      </c>
      <c r="H505" s="13">
        <v>72096</v>
      </c>
      <c r="I505" s="13">
        <v>67404</v>
      </c>
      <c r="J505" s="27">
        <v>83448</v>
      </c>
      <c r="K505" s="14">
        <f t="shared" si="7"/>
        <v>23.802741677051813</v>
      </c>
      <c r="L505" s="17">
        <v>25</v>
      </c>
    </row>
    <row r="506" spans="1:23" s="22" customFormat="1" ht="12" customHeight="1">
      <c r="A506" s="23"/>
      <c r="B506" s="20"/>
      <c r="C506" s="25"/>
      <c r="D506" s="25"/>
      <c r="E506" s="21"/>
      <c r="F506" s="22" t="s">
        <v>264</v>
      </c>
      <c r="G506" s="12">
        <v>1000</v>
      </c>
      <c r="H506" s="13">
        <v>153312.124</v>
      </c>
      <c r="I506" s="13">
        <v>152079.356</v>
      </c>
      <c r="J506" s="27">
        <v>149496.32499999998</v>
      </c>
      <c r="K506" s="14">
        <f t="shared" si="7"/>
        <v>-1.6984757615622783</v>
      </c>
      <c r="L506" s="17"/>
      <c r="M506"/>
      <c r="N506"/>
      <c r="O506"/>
      <c r="P506"/>
      <c r="Q506"/>
      <c r="R506"/>
      <c r="S506"/>
      <c r="T506"/>
      <c r="U506"/>
      <c r="V506"/>
      <c r="W506"/>
    </row>
    <row r="507" spans="1:23" s="22" customFormat="1" ht="12" customHeight="1">
      <c r="A507" s="23"/>
      <c r="B507" s="20"/>
      <c r="C507" s="21"/>
      <c r="D507" s="21"/>
      <c r="E507" s="21"/>
      <c r="G507" s="12"/>
      <c r="H507" s="13"/>
      <c r="I507" s="13"/>
      <c r="J507" s="13"/>
      <c r="K507" s="14">
        <f t="shared" si="7"/>
      </c>
      <c r="L507" s="29"/>
      <c r="M507"/>
      <c r="N507"/>
      <c r="O507"/>
      <c r="P507"/>
      <c r="Q507"/>
      <c r="R507"/>
      <c r="S507"/>
      <c r="T507"/>
      <c r="U507"/>
      <c r="V507"/>
      <c r="W507"/>
    </row>
    <row r="508" spans="1:23" s="22" customFormat="1" ht="12" customHeight="1">
      <c r="A508" s="24" t="s">
        <v>265</v>
      </c>
      <c r="B508" s="7"/>
      <c r="C508" s="7"/>
      <c r="D508" s="7"/>
      <c r="E508" s="7" t="s">
        <v>266</v>
      </c>
      <c r="F508" s="2"/>
      <c r="G508" s="12">
        <v>1000</v>
      </c>
      <c r="H508" s="13" t="s">
        <v>62</v>
      </c>
      <c r="I508" s="13">
        <v>18175.274</v>
      </c>
      <c r="J508" s="13">
        <v>19633.636</v>
      </c>
      <c r="K508" s="14" t="s">
        <v>62</v>
      </c>
      <c r="L508" s="17">
        <v>7</v>
      </c>
      <c r="M508"/>
      <c r="N508"/>
      <c r="O508"/>
      <c r="P508"/>
      <c r="Q508"/>
      <c r="R508"/>
      <c r="S508"/>
      <c r="T508"/>
      <c r="U508"/>
      <c r="V508"/>
      <c r="W508"/>
    </row>
    <row r="509" spans="1:23" s="22" customFormat="1" ht="12" customHeight="1">
      <c r="A509" s="23"/>
      <c r="B509" s="20"/>
      <c r="C509" s="25"/>
      <c r="D509" s="25"/>
      <c r="E509" s="21"/>
      <c r="G509" s="12"/>
      <c r="H509" s="13"/>
      <c r="I509" s="13"/>
      <c r="J509" s="13"/>
      <c r="K509" s="14">
        <f t="shared" si="7"/>
      </c>
      <c r="L509" s="17"/>
      <c r="M509"/>
      <c r="N509"/>
      <c r="O509"/>
      <c r="P509"/>
      <c r="Q509"/>
      <c r="R509"/>
      <c r="S509"/>
      <c r="T509"/>
      <c r="U509"/>
      <c r="V509"/>
      <c r="W509"/>
    </row>
    <row r="510" spans="1:23" s="22" customFormat="1" ht="12" customHeight="1">
      <c r="A510" s="23"/>
      <c r="B510" s="20"/>
      <c r="C510" s="25"/>
      <c r="D510" s="25"/>
      <c r="E510" s="21"/>
      <c r="G510" s="12"/>
      <c r="H510" s="13"/>
      <c r="I510" s="13"/>
      <c r="J510" s="13"/>
      <c r="K510" s="14">
        <f t="shared" si="7"/>
      </c>
      <c r="L510" s="29"/>
      <c r="M510"/>
      <c r="N510"/>
      <c r="O510"/>
      <c r="P510"/>
      <c r="Q510"/>
      <c r="R510"/>
      <c r="S510"/>
      <c r="T510"/>
      <c r="U510"/>
      <c r="V510"/>
      <c r="W510"/>
    </row>
    <row r="511" spans="1:23" s="22" customFormat="1" ht="12" customHeight="1">
      <c r="A511" s="23">
        <v>256</v>
      </c>
      <c r="B511" s="20"/>
      <c r="C511" s="25" t="s">
        <v>570</v>
      </c>
      <c r="D511" s="25"/>
      <c r="E511" s="25"/>
      <c r="F511" s="7"/>
      <c r="G511" s="12"/>
      <c r="H511" s="13"/>
      <c r="I511" s="13"/>
      <c r="J511" s="13"/>
      <c r="K511" s="14"/>
      <c r="L511" s="17"/>
      <c r="M511"/>
      <c r="N511"/>
      <c r="O511"/>
      <c r="P511"/>
      <c r="Q511"/>
      <c r="R511"/>
      <c r="S511"/>
      <c r="T511"/>
      <c r="U511"/>
      <c r="V511"/>
      <c r="W511"/>
    </row>
    <row r="512" spans="1:23" s="22" customFormat="1" ht="12" customHeight="1">
      <c r="A512" s="23"/>
      <c r="B512" s="20"/>
      <c r="C512" s="25"/>
      <c r="D512" s="25" t="s">
        <v>571</v>
      </c>
      <c r="E512" s="25"/>
      <c r="F512" s="7"/>
      <c r="G512" s="12">
        <v>1000</v>
      </c>
      <c r="H512" s="13">
        <v>584804.269</v>
      </c>
      <c r="I512" s="13">
        <v>583136.0450000003</v>
      </c>
      <c r="J512" s="13">
        <v>621664.031</v>
      </c>
      <c r="K512" s="14">
        <f>IF(J512="","",(J512*100/I512)-100)</f>
        <v>6.607032154906435</v>
      </c>
      <c r="L512" s="17">
        <v>154</v>
      </c>
      <c r="M512"/>
      <c r="N512"/>
      <c r="O512"/>
      <c r="P512"/>
      <c r="Q512"/>
      <c r="R512"/>
      <c r="S512"/>
      <c r="T512"/>
      <c r="U512"/>
      <c r="V512"/>
      <c r="W512"/>
    </row>
    <row r="513" spans="1:12" ht="12" customHeight="1">
      <c r="A513" s="23"/>
      <c r="B513" s="20"/>
      <c r="C513" s="25"/>
      <c r="D513" s="25"/>
      <c r="E513" s="25"/>
      <c r="F513" s="7"/>
      <c r="G513" s="12"/>
      <c r="H513" s="13"/>
      <c r="I513" s="13"/>
      <c r="J513" s="13"/>
      <c r="K513" s="14">
        <f t="shared" si="7"/>
      </c>
      <c r="L513" s="17"/>
    </row>
    <row r="514" spans="1:12" ht="12" customHeight="1">
      <c r="A514" s="23">
        <v>2561</v>
      </c>
      <c r="B514" s="20"/>
      <c r="C514" s="25"/>
      <c r="D514" s="25" t="s">
        <v>267</v>
      </c>
      <c r="E514" s="21"/>
      <c r="F514" s="22"/>
      <c r="G514" s="12">
        <v>1000</v>
      </c>
      <c r="H514" s="13">
        <v>231675.731</v>
      </c>
      <c r="I514" s="13">
        <v>224751.01</v>
      </c>
      <c r="J514" s="13">
        <v>223179.80299999999</v>
      </c>
      <c r="K514" s="14">
        <f t="shared" si="7"/>
        <v>-0.6990878483705387</v>
      </c>
      <c r="L514" s="17">
        <v>59</v>
      </c>
    </row>
    <row r="515" spans="1:23" s="22" customFormat="1" ht="12" customHeight="1">
      <c r="A515" s="23"/>
      <c r="B515" s="20"/>
      <c r="C515" s="25"/>
      <c r="D515" s="25"/>
      <c r="E515" s="21"/>
      <c r="G515" s="12"/>
      <c r="H515" s="13"/>
      <c r="I515" s="13"/>
      <c r="J515" s="13"/>
      <c r="K515" s="14">
        <f t="shared" si="7"/>
      </c>
      <c r="L515" s="17"/>
      <c r="M515"/>
      <c r="N515"/>
      <c r="O515"/>
      <c r="P515"/>
      <c r="Q515"/>
      <c r="R515"/>
      <c r="S515"/>
      <c r="T515"/>
      <c r="U515"/>
      <c r="V515"/>
      <c r="W515"/>
    </row>
    <row r="516" spans="1:12" ht="12" customHeight="1">
      <c r="A516" s="24" t="s">
        <v>268</v>
      </c>
      <c r="B516" s="20"/>
      <c r="C516" s="25"/>
      <c r="D516" s="25"/>
      <c r="E516" s="7" t="s">
        <v>269</v>
      </c>
      <c r="F516" s="22"/>
      <c r="G516" s="12">
        <v>1000</v>
      </c>
      <c r="H516" s="13">
        <v>15536.952000000001</v>
      </c>
      <c r="I516" s="13">
        <v>15767.928</v>
      </c>
      <c r="J516" s="13">
        <v>15107.425</v>
      </c>
      <c r="K516" s="14">
        <f t="shared" si="7"/>
        <v>-4.188901674335398</v>
      </c>
      <c r="L516" s="17">
        <v>7</v>
      </c>
    </row>
    <row r="517" spans="1:12" ht="12" customHeight="1">
      <c r="A517" s="23"/>
      <c r="B517" s="20"/>
      <c r="C517" s="25"/>
      <c r="D517" s="25"/>
      <c r="E517" s="21"/>
      <c r="F517" s="22"/>
      <c r="G517" s="12"/>
      <c r="H517" s="13"/>
      <c r="I517" s="13"/>
      <c r="J517" s="13"/>
      <c r="K517" s="14">
        <f t="shared" si="7"/>
      </c>
      <c r="L517" s="17"/>
    </row>
    <row r="518" spans="1:12" ht="12" customHeight="1">
      <c r="A518" s="24" t="s">
        <v>270</v>
      </c>
      <c r="B518" s="20"/>
      <c r="C518" s="25"/>
      <c r="D518" s="25"/>
      <c r="E518" s="7" t="s">
        <v>271</v>
      </c>
      <c r="F518" s="7"/>
      <c r="G518" s="12">
        <v>1000</v>
      </c>
      <c r="H518" s="13">
        <v>32062.168</v>
      </c>
      <c r="I518" s="13">
        <v>31439.126</v>
      </c>
      <c r="J518" s="13">
        <v>29900.805</v>
      </c>
      <c r="K518" s="14">
        <f t="shared" si="7"/>
        <v>-4.893014519551215</v>
      </c>
      <c r="L518" s="17">
        <v>7</v>
      </c>
    </row>
    <row r="519" spans="11:12" ht="12.75">
      <c r="K519" s="14">
        <f t="shared" si="7"/>
      </c>
      <c r="L519" s="17"/>
    </row>
    <row r="520" ht="12.75">
      <c r="K520" s="14"/>
    </row>
    <row r="523" spans="1:12" ht="12.75">
      <c r="A523" s="129" t="s">
        <v>272</v>
      </c>
      <c r="B523" s="129"/>
      <c r="C523" s="129"/>
      <c r="D523" s="129"/>
      <c r="E523" s="129"/>
      <c r="F523" s="129"/>
      <c r="G523" s="129"/>
      <c r="H523" s="129"/>
      <c r="I523" s="129"/>
      <c r="J523" s="129"/>
      <c r="K523" s="129"/>
      <c r="L523" s="129"/>
    </row>
    <row r="525" spans="1:23" s="4" customFormat="1" ht="12.75">
      <c r="A525" s="148" t="s">
        <v>53</v>
      </c>
      <c r="B525" s="148"/>
      <c r="C525" s="148"/>
      <c r="D525" s="148"/>
      <c r="E525" s="148"/>
      <c r="F525" s="148"/>
      <c r="G525" s="148"/>
      <c r="H525" s="148"/>
      <c r="I525" s="148"/>
      <c r="J525" s="148"/>
      <c r="K525" s="148"/>
      <c r="L525" s="148"/>
      <c r="M525"/>
      <c r="N525"/>
      <c r="O525"/>
      <c r="P525"/>
      <c r="Q525"/>
      <c r="R525"/>
      <c r="S525"/>
      <c r="T525"/>
      <c r="U525"/>
      <c r="V525"/>
      <c r="W525"/>
    </row>
    <row r="526" spans="1:23" s="4" customFormat="1" ht="12.75">
      <c r="A526" s="148" t="s">
        <v>2</v>
      </c>
      <c r="B526" s="148"/>
      <c r="C526" s="148"/>
      <c r="D526" s="148"/>
      <c r="E526" s="148"/>
      <c r="F526" s="148"/>
      <c r="G526" s="148"/>
      <c r="H526" s="148"/>
      <c r="I526" s="148"/>
      <c r="J526" s="148"/>
      <c r="K526" s="148"/>
      <c r="L526" s="148"/>
      <c r="M526"/>
      <c r="N526"/>
      <c r="O526"/>
      <c r="P526"/>
      <c r="Q526"/>
      <c r="R526"/>
      <c r="S526"/>
      <c r="T526"/>
      <c r="U526"/>
      <c r="V526"/>
      <c r="W526"/>
    </row>
    <row r="527" spans="1:12" ht="12.75">
      <c r="A527" s="33" t="s">
        <v>94</v>
      </c>
      <c r="B527" s="33"/>
      <c r="C527" s="33"/>
      <c r="D527" s="33"/>
      <c r="E527" s="33"/>
      <c r="F527" s="7"/>
      <c r="G527" s="33"/>
      <c r="H527" s="22"/>
      <c r="I527" s="22"/>
      <c r="J527" s="22"/>
      <c r="K527" s="22"/>
      <c r="L527" s="29"/>
    </row>
    <row r="528" spans="1:12" ht="12.75" customHeight="1">
      <c r="A528" s="131" t="s">
        <v>3</v>
      </c>
      <c r="B528" s="134" t="s">
        <v>4</v>
      </c>
      <c r="C528" s="135"/>
      <c r="D528" s="135"/>
      <c r="E528" s="135"/>
      <c r="F528" s="131"/>
      <c r="G528" s="131" t="s">
        <v>5</v>
      </c>
      <c r="H528" s="134" t="s">
        <v>6</v>
      </c>
      <c r="I528" s="135"/>
      <c r="J528" s="135"/>
      <c r="K528" s="131"/>
      <c r="L528" s="143" t="s">
        <v>7</v>
      </c>
    </row>
    <row r="529" spans="1:12" ht="12.75">
      <c r="A529" s="149"/>
      <c r="B529" s="136"/>
      <c r="C529" s="137"/>
      <c r="D529" s="137"/>
      <c r="E529" s="137"/>
      <c r="F529" s="132"/>
      <c r="G529" s="149"/>
      <c r="H529" s="138"/>
      <c r="I529" s="139"/>
      <c r="J529" s="139"/>
      <c r="K529" s="133"/>
      <c r="L529" s="144"/>
    </row>
    <row r="530" spans="1:12" ht="12.75" customHeight="1">
      <c r="A530" s="149"/>
      <c r="B530" s="136"/>
      <c r="C530" s="137"/>
      <c r="D530" s="137"/>
      <c r="E530" s="137"/>
      <c r="F530" s="132"/>
      <c r="G530" s="149"/>
      <c r="H530" s="132">
        <v>2011</v>
      </c>
      <c r="I530" s="132">
        <v>2012</v>
      </c>
      <c r="J530" s="132">
        <v>2013</v>
      </c>
      <c r="K530" s="146" t="s">
        <v>8</v>
      </c>
      <c r="L530" s="144"/>
    </row>
    <row r="531" spans="1:12" ht="22.5" customHeight="1">
      <c r="A531" s="149"/>
      <c r="B531" s="136"/>
      <c r="C531" s="137"/>
      <c r="D531" s="137"/>
      <c r="E531" s="137"/>
      <c r="F531" s="132"/>
      <c r="G531" s="149"/>
      <c r="H531" s="132"/>
      <c r="I531" s="132"/>
      <c r="J531" s="132"/>
      <c r="K531" s="146"/>
      <c r="L531" s="144"/>
    </row>
    <row r="532" spans="1:12" ht="12.75">
      <c r="A532" s="150"/>
      <c r="B532" s="138"/>
      <c r="C532" s="139"/>
      <c r="D532" s="139"/>
      <c r="E532" s="139"/>
      <c r="F532" s="133"/>
      <c r="G532" s="150"/>
      <c r="H532" s="133"/>
      <c r="I532" s="133"/>
      <c r="J532" s="133"/>
      <c r="K532" s="147"/>
      <c r="L532" s="145"/>
    </row>
    <row r="533" spans="1:23" s="22" customFormat="1" ht="12" customHeight="1">
      <c r="A533" s="23"/>
      <c r="B533" s="20"/>
      <c r="C533" s="21"/>
      <c r="D533" s="21"/>
      <c r="E533" s="21"/>
      <c r="G533" s="12"/>
      <c r="H533" s="60"/>
      <c r="I533" s="60"/>
      <c r="J533" s="60"/>
      <c r="K533" s="60"/>
      <c r="L533" s="114"/>
      <c r="M533"/>
      <c r="N533"/>
      <c r="O533"/>
      <c r="P533"/>
      <c r="Q533"/>
      <c r="R533"/>
      <c r="S533"/>
      <c r="T533"/>
      <c r="U533"/>
      <c r="V533"/>
      <c r="W533"/>
    </row>
    <row r="534" spans="1:7" ht="12" customHeight="1">
      <c r="A534" s="24" t="s">
        <v>273</v>
      </c>
      <c r="B534" s="20"/>
      <c r="C534" s="25"/>
      <c r="D534" s="25"/>
      <c r="E534" s="7" t="s">
        <v>572</v>
      </c>
      <c r="F534" s="22"/>
      <c r="G534" s="12"/>
    </row>
    <row r="535" spans="1:7" ht="12" customHeight="1">
      <c r="A535" s="23"/>
      <c r="B535" s="20"/>
      <c r="C535" s="25"/>
      <c r="D535" s="25"/>
      <c r="E535" s="21"/>
      <c r="F535" s="22" t="s">
        <v>573</v>
      </c>
      <c r="G535" s="12"/>
    </row>
    <row r="536" spans="1:12" ht="12" customHeight="1">
      <c r="A536" s="23"/>
      <c r="B536" s="20"/>
      <c r="C536" s="25"/>
      <c r="D536" s="25"/>
      <c r="E536" s="21"/>
      <c r="F536" s="22" t="s">
        <v>574</v>
      </c>
      <c r="G536" s="12">
        <v>1000</v>
      </c>
      <c r="H536" s="13">
        <v>30752.246</v>
      </c>
      <c r="I536" s="13">
        <v>28733.659</v>
      </c>
      <c r="J536" s="13">
        <v>30335.112</v>
      </c>
      <c r="K536" s="14">
        <f aca="true" t="shared" si="8" ref="K536:K579">IF(J536="","",(J536*100/I536)-100)</f>
        <v>5.573439150231451</v>
      </c>
      <c r="L536" s="17">
        <v>9.75</v>
      </c>
    </row>
    <row r="537" spans="1:12" ht="12.75">
      <c r="A537" s="24"/>
      <c r="B537" s="20"/>
      <c r="C537" s="25"/>
      <c r="D537" s="25"/>
      <c r="E537" s="21"/>
      <c r="F537" s="22"/>
      <c r="G537" s="12"/>
      <c r="H537" s="13"/>
      <c r="I537" s="13"/>
      <c r="J537" s="13"/>
      <c r="K537" s="14">
        <f t="shared" si="8"/>
      </c>
      <c r="L537" s="17"/>
    </row>
    <row r="538" spans="1:12" ht="12.75">
      <c r="A538" s="24" t="s">
        <v>274</v>
      </c>
      <c r="B538" s="20"/>
      <c r="C538" s="25"/>
      <c r="D538" s="25"/>
      <c r="E538" s="7" t="s">
        <v>275</v>
      </c>
      <c r="F538" s="22"/>
      <c r="G538" s="12">
        <v>1000</v>
      </c>
      <c r="H538" s="13">
        <v>35262.223</v>
      </c>
      <c r="I538" s="13">
        <v>31842.871</v>
      </c>
      <c r="J538" s="13">
        <v>33805.131</v>
      </c>
      <c r="K538" s="14">
        <f t="shared" si="8"/>
        <v>6.162321230394085</v>
      </c>
      <c r="L538" s="17">
        <v>5</v>
      </c>
    </row>
    <row r="539" spans="1:12" ht="12" customHeight="1">
      <c r="A539" s="23"/>
      <c r="B539" s="20"/>
      <c r="C539" s="25"/>
      <c r="D539" s="25"/>
      <c r="E539" s="21"/>
      <c r="F539" s="22"/>
      <c r="G539" s="12"/>
      <c r="H539" s="13"/>
      <c r="I539" s="13"/>
      <c r="J539" s="13"/>
      <c r="K539" s="14">
        <f t="shared" si="8"/>
      </c>
      <c r="L539" s="17"/>
    </row>
    <row r="540" spans="1:23" s="4" customFormat="1" ht="12" customHeight="1">
      <c r="A540" s="24" t="s">
        <v>276</v>
      </c>
      <c r="B540" s="31"/>
      <c r="C540" s="22"/>
      <c r="D540" s="22"/>
      <c r="E540" s="7" t="s">
        <v>575</v>
      </c>
      <c r="F540" s="22"/>
      <c r="G540" s="12"/>
      <c r="K540" s="14">
        <f t="shared" si="8"/>
      </c>
      <c r="L540" s="17"/>
      <c r="M540"/>
      <c r="N540"/>
      <c r="O540"/>
      <c r="P540"/>
      <c r="Q540"/>
      <c r="R540"/>
      <c r="S540"/>
      <c r="T540"/>
      <c r="U540"/>
      <c r="V540"/>
      <c r="W540"/>
    </row>
    <row r="541" spans="1:23" s="22" customFormat="1" ht="12" customHeight="1">
      <c r="A541" s="23"/>
      <c r="B541" s="20"/>
      <c r="C541" s="25"/>
      <c r="D541" s="25"/>
      <c r="E541" s="21"/>
      <c r="F541" s="22" t="s">
        <v>576</v>
      </c>
      <c r="G541" s="12">
        <v>1000</v>
      </c>
      <c r="H541" s="13">
        <v>25731.345</v>
      </c>
      <c r="I541" s="13">
        <v>24109.557</v>
      </c>
      <c r="J541" s="13">
        <v>22575.076</v>
      </c>
      <c r="K541" s="14">
        <f t="shared" si="8"/>
        <v>-6.364617151613359</v>
      </c>
      <c r="L541" s="17">
        <v>9</v>
      </c>
      <c r="M541"/>
      <c r="N541"/>
      <c r="O541"/>
      <c r="P541"/>
      <c r="Q541"/>
      <c r="R541"/>
      <c r="S541"/>
      <c r="T541"/>
      <c r="U541"/>
      <c r="V541"/>
      <c r="W541"/>
    </row>
    <row r="542" spans="1:23" s="22" customFormat="1" ht="12" customHeight="1">
      <c r="A542" s="23"/>
      <c r="B542" s="20"/>
      <c r="C542" s="21"/>
      <c r="D542" s="21"/>
      <c r="E542" s="21"/>
      <c r="G542" s="12"/>
      <c r="H542" s="4"/>
      <c r="I542" s="4"/>
      <c r="J542" s="4"/>
      <c r="K542" s="14">
        <f t="shared" si="8"/>
      </c>
      <c r="L542" s="17"/>
      <c r="M542"/>
      <c r="N542"/>
      <c r="O542"/>
      <c r="P542"/>
      <c r="Q542"/>
      <c r="R542"/>
      <c r="S542"/>
      <c r="T542"/>
      <c r="U542"/>
      <c r="V542"/>
      <c r="W542"/>
    </row>
    <row r="543" spans="1:23" s="22" customFormat="1" ht="12" customHeight="1">
      <c r="A543" s="24" t="s">
        <v>277</v>
      </c>
      <c r="B543" s="6"/>
      <c r="C543" s="6"/>
      <c r="D543" s="6"/>
      <c r="E543" s="31" t="s">
        <v>577</v>
      </c>
      <c r="F543" s="7"/>
      <c r="G543" s="12"/>
      <c r="H543" s="13"/>
      <c r="I543" s="13"/>
      <c r="J543" s="13"/>
      <c r="K543" s="14"/>
      <c r="L543" s="17"/>
      <c r="M543"/>
      <c r="N543"/>
      <c r="O543"/>
      <c r="P543"/>
      <c r="Q543"/>
      <c r="R543"/>
      <c r="S543"/>
      <c r="T543"/>
      <c r="U543"/>
      <c r="V543"/>
      <c r="W543"/>
    </row>
    <row r="544" spans="1:23" s="22" customFormat="1" ht="12" customHeight="1">
      <c r="A544" s="24"/>
      <c r="B544" s="6"/>
      <c r="C544" s="6"/>
      <c r="D544" s="6"/>
      <c r="E544" s="31"/>
      <c r="F544" s="7" t="s">
        <v>578</v>
      </c>
      <c r="G544" s="12">
        <v>1000</v>
      </c>
      <c r="H544" s="13">
        <v>72333.39199999999</v>
      </c>
      <c r="I544" s="13">
        <v>73468.847</v>
      </c>
      <c r="J544" s="13">
        <v>72140.14600000001</v>
      </c>
      <c r="K544" s="14">
        <f>IF(J544="","",(J544*100/I544)-100)</f>
        <v>-1.808523005676122</v>
      </c>
      <c r="L544" s="17">
        <v>18.5</v>
      </c>
      <c r="M544"/>
      <c r="N544"/>
      <c r="O544"/>
      <c r="P544"/>
      <c r="Q544"/>
      <c r="R544"/>
      <c r="S544"/>
      <c r="T544"/>
      <c r="U544"/>
      <c r="V544"/>
      <c r="W544"/>
    </row>
    <row r="545" spans="1:23" s="22" customFormat="1" ht="12" customHeight="1">
      <c r="A545" s="5"/>
      <c r="B545" s="6"/>
      <c r="C545" s="6"/>
      <c r="D545" s="6"/>
      <c r="E545" s="6"/>
      <c r="F545" s="7"/>
      <c r="G545" s="12"/>
      <c r="H545" s="13"/>
      <c r="I545" s="13"/>
      <c r="J545" s="13"/>
      <c r="K545" s="14">
        <f t="shared" si="8"/>
      </c>
      <c r="L545" s="17"/>
      <c r="M545"/>
      <c r="N545"/>
      <c r="O545"/>
      <c r="P545"/>
      <c r="Q545"/>
      <c r="R545"/>
      <c r="S545"/>
      <c r="T545"/>
      <c r="U545"/>
      <c r="V545"/>
      <c r="W545"/>
    </row>
    <row r="546" spans="1:12" ht="12" customHeight="1">
      <c r="A546" s="23">
        <v>2562</v>
      </c>
      <c r="B546" s="22"/>
      <c r="C546" s="21"/>
      <c r="D546" s="21" t="s">
        <v>278</v>
      </c>
      <c r="E546" s="21"/>
      <c r="F546" s="22"/>
      <c r="G546" s="12">
        <v>1000</v>
      </c>
      <c r="H546" s="13">
        <v>353128.53799999994</v>
      </c>
      <c r="I546" s="13">
        <v>358385.0349999999</v>
      </c>
      <c r="J546" s="13">
        <v>398484.228</v>
      </c>
      <c r="K546" s="14">
        <f t="shared" si="8"/>
        <v>11.18885809503739</v>
      </c>
      <c r="L546" s="17">
        <v>98</v>
      </c>
    </row>
    <row r="547" spans="1:12" ht="12" customHeight="1">
      <c r="A547" s="5"/>
      <c r="B547" s="6"/>
      <c r="C547" s="6"/>
      <c r="D547" s="6"/>
      <c r="E547" s="6"/>
      <c r="F547" s="7"/>
      <c r="G547" s="8"/>
      <c r="H547" s="13"/>
      <c r="I547" s="13"/>
      <c r="J547" s="13"/>
      <c r="K547" s="14">
        <f t="shared" si="8"/>
      </c>
      <c r="L547" s="17"/>
    </row>
    <row r="548" spans="1:12" ht="12" customHeight="1">
      <c r="A548" s="24" t="s">
        <v>279</v>
      </c>
      <c r="B548" s="22"/>
      <c r="C548" s="7"/>
      <c r="D548" s="7"/>
      <c r="E548" s="7" t="s">
        <v>280</v>
      </c>
      <c r="F548" s="22"/>
      <c r="G548" s="12" t="s">
        <v>281</v>
      </c>
      <c r="H548" s="13">
        <v>3183075</v>
      </c>
      <c r="I548" s="13">
        <v>2511160</v>
      </c>
      <c r="J548" s="27">
        <v>2491802</v>
      </c>
      <c r="K548" s="14">
        <f t="shared" si="8"/>
        <v>-0.7708787970499742</v>
      </c>
      <c r="L548" s="17">
        <v>6</v>
      </c>
    </row>
    <row r="549" spans="1:12" ht="12" customHeight="1">
      <c r="A549" s="24"/>
      <c r="B549" s="31"/>
      <c r="C549" s="22"/>
      <c r="D549" s="7"/>
      <c r="E549" s="7"/>
      <c r="F549" s="7" t="s">
        <v>282</v>
      </c>
      <c r="G549" s="12">
        <v>1000</v>
      </c>
      <c r="H549" s="13">
        <v>26797.491</v>
      </c>
      <c r="I549" s="13">
        <v>21630.576</v>
      </c>
      <c r="J549" s="27">
        <v>21186.905</v>
      </c>
      <c r="K549" s="14">
        <f t="shared" si="8"/>
        <v>-2.0511289204688836</v>
      </c>
      <c r="L549" s="17"/>
    </row>
    <row r="550" spans="1:12" ht="12" customHeight="1">
      <c r="A550" s="23"/>
      <c r="B550" s="20"/>
      <c r="C550" s="25"/>
      <c r="D550" s="25"/>
      <c r="E550" s="25"/>
      <c r="F550" s="22"/>
      <c r="G550" s="26"/>
      <c r="H550" s="13"/>
      <c r="I550" s="13"/>
      <c r="J550" s="13"/>
      <c r="K550" s="14">
        <f t="shared" si="8"/>
      </c>
      <c r="L550" s="17"/>
    </row>
    <row r="551" spans="1:12" ht="12" customHeight="1">
      <c r="A551" s="24" t="s">
        <v>283</v>
      </c>
      <c r="B551" s="22"/>
      <c r="C551" s="7"/>
      <c r="D551" s="7"/>
      <c r="E551" s="7" t="s">
        <v>284</v>
      </c>
      <c r="F551" s="22"/>
      <c r="G551" s="12" t="s">
        <v>281</v>
      </c>
      <c r="H551" s="13">
        <v>5183651</v>
      </c>
      <c r="I551" s="13">
        <v>5010772</v>
      </c>
      <c r="J551" s="27">
        <v>5878258</v>
      </c>
      <c r="K551" s="14">
        <f t="shared" si="8"/>
        <v>17.31242211778944</v>
      </c>
      <c r="L551" s="17">
        <v>17</v>
      </c>
    </row>
    <row r="552" spans="1:12" ht="12" customHeight="1">
      <c r="A552" s="24"/>
      <c r="B552" s="31"/>
      <c r="C552" s="22"/>
      <c r="D552" s="7"/>
      <c r="E552" s="7"/>
      <c r="F552" s="7" t="s">
        <v>259</v>
      </c>
      <c r="G552" s="12">
        <v>1000</v>
      </c>
      <c r="H552" s="13">
        <v>36532.628</v>
      </c>
      <c r="I552" s="13">
        <v>39642.578</v>
      </c>
      <c r="J552" s="27">
        <v>47006.93</v>
      </c>
      <c r="K552" s="14">
        <f t="shared" si="8"/>
        <v>18.576874591758383</v>
      </c>
      <c r="L552" s="17"/>
    </row>
    <row r="553" spans="1:23" s="22" customFormat="1" ht="12" customHeight="1">
      <c r="A553" s="24"/>
      <c r="B553" s="31"/>
      <c r="D553" s="7"/>
      <c r="E553" s="7"/>
      <c r="F553" s="7"/>
      <c r="G553" s="12"/>
      <c r="H553" s="13"/>
      <c r="I553" s="13"/>
      <c r="J553" s="13"/>
      <c r="K553" s="14">
        <f t="shared" si="8"/>
      </c>
      <c r="L553" s="29"/>
      <c r="M553"/>
      <c r="N553"/>
      <c r="O553"/>
      <c r="P553"/>
      <c r="Q553"/>
      <c r="R553"/>
      <c r="S553"/>
      <c r="T553"/>
      <c r="U553"/>
      <c r="V553"/>
      <c r="W553"/>
    </row>
    <row r="554" spans="1:23" s="22" customFormat="1" ht="12" customHeight="1">
      <c r="A554" s="24" t="s">
        <v>285</v>
      </c>
      <c r="C554" s="7"/>
      <c r="D554" s="7"/>
      <c r="E554" s="7" t="s">
        <v>286</v>
      </c>
      <c r="G554" s="12">
        <v>1000</v>
      </c>
      <c r="H554" s="13">
        <v>71232.325</v>
      </c>
      <c r="I554" s="13">
        <v>83923.111</v>
      </c>
      <c r="J554" s="13">
        <v>98115.21399999999</v>
      </c>
      <c r="K554" s="14">
        <f t="shared" si="8"/>
        <v>16.910839971125455</v>
      </c>
      <c r="L554" s="17">
        <v>11</v>
      </c>
      <c r="M554"/>
      <c r="N554"/>
      <c r="O554"/>
      <c r="P554"/>
      <c r="Q554"/>
      <c r="R554"/>
      <c r="S554"/>
      <c r="T554"/>
      <c r="U554"/>
      <c r="V554"/>
      <c r="W554"/>
    </row>
    <row r="555" spans="1:12" ht="12" customHeight="1">
      <c r="A555" s="34"/>
      <c r="B555" s="32"/>
      <c r="C555" s="32"/>
      <c r="D555" s="32"/>
      <c r="E555" s="32"/>
      <c r="F555" s="34"/>
      <c r="G555" s="34"/>
      <c r="H555" s="13"/>
      <c r="I555" s="13"/>
      <c r="J555" s="13"/>
      <c r="K555" s="14">
        <f t="shared" si="8"/>
      </c>
      <c r="L555" s="17"/>
    </row>
    <row r="556" spans="1:23" s="22" customFormat="1" ht="12" customHeight="1">
      <c r="A556" s="24" t="s">
        <v>287</v>
      </c>
      <c r="E556" s="7" t="s">
        <v>288</v>
      </c>
      <c r="G556" s="12"/>
      <c r="H556" s="13"/>
      <c r="I556" s="13"/>
      <c r="J556" s="13"/>
      <c r="K556" s="14">
        <f t="shared" si="8"/>
      </c>
      <c r="L556" s="17"/>
      <c r="M556"/>
      <c r="N556"/>
      <c r="O556"/>
      <c r="P556"/>
      <c r="Q556"/>
      <c r="R556"/>
      <c r="S556"/>
      <c r="T556"/>
      <c r="U556"/>
      <c r="V556"/>
      <c r="W556"/>
    </row>
    <row r="557" spans="1:23" s="22" customFormat="1" ht="12" customHeight="1">
      <c r="A557" s="24"/>
      <c r="E557" s="7"/>
      <c r="F557" s="22" t="s">
        <v>262</v>
      </c>
      <c r="G557" s="12">
        <v>1000</v>
      </c>
      <c r="H557" s="13">
        <v>12569.045</v>
      </c>
      <c r="I557" s="13">
        <v>12458.716</v>
      </c>
      <c r="J557" s="13">
        <v>12650.908</v>
      </c>
      <c r="K557" s="14">
        <f t="shared" si="8"/>
        <v>1.5426308778529005</v>
      </c>
      <c r="L557" s="17">
        <v>7</v>
      </c>
      <c r="M557"/>
      <c r="N557"/>
      <c r="O557"/>
      <c r="P557"/>
      <c r="Q557"/>
      <c r="R557"/>
      <c r="S557"/>
      <c r="T557"/>
      <c r="U557"/>
      <c r="V557"/>
      <c r="W557"/>
    </row>
    <row r="558" spans="1:23" s="22" customFormat="1" ht="12" customHeight="1">
      <c r="A558" s="24"/>
      <c r="E558" s="7"/>
      <c r="G558" s="12"/>
      <c r="H558" s="13"/>
      <c r="I558" s="13"/>
      <c r="J558" s="13"/>
      <c r="K558" s="14">
        <f t="shared" si="8"/>
      </c>
      <c r="L558" s="17"/>
      <c r="M558"/>
      <c r="N558"/>
      <c r="O558"/>
      <c r="P558"/>
      <c r="Q558"/>
      <c r="R558"/>
      <c r="S558"/>
      <c r="T558"/>
      <c r="U558"/>
      <c r="V558"/>
      <c r="W558"/>
    </row>
    <row r="559" spans="1:23" s="22" customFormat="1" ht="12" customHeight="1">
      <c r="A559" s="24" t="s">
        <v>289</v>
      </c>
      <c r="E559" s="7" t="s">
        <v>290</v>
      </c>
      <c r="G559" s="12" t="s">
        <v>33</v>
      </c>
      <c r="H559" s="13">
        <v>11454916</v>
      </c>
      <c r="I559" s="13">
        <v>10378337</v>
      </c>
      <c r="J559" s="27">
        <v>10221914</v>
      </c>
      <c r="K559" s="14">
        <f t="shared" si="8"/>
        <v>-1.5072067904520736</v>
      </c>
      <c r="L559" s="17">
        <v>36</v>
      </c>
      <c r="M559"/>
      <c r="N559"/>
      <c r="O559"/>
      <c r="P559"/>
      <c r="Q559"/>
      <c r="R559"/>
      <c r="S559"/>
      <c r="T559"/>
      <c r="U559"/>
      <c r="V559"/>
      <c r="W559"/>
    </row>
    <row r="560" spans="1:23" s="22" customFormat="1" ht="12" customHeight="1">
      <c r="A560" s="24"/>
      <c r="E560" s="7"/>
      <c r="G560" s="12">
        <v>1000</v>
      </c>
      <c r="H560" s="13">
        <v>112306.213</v>
      </c>
      <c r="I560" s="13">
        <v>111237.30799999999</v>
      </c>
      <c r="J560" s="27">
        <v>109022.177</v>
      </c>
      <c r="K560" s="14">
        <f t="shared" si="8"/>
        <v>-1.9913561734162073</v>
      </c>
      <c r="L560" s="29"/>
      <c r="M560"/>
      <c r="N560"/>
      <c r="O560"/>
      <c r="P560"/>
      <c r="Q560"/>
      <c r="R560"/>
      <c r="S560"/>
      <c r="T560"/>
      <c r="U560"/>
      <c r="V560"/>
      <c r="W560"/>
    </row>
    <row r="561" spans="1:23" s="22" customFormat="1" ht="12" customHeight="1">
      <c r="A561" s="24"/>
      <c r="E561" s="7"/>
      <c r="G561" s="12"/>
      <c r="H561" s="13"/>
      <c r="I561" s="13"/>
      <c r="J561" s="13"/>
      <c r="K561" s="14">
        <f t="shared" si="8"/>
      </c>
      <c r="L561" s="17"/>
      <c r="M561"/>
      <c r="N561"/>
      <c r="O561"/>
      <c r="P561"/>
      <c r="Q561"/>
      <c r="R561"/>
      <c r="S561"/>
      <c r="T561"/>
      <c r="U561"/>
      <c r="V561"/>
      <c r="W561"/>
    </row>
    <row r="562" spans="1:23" s="22" customFormat="1" ht="12" customHeight="1">
      <c r="A562" s="24" t="s">
        <v>291</v>
      </c>
      <c r="E562" s="7" t="s">
        <v>579</v>
      </c>
      <c r="G562" s="12"/>
      <c r="H562" s="13"/>
      <c r="I562" s="13"/>
      <c r="J562" s="13"/>
      <c r="K562" s="14"/>
      <c r="L562" s="17"/>
      <c r="M562"/>
      <c r="N562"/>
      <c r="O562"/>
      <c r="P562"/>
      <c r="Q562"/>
      <c r="R562"/>
      <c r="S562"/>
      <c r="T562"/>
      <c r="U562"/>
      <c r="V562"/>
      <c r="W562"/>
    </row>
    <row r="563" spans="1:23" s="22" customFormat="1" ht="12" customHeight="1">
      <c r="A563" s="24"/>
      <c r="E563" s="7"/>
      <c r="F563" s="22" t="s">
        <v>580</v>
      </c>
      <c r="G563" s="12">
        <v>1000</v>
      </c>
      <c r="H563" s="13">
        <v>38462.979</v>
      </c>
      <c r="I563" s="13">
        <v>36746.793</v>
      </c>
      <c r="J563" s="13">
        <v>39188.031</v>
      </c>
      <c r="K563" s="14">
        <f>IF(J563="","",(J563*100/I563)-100)</f>
        <v>6.6434042284996195</v>
      </c>
      <c r="L563" s="17">
        <v>23.25</v>
      </c>
      <c r="M563"/>
      <c r="N563"/>
      <c r="O563"/>
      <c r="P563"/>
      <c r="Q563"/>
      <c r="R563"/>
      <c r="S563"/>
      <c r="T563"/>
      <c r="U563"/>
      <c r="V563"/>
      <c r="W563"/>
    </row>
    <row r="564" spans="1:23" s="22" customFormat="1" ht="12" customHeight="1">
      <c r="A564" s="24"/>
      <c r="E564" s="7"/>
      <c r="G564" s="12"/>
      <c r="H564" s="13"/>
      <c r="I564" s="13"/>
      <c r="J564" s="13"/>
      <c r="K564" s="14">
        <f t="shared" si="8"/>
      </c>
      <c r="L564" s="17"/>
      <c r="M564"/>
      <c r="N564"/>
      <c r="O564"/>
      <c r="P564"/>
      <c r="Q564"/>
      <c r="R564"/>
      <c r="S564"/>
      <c r="T564"/>
      <c r="U564"/>
      <c r="V564"/>
      <c r="W564"/>
    </row>
    <row r="565" spans="1:23" s="22" customFormat="1" ht="12" customHeight="1">
      <c r="A565" s="24" t="s">
        <v>292</v>
      </c>
      <c r="E565" s="7" t="s">
        <v>293</v>
      </c>
      <c r="G565" s="12">
        <v>1000</v>
      </c>
      <c r="H565" s="13">
        <v>50170.845</v>
      </c>
      <c r="I565" s="13">
        <v>48036.663</v>
      </c>
      <c r="J565" s="13">
        <v>66793.029</v>
      </c>
      <c r="K565" s="14">
        <f t="shared" si="8"/>
        <v>39.04593872392843</v>
      </c>
      <c r="L565" s="17">
        <v>22</v>
      </c>
      <c r="M565"/>
      <c r="N565"/>
      <c r="O565"/>
      <c r="P565"/>
      <c r="Q565"/>
      <c r="R565"/>
      <c r="S565"/>
      <c r="T565"/>
      <c r="U565"/>
      <c r="V565"/>
      <c r="W565"/>
    </row>
    <row r="566" spans="1:23" s="22" customFormat="1" ht="12" customHeight="1">
      <c r="A566" s="24"/>
      <c r="E566" s="7"/>
      <c r="G566" s="12"/>
      <c r="H566" s="13"/>
      <c r="I566" s="13"/>
      <c r="J566" s="13"/>
      <c r="K566" s="14">
        <f t="shared" si="8"/>
      </c>
      <c r="L566" s="17"/>
      <c r="M566"/>
      <c r="N566"/>
      <c r="O566"/>
      <c r="P566"/>
      <c r="Q566"/>
      <c r="R566"/>
      <c r="S566"/>
      <c r="T566"/>
      <c r="U566"/>
      <c r="V566"/>
      <c r="W566"/>
    </row>
    <row r="567" spans="1:23" s="22" customFormat="1" ht="12" customHeight="1">
      <c r="A567" s="23">
        <v>2572</v>
      </c>
      <c r="D567" s="20" t="s">
        <v>294</v>
      </c>
      <c r="E567" s="7"/>
      <c r="G567" s="12">
        <v>1000</v>
      </c>
      <c r="H567" s="13">
        <v>122233.59100000001</v>
      </c>
      <c r="I567" s="13">
        <v>121943.955</v>
      </c>
      <c r="J567" s="13">
        <v>112826.16</v>
      </c>
      <c r="K567" s="14">
        <f t="shared" si="8"/>
        <v>-7.477037299634901</v>
      </c>
      <c r="L567" s="17">
        <v>13</v>
      </c>
      <c r="M567"/>
      <c r="N567"/>
      <c r="O567"/>
      <c r="P567"/>
      <c r="Q567"/>
      <c r="R567"/>
      <c r="S567"/>
      <c r="T567"/>
      <c r="U567"/>
      <c r="V567"/>
      <c r="W567"/>
    </row>
    <row r="568" spans="1:23" s="22" customFormat="1" ht="12" customHeight="1">
      <c r="A568" s="23"/>
      <c r="B568" s="20"/>
      <c r="C568" s="21"/>
      <c r="D568" s="21"/>
      <c r="E568" s="21"/>
      <c r="G568" s="12"/>
      <c r="H568" s="13"/>
      <c r="I568" s="13"/>
      <c r="J568" s="13"/>
      <c r="K568" s="14">
        <f t="shared" si="8"/>
      </c>
      <c r="L568" s="17"/>
      <c r="M568"/>
      <c r="N568"/>
      <c r="O568"/>
      <c r="P568"/>
      <c r="Q568"/>
      <c r="R568"/>
      <c r="S568"/>
      <c r="T568"/>
      <c r="U568"/>
      <c r="V568"/>
      <c r="W568"/>
    </row>
    <row r="569" spans="1:12" ht="12" customHeight="1">
      <c r="A569" s="23">
        <v>2573</v>
      </c>
      <c r="B569" s="22"/>
      <c r="C569" s="21"/>
      <c r="D569" s="20" t="s">
        <v>295</v>
      </c>
      <c r="E569" s="21"/>
      <c r="F569" s="22"/>
      <c r="G569" s="12">
        <v>1000</v>
      </c>
      <c r="H569" s="13">
        <v>397472.0559999999</v>
      </c>
      <c r="I569" s="13">
        <v>395498.772</v>
      </c>
      <c r="J569" s="13">
        <v>408161.697</v>
      </c>
      <c r="K569" s="14">
        <f t="shared" si="8"/>
        <v>3.2017608894118013</v>
      </c>
      <c r="L569" s="17">
        <v>86</v>
      </c>
    </row>
    <row r="570" spans="1:23" s="22" customFormat="1" ht="12" customHeight="1">
      <c r="A570" s="23"/>
      <c r="B570" s="20"/>
      <c r="C570" s="21"/>
      <c r="D570" s="21"/>
      <c r="E570" s="21"/>
      <c r="G570" s="12"/>
      <c r="H570" s="13"/>
      <c r="I570" s="13"/>
      <c r="J570" s="13"/>
      <c r="K570" s="14">
        <f t="shared" si="8"/>
      </c>
      <c r="L570" s="17"/>
      <c r="M570"/>
      <c r="N570"/>
      <c r="O570"/>
      <c r="P570"/>
      <c r="Q570"/>
      <c r="R570"/>
      <c r="S570"/>
      <c r="T570"/>
      <c r="U570"/>
      <c r="V570"/>
      <c r="W570"/>
    </row>
    <row r="571" spans="1:23" s="22" customFormat="1" ht="12" customHeight="1">
      <c r="A571" s="24" t="s">
        <v>296</v>
      </c>
      <c r="B571" s="20"/>
      <c r="C571" s="21"/>
      <c r="D571" s="21"/>
      <c r="E571" s="7" t="s">
        <v>297</v>
      </c>
      <c r="G571" s="12"/>
      <c r="H571" s="13"/>
      <c r="I571" s="13"/>
      <c r="J571" s="13"/>
      <c r="K571" s="14">
        <f t="shared" si="8"/>
      </c>
      <c r="L571" s="17"/>
      <c r="M571"/>
      <c r="N571"/>
      <c r="O571"/>
      <c r="P571"/>
      <c r="Q571"/>
      <c r="R571"/>
      <c r="S571"/>
      <c r="T571"/>
      <c r="U571"/>
      <c r="V571"/>
      <c r="W571"/>
    </row>
    <row r="572" spans="1:23" s="22" customFormat="1" ht="12" customHeight="1">
      <c r="A572" s="23"/>
      <c r="B572" s="20"/>
      <c r="C572" s="21"/>
      <c r="D572" s="21"/>
      <c r="E572" s="21"/>
      <c r="F572" s="22" t="s">
        <v>298</v>
      </c>
      <c r="G572" s="12">
        <v>1000</v>
      </c>
      <c r="H572" s="13">
        <v>36620.459</v>
      </c>
      <c r="I572" s="13">
        <v>30368.301</v>
      </c>
      <c r="J572" s="13">
        <v>29316.661</v>
      </c>
      <c r="K572" s="14">
        <f t="shared" si="8"/>
        <v>-3.462953031188661</v>
      </c>
      <c r="L572" s="17">
        <v>5</v>
      </c>
      <c r="M572"/>
      <c r="N572"/>
      <c r="O572"/>
      <c r="P572"/>
      <c r="Q572"/>
      <c r="R572"/>
      <c r="S572"/>
      <c r="T572"/>
      <c r="U572"/>
      <c r="V572"/>
      <c r="W572"/>
    </row>
    <row r="573" spans="1:23" s="22" customFormat="1" ht="12" customHeight="1">
      <c r="A573" s="23"/>
      <c r="B573" s="20"/>
      <c r="C573" s="21"/>
      <c r="D573" s="21"/>
      <c r="E573" s="21"/>
      <c r="G573" s="12"/>
      <c r="H573" s="13"/>
      <c r="I573" s="13"/>
      <c r="J573" s="13"/>
      <c r="K573" s="14">
        <f t="shared" si="8"/>
      </c>
      <c r="L573" s="17"/>
      <c r="M573"/>
      <c r="N573"/>
      <c r="O573"/>
      <c r="P573"/>
      <c r="Q573"/>
      <c r="R573"/>
      <c r="S573"/>
      <c r="T573"/>
      <c r="U573"/>
      <c r="V573"/>
      <c r="W573"/>
    </row>
    <row r="574" spans="1:23" s="22" customFormat="1" ht="12" customHeight="1">
      <c r="A574" s="24" t="s">
        <v>299</v>
      </c>
      <c r="B574" s="20"/>
      <c r="C574" s="21"/>
      <c r="D574" s="21"/>
      <c r="E574" s="7" t="s">
        <v>300</v>
      </c>
      <c r="G574" s="12" t="s">
        <v>114</v>
      </c>
      <c r="H574" s="13">
        <v>3641</v>
      </c>
      <c r="I574" s="13">
        <v>3810</v>
      </c>
      <c r="J574" s="27">
        <v>3378</v>
      </c>
      <c r="K574" s="14">
        <f t="shared" si="8"/>
        <v>-11.338582677165348</v>
      </c>
      <c r="L574" s="17">
        <v>32</v>
      </c>
      <c r="M574"/>
      <c r="N574"/>
      <c r="O574"/>
      <c r="P574"/>
      <c r="Q574"/>
      <c r="R574"/>
      <c r="S574"/>
      <c r="T574"/>
      <c r="U574"/>
      <c r="V574"/>
      <c r="W574"/>
    </row>
    <row r="575" spans="1:23" s="22" customFormat="1" ht="12" customHeight="1">
      <c r="A575" s="24"/>
      <c r="B575" s="20"/>
      <c r="C575" s="21"/>
      <c r="D575" s="21"/>
      <c r="F575" s="22" t="s">
        <v>301</v>
      </c>
      <c r="G575" s="12" t="s">
        <v>110</v>
      </c>
      <c r="H575" s="13">
        <v>62882.633</v>
      </c>
      <c r="I575" s="13">
        <v>73045.811</v>
      </c>
      <c r="J575" s="27">
        <v>82870.02</v>
      </c>
      <c r="K575" s="14">
        <f t="shared" si="8"/>
        <v>13.449380416900297</v>
      </c>
      <c r="L575" s="17"/>
      <c r="M575"/>
      <c r="N575"/>
      <c r="O575"/>
      <c r="P575"/>
      <c r="Q575"/>
      <c r="R575"/>
      <c r="S575"/>
      <c r="T575"/>
      <c r="U575"/>
      <c r="V575"/>
      <c r="W575"/>
    </row>
    <row r="576" spans="1:23" s="22" customFormat="1" ht="12" customHeight="1">
      <c r="A576" s="24"/>
      <c r="B576" s="20"/>
      <c r="C576" s="21"/>
      <c r="D576" s="21"/>
      <c r="E576" s="21"/>
      <c r="G576" s="12"/>
      <c r="H576" s="13"/>
      <c r="I576" s="13"/>
      <c r="J576" s="13"/>
      <c r="K576" s="14">
        <f t="shared" si="8"/>
      </c>
      <c r="L576" s="17"/>
      <c r="M576"/>
      <c r="N576"/>
      <c r="O576"/>
      <c r="P576"/>
      <c r="Q576"/>
      <c r="R576"/>
      <c r="S576"/>
      <c r="T576"/>
      <c r="U576"/>
      <c r="V576"/>
      <c r="W576"/>
    </row>
    <row r="577" spans="1:23" s="22" customFormat="1" ht="12" customHeight="1">
      <c r="A577" s="24" t="s">
        <v>302</v>
      </c>
      <c r="B577" s="20"/>
      <c r="C577" s="21"/>
      <c r="D577" s="21"/>
      <c r="E577" s="31" t="s">
        <v>303</v>
      </c>
      <c r="G577" s="8" t="s">
        <v>33</v>
      </c>
      <c r="H577" s="13">
        <v>3454141</v>
      </c>
      <c r="I577" s="13">
        <v>2319551</v>
      </c>
      <c r="J577" s="27">
        <v>2723524</v>
      </c>
      <c r="K577" s="14">
        <f t="shared" si="8"/>
        <v>17.415999906878525</v>
      </c>
      <c r="L577" s="17">
        <v>9</v>
      </c>
      <c r="M577"/>
      <c r="N577"/>
      <c r="O577"/>
      <c r="P577"/>
      <c r="Q577"/>
      <c r="R577"/>
      <c r="S577"/>
      <c r="T577"/>
      <c r="U577"/>
      <c r="V577"/>
      <c r="W577"/>
    </row>
    <row r="578" spans="1:23" s="22" customFormat="1" ht="12" customHeight="1">
      <c r="A578" s="24"/>
      <c r="B578" s="20"/>
      <c r="C578" s="21"/>
      <c r="D578" s="21"/>
      <c r="E578" s="7"/>
      <c r="F578" s="7" t="s">
        <v>304</v>
      </c>
      <c r="G578" s="12">
        <v>1000</v>
      </c>
      <c r="H578" s="13">
        <v>51298.577</v>
      </c>
      <c r="I578" s="13">
        <v>36785.186</v>
      </c>
      <c r="J578" s="27">
        <v>55138.423</v>
      </c>
      <c r="K578" s="14">
        <f t="shared" si="8"/>
        <v>49.89301127905128</v>
      </c>
      <c r="L578" s="17"/>
      <c r="M578"/>
      <c r="N578"/>
      <c r="O578"/>
      <c r="P578"/>
      <c r="Q578"/>
      <c r="R578"/>
      <c r="S578"/>
      <c r="T578"/>
      <c r="U578"/>
      <c r="V578"/>
      <c r="W578"/>
    </row>
    <row r="579" spans="1:23" s="22" customFormat="1" ht="12" customHeight="1">
      <c r="A579" s="24"/>
      <c r="B579" s="20"/>
      <c r="C579" s="21"/>
      <c r="D579" s="21"/>
      <c r="E579" s="21"/>
      <c r="G579" s="12"/>
      <c r="H579" s="13"/>
      <c r="I579" s="13"/>
      <c r="J579" s="13"/>
      <c r="K579" s="14">
        <f t="shared" si="8"/>
      </c>
      <c r="L579" s="17"/>
      <c r="M579"/>
      <c r="N579"/>
      <c r="O579"/>
      <c r="P579"/>
      <c r="Q579"/>
      <c r="R579"/>
      <c r="S579"/>
      <c r="T579"/>
      <c r="U579"/>
      <c r="V579"/>
      <c r="W579"/>
    </row>
    <row r="580" spans="1:23" s="22" customFormat="1" ht="12" customHeight="1">
      <c r="A580" s="24" t="s">
        <v>305</v>
      </c>
      <c r="B580" s="20"/>
      <c r="C580" s="21"/>
      <c r="D580" s="21"/>
      <c r="E580" s="31" t="s">
        <v>303</v>
      </c>
      <c r="G580" s="12"/>
      <c r="M580"/>
      <c r="N580"/>
      <c r="O580"/>
      <c r="P580"/>
      <c r="Q580"/>
      <c r="R580"/>
      <c r="S580"/>
      <c r="T580"/>
      <c r="U580"/>
      <c r="V580"/>
      <c r="W580"/>
    </row>
    <row r="581" spans="1:23" s="22" customFormat="1" ht="12" customHeight="1">
      <c r="A581" s="24"/>
      <c r="B581" s="20"/>
      <c r="C581" s="21"/>
      <c r="D581" s="21"/>
      <c r="E581" s="7"/>
      <c r="F581" s="7" t="s">
        <v>656</v>
      </c>
      <c r="G581" s="8" t="s">
        <v>33</v>
      </c>
      <c r="H581" s="13">
        <v>881697</v>
      </c>
      <c r="I581" s="13">
        <v>821892</v>
      </c>
      <c r="J581" s="13" t="s">
        <v>62</v>
      </c>
      <c r="K581" s="14" t="s">
        <v>62</v>
      </c>
      <c r="L581" s="17">
        <v>10</v>
      </c>
      <c r="M581"/>
      <c r="N581"/>
      <c r="O581"/>
      <c r="P581"/>
      <c r="Q581"/>
      <c r="R581"/>
      <c r="S581"/>
      <c r="T581"/>
      <c r="U581"/>
      <c r="V581"/>
      <c r="W581"/>
    </row>
    <row r="582" spans="6:12" ht="12.75">
      <c r="F582" s="7" t="s">
        <v>657</v>
      </c>
      <c r="G582" s="12">
        <v>1000</v>
      </c>
      <c r="H582" s="13">
        <v>9873.39</v>
      </c>
      <c r="I582" s="13">
        <v>9559.112</v>
      </c>
      <c r="J582" s="27">
        <v>7598.493</v>
      </c>
      <c r="K582" s="14">
        <f>IF(J582="","",(J582*100/I582)-100)</f>
        <v>-20.51047210242959</v>
      </c>
      <c r="L582" s="17"/>
    </row>
    <row r="586" spans="1:12" ht="12.75">
      <c r="A586" s="129" t="s">
        <v>306</v>
      </c>
      <c r="B586" s="129"/>
      <c r="C586" s="129"/>
      <c r="D586" s="129"/>
      <c r="E586" s="129"/>
      <c r="F586" s="129"/>
      <c r="G586" s="129"/>
      <c r="H586" s="129"/>
      <c r="I586" s="129"/>
      <c r="J586" s="129"/>
      <c r="K586" s="129"/>
      <c r="L586" s="129"/>
    </row>
    <row r="588" spans="1:23" s="4" customFormat="1" ht="12.75">
      <c r="A588" s="148" t="s">
        <v>53</v>
      </c>
      <c r="B588" s="148"/>
      <c r="C588" s="148"/>
      <c r="D588" s="148"/>
      <c r="E588" s="148"/>
      <c r="F588" s="148"/>
      <c r="G588" s="148"/>
      <c r="H588" s="148"/>
      <c r="I588" s="148"/>
      <c r="J588" s="148"/>
      <c r="K588" s="148"/>
      <c r="L588" s="148"/>
      <c r="M588"/>
      <c r="N588"/>
      <c r="O588"/>
      <c r="P588"/>
      <c r="Q588"/>
      <c r="R588"/>
      <c r="S588"/>
      <c r="T588"/>
      <c r="U588"/>
      <c r="V588"/>
      <c r="W588"/>
    </row>
    <row r="589" spans="1:23" s="4" customFormat="1" ht="12.75">
      <c r="A589" s="148" t="s">
        <v>2</v>
      </c>
      <c r="B589" s="148"/>
      <c r="C589" s="148"/>
      <c r="D589" s="148"/>
      <c r="E589" s="148"/>
      <c r="F589" s="148"/>
      <c r="G589" s="148"/>
      <c r="H589" s="148"/>
      <c r="I589" s="148"/>
      <c r="J589" s="148"/>
      <c r="K589" s="148"/>
      <c r="L589" s="148"/>
      <c r="M589"/>
      <c r="N589"/>
      <c r="O589"/>
      <c r="P589"/>
      <c r="Q589"/>
      <c r="R589"/>
      <c r="S589"/>
      <c r="T589"/>
      <c r="U589"/>
      <c r="V589"/>
      <c r="W589"/>
    </row>
    <row r="590" spans="1:12" ht="12.75">
      <c r="A590" s="33" t="s">
        <v>94</v>
      </c>
      <c r="B590" s="33"/>
      <c r="C590" s="33"/>
      <c r="D590" s="33"/>
      <c r="E590" s="33"/>
      <c r="F590" s="7"/>
      <c r="G590" s="33"/>
      <c r="H590" s="22"/>
      <c r="I590" s="22"/>
      <c r="J590" s="22"/>
      <c r="K590" s="22"/>
      <c r="L590" s="29"/>
    </row>
    <row r="591" spans="1:12" ht="12.75" customHeight="1">
      <c r="A591" s="131" t="s">
        <v>3</v>
      </c>
      <c r="B591" s="134" t="s">
        <v>4</v>
      </c>
      <c r="C591" s="135"/>
      <c r="D591" s="135"/>
      <c r="E591" s="135"/>
      <c r="F591" s="131"/>
      <c r="G591" s="131" t="s">
        <v>5</v>
      </c>
      <c r="H591" s="134" t="s">
        <v>6</v>
      </c>
      <c r="I591" s="135"/>
      <c r="J591" s="135"/>
      <c r="K591" s="131"/>
      <c r="L591" s="143" t="s">
        <v>7</v>
      </c>
    </row>
    <row r="592" spans="1:12" ht="12.75">
      <c r="A592" s="149"/>
      <c r="B592" s="136"/>
      <c r="C592" s="137"/>
      <c r="D592" s="137"/>
      <c r="E592" s="137"/>
      <c r="F592" s="132"/>
      <c r="G592" s="149"/>
      <c r="H592" s="138"/>
      <c r="I592" s="139"/>
      <c r="J592" s="139"/>
      <c r="K592" s="133"/>
      <c r="L592" s="144"/>
    </row>
    <row r="593" spans="1:12" ht="12.75" customHeight="1">
      <c r="A593" s="149"/>
      <c r="B593" s="136"/>
      <c r="C593" s="137"/>
      <c r="D593" s="137"/>
      <c r="E593" s="137"/>
      <c r="F593" s="132"/>
      <c r="G593" s="149"/>
      <c r="H593" s="132">
        <v>2011</v>
      </c>
      <c r="I593" s="132">
        <v>2012</v>
      </c>
      <c r="J593" s="132">
        <v>2013</v>
      </c>
      <c r="K593" s="146" t="s">
        <v>8</v>
      </c>
      <c r="L593" s="144"/>
    </row>
    <row r="594" spans="1:12" ht="22.5" customHeight="1">
      <c r="A594" s="149"/>
      <c r="B594" s="136"/>
      <c r="C594" s="137"/>
      <c r="D594" s="137"/>
      <c r="E594" s="137"/>
      <c r="F594" s="132"/>
      <c r="G594" s="149"/>
      <c r="H594" s="132"/>
      <c r="I594" s="132"/>
      <c r="J594" s="132"/>
      <c r="K594" s="146"/>
      <c r="L594" s="144"/>
    </row>
    <row r="595" spans="1:12" ht="12.75">
      <c r="A595" s="150"/>
      <c r="B595" s="138"/>
      <c r="C595" s="139"/>
      <c r="D595" s="139"/>
      <c r="E595" s="139"/>
      <c r="F595" s="133"/>
      <c r="G595" s="150"/>
      <c r="H595" s="133"/>
      <c r="I595" s="133"/>
      <c r="J595" s="133"/>
      <c r="K595" s="147"/>
      <c r="L595" s="145"/>
    </row>
    <row r="596" spans="1:23" s="22" customFormat="1" ht="12" customHeight="1">
      <c r="A596" s="24"/>
      <c r="B596" s="31"/>
      <c r="D596" s="7"/>
      <c r="E596" s="7"/>
      <c r="F596" s="7"/>
      <c r="G596" s="12"/>
      <c r="H596" s="13"/>
      <c r="I596" s="13"/>
      <c r="J596" s="13"/>
      <c r="K596" s="13"/>
      <c r="L596" s="114"/>
      <c r="M596"/>
      <c r="N596"/>
      <c r="O596"/>
      <c r="P596"/>
      <c r="Q596"/>
      <c r="R596"/>
      <c r="S596"/>
      <c r="T596"/>
      <c r="U596"/>
      <c r="V596"/>
      <c r="W596"/>
    </row>
    <row r="597" spans="1:23" s="22" customFormat="1" ht="12" customHeight="1">
      <c r="A597" s="23">
        <v>259</v>
      </c>
      <c r="C597" s="21" t="s">
        <v>307</v>
      </c>
      <c r="D597" s="21"/>
      <c r="E597" s="21"/>
      <c r="G597" s="12">
        <v>1000</v>
      </c>
      <c r="H597" s="13">
        <v>530288.0000000001</v>
      </c>
      <c r="I597" s="13">
        <v>478852.99399999995</v>
      </c>
      <c r="J597" s="13">
        <v>440484.56599999993</v>
      </c>
      <c r="K597" s="14">
        <f aca="true" t="shared" si="9" ref="K597:K643">IF(J597="","",(J597*100/I597)-100)</f>
        <v>-8.012569302218878</v>
      </c>
      <c r="L597" s="17">
        <v>60</v>
      </c>
      <c r="M597"/>
      <c r="N597"/>
      <c r="O597"/>
      <c r="P597"/>
      <c r="Q597"/>
      <c r="R597"/>
      <c r="S597"/>
      <c r="T597"/>
      <c r="U597"/>
      <c r="V597"/>
      <c r="W597"/>
    </row>
    <row r="598" spans="1:23" s="22" customFormat="1" ht="12" customHeight="1">
      <c r="A598" s="24"/>
      <c r="B598" s="20"/>
      <c r="C598" s="21"/>
      <c r="D598" s="21"/>
      <c r="E598" s="21"/>
      <c r="G598" s="12"/>
      <c r="H598" s="13"/>
      <c r="I598" s="13"/>
      <c r="J598" s="13"/>
      <c r="K598" s="14">
        <f t="shared" si="9"/>
      </c>
      <c r="L598" s="17"/>
      <c r="M598"/>
      <c r="N598"/>
      <c r="O598"/>
      <c r="P598"/>
      <c r="Q598"/>
      <c r="R598"/>
      <c r="S598"/>
      <c r="T598"/>
      <c r="U598"/>
      <c r="V598"/>
      <c r="W598"/>
    </row>
    <row r="599" spans="1:23" s="22" customFormat="1" ht="12" customHeight="1">
      <c r="A599" s="23" t="s">
        <v>308</v>
      </c>
      <c r="B599" s="20"/>
      <c r="C599" s="21"/>
      <c r="D599" s="21" t="s">
        <v>309</v>
      </c>
      <c r="E599" s="21"/>
      <c r="G599" s="12" t="s">
        <v>110</v>
      </c>
      <c r="H599" s="13">
        <v>186562.68000000002</v>
      </c>
      <c r="I599" s="13">
        <v>142600.56699999998</v>
      </c>
      <c r="J599" s="13">
        <v>108924.90299999999</v>
      </c>
      <c r="K599" s="14">
        <f t="shared" si="9"/>
        <v>-23.615378752315905</v>
      </c>
      <c r="L599" s="17">
        <v>18</v>
      </c>
      <c r="M599"/>
      <c r="N599"/>
      <c r="O599"/>
      <c r="P599"/>
      <c r="Q599"/>
      <c r="R599"/>
      <c r="S599"/>
      <c r="T599"/>
      <c r="U599"/>
      <c r="V599"/>
      <c r="W599"/>
    </row>
    <row r="600" spans="1:23" s="22" customFormat="1" ht="12" customHeight="1">
      <c r="A600" s="24"/>
      <c r="B600" s="7"/>
      <c r="C600" s="7"/>
      <c r="D600" s="7"/>
      <c r="E600" s="7"/>
      <c r="F600" s="4"/>
      <c r="G600" s="12"/>
      <c r="H600" s="13"/>
      <c r="I600" s="13"/>
      <c r="J600" s="13"/>
      <c r="K600" s="14">
        <f t="shared" si="9"/>
      </c>
      <c r="L600" s="17"/>
      <c r="M600"/>
      <c r="N600"/>
      <c r="O600"/>
      <c r="P600"/>
      <c r="Q600"/>
      <c r="R600"/>
      <c r="S600"/>
      <c r="T600"/>
      <c r="U600"/>
      <c r="V600"/>
      <c r="W600"/>
    </row>
    <row r="601" spans="1:23" s="22" customFormat="1" ht="12" customHeight="1">
      <c r="A601" s="23">
        <v>2599</v>
      </c>
      <c r="B601" s="20"/>
      <c r="C601" s="21"/>
      <c r="D601" s="21" t="s">
        <v>310</v>
      </c>
      <c r="E601" s="21"/>
      <c r="G601" s="12" t="s">
        <v>110</v>
      </c>
      <c r="H601" s="13">
        <v>267979.764</v>
      </c>
      <c r="I601" s="13">
        <v>258552.4</v>
      </c>
      <c r="J601" s="13">
        <v>255188.803</v>
      </c>
      <c r="K601" s="14">
        <f t="shared" si="9"/>
        <v>-1.3009343560531619</v>
      </c>
      <c r="L601" s="17">
        <v>37</v>
      </c>
      <c r="M601"/>
      <c r="N601"/>
      <c r="O601"/>
      <c r="P601"/>
      <c r="Q601"/>
      <c r="R601"/>
      <c r="S601"/>
      <c r="T601"/>
      <c r="U601"/>
      <c r="V601"/>
      <c r="W601"/>
    </row>
    <row r="602" spans="1:23" s="22" customFormat="1" ht="12" customHeight="1">
      <c r="A602" s="24"/>
      <c r="B602" s="7"/>
      <c r="C602" s="7"/>
      <c r="D602" s="7"/>
      <c r="E602" s="7"/>
      <c r="F602" s="4"/>
      <c r="G602" s="12"/>
      <c r="H602" s="13"/>
      <c r="I602" s="13"/>
      <c r="J602" s="13"/>
      <c r="K602" s="14">
        <f t="shared" si="9"/>
      </c>
      <c r="L602" s="17"/>
      <c r="M602"/>
      <c r="N602"/>
      <c r="O602"/>
      <c r="P602"/>
      <c r="Q602"/>
      <c r="R602"/>
      <c r="S602"/>
      <c r="T602"/>
      <c r="U602"/>
      <c r="V602"/>
      <c r="W602"/>
    </row>
    <row r="603" spans="1:23" s="22" customFormat="1" ht="12" customHeight="1">
      <c r="A603" s="24" t="s">
        <v>311</v>
      </c>
      <c r="B603" s="7"/>
      <c r="C603" s="7"/>
      <c r="D603" s="7"/>
      <c r="E603" s="7" t="s">
        <v>217</v>
      </c>
      <c r="G603" s="12"/>
      <c r="H603" s="13"/>
      <c r="I603" s="13"/>
      <c r="J603" s="13"/>
      <c r="K603" s="14">
        <f t="shared" si="9"/>
      </c>
      <c r="L603" s="17"/>
      <c r="M603"/>
      <c r="N603"/>
      <c r="O603"/>
      <c r="P603"/>
      <c r="Q603"/>
      <c r="R603"/>
      <c r="S603"/>
      <c r="T603"/>
      <c r="U603"/>
      <c r="V603"/>
      <c r="W603"/>
    </row>
    <row r="604" spans="1:23" s="22" customFormat="1" ht="12" customHeight="1">
      <c r="A604" s="24"/>
      <c r="B604" s="7"/>
      <c r="C604" s="7"/>
      <c r="D604" s="7"/>
      <c r="F604" s="22" t="s">
        <v>581</v>
      </c>
      <c r="G604" s="12"/>
      <c r="H604" s="13"/>
      <c r="I604" s="13"/>
      <c r="J604" s="13"/>
      <c r="K604" s="14"/>
      <c r="L604" s="17"/>
      <c r="M604"/>
      <c r="N604"/>
      <c r="O604"/>
      <c r="P604"/>
      <c r="Q604"/>
      <c r="R604"/>
      <c r="S604"/>
      <c r="T604"/>
      <c r="U604"/>
      <c r="V604"/>
      <c r="W604"/>
    </row>
    <row r="605" spans="1:23" s="22" customFormat="1" ht="12" customHeight="1">
      <c r="A605" s="24"/>
      <c r="B605" s="7"/>
      <c r="C605" s="7"/>
      <c r="D605" s="7"/>
      <c r="F605" s="22" t="s">
        <v>582</v>
      </c>
      <c r="G605" s="12"/>
      <c r="H605" s="13"/>
      <c r="I605" s="13"/>
      <c r="J605" s="13"/>
      <c r="K605" s="14"/>
      <c r="L605" s="17"/>
      <c r="M605"/>
      <c r="N605"/>
      <c r="O605"/>
      <c r="P605"/>
      <c r="Q605"/>
      <c r="R605"/>
      <c r="S605"/>
      <c r="T605"/>
      <c r="U605"/>
      <c r="V605"/>
      <c r="W605"/>
    </row>
    <row r="606" spans="1:23" s="22" customFormat="1" ht="12" customHeight="1">
      <c r="A606" s="24"/>
      <c r="B606" s="7"/>
      <c r="C606" s="7"/>
      <c r="D606" s="7"/>
      <c r="F606" s="22" t="s">
        <v>583</v>
      </c>
      <c r="G606" s="12" t="s">
        <v>110</v>
      </c>
      <c r="H606" s="13">
        <v>94776.66700000002</v>
      </c>
      <c r="I606" s="13">
        <v>90020.534</v>
      </c>
      <c r="J606" s="13">
        <v>88647.07699999999</v>
      </c>
      <c r="K606" s="14">
        <f>IF(J606="","",(J606*100/I606)-100)</f>
        <v>-1.525715232926757</v>
      </c>
      <c r="L606" s="17">
        <v>13</v>
      </c>
      <c r="M606"/>
      <c r="N606"/>
      <c r="O606"/>
      <c r="P606"/>
      <c r="Q606"/>
      <c r="R606"/>
      <c r="S606"/>
      <c r="T606"/>
      <c r="U606"/>
      <c r="V606"/>
      <c r="W606"/>
    </row>
    <row r="607" spans="1:23" s="22" customFormat="1" ht="12" customHeight="1">
      <c r="A607" s="24"/>
      <c r="B607" s="7"/>
      <c r="C607" s="7"/>
      <c r="D607" s="7"/>
      <c r="G607" s="12"/>
      <c r="H607" s="13"/>
      <c r="I607" s="13"/>
      <c r="J607" s="13"/>
      <c r="K607" s="14">
        <f t="shared" si="9"/>
      </c>
      <c r="L607" s="17"/>
      <c r="M607"/>
      <c r="N607"/>
      <c r="O607"/>
      <c r="P607"/>
      <c r="Q607"/>
      <c r="R607"/>
      <c r="S607"/>
      <c r="T607"/>
      <c r="U607"/>
      <c r="V607"/>
      <c r="W607"/>
    </row>
    <row r="608" spans="1:23" s="22" customFormat="1" ht="12" customHeight="1">
      <c r="A608" s="23">
        <v>26</v>
      </c>
      <c r="B608" s="23" t="s">
        <v>584</v>
      </c>
      <c r="C608" s="20"/>
      <c r="E608" s="20"/>
      <c r="F608" s="25"/>
      <c r="G608" s="12"/>
      <c r="H608" s="13"/>
      <c r="I608" s="13"/>
      <c r="J608" s="13"/>
      <c r="K608" s="14"/>
      <c r="L608" s="17"/>
      <c r="M608"/>
      <c r="N608"/>
      <c r="O608"/>
      <c r="P608"/>
      <c r="Q608"/>
      <c r="R608"/>
      <c r="S608"/>
      <c r="T608"/>
      <c r="U608"/>
      <c r="V608"/>
      <c r="W608"/>
    </row>
    <row r="609" spans="1:23" s="22" customFormat="1" ht="12" customHeight="1">
      <c r="A609" s="23"/>
      <c r="B609" s="20"/>
      <c r="C609" s="20" t="s">
        <v>262</v>
      </c>
      <c r="E609" s="20"/>
      <c r="F609" s="25"/>
      <c r="G609" s="12">
        <v>1000</v>
      </c>
      <c r="H609" s="13">
        <v>2690297.357000001</v>
      </c>
      <c r="I609" s="13">
        <v>2381003.4459999995</v>
      </c>
      <c r="J609" s="13">
        <v>2177551.546</v>
      </c>
      <c r="K609" s="14">
        <f>IF(J609="","",(J609*100/I609)-100)</f>
        <v>-8.544796537014307</v>
      </c>
      <c r="L609" s="17">
        <v>153</v>
      </c>
      <c r="M609"/>
      <c r="N609"/>
      <c r="O609"/>
      <c r="P609"/>
      <c r="Q609"/>
      <c r="R609"/>
      <c r="S609"/>
      <c r="T609"/>
      <c r="U609"/>
      <c r="V609"/>
      <c r="W609"/>
    </row>
    <row r="610" spans="1:23" s="22" customFormat="1" ht="12" customHeight="1">
      <c r="A610" s="24"/>
      <c r="B610" s="7"/>
      <c r="C610" s="7"/>
      <c r="D610" s="7"/>
      <c r="E610" s="7"/>
      <c r="F610" s="4"/>
      <c r="G610" s="12"/>
      <c r="H610" s="13"/>
      <c r="I610" s="13"/>
      <c r="J610" s="13"/>
      <c r="K610" s="14">
        <f t="shared" si="9"/>
      </c>
      <c r="L610" s="17"/>
      <c r="M610"/>
      <c r="N610"/>
      <c r="O610"/>
      <c r="P610"/>
      <c r="Q610"/>
      <c r="R610"/>
      <c r="S610"/>
      <c r="T610"/>
      <c r="U610"/>
      <c r="V610"/>
      <c r="W610"/>
    </row>
    <row r="611" spans="1:23" s="22" customFormat="1" ht="12" customHeight="1">
      <c r="A611" s="23">
        <v>261</v>
      </c>
      <c r="C611" s="25" t="s">
        <v>312</v>
      </c>
      <c r="D611" s="20"/>
      <c r="E611" s="25"/>
      <c r="F611" s="25"/>
      <c r="G611" s="12">
        <v>1000</v>
      </c>
      <c r="H611" s="13">
        <v>868191.062</v>
      </c>
      <c r="I611" s="13">
        <v>617570.315</v>
      </c>
      <c r="J611" s="13">
        <v>444981.7310000001</v>
      </c>
      <c r="K611" s="14">
        <f t="shared" si="9"/>
        <v>-27.94638599169066</v>
      </c>
      <c r="L611" s="17">
        <v>38</v>
      </c>
      <c r="M611"/>
      <c r="N611"/>
      <c r="O611"/>
      <c r="P611"/>
      <c r="Q611"/>
      <c r="R611"/>
      <c r="S611"/>
      <c r="T611"/>
      <c r="U611"/>
      <c r="V611"/>
      <c r="W611"/>
    </row>
    <row r="612" spans="1:23" s="22" customFormat="1" ht="12" customHeight="1">
      <c r="A612" s="23"/>
      <c r="C612" s="25"/>
      <c r="D612" s="20"/>
      <c r="E612" s="25"/>
      <c r="F612" s="25"/>
      <c r="G612" s="12"/>
      <c r="H612" s="13"/>
      <c r="I612" s="13"/>
      <c r="J612" s="13"/>
      <c r="K612" s="14">
        <f t="shared" si="9"/>
      </c>
      <c r="L612" s="17"/>
      <c r="M612"/>
      <c r="N612"/>
      <c r="O612"/>
      <c r="P612"/>
      <c r="Q612"/>
      <c r="R612"/>
      <c r="S612"/>
      <c r="T612"/>
      <c r="U612"/>
      <c r="V612"/>
      <c r="W612"/>
    </row>
    <row r="613" spans="1:23" s="22" customFormat="1" ht="12" customHeight="1">
      <c r="A613" s="23">
        <v>2611</v>
      </c>
      <c r="B613" s="7"/>
      <c r="C613" s="7"/>
      <c r="D613" s="25" t="s">
        <v>313</v>
      </c>
      <c r="E613" s="7"/>
      <c r="F613" s="4"/>
      <c r="G613" s="12">
        <v>1000</v>
      </c>
      <c r="H613" s="13">
        <v>787034.839</v>
      </c>
      <c r="I613" s="13">
        <v>518698.481</v>
      </c>
      <c r="J613" s="13">
        <v>360557.86500000005</v>
      </c>
      <c r="K613" s="14">
        <f t="shared" si="9"/>
        <v>-30.487965897860406</v>
      </c>
      <c r="L613" s="17">
        <v>24</v>
      </c>
      <c r="M613"/>
      <c r="N613"/>
      <c r="O613"/>
      <c r="P613"/>
      <c r="Q613"/>
      <c r="R613"/>
      <c r="S613"/>
      <c r="T613"/>
      <c r="U613"/>
      <c r="V613"/>
      <c r="W613"/>
    </row>
    <row r="614" spans="1:23" s="22" customFormat="1" ht="12" customHeight="1">
      <c r="A614" s="23"/>
      <c r="B614" s="4"/>
      <c r="C614" s="7"/>
      <c r="D614" s="7"/>
      <c r="E614" s="7"/>
      <c r="F614" s="4"/>
      <c r="G614" s="8"/>
      <c r="K614" s="14">
        <f t="shared" si="9"/>
      </c>
      <c r="L614" s="17"/>
      <c r="M614"/>
      <c r="N614"/>
      <c r="O614"/>
      <c r="P614"/>
      <c r="Q614"/>
      <c r="R614"/>
      <c r="S614"/>
      <c r="T614"/>
      <c r="U614"/>
      <c r="V614"/>
      <c r="W614"/>
    </row>
    <row r="615" spans="1:23" s="22" customFormat="1" ht="12" customHeight="1">
      <c r="A615" s="24" t="s">
        <v>314</v>
      </c>
      <c r="E615" s="22" t="s">
        <v>585</v>
      </c>
      <c r="G615" s="12" t="s">
        <v>114</v>
      </c>
      <c r="H615" s="35">
        <v>552997694</v>
      </c>
      <c r="I615" s="13" t="s">
        <v>62</v>
      </c>
      <c r="J615" s="108" t="s">
        <v>62</v>
      </c>
      <c r="K615" s="14" t="s">
        <v>62</v>
      </c>
      <c r="L615" s="17">
        <v>17</v>
      </c>
      <c r="M615"/>
      <c r="N615"/>
      <c r="O615"/>
      <c r="P615"/>
      <c r="Q615"/>
      <c r="R615"/>
      <c r="S615"/>
      <c r="T615"/>
      <c r="U615"/>
      <c r="V615"/>
      <c r="W615"/>
    </row>
    <row r="616" spans="1:23" s="22" customFormat="1" ht="12" customHeight="1">
      <c r="A616" s="23"/>
      <c r="B616" s="4"/>
      <c r="C616" s="7"/>
      <c r="D616" s="7"/>
      <c r="E616" s="7"/>
      <c r="F616" s="22" t="s">
        <v>586</v>
      </c>
      <c r="G616" s="12">
        <v>1000</v>
      </c>
      <c r="H616" s="35">
        <v>605086.4</v>
      </c>
      <c r="I616" s="13">
        <v>376529.088</v>
      </c>
      <c r="J616" s="27">
        <v>203193.859</v>
      </c>
      <c r="K616" s="14">
        <f t="shared" si="9"/>
        <v>-46.035016821861056</v>
      </c>
      <c r="L616" s="17"/>
      <c r="M616"/>
      <c r="N616"/>
      <c r="O616"/>
      <c r="P616"/>
      <c r="Q616"/>
      <c r="R616"/>
      <c r="S616"/>
      <c r="T616"/>
      <c r="U616"/>
      <c r="V616"/>
      <c r="W616"/>
    </row>
    <row r="617" spans="1:23" s="22" customFormat="1" ht="12" customHeight="1">
      <c r="A617" s="23"/>
      <c r="B617" s="4"/>
      <c r="C617" s="7"/>
      <c r="D617" s="7"/>
      <c r="E617" s="7"/>
      <c r="F617" s="4"/>
      <c r="G617" s="8"/>
      <c r="H617" s="13"/>
      <c r="I617" s="13"/>
      <c r="J617" s="13"/>
      <c r="K617" s="14">
        <f t="shared" si="9"/>
      </c>
      <c r="L617" s="29"/>
      <c r="M617"/>
      <c r="N617"/>
      <c r="O617"/>
      <c r="P617"/>
      <c r="Q617"/>
      <c r="R617"/>
      <c r="S617"/>
      <c r="T617"/>
      <c r="U617"/>
      <c r="V617"/>
      <c r="W617"/>
    </row>
    <row r="618" spans="1:23" s="22" customFormat="1" ht="12" customHeight="1">
      <c r="A618" s="23">
        <v>2612</v>
      </c>
      <c r="B618" s="4"/>
      <c r="C618" s="7"/>
      <c r="D618" s="25" t="s">
        <v>315</v>
      </c>
      <c r="E618" s="7"/>
      <c r="F618" s="7"/>
      <c r="G618" s="12">
        <v>1000</v>
      </c>
      <c r="H618" s="13">
        <v>81156.22299999998</v>
      </c>
      <c r="I618" s="13">
        <v>98871.83399999999</v>
      </c>
      <c r="J618" s="13">
        <v>84423.866</v>
      </c>
      <c r="K618" s="14">
        <f t="shared" si="9"/>
        <v>-14.612824922414191</v>
      </c>
      <c r="L618" s="17">
        <v>16</v>
      </c>
      <c r="M618"/>
      <c r="N618"/>
      <c r="O618"/>
      <c r="P618"/>
      <c r="Q618"/>
      <c r="R618"/>
      <c r="S618"/>
      <c r="T618"/>
      <c r="U618"/>
      <c r="V618"/>
      <c r="W618"/>
    </row>
    <row r="619" spans="1:23" s="22" customFormat="1" ht="12" customHeight="1">
      <c r="A619" s="24"/>
      <c r="E619" s="7"/>
      <c r="G619" s="12"/>
      <c r="H619" s="13"/>
      <c r="I619" s="13"/>
      <c r="J619" s="13"/>
      <c r="K619" s="14">
        <f t="shared" si="9"/>
      </c>
      <c r="L619" s="17"/>
      <c r="M619"/>
      <c r="N619"/>
      <c r="O619"/>
      <c r="P619"/>
      <c r="Q619"/>
      <c r="R619"/>
      <c r="S619"/>
      <c r="T619"/>
      <c r="U619"/>
      <c r="V619"/>
      <c r="W619"/>
    </row>
    <row r="620" spans="1:23" s="22" customFormat="1" ht="12" customHeight="1">
      <c r="A620" s="24" t="s">
        <v>316</v>
      </c>
      <c r="E620" s="7" t="s">
        <v>317</v>
      </c>
      <c r="G620" s="12" t="s">
        <v>110</v>
      </c>
      <c r="H620" s="13">
        <v>63149.172999999995</v>
      </c>
      <c r="I620" s="13">
        <v>82052.815</v>
      </c>
      <c r="J620" s="13">
        <v>68252.446</v>
      </c>
      <c r="K620" s="14">
        <f t="shared" si="9"/>
        <v>-16.81888549466585</v>
      </c>
      <c r="L620" s="17">
        <v>11</v>
      </c>
      <c r="M620"/>
      <c r="N620"/>
      <c r="O620"/>
      <c r="P620"/>
      <c r="Q620"/>
      <c r="R620"/>
      <c r="S620"/>
      <c r="T620"/>
      <c r="U620"/>
      <c r="V620"/>
      <c r="W620"/>
    </row>
    <row r="621" spans="1:23" s="22" customFormat="1" ht="12" customHeight="1">
      <c r="A621" s="23"/>
      <c r="B621" s="4"/>
      <c r="C621" s="7"/>
      <c r="D621" s="7"/>
      <c r="E621" s="7"/>
      <c r="F621" s="4"/>
      <c r="G621" s="8"/>
      <c r="H621" s="13"/>
      <c r="I621" s="13"/>
      <c r="J621" s="13"/>
      <c r="K621" s="14">
        <f t="shared" si="9"/>
      </c>
      <c r="L621" s="17"/>
      <c r="M621"/>
      <c r="N621"/>
      <c r="O621"/>
      <c r="P621"/>
      <c r="Q621"/>
      <c r="R621"/>
      <c r="S621"/>
      <c r="T621"/>
      <c r="U621"/>
      <c r="V621"/>
      <c r="W621"/>
    </row>
    <row r="622" spans="1:23" s="22" customFormat="1" ht="12" customHeight="1">
      <c r="A622" s="23">
        <v>2620</v>
      </c>
      <c r="B622" s="4"/>
      <c r="C622" s="7"/>
      <c r="D622" s="25" t="s">
        <v>318</v>
      </c>
      <c r="E622" s="7"/>
      <c r="F622" s="7"/>
      <c r="G622" s="12" t="s">
        <v>110</v>
      </c>
      <c r="H622" s="13">
        <v>144943.604</v>
      </c>
      <c r="I622" s="13">
        <v>129522.11300000001</v>
      </c>
      <c r="J622" s="13">
        <v>139647.67099999997</v>
      </c>
      <c r="K622" s="14">
        <f t="shared" si="9"/>
        <v>7.817628793625346</v>
      </c>
      <c r="L622" s="17">
        <v>13</v>
      </c>
      <c r="M622"/>
      <c r="N622"/>
      <c r="O622"/>
      <c r="P622"/>
      <c r="Q622"/>
      <c r="R622"/>
      <c r="S622"/>
      <c r="T622"/>
      <c r="U622"/>
      <c r="V622"/>
      <c r="W622"/>
    </row>
    <row r="623" spans="1:23" s="22" customFormat="1" ht="12" customHeight="1">
      <c r="A623" s="24"/>
      <c r="E623" s="7"/>
      <c r="G623" s="12"/>
      <c r="H623" s="13"/>
      <c r="I623" s="13"/>
      <c r="J623" s="13"/>
      <c r="K623" s="14">
        <f t="shared" si="9"/>
      </c>
      <c r="L623" s="17"/>
      <c r="M623"/>
      <c r="N623"/>
      <c r="O623"/>
      <c r="P623"/>
      <c r="Q623"/>
      <c r="R623"/>
      <c r="S623"/>
      <c r="T623"/>
      <c r="U623"/>
      <c r="V623"/>
      <c r="W623"/>
    </row>
    <row r="624" spans="1:23" s="22" customFormat="1" ht="12" customHeight="1">
      <c r="A624" s="23">
        <v>2630</v>
      </c>
      <c r="B624" s="4"/>
      <c r="C624" s="7"/>
      <c r="D624" s="25" t="s">
        <v>587</v>
      </c>
      <c r="E624" s="7"/>
      <c r="F624" s="7"/>
      <c r="G624" s="12"/>
      <c r="H624" s="13"/>
      <c r="I624" s="13"/>
      <c r="J624" s="13"/>
      <c r="K624" s="13"/>
      <c r="L624" s="17"/>
      <c r="M624"/>
      <c r="N624"/>
      <c r="O624"/>
      <c r="P624"/>
      <c r="Q624"/>
      <c r="R624"/>
      <c r="S624"/>
      <c r="T624"/>
      <c r="U624"/>
      <c r="V624"/>
      <c r="W624"/>
    </row>
    <row r="625" spans="1:23" s="22" customFormat="1" ht="12" customHeight="1">
      <c r="A625" s="23"/>
      <c r="B625" s="4"/>
      <c r="C625" s="7"/>
      <c r="D625" s="25"/>
      <c r="E625" s="20" t="s">
        <v>588</v>
      </c>
      <c r="F625" s="7"/>
      <c r="G625" s="12" t="s">
        <v>110</v>
      </c>
      <c r="H625" s="13" t="s">
        <v>62</v>
      </c>
      <c r="I625" s="13" t="s">
        <v>62</v>
      </c>
      <c r="J625" s="13">
        <v>173181.012</v>
      </c>
      <c r="K625" s="13" t="s">
        <v>62</v>
      </c>
      <c r="L625" s="17">
        <v>13</v>
      </c>
      <c r="M625"/>
      <c r="N625"/>
      <c r="O625"/>
      <c r="P625"/>
      <c r="Q625"/>
      <c r="R625"/>
      <c r="S625"/>
      <c r="T625"/>
      <c r="U625"/>
      <c r="V625"/>
      <c r="W625"/>
    </row>
    <row r="626" spans="1:23" s="22" customFormat="1" ht="12" customHeight="1">
      <c r="A626" s="24"/>
      <c r="C626" s="21"/>
      <c r="D626" s="21"/>
      <c r="E626" s="7"/>
      <c r="G626" s="12"/>
      <c r="H626" s="13"/>
      <c r="I626" s="13"/>
      <c r="J626" s="13"/>
      <c r="K626" s="14">
        <f t="shared" si="9"/>
      </c>
      <c r="L626" s="17"/>
      <c r="M626"/>
      <c r="N626"/>
      <c r="O626"/>
      <c r="P626"/>
      <c r="Q626"/>
      <c r="R626"/>
      <c r="S626"/>
      <c r="T626"/>
      <c r="U626"/>
      <c r="V626"/>
      <c r="W626"/>
    </row>
    <row r="627" spans="1:23" s="22" customFormat="1" ht="12" customHeight="1">
      <c r="A627" s="23">
        <v>2640</v>
      </c>
      <c r="B627" s="4"/>
      <c r="C627" s="7"/>
      <c r="D627" s="25" t="s">
        <v>319</v>
      </c>
      <c r="E627" s="7"/>
      <c r="F627" s="7"/>
      <c r="G627" s="12" t="s">
        <v>110</v>
      </c>
      <c r="H627" s="13">
        <v>179837.977</v>
      </c>
      <c r="I627" s="13">
        <v>193037.11000000004</v>
      </c>
      <c r="J627" s="13" t="s">
        <v>62</v>
      </c>
      <c r="K627" s="14" t="s">
        <v>62</v>
      </c>
      <c r="L627" s="17">
        <v>11.25</v>
      </c>
      <c r="M627"/>
      <c r="N627"/>
      <c r="O627"/>
      <c r="P627"/>
      <c r="Q627"/>
      <c r="R627"/>
      <c r="S627"/>
      <c r="T627"/>
      <c r="U627"/>
      <c r="V627"/>
      <c r="W627"/>
    </row>
    <row r="628" spans="1:23" s="22" customFormat="1" ht="12" customHeight="1">
      <c r="A628" s="23"/>
      <c r="B628" s="20"/>
      <c r="C628" s="25"/>
      <c r="D628" s="25"/>
      <c r="E628" s="25"/>
      <c r="G628" s="26"/>
      <c r="H628" s="13"/>
      <c r="I628" s="13"/>
      <c r="J628" s="13"/>
      <c r="K628" s="14">
        <f t="shared" si="9"/>
      </c>
      <c r="L628" s="17"/>
      <c r="M628"/>
      <c r="N628"/>
      <c r="O628"/>
      <c r="P628"/>
      <c r="Q628"/>
      <c r="R628"/>
      <c r="S628"/>
      <c r="T628"/>
      <c r="U628"/>
      <c r="V628"/>
      <c r="W628"/>
    </row>
    <row r="629" spans="1:23" s="22" customFormat="1" ht="12" customHeight="1">
      <c r="A629" s="24" t="s">
        <v>320</v>
      </c>
      <c r="C629" s="7"/>
      <c r="D629" s="7"/>
      <c r="E629" s="31" t="s">
        <v>321</v>
      </c>
      <c r="G629" s="12" t="s">
        <v>110</v>
      </c>
      <c r="H629" s="13">
        <v>21910.932999999997</v>
      </c>
      <c r="I629" s="13">
        <v>15660.455</v>
      </c>
      <c r="J629" s="13">
        <v>13362.844</v>
      </c>
      <c r="K629" s="14">
        <f t="shared" si="9"/>
        <v>-14.67141918928921</v>
      </c>
      <c r="L629" s="17">
        <v>5</v>
      </c>
      <c r="M629"/>
      <c r="N629"/>
      <c r="O629"/>
      <c r="P629"/>
      <c r="Q629"/>
      <c r="R629"/>
      <c r="S629"/>
      <c r="T629"/>
      <c r="U629"/>
      <c r="V629"/>
      <c r="W629"/>
    </row>
    <row r="630" spans="1:23" s="22" customFormat="1" ht="12" customHeight="1">
      <c r="A630" s="23"/>
      <c r="B630" s="4"/>
      <c r="C630" s="7"/>
      <c r="D630" s="25"/>
      <c r="E630" s="7"/>
      <c r="F630" s="7"/>
      <c r="G630" s="26"/>
      <c r="H630" s="13"/>
      <c r="I630" s="13"/>
      <c r="J630" s="13"/>
      <c r="K630" s="14">
        <f t="shared" si="9"/>
      </c>
      <c r="L630" s="17"/>
      <c r="M630"/>
      <c r="N630"/>
      <c r="O630"/>
      <c r="P630"/>
      <c r="Q630"/>
      <c r="R630"/>
      <c r="S630"/>
      <c r="T630"/>
      <c r="U630"/>
      <c r="V630"/>
      <c r="W630"/>
    </row>
    <row r="631" spans="1:23" s="22" customFormat="1" ht="12" customHeight="1">
      <c r="A631" s="23">
        <v>2651</v>
      </c>
      <c r="B631" s="4"/>
      <c r="C631" s="7"/>
      <c r="D631" s="25" t="s">
        <v>589</v>
      </c>
      <c r="E631" s="7"/>
      <c r="F631" s="7"/>
      <c r="G631" s="12"/>
      <c r="H631" s="13"/>
      <c r="I631" s="13"/>
      <c r="J631" s="13"/>
      <c r="K631" s="14"/>
      <c r="L631" s="17"/>
      <c r="M631"/>
      <c r="N631"/>
      <c r="O631"/>
      <c r="P631"/>
      <c r="Q631"/>
      <c r="R631"/>
      <c r="S631"/>
      <c r="T631"/>
      <c r="U631"/>
      <c r="V631"/>
      <c r="W631"/>
    </row>
    <row r="632" spans="1:23" s="22" customFormat="1" ht="12" customHeight="1">
      <c r="A632" s="23"/>
      <c r="B632" s="4"/>
      <c r="C632" s="7"/>
      <c r="D632" s="25"/>
      <c r="E632" s="20" t="s">
        <v>590</v>
      </c>
      <c r="F632" s="7"/>
      <c r="G632" s="12" t="s">
        <v>110</v>
      </c>
      <c r="H632" s="13">
        <v>585927.4009999998</v>
      </c>
      <c r="I632" s="13">
        <v>605954.7059999998</v>
      </c>
      <c r="J632" s="13">
        <v>627475.683</v>
      </c>
      <c r="K632" s="14">
        <f>IF(J632="","",(J632*100/I632)-100)</f>
        <v>3.5515817909994354</v>
      </c>
      <c r="L632" s="17">
        <v>65</v>
      </c>
      <c r="M632"/>
      <c r="N632"/>
      <c r="O632"/>
      <c r="P632"/>
      <c r="Q632"/>
      <c r="R632"/>
      <c r="S632"/>
      <c r="T632"/>
      <c r="U632"/>
      <c r="V632"/>
      <c r="W632"/>
    </row>
    <row r="633" spans="1:12" ht="12" customHeight="1">
      <c r="A633" s="24"/>
      <c r="B633" s="22"/>
      <c r="C633" s="22"/>
      <c r="D633" s="7"/>
      <c r="E633" s="7"/>
      <c r="F633" s="22"/>
      <c r="G633" s="12"/>
      <c r="H633" s="13"/>
      <c r="I633" s="13"/>
      <c r="J633" s="13"/>
      <c r="K633" s="14">
        <f t="shared" si="9"/>
      </c>
      <c r="L633" s="17"/>
    </row>
    <row r="634" spans="1:23" s="22" customFormat="1" ht="12" customHeight="1">
      <c r="A634" s="24" t="s">
        <v>322</v>
      </c>
      <c r="B634" s="7"/>
      <c r="C634" s="7"/>
      <c r="D634" s="7"/>
      <c r="E634" s="7" t="s">
        <v>323</v>
      </c>
      <c r="F634" s="4"/>
      <c r="G634" s="12"/>
      <c r="H634" s="13"/>
      <c r="I634" s="13"/>
      <c r="J634" s="13"/>
      <c r="K634" s="14">
        <f t="shared" si="9"/>
      </c>
      <c r="L634" s="17"/>
      <c r="M634"/>
      <c r="N634"/>
      <c r="O634"/>
      <c r="P634"/>
      <c r="Q634"/>
      <c r="R634"/>
      <c r="S634"/>
      <c r="T634"/>
      <c r="U634"/>
      <c r="V634"/>
      <c r="W634"/>
    </row>
    <row r="635" spans="1:23" s="22" customFormat="1" ht="12" customHeight="1">
      <c r="A635" s="23"/>
      <c r="B635" s="20"/>
      <c r="C635" s="25"/>
      <c r="D635" s="25"/>
      <c r="E635" s="25"/>
      <c r="F635" s="22" t="s">
        <v>324</v>
      </c>
      <c r="G635" s="12" t="s">
        <v>110</v>
      </c>
      <c r="H635" s="13">
        <v>23160.418</v>
      </c>
      <c r="I635" s="13">
        <v>22638.944</v>
      </c>
      <c r="J635" s="13">
        <v>29397.512</v>
      </c>
      <c r="K635" s="14">
        <f t="shared" si="9"/>
        <v>29.853724626024956</v>
      </c>
      <c r="L635" s="17">
        <v>5</v>
      </c>
      <c r="M635"/>
      <c r="N635"/>
      <c r="O635"/>
      <c r="P635"/>
      <c r="Q635"/>
      <c r="R635"/>
      <c r="S635"/>
      <c r="T635"/>
      <c r="U635"/>
      <c r="V635"/>
      <c r="W635"/>
    </row>
    <row r="636" spans="1:23" s="22" customFormat="1" ht="12" customHeight="1">
      <c r="A636" s="23"/>
      <c r="B636" s="20"/>
      <c r="C636" s="21"/>
      <c r="D636" s="21"/>
      <c r="E636" s="21"/>
      <c r="G636" s="12"/>
      <c r="H636" s="13"/>
      <c r="I636" s="13"/>
      <c r="J636" s="13"/>
      <c r="K636" s="14">
        <f t="shared" si="9"/>
      </c>
      <c r="L636" s="17"/>
      <c r="M636"/>
      <c r="N636"/>
      <c r="O636"/>
      <c r="P636"/>
      <c r="Q636"/>
      <c r="R636"/>
      <c r="S636"/>
      <c r="T636"/>
      <c r="U636"/>
      <c r="V636"/>
      <c r="W636"/>
    </row>
    <row r="637" spans="1:12" ht="12" customHeight="1">
      <c r="A637" s="23">
        <v>267</v>
      </c>
      <c r="B637" s="25"/>
      <c r="C637" s="21" t="s">
        <v>325</v>
      </c>
      <c r="D637" s="21"/>
      <c r="E637" s="21"/>
      <c r="F637" s="2"/>
      <c r="G637" s="12">
        <v>1000</v>
      </c>
      <c r="H637" s="13">
        <v>473638.205</v>
      </c>
      <c r="I637" s="13">
        <v>463591.2880000001</v>
      </c>
      <c r="J637" s="13">
        <v>477398.542</v>
      </c>
      <c r="K637" s="14">
        <f t="shared" si="9"/>
        <v>2.9783247350411557</v>
      </c>
      <c r="L637" s="17">
        <v>25</v>
      </c>
    </row>
    <row r="638" spans="1:12" ht="12" customHeight="1">
      <c r="A638" s="5"/>
      <c r="B638" s="6"/>
      <c r="C638" s="6"/>
      <c r="D638" s="6"/>
      <c r="E638" s="6"/>
      <c r="F638" s="7"/>
      <c r="G638" s="8"/>
      <c r="H638" s="13"/>
      <c r="I638" s="13"/>
      <c r="J638" s="13"/>
      <c r="K638" s="14">
        <f t="shared" si="9"/>
      </c>
      <c r="L638" s="17"/>
    </row>
    <row r="639" spans="1:12" ht="12" customHeight="1">
      <c r="A639" s="24" t="s">
        <v>326</v>
      </c>
      <c r="B639" s="22"/>
      <c r="C639" s="20"/>
      <c r="D639" s="21"/>
      <c r="E639" s="31" t="s">
        <v>591</v>
      </c>
      <c r="F639" s="22"/>
      <c r="G639" s="12"/>
      <c r="H639" s="13"/>
      <c r="I639" s="13"/>
      <c r="J639" s="13"/>
      <c r="K639" s="14">
        <f t="shared" si="9"/>
      </c>
      <c r="L639" s="17"/>
    </row>
    <row r="640" spans="1:12" ht="12" customHeight="1">
      <c r="A640" s="24"/>
      <c r="B640" s="7"/>
      <c r="C640" s="7"/>
      <c r="D640" s="7"/>
      <c r="E640" s="7"/>
      <c r="F640" s="7" t="s">
        <v>592</v>
      </c>
      <c r="G640" s="12"/>
      <c r="H640" s="13"/>
      <c r="I640" s="35"/>
      <c r="J640" s="35"/>
      <c r="K640" s="61"/>
      <c r="L640" s="17"/>
    </row>
    <row r="641" spans="1:12" ht="12" customHeight="1">
      <c r="A641" s="24"/>
      <c r="B641" s="7"/>
      <c r="C641" s="7"/>
      <c r="D641" s="7"/>
      <c r="E641" s="7"/>
      <c r="F641" s="7" t="s">
        <v>593</v>
      </c>
      <c r="G641" s="12">
        <v>1000</v>
      </c>
      <c r="H641" s="13">
        <v>140342.112</v>
      </c>
      <c r="I641" s="35">
        <v>140228.526</v>
      </c>
      <c r="J641" s="35">
        <v>136689.987</v>
      </c>
      <c r="K641" s="61">
        <f>IF(J641="","",(J641*100/I641)-100)</f>
        <v>-2.52340882482072</v>
      </c>
      <c r="L641" s="17">
        <v>13</v>
      </c>
    </row>
    <row r="642" spans="1:12" ht="12" customHeight="1">
      <c r="A642" s="24"/>
      <c r="B642" s="22"/>
      <c r="C642" s="7"/>
      <c r="D642" s="7"/>
      <c r="E642" s="31"/>
      <c r="F642" s="22"/>
      <c r="G642" s="12"/>
      <c r="H642" s="13"/>
      <c r="I642" s="35"/>
      <c r="J642" s="35"/>
      <c r="K642" s="61">
        <f t="shared" si="9"/>
      </c>
      <c r="L642" s="17"/>
    </row>
    <row r="643" spans="1:12" ht="12" customHeight="1">
      <c r="A643" s="24" t="s">
        <v>327</v>
      </c>
      <c r="B643" s="22"/>
      <c r="C643" s="22"/>
      <c r="D643" s="22"/>
      <c r="E643" s="31" t="s">
        <v>328</v>
      </c>
      <c r="F643" s="22"/>
      <c r="G643" s="12">
        <v>1000</v>
      </c>
      <c r="H643" s="13">
        <v>40277.274</v>
      </c>
      <c r="I643" s="35">
        <v>39307.685</v>
      </c>
      <c r="J643" s="35">
        <v>41109.76</v>
      </c>
      <c r="K643" s="61">
        <f t="shared" si="9"/>
        <v>4.584536077359942</v>
      </c>
      <c r="L643" s="17">
        <v>3.75</v>
      </c>
    </row>
    <row r="644" spans="1:12" ht="12" customHeight="1">
      <c r="A644" s="31"/>
      <c r="B644" s="22"/>
      <c r="C644" s="22"/>
      <c r="D644" s="22"/>
      <c r="E644" s="31"/>
      <c r="F644" s="22"/>
      <c r="K644" s="14"/>
      <c r="L644" s="17"/>
    </row>
    <row r="645" spans="11:12" ht="12" customHeight="1">
      <c r="K645" s="14"/>
      <c r="L645" s="17"/>
    </row>
    <row r="646" spans="11:12" ht="12" customHeight="1">
      <c r="K646" s="14"/>
      <c r="L646" s="17"/>
    </row>
    <row r="647" ht="12" customHeight="1">
      <c r="K647" s="14"/>
    </row>
    <row r="648" ht="12" customHeight="1">
      <c r="K648" s="14"/>
    </row>
    <row r="649" spans="1:23" s="4" customFormat="1" ht="13.5" customHeight="1">
      <c r="A649" s="129" t="s">
        <v>329</v>
      </c>
      <c r="B649" s="129"/>
      <c r="C649" s="129"/>
      <c r="D649" s="129"/>
      <c r="E649" s="129"/>
      <c r="F649" s="129"/>
      <c r="G649" s="129"/>
      <c r="H649" s="129"/>
      <c r="I649" s="129"/>
      <c r="J649" s="129"/>
      <c r="K649" s="129"/>
      <c r="L649" s="129"/>
      <c r="M649"/>
      <c r="N649"/>
      <c r="O649"/>
      <c r="P649"/>
      <c r="Q649"/>
      <c r="R649"/>
      <c r="S649"/>
      <c r="T649"/>
      <c r="U649"/>
      <c r="V649"/>
      <c r="W649"/>
    </row>
    <row r="650" ht="12" customHeight="1">
      <c r="K650" s="14"/>
    </row>
    <row r="651" spans="1:23" s="4" customFormat="1" ht="13.5" customHeight="1">
      <c r="A651" s="148" t="s">
        <v>53</v>
      </c>
      <c r="B651" s="148"/>
      <c r="C651" s="148"/>
      <c r="D651" s="148"/>
      <c r="E651" s="148"/>
      <c r="F651" s="148"/>
      <c r="G651" s="148"/>
      <c r="H651" s="148"/>
      <c r="I651" s="148"/>
      <c r="J651" s="148"/>
      <c r="K651" s="148"/>
      <c r="L651" s="148"/>
      <c r="M651"/>
      <c r="N651"/>
      <c r="O651"/>
      <c r="P651"/>
      <c r="Q651"/>
      <c r="R651"/>
      <c r="S651"/>
      <c r="T651"/>
      <c r="U651"/>
      <c r="V651"/>
      <c r="W651"/>
    </row>
    <row r="652" spans="1:23" s="4" customFormat="1" ht="13.5" customHeight="1">
      <c r="A652" s="148" t="s">
        <v>2</v>
      </c>
      <c r="B652" s="148"/>
      <c r="C652" s="148"/>
      <c r="D652" s="148"/>
      <c r="E652" s="148"/>
      <c r="F652" s="148"/>
      <c r="G652" s="148"/>
      <c r="H652" s="148"/>
      <c r="I652" s="148"/>
      <c r="J652" s="148"/>
      <c r="K652" s="148"/>
      <c r="L652" s="148"/>
      <c r="M652"/>
      <c r="N652"/>
      <c r="O652"/>
      <c r="P652"/>
      <c r="Q652"/>
      <c r="R652"/>
      <c r="S652"/>
      <c r="T652"/>
      <c r="U652"/>
      <c r="V652"/>
      <c r="W652"/>
    </row>
    <row r="653" spans="1:12" ht="12.75">
      <c r="A653" s="33" t="s">
        <v>94</v>
      </c>
      <c r="B653" s="33"/>
      <c r="C653" s="33"/>
      <c r="D653" s="33"/>
      <c r="E653" s="33"/>
      <c r="F653" s="7"/>
      <c r="G653" s="33"/>
      <c r="H653" s="22"/>
      <c r="I653" s="22"/>
      <c r="J653" s="22"/>
      <c r="K653" s="22"/>
      <c r="L653" s="29"/>
    </row>
    <row r="654" spans="1:12" ht="12.75" customHeight="1">
      <c r="A654" s="131" t="s">
        <v>3</v>
      </c>
      <c r="B654" s="134" t="s">
        <v>4</v>
      </c>
      <c r="C654" s="135"/>
      <c r="D654" s="135"/>
      <c r="E654" s="135"/>
      <c r="F654" s="131"/>
      <c r="G654" s="131" t="s">
        <v>5</v>
      </c>
      <c r="H654" s="134" t="s">
        <v>6</v>
      </c>
      <c r="I654" s="135"/>
      <c r="J654" s="135"/>
      <c r="K654" s="131"/>
      <c r="L654" s="143" t="s">
        <v>7</v>
      </c>
    </row>
    <row r="655" spans="1:12" ht="12.75">
      <c r="A655" s="149"/>
      <c r="B655" s="136"/>
      <c r="C655" s="137"/>
      <c r="D655" s="137"/>
      <c r="E655" s="137"/>
      <c r="F655" s="132"/>
      <c r="G655" s="149"/>
      <c r="H655" s="138"/>
      <c r="I655" s="139"/>
      <c r="J655" s="139"/>
      <c r="K655" s="133"/>
      <c r="L655" s="144"/>
    </row>
    <row r="656" spans="1:12" ht="12.75" customHeight="1">
      <c r="A656" s="149"/>
      <c r="B656" s="136"/>
      <c r="C656" s="137"/>
      <c r="D656" s="137"/>
      <c r="E656" s="137"/>
      <c r="F656" s="132"/>
      <c r="G656" s="149"/>
      <c r="H656" s="132">
        <v>2011</v>
      </c>
      <c r="I656" s="132">
        <v>2012</v>
      </c>
      <c r="J656" s="132">
        <v>2013</v>
      </c>
      <c r="K656" s="146" t="s">
        <v>8</v>
      </c>
      <c r="L656" s="144"/>
    </row>
    <row r="657" spans="1:12" ht="22.5" customHeight="1">
      <c r="A657" s="149"/>
      <c r="B657" s="136"/>
      <c r="C657" s="137"/>
      <c r="D657" s="137"/>
      <c r="E657" s="137"/>
      <c r="F657" s="132"/>
      <c r="G657" s="149"/>
      <c r="H657" s="132"/>
      <c r="I657" s="132"/>
      <c r="J657" s="132"/>
      <c r="K657" s="146"/>
      <c r="L657" s="144"/>
    </row>
    <row r="658" spans="1:12" ht="12.75">
      <c r="A658" s="150"/>
      <c r="B658" s="138"/>
      <c r="C658" s="139"/>
      <c r="D658" s="139"/>
      <c r="E658" s="139"/>
      <c r="F658" s="133"/>
      <c r="G658" s="150"/>
      <c r="H658" s="133"/>
      <c r="I658" s="133"/>
      <c r="J658" s="133"/>
      <c r="K658" s="147"/>
      <c r="L658" s="145"/>
    </row>
    <row r="659" spans="1:12" ht="12" customHeight="1">
      <c r="A659" s="34"/>
      <c r="B659" s="32"/>
      <c r="C659" s="32"/>
      <c r="D659" s="32"/>
      <c r="E659" s="32"/>
      <c r="F659" s="45"/>
      <c r="G659" s="34"/>
      <c r="H659" s="32"/>
      <c r="I659" s="32"/>
      <c r="J659" s="32"/>
      <c r="K659" s="32"/>
      <c r="L659" s="115"/>
    </row>
    <row r="660" spans="1:12" ht="12" customHeight="1">
      <c r="A660" s="23">
        <v>27</v>
      </c>
      <c r="B660" s="25" t="s">
        <v>330</v>
      </c>
      <c r="C660" s="21"/>
      <c r="D660" s="7"/>
      <c r="E660" s="7"/>
      <c r="G660" s="12">
        <v>1000</v>
      </c>
      <c r="H660" s="13">
        <v>1679372.5780000002</v>
      </c>
      <c r="I660" s="13">
        <v>1729380.8399999999</v>
      </c>
      <c r="J660" s="13">
        <v>1733961.0990000006</v>
      </c>
      <c r="K660" s="14">
        <f aca="true" t="shared" si="10" ref="K660:K711">IF(J660="","",(J660*100/I660)-100)</f>
        <v>0.26484964410735756</v>
      </c>
      <c r="L660" s="17">
        <v>126</v>
      </c>
    </row>
    <row r="661" spans="1:12" ht="12" customHeight="1">
      <c r="A661" s="24"/>
      <c r="C661" s="22"/>
      <c r="D661" s="7"/>
      <c r="E661" s="7"/>
      <c r="F661" s="7"/>
      <c r="G661" s="12"/>
      <c r="H661" s="13"/>
      <c r="I661" s="13"/>
      <c r="J661" s="13"/>
      <c r="K661" s="14">
        <f t="shared" si="10"/>
      </c>
      <c r="L661" s="17"/>
    </row>
    <row r="662" spans="1:12" ht="12" customHeight="1">
      <c r="A662" s="23">
        <v>271</v>
      </c>
      <c r="B662" s="2"/>
      <c r="C662" s="25" t="s">
        <v>331</v>
      </c>
      <c r="D662" s="21"/>
      <c r="E662" s="21"/>
      <c r="F662" s="21"/>
      <c r="G662" s="12"/>
      <c r="H662" s="13"/>
      <c r="I662" s="13"/>
      <c r="J662" s="13"/>
      <c r="K662" s="14">
        <f t="shared" si="10"/>
      </c>
      <c r="L662" s="17"/>
    </row>
    <row r="663" spans="1:12" ht="12" customHeight="1">
      <c r="A663" s="23"/>
      <c r="B663" s="2"/>
      <c r="C663" s="25"/>
      <c r="D663" s="21" t="s">
        <v>332</v>
      </c>
      <c r="E663" s="21"/>
      <c r="F663" s="21"/>
      <c r="G663" s="12">
        <v>1000</v>
      </c>
      <c r="H663" s="13">
        <v>628721.6540000001</v>
      </c>
      <c r="I663" s="13">
        <v>672439.6109999999</v>
      </c>
      <c r="J663" s="13">
        <v>640029.6299999999</v>
      </c>
      <c r="K663" s="14">
        <f t="shared" si="10"/>
        <v>-4.819760833512234</v>
      </c>
      <c r="L663" s="17">
        <v>61</v>
      </c>
    </row>
    <row r="664" spans="1:12" ht="12" customHeight="1">
      <c r="A664" s="24"/>
      <c r="C664" s="22"/>
      <c r="D664" s="7"/>
      <c r="E664" s="7"/>
      <c r="F664" s="7"/>
      <c r="G664" s="12"/>
      <c r="H664" s="13"/>
      <c r="I664" s="13"/>
      <c r="J664" s="13"/>
      <c r="K664" s="14">
        <f t="shared" si="10"/>
      </c>
      <c r="L664" s="17"/>
    </row>
    <row r="665" spans="1:12" ht="12" customHeight="1">
      <c r="A665" s="23">
        <v>2711</v>
      </c>
      <c r="B665" s="21"/>
      <c r="C665" s="21"/>
      <c r="D665" s="25" t="s">
        <v>594</v>
      </c>
      <c r="E665" s="21"/>
      <c r="F665" s="2"/>
      <c r="G665" s="12"/>
      <c r="H665" s="13"/>
      <c r="I665" s="13"/>
      <c r="J665" s="13"/>
      <c r="K665" s="14"/>
      <c r="L665" s="17"/>
    </row>
    <row r="666" spans="1:12" ht="12" customHeight="1">
      <c r="A666" s="23"/>
      <c r="B666" s="21"/>
      <c r="C666" s="21"/>
      <c r="D666" s="25"/>
      <c r="E666" s="21" t="s">
        <v>367</v>
      </c>
      <c r="F666" s="2"/>
      <c r="G666" s="12">
        <v>1000</v>
      </c>
      <c r="H666" s="13">
        <v>378695.62100000004</v>
      </c>
      <c r="I666" s="13">
        <v>348847.56899999996</v>
      </c>
      <c r="J666" s="13">
        <v>293382.68500000006</v>
      </c>
      <c r="K666" s="14">
        <f>IF(J666="","",(J666*100/I666)-100)</f>
        <v>-15.899461234313463</v>
      </c>
      <c r="L666" s="17">
        <v>28</v>
      </c>
    </row>
    <row r="667" spans="1:12" ht="12" customHeight="1">
      <c r="A667" s="23"/>
      <c r="B667" s="22"/>
      <c r="C667" s="21"/>
      <c r="D667" s="7"/>
      <c r="E667" s="7"/>
      <c r="G667" s="12"/>
      <c r="H667" s="13"/>
      <c r="I667" s="13"/>
      <c r="J667" s="13"/>
      <c r="K667" s="14">
        <f t="shared" si="10"/>
      </c>
      <c r="L667" s="17"/>
    </row>
    <row r="668" spans="1:12" ht="12" customHeight="1">
      <c r="A668" s="24" t="s">
        <v>333</v>
      </c>
      <c r="B668" s="22"/>
      <c r="C668" s="21"/>
      <c r="D668" s="21"/>
      <c r="E668" s="31" t="s">
        <v>595</v>
      </c>
      <c r="F668" s="22"/>
      <c r="G668" s="12"/>
      <c r="H668" s="13"/>
      <c r="I668" s="13"/>
      <c r="J668" s="13"/>
      <c r="K668" s="14"/>
      <c r="L668" s="17"/>
    </row>
    <row r="669" spans="1:12" ht="12" customHeight="1">
      <c r="A669" s="24"/>
      <c r="B669" s="22"/>
      <c r="C669" s="21"/>
      <c r="D669" s="21"/>
      <c r="E669" s="31"/>
      <c r="F669" s="22" t="s">
        <v>596</v>
      </c>
      <c r="G669" s="12">
        <v>1000</v>
      </c>
      <c r="H669" s="13">
        <v>14860.377</v>
      </c>
      <c r="I669" s="13">
        <v>12595.53</v>
      </c>
      <c r="J669" s="13">
        <v>12745.325</v>
      </c>
      <c r="K669" s="14">
        <f>IF(J669="","",(J669*100/I669)-100)</f>
        <v>1.18927111443503</v>
      </c>
      <c r="L669" s="17">
        <v>5</v>
      </c>
    </row>
    <row r="670" spans="1:12" ht="12" customHeight="1">
      <c r="A670" s="24"/>
      <c r="B670" s="7"/>
      <c r="C670" s="7"/>
      <c r="D670" s="7"/>
      <c r="E670" s="7"/>
      <c r="F670" s="7"/>
      <c r="G670" s="12"/>
      <c r="H670" s="13"/>
      <c r="I670" s="13"/>
      <c r="J670" s="13"/>
      <c r="K670" s="14">
        <f t="shared" si="10"/>
      </c>
      <c r="L670" s="17"/>
    </row>
    <row r="671" spans="1:12" ht="12" customHeight="1">
      <c r="A671" s="23">
        <v>2712</v>
      </c>
      <c r="B671" s="21"/>
      <c r="C671" s="21"/>
      <c r="D671" s="25" t="s">
        <v>597</v>
      </c>
      <c r="E671" s="21"/>
      <c r="F671" s="2"/>
      <c r="G671" s="12"/>
      <c r="H671" s="13"/>
      <c r="I671" s="13"/>
      <c r="J671" s="13"/>
      <c r="K671" s="14"/>
      <c r="L671" s="17"/>
    </row>
    <row r="672" spans="1:12" ht="12" customHeight="1">
      <c r="A672" s="23"/>
      <c r="B672" s="21"/>
      <c r="C672" s="21"/>
      <c r="D672" s="25"/>
      <c r="E672" s="21" t="s">
        <v>367</v>
      </c>
      <c r="F672" s="2"/>
      <c r="G672" s="12">
        <v>1000</v>
      </c>
      <c r="H672" s="13">
        <v>250026.033</v>
      </c>
      <c r="I672" s="13">
        <v>323592.042</v>
      </c>
      <c r="J672" s="13">
        <v>346646.945</v>
      </c>
      <c r="K672" s="14">
        <f>IF(J672="","",(J672*100/I672)-100)</f>
        <v>7.124681700299661</v>
      </c>
      <c r="L672" s="17">
        <v>35</v>
      </c>
    </row>
    <row r="673" spans="1:12" ht="12" customHeight="1">
      <c r="A673" s="24"/>
      <c r="B673" s="31"/>
      <c r="C673" s="22"/>
      <c r="D673" s="7"/>
      <c r="E673" s="7"/>
      <c r="F673" s="7"/>
      <c r="G673" s="12"/>
      <c r="H673" s="13"/>
      <c r="I673" s="13"/>
      <c r="J673" s="13"/>
      <c r="K673" s="14">
        <f t="shared" si="10"/>
      </c>
      <c r="L673" s="17"/>
    </row>
    <row r="674" spans="1:12" ht="12" customHeight="1">
      <c r="A674" s="24" t="s">
        <v>334</v>
      </c>
      <c r="B674" s="22"/>
      <c r="C674" s="7"/>
      <c r="D674" s="7"/>
      <c r="E674" s="31" t="s">
        <v>335</v>
      </c>
      <c r="F674" s="31"/>
      <c r="G674" s="12">
        <v>1000</v>
      </c>
      <c r="H674" s="35">
        <v>10170.231</v>
      </c>
      <c r="I674" s="35">
        <v>11497.417</v>
      </c>
      <c r="J674" s="35">
        <v>9955.692</v>
      </c>
      <c r="K674" s="14">
        <f t="shared" si="10"/>
        <v>-13.409316196846646</v>
      </c>
      <c r="L674" s="17">
        <v>4.75</v>
      </c>
    </row>
    <row r="675" spans="1:12" ht="12" customHeight="1">
      <c r="A675" s="24"/>
      <c r="B675" s="22"/>
      <c r="C675" s="7"/>
      <c r="D675" s="7"/>
      <c r="F675" s="31"/>
      <c r="G675" s="12"/>
      <c r="H675" s="13"/>
      <c r="I675" s="13"/>
      <c r="J675" s="13"/>
      <c r="K675" s="14">
        <f t="shared" si="10"/>
      </c>
      <c r="L675" s="17"/>
    </row>
    <row r="676" spans="1:23" s="22" customFormat="1" ht="12" customHeight="1">
      <c r="A676" s="24" t="s">
        <v>336</v>
      </c>
      <c r="C676" s="7"/>
      <c r="D676" s="7"/>
      <c r="E676" s="31" t="s">
        <v>598</v>
      </c>
      <c r="F676" s="31"/>
      <c r="G676" s="12"/>
      <c r="H676" s="13"/>
      <c r="I676" s="13"/>
      <c r="J676" s="13"/>
      <c r="K676" s="14"/>
      <c r="L676" s="17"/>
      <c r="M676"/>
      <c r="N676"/>
      <c r="O676"/>
      <c r="P676"/>
      <c r="Q676"/>
      <c r="R676"/>
      <c r="S676"/>
      <c r="T676"/>
      <c r="U676"/>
      <c r="V676"/>
      <c r="W676"/>
    </row>
    <row r="677" spans="1:23" s="22" customFormat="1" ht="12" customHeight="1">
      <c r="A677" s="24"/>
      <c r="C677" s="7"/>
      <c r="D677" s="7"/>
      <c r="E677" s="31"/>
      <c r="F677" s="31" t="s">
        <v>599</v>
      </c>
      <c r="G677" s="12">
        <v>1000</v>
      </c>
      <c r="H677" s="13">
        <v>34517.864</v>
      </c>
      <c r="I677" s="13">
        <v>35117.014</v>
      </c>
      <c r="J677" s="13">
        <v>38129.413</v>
      </c>
      <c r="K677" s="14">
        <f>IF(J677="","",(J677*100/I677)-100)</f>
        <v>8.578175240070223</v>
      </c>
      <c r="L677" s="17">
        <v>10</v>
      </c>
      <c r="M677"/>
      <c r="N677"/>
      <c r="O677"/>
      <c r="P677"/>
      <c r="Q677"/>
      <c r="R677"/>
      <c r="S677"/>
      <c r="T677"/>
      <c r="U677"/>
      <c r="V677"/>
      <c r="W677"/>
    </row>
    <row r="678" spans="1:23" s="22" customFormat="1" ht="12" customHeight="1">
      <c r="A678" s="24"/>
      <c r="C678" s="7"/>
      <c r="D678" s="7"/>
      <c r="E678" s="4"/>
      <c r="F678" s="31"/>
      <c r="G678" s="12"/>
      <c r="H678" s="13"/>
      <c r="I678" s="13"/>
      <c r="J678" s="13"/>
      <c r="K678" s="14">
        <f t="shared" si="10"/>
      </c>
      <c r="L678" s="17"/>
      <c r="M678"/>
      <c r="N678"/>
      <c r="O678"/>
      <c r="P678"/>
      <c r="Q678"/>
      <c r="R678"/>
      <c r="S678"/>
      <c r="T678"/>
      <c r="U678"/>
      <c r="V678"/>
      <c r="W678"/>
    </row>
    <row r="679" spans="1:12" ht="12" customHeight="1">
      <c r="A679" s="23">
        <v>2732</v>
      </c>
      <c r="B679" s="20"/>
      <c r="C679" s="25"/>
      <c r="D679" s="25" t="s">
        <v>337</v>
      </c>
      <c r="E679" s="31"/>
      <c r="F679" s="22"/>
      <c r="G679" s="12" t="s">
        <v>18</v>
      </c>
      <c r="H679" s="13">
        <v>39580</v>
      </c>
      <c r="I679" s="13">
        <v>38350</v>
      </c>
      <c r="J679" s="27">
        <v>37836</v>
      </c>
      <c r="K679" s="14">
        <f t="shared" si="10"/>
        <v>-1.34028683181225</v>
      </c>
      <c r="L679" s="17">
        <v>12</v>
      </c>
    </row>
    <row r="680" spans="1:12" ht="12" customHeight="1">
      <c r="A680" s="24"/>
      <c r="B680" s="22"/>
      <c r="C680" s="7"/>
      <c r="D680" s="7"/>
      <c r="F680" s="31"/>
      <c r="G680" s="12" t="s">
        <v>110</v>
      </c>
      <c r="H680" s="13">
        <v>49862.960999999996</v>
      </c>
      <c r="I680" s="13">
        <v>47414.473</v>
      </c>
      <c r="J680" s="27">
        <v>47775.43000000001</v>
      </c>
      <c r="K680" s="14">
        <f t="shared" si="10"/>
        <v>0.7612802107913552</v>
      </c>
      <c r="L680" s="17"/>
    </row>
    <row r="681" spans="1:12" ht="12" customHeight="1">
      <c r="A681" s="24"/>
      <c r="B681" s="22"/>
      <c r="C681" s="7"/>
      <c r="D681" s="7"/>
      <c r="F681" s="31"/>
      <c r="G681" s="12"/>
      <c r="H681" s="13"/>
      <c r="I681" s="13"/>
      <c r="J681" s="13"/>
      <c r="K681" s="14">
        <f t="shared" si="10"/>
      </c>
      <c r="L681" s="17"/>
    </row>
    <row r="682" spans="1:12" ht="12" customHeight="1">
      <c r="A682" s="24" t="s">
        <v>338</v>
      </c>
      <c r="B682" s="20"/>
      <c r="C682" s="25"/>
      <c r="D682" s="25"/>
      <c r="E682" s="31" t="s">
        <v>662</v>
      </c>
      <c r="F682" s="22"/>
      <c r="G682" s="12"/>
      <c r="H682" s="13"/>
      <c r="I682" s="13"/>
      <c r="J682" s="13"/>
      <c r="K682" s="14">
        <f t="shared" si="10"/>
      </c>
      <c r="L682" s="17"/>
    </row>
    <row r="683" spans="1:12" ht="12" customHeight="1">
      <c r="A683" s="24"/>
      <c r="B683" s="20"/>
      <c r="C683" s="25"/>
      <c r="D683" s="25"/>
      <c r="E683" s="31"/>
      <c r="F683" s="31" t="s">
        <v>663</v>
      </c>
      <c r="G683" s="12"/>
      <c r="H683" s="13"/>
      <c r="I683" s="13"/>
      <c r="J683" s="13"/>
      <c r="K683" s="14"/>
      <c r="L683" s="17"/>
    </row>
    <row r="684" spans="1:12" ht="12" customHeight="1">
      <c r="A684" s="24"/>
      <c r="B684" s="20"/>
      <c r="C684" s="25"/>
      <c r="D684" s="25"/>
      <c r="E684" s="31"/>
      <c r="F684" s="22" t="s">
        <v>664</v>
      </c>
      <c r="G684" s="12" t="s">
        <v>110</v>
      </c>
      <c r="H684" s="13">
        <v>31204.502</v>
      </c>
      <c r="I684" s="13">
        <v>31878.694</v>
      </c>
      <c r="J684" s="13">
        <v>32679.584</v>
      </c>
      <c r="K684" s="14">
        <f>IF(J684="","",(J684*100/I684)-100)</f>
        <v>2.512304926920777</v>
      </c>
      <c r="L684" s="17">
        <v>8</v>
      </c>
    </row>
    <row r="685" spans="1:12" ht="12" customHeight="1">
      <c r="A685" s="24"/>
      <c r="B685" s="22"/>
      <c r="C685" s="7"/>
      <c r="D685" s="7"/>
      <c r="F685" s="31"/>
      <c r="G685" s="12"/>
      <c r="H685" s="13"/>
      <c r="I685" s="13"/>
      <c r="J685" s="13"/>
      <c r="K685" s="14">
        <f t="shared" si="10"/>
      </c>
      <c r="L685" s="17"/>
    </row>
    <row r="686" spans="1:23" s="22" customFormat="1" ht="12" customHeight="1">
      <c r="A686" s="23">
        <v>2733</v>
      </c>
      <c r="B686" s="25"/>
      <c r="C686" s="21"/>
      <c r="D686" s="21" t="s">
        <v>339</v>
      </c>
      <c r="E686" s="2"/>
      <c r="F686" s="2"/>
      <c r="G686" s="12" t="s">
        <v>110</v>
      </c>
      <c r="H686" s="13">
        <v>326106.017</v>
      </c>
      <c r="I686" s="13">
        <v>310464.367</v>
      </c>
      <c r="J686" s="13">
        <v>326080.336</v>
      </c>
      <c r="K686" s="14">
        <f t="shared" si="10"/>
        <v>5.029874813298619</v>
      </c>
      <c r="L686" s="17">
        <v>10</v>
      </c>
      <c r="M686"/>
      <c r="N686"/>
      <c r="O686"/>
      <c r="P686"/>
      <c r="Q686"/>
      <c r="R686"/>
      <c r="S686"/>
      <c r="T686"/>
      <c r="U686"/>
      <c r="V686"/>
      <c r="W686"/>
    </row>
    <row r="687" spans="1:12" ht="12" customHeight="1">
      <c r="A687" s="24"/>
      <c r="B687" s="7"/>
      <c r="C687" s="7"/>
      <c r="D687" s="7"/>
      <c r="E687" s="7"/>
      <c r="G687" s="12"/>
      <c r="H687" s="60"/>
      <c r="I687" s="60"/>
      <c r="J687" s="60"/>
      <c r="K687" s="14">
        <f t="shared" si="10"/>
      </c>
      <c r="L687" s="17"/>
    </row>
    <row r="688" spans="1:23" s="22" customFormat="1" ht="12" customHeight="1">
      <c r="A688" s="23">
        <v>2740</v>
      </c>
      <c r="B688" s="25"/>
      <c r="C688" s="21"/>
      <c r="D688" s="21" t="s">
        <v>340</v>
      </c>
      <c r="E688" s="2"/>
      <c r="F688" s="2"/>
      <c r="G688" s="12" t="s">
        <v>110</v>
      </c>
      <c r="H688" s="13">
        <v>368940.47099999996</v>
      </c>
      <c r="I688" s="13">
        <v>395271.14700000006</v>
      </c>
      <c r="J688" s="13">
        <v>386032.766</v>
      </c>
      <c r="K688" s="14">
        <f t="shared" si="10"/>
        <v>-2.3372262483909623</v>
      </c>
      <c r="L688" s="17">
        <v>20</v>
      </c>
      <c r="M688"/>
      <c r="N688"/>
      <c r="O688"/>
      <c r="P688"/>
      <c r="Q688"/>
      <c r="R688"/>
      <c r="S688"/>
      <c r="T688"/>
      <c r="U688"/>
      <c r="V688"/>
      <c r="W688"/>
    </row>
    <row r="689" spans="1:23" s="22" customFormat="1" ht="12" customHeight="1">
      <c r="A689" s="24"/>
      <c r="B689" s="7"/>
      <c r="C689" s="7"/>
      <c r="D689" s="7"/>
      <c r="E689" s="7"/>
      <c r="F689" s="4"/>
      <c r="G689" s="12"/>
      <c r="H689" s="13"/>
      <c r="I689" s="13"/>
      <c r="J689" s="13"/>
      <c r="K689" s="14">
        <f t="shared" si="10"/>
      </c>
      <c r="L689" s="17"/>
      <c r="M689"/>
      <c r="N689"/>
      <c r="O689"/>
      <c r="P689"/>
      <c r="Q689"/>
      <c r="R689"/>
      <c r="S689"/>
      <c r="T689"/>
      <c r="U689"/>
      <c r="V689"/>
      <c r="W689"/>
    </row>
    <row r="690" spans="1:23" s="22" customFormat="1" ht="12" customHeight="1">
      <c r="A690" s="24" t="s">
        <v>341</v>
      </c>
      <c r="B690" s="7"/>
      <c r="C690" s="7"/>
      <c r="D690" s="7"/>
      <c r="E690" s="7" t="s">
        <v>342</v>
      </c>
      <c r="F690" s="4"/>
      <c r="G690" s="12"/>
      <c r="H690" s="13"/>
      <c r="I690" s="13"/>
      <c r="J690" s="13"/>
      <c r="K690" s="14">
        <f t="shared" si="10"/>
      </c>
      <c r="L690" s="17"/>
      <c r="M690"/>
      <c r="N690"/>
      <c r="O690"/>
      <c r="P690"/>
      <c r="Q690"/>
      <c r="R690"/>
      <c r="S690"/>
      <c r="T690"/>
      <c r="U690"/>
      <c r="V690"/>
      <c r="W690"/>
    </row>
    <row r="691" spans="1:23" s="22" customFormat="1" ht="12" customHeight="1">
      <c r="A691" s="24"/>
      <c r="B691" s="7"/>
      <c r="C691" s="7"/>
      <c r="D691" s="7"/>
      <c r="F691" s="7" t="s">
        <v>658</v>
      </c>
      <c r="G691" s="12"/>
      <c r="M691"/>
      <c r="N691"/>
      <c r="O691"/>
      <c r="P691"/>
      <c r="Q691"/>
      <c r="R691"/>
      <c r="S691"/>
      <c r="T691"/>
      <c r="U691"/>
      <c r="V691"/>
      <c r="W691"/>
    </row>
    <row r="692" spans="1:23" s="22" customFormat="1" ht="12" customHeight="1">
      <c r="A692" s="24"/>
      <c r="B692" s="7"/>
      <c r="C692" s="7"/>
      <c r="D692" s="7"/>
      <c r="F692" s="7" t="s">
        <v>659</v>
      </c>
      <c r="G692" s="12" t="s">
        <v>110</v>
      </c>
      <c r="H692" s="13" t="s">
        <v>62</v>
      </c>
      <c r="I692" s="13" t="s">
        <v>62</v>
      </c>
      <c r="J692" s="13" t="s">
        <v>62</v>
      </c>
      <c r="K692" s="13" t="s">
        <v>62</v>
      </c>
      <c r="L692" s="17">
        <v>3</v>
      </c>
      <c r="M692"/>
      <c r="N692"/>
      <c r="O692"/>
      <c r="P692"/>
      <c r="Q692"/>
      <c r="R692"/>
      <c r="S692"/>
      <c r="T692"/>
      <c r="U692"/>
      <c r="V692"/>
      <c r="W692"/>
    </row>
    <row r="693" spans="1:23" s="22" customFormat="1" ht="12" customHeight="1">
      <c r="A693" s="24"/>
      <c r="B693" s="7"/>
      <c r="C693" s="7"/>
      <c r="D693" s="7"/>
      <c r="E693" s="7"/>
      <c r="F693" s="4"/>
      <c r="G693" s="12"/>
      <c r="H693" s="13"/>
      <c r="I693" s="13"/>
      <c r="J693" s="13"/>
      <c r="K693" s="14">
        <f t="shared" si="10"/>
      </c>
      <c r="L693" s="17"/>
      <c r="M693"/>
      <c r="N693"/>
      <c r="O693"/>
      <c r="P693"/>
      <c r="Q693"/>
      <c r="R693"/>
      <c r="S693"/>
      <c r="T693"/>
      <c r="U693"/>
      <c r="V693"/>
      <c r="W693"/>
    </row>
    <row r="694" spans="1:23" s="22" customFormat="1" ht="12" customHeight="1">
      <c r="A694" s="23">
        <v>275</v>
      </c>
      <c r="C694" s="20" t="s">
        <v>343</v>
      </c>
      <c r="D694" s="25"/>
      <c r="E694" s="25"/>
      <c r="G694" s="12" t="s">
        <v>110</v>
      </c>
      <c r="H694" s="13">
        <v>66721.695</v>
      </c>
      <c r="I694" s="13">
        <v>63013.227999999996</v>
      </c>
      <c r="J694" s="13">
        <v>59415.484000000004</v>
      </c>
      <c r="K694" s="14">
        <f t="shared" si="10"/>
        <v>-5.709505946910056</v>
      </c>
      <c r="L694" s="17">
        <v>18</v>
      </c>
      <c r="M694"/>
      <c r="N694"/>
      <c r="O694"/>
      <c r="P694"/>
      <c r="Q694"/>
      <c r="R694"/>
      <c r="S694"/>
      <c r="T694"/>
      <c r="U694"/>
      <c r="V694"/>
      <c r="W694"/>
    </row>
    <row r="695" spans="1:23" s="22" customFormat="1" ht="12" customHeight="1">
      <c r="A695" s="24"/>
      <c r="B695" s="7"/>
      <c r="C695" s="7"/>
      <c r="D695" s="7"/>
      <c r="E695" s="7"/>
      <c r="F695" s="4"/>
      <c r="G695" s="12"/>
      <c r="H695" s="13"/>
      <c r="I695" s="13"/>
      <c r="J695" s="13"/>
      <c r="K695" s="14">
        <f t="shared" si="10"/>
      </c>
      <c r="L695" s="17"/>
      <c r="M695"/>
      <c r="N695"/>
      <c r="O695"/>
      <c r="P695"/>
      <c r="Q695"/>
      <c r="R695"/>
      <c r="S695"/>
      <c r="T695"/>
      <c r="U695"/>
      <c r="V695"/>
      <c r="W695"/>
    </row>
    <row r="696" spans="1:23" s="22" customFormat="1" ht="12" customHeight="1">
      <c r="A696" s="23">
        <v>2751</v>
      </c>
      <c r="B696" s="25"/>
      <c r="C696" s="21"/>
      <c r="D696" s="21" t="s">
        <v>344</v>
      </c>
      <c r="E696" s="2"/>
      <c r="F696" s="2"/>
      <c r="G696" s="12" t="s">
        <v>110</v>
      </c>
      <c r="H696" s="13" t="s">
        <v>62</v>
      </c>
      <c r="I696" s="13" t="s">
        <v>62</v>
      </c>
      <c r="J696" s="13" t="s">
        <v>62</v>
      </c>
      <c r="K696" s="13" t="s">
        <v>62</v>
      </c>
      <c r="L696" s="17">
        <v>16</v>
      </c>
      <c r="M696"/>
      <c r="N696"/>
      <c r="O696"/>
      <c r="P696"/>
      <c r="Q696"/>
      <c r="R696"/>
      <c r="S696"/>
      <c r="T696"/>
      <c r="U696"/>
      <c r="V696"/>
      <c r="W696"/>
    </row>
    <row r="697" spans="1:23" s="22" customFormat="1" ht="12" customHeight="1">
      <c r="A697" s="24"/>
      <c r="B697" s="7"/>
      <c r="C697" s="7"/>
      <c r="D697" s="7"/>
      <c r="E697" s="7"/>
      <c r="F697" s="4"/>
      <c r="G697" s="12"/>
      <c r="H697" s="13"/>
      <c r="I697" s="13"/>
      <c r="J697" s="13"/>
      <c r="K697" s="14">
        <f t="shared" si="10"/>
      </c>
      <c r="L697" s="17"/>
      <c r="M697"/>
      <c r="N697"/>
      <c r="O697"/>
      <c r="P697"/>
      <c r="Q697"/>
      <c r="R697"/>
      <c r="S697"/>
      <c r="T697"/>
      <c r="U697"/>
      <c r="V697"/>
      <c r="W697"/>
    </row>
    <row r="698" spans="1:23" s="22" customFormat="1" ht="12" customHeight="1">
      <c r="A698" s="24" t="s">
        <v>345</v>
      </c>
      <c r="B698" s="7"/>
      <c r="C698" s="7"/>
      <c r="D698" s="7"/>
      <c r="E698" s="7" t="s">
        <v>660</v>
      </c>
      <c r="F698" s="4"/>
      <c r="G698" s="12"/>
      <c r="H698" s="13"/>
      <c r="I698" s="13"/>
      <c r="J698" s="13"/>
      <c r="K698" s="14">
        <f t="shared" si="10"/>
      </c>
      <c r="L698" s="17"/>
      <c r="M698"/>
      <c r="N698"/>
      <c r="O698"/>
      <c r="P698"/>
      <c r="Q698"/>
      <c r="R698"/>
      <c r="S698"/>
      <c r="T698"/>
      <c r="U698"/>
      <c r="V698"/>
      <c r="W698"/>
    </row>
    <row r="699" spans="1:23" s="22" customFormat="1" ht="12" customHeight="1">
      <c r="A699" s="24"/>
      <c r="B699" s="7"/>
      <c r="C699" s="7"/>
      <c r="D699" s="7"/>
      <c r="F699" s="7" t="s">
        <v>661</v>
      </c>
      <c r="G699" s="12" t="s">
        <v>110</v>
      </c>
      <c r="H699" s="13">
        <v>32119.226</v>
      </c>
      <c r="I699" s="13">
        <v>32327.543999999998</v>
      </c>
      <c r="J699" s="13">
        <v>35631.009000000005</v>
      </c>
      <c r="K699" s="14">
        <f t="shared" si="10"/>
        <v>10.218731741576178</v>
      </c>
      <c r="L699" s="17">
        <v>7</v>
      </c>
      <c r="M699"/>
      <c r="N699"/>
      <c r="O699"/>
      <c r="P699"/>
      <c r="Q699"/>
      <c r="R699"/>
      <c r="S699"/>
      <c r="T699"/>
      <c r="U699"/>
      <c r="V699"/>
      <c r="W699"/>
    </row>
    <row r="700" spans="1:23" s="22" customFormat="1" ht="12" customHeight="1">
      <c r="A700" s="24"/>
      <c r="B700" s="7"/>
      <c r="C700" s="7"/>
      <c r="D700" s="7"/>
      <c r="F700" s="7"/>
      <c r="G700" s="12"/>
      <c r="H700" s="13"/>
      <c r="I700" s="13"/>
      <c r="J700" s="13"/>
      <c r="K700" s="14">
        <f t="shared" si="10"/>
      </c>
      <c r="L700" s="17"/>
      <c r="M700"/>
      <c r="N700"/>
      <c r="O700"/>
      <c r="P700"/>
      <c r="Q700"/>
      <c r="R700"/>
      <c r="S700"/>
      <c r="T700"/>
      <c r="U700"/>
      <c r="V700"/>
      <c r="W700"/>
    </row>
    <row r="701" spans="1:12" ht="12.75">
      <c r="A701" s="23">
        <v>279</v>
      </c>
      <c r="B701" s="25"/>
      <c r="C701" s="21" t="s">
        <v>346</v>
      </c>
      <c r="D701" s="21"/>
      <c r="E701" s="2"/>
      <c r="F701" s="2"/>
      <c r="G701" s="12" t="s">
        <v>110</v>
      </c>
      <c r="H701" s="35">
        <v>197322.48700000002</v>
      </c>
      <c r="I701" s="35">
        <v>196770.976</v>
      </c>
      <c r="J701" s="35">
        <v>232481.854</v>
      </c>
      <c r="K701" s="14">
        <f t="shared" si="10"/>
        <v>18.14844786865315</v>
      </c>
      <c r="L701" s="17">
        <v>18</v>
      </c>
    </row>
    <row r="702" spans="1:23" s="22" customFormat="1" ht="12" customHeight="1">
      <c r="A702" s="24"/>
      <c r="B702" s="7"/>
      <c r="C702" s="7"/>
      <c r="D702" s="7"/>
      <c r="F702" s="7"/>
      <c r="G702" s="12"/>
      <c r="H702" s="13"/>
      <c r="I702" s="13"/>
      <c r="J702" s="13"/>
      <c r="K702" s="14">
        <f t="shared" si="10"/>
      </c>
      <c r="L702" s="17"/>
      <c r="M702"/>
      <c r="N702"/>
      <c r="O702"/>
      <c r="P702"/>
      <c r="Q702"/>
      <c r="R702"/>
      <c r="S702"/>
      <c r="T702"/>
      <c r="U702"/>
      <c r="V702"/>
      <c r="W702"/>
    </row>
    <row r="703" spans="1:12" ht="12.75">
      <c r="A703" s="23">
        <v>28</v>
      </c>
      <c r="B703" s="25" t="s">
        <v>347</v>
      </c>
      <c r="C703" s="21"/>
      <c r="D703" s="21"/>
      <c r="E703" s="2"/>
      <c r="F703" s="2"/>
      <c r="G703" s="12" t="s">
        <v>110</v>
      </c>
      <c r="H703" s="13">
        <v>2809874.954000002</v>
      </c>
      <c r="I703" s="13">
        <v>2763584.3869999996</v>
      </c>
      <c r="J703" s="13">
        <v>2739396.300000002</v>
      </c>
      <c r="K703" s="14">
        <f t="shared" si="10"/>
        <v>-0.8752432932310228</v>
      </c>
      <c r="L703" s="17">
        <v>220</v>
      </c>
    </row>
    <row r="704" spans="1:12" ht="12.75">
      <c r="A704" s="5"/>
      <c r="B704" s="6"/>
      <c r="C704" s="6"/>
      <c r="D704" s="6"/>
      <c r="E704" s="6"/>
      <c r="F704" s="7"/>
      <c r="G704" s="8"/>
      <c r="H704" s="13"/>
      <c r="I704" s="13"/>
      <c r="J704" s="13"/>
      <c r="K704" s="14">
        <f t="shared" si="10"/>
      </c>
      <c r="L704" s="17"/>
    </row>
    <row r="705" spans="1:12" ht="12.75">
      <c r="A705" s="23">
        <v>281</v>
      </c>
      <c r="B705" s="25"/>
      <c r="C705" s="21" t="s">
        <v>348</v>
      </c>
      <c r="D705" s="21"/>
      <c r="E705" s="2"/>
      <c r="F705" s="2"/>
      <c r="G705" s="12" t="s">
        <v>110</v>
      </c>
      <c r="H705" s="13">
        <v>1044292.5089999998</v>
      </c>
      <c r="I705" s="13">
        <v>907971.788</v>
      </c>
      <c r="J705" s="13">
        <v>865582.3059999997</v>
      </c>
      <c r="K705" s="14">
        <f t="shared" si="10"/>
        <v>-4.668590209545158</v>
      </c>
      <c r="L705" s="17">
        <v>39</v>
      </c>
    </row>
    <row r="706" spans="1:12" ht="12.75">
      <c r="A706" s="23"/>
      <c r="B706" s="25"/>
      <c r="C706" s="21"/>
      <c r="D706" s="21"/>
      <c r="E706" s="2"/>
      <c r="F706" s="2"/>
      <c r="G706" s="12"/>
      <c r="H706" s="13"/>
      <c r="I706" s="13"/>
      <c r="J706" s="13"/>
      <c r="K706" s="14">
        <f t="shared" si="10"/>
      </c>
      <c r="L706" s="17"/>
    </row>
    <row r="707" spans="1:12" ht="12.75">
      <c r="A707" s="23">
        <v>2811</v>
      </c>
      <c r="B707" s="25"/>
      <c r="C707" s="21"/>
      <c r="D707" s="21" t="s">
        <v>349</v>
      </c>
      <c r="E707" s="2"/>
      <c r="F707" s="2"/>
      <c r="G707" s="12"/>
      <c r="H707" s="13"/>
      <c r="I707" s="13"/>
      <c r="J707" s="13"/>
      <c r="K707" s="14">
        <f t="shared" si="10"/>
      </c>
      <c r="L707" s="17"/>
    </row>
    <row r="708" spans="1:12" ht="12.75">
      <c r="A708" s="23"/>
      <c r="B708" s="25"/>
      <c r="C708" s="21"/>
      <c r="E708" s="21" t="s">
        <v>350</v>
      </c>
      <c r="F708" s="2"/>
      <c r="G708" s="12" t="s">
        <v>110</v>
      </c>
      <c r="H708" s="13">
        <v>340545.843</v>
      </c>
      <c r="I708" s="13">
        <v>318506.9490000001</v>
      </c>
      <c r="J708" s="13">
        <v>230186.62000000002</v>
      </c>
      <c r="K708" s="14">
        <f t="shared" si="10"/>
        <v>-27.729482599137896</v>
      </c>
      <c r="L708" s="17">
        <v>8</v>
      </c>
    </row>
    <row r="709" spans="1:12" ht="12.75">
      <c r="A709" s="23"/>
      <c r="B709" s="25"/>
      <c r="C709" s="21"/>
      <c r="D709" s="21"/>
      <c r="E709" s="2"/>
      <c r="F709" s="2"/>
      <c r="G709" s="12"/>
      <c r="H709" s="13"/>
      <c r="I709" s="13"/>
      <c r="J709" s="13"/>
      <c r="K709" s="14">
        <f t="shared" si="10"/>
      </c>
      <c r="L709" s="17"/>
    </row>
    <row r="710" spans="1:23" s="22" customFormat="1" ht="12" customHeight="1">
      <c r="A710" s="24" t="s">
        <v>351</v>
      </c>
      <c r="B710" s="25"/>
      <c r="C710" s="21"/>
      <c r="D710" s="21"/>
      <c r="E710" s="7" t="s">
        <v>352</v>
      </c>
      <c r="F710" s="4"/>
      <c r="G710" s="12"/>
      <c r="H710" s="13"/>
      <c r="I710" s="13"/>
      <c r="J710" s="13"/>
      <c r="K710" s="14">
        <f t="shared" si="10"/>
      </c>
      <c r="L710" s="17"/>
      <c r="M710"/>
      <c r="N710"/>
      <c r="O710"/>
      <c r="P710"/>
      <c r="Q710"/>
      <c r="R710"/>
      <c r="S710"/>
      <c r="T710"/>
      <c r="U710"/>
      <c r="V710"/>
      <c r="W710"/>
    </row>
    <row r="711" spans="1:23" s="22" customFormat="1" ht="12" customHeight="1">
      <c r="A711" s="23"/>
      <c r="B711" s="25"/>
      <c r="C711" s="21"/>
      <c r="D711" s="21"/>
      <c r="F711" s="22" t="s">
        <v>353</v>
      </c>
      <c r="G711" s="12" t="s">
        <v>110</v>
      </c>
      <c r="H711" s="13">
        <v>192129.503</v>
      </c>
      <c r="I711" s="13">
        <v>182005.17</v>
      </c>
      <c r="J711" s="13">
        <v>103363.973</v>
      </c>
      <c r="K711" s="14">
        <f t="shared" si="10"/>
        <v>-43.20822150271885</v>
      </c>
      <c r="L711" s="17">
        <v>3</v>
      </c>
      <c r="M711"/>
      <c r="N711"/>
      <c r="O711"/>
      <c r="P711"/>
      <c r="Q711"/>
      <c r="R711"/>
      <c r="S711"/>
      <c r="T711"/>
      <c r="U711"/>
      <c r="V711"/>
      <c r="W711"/>
    </row>
    <row r="712" spans="11:12" ht="12.75">
      <c r="K712" s="14"/>
      <c r="L712" s="17"/>
    </row>
    <row r="713" spans="11:12" ht="12.75">
      <c r="K713" s="14"/>
      <c r="L713" s="17"/>
    </row>
    <row r="714" ht="12.75">
      <c r="K714" s="14"/>
    </row>
    <row r="718" spans="1:12" ht="12.75">
      <c r="A718" s="129" t="s">
        <v>354</v>
      </c>
      <c r="B718" s="129"/>
      <c r="C718" s="129"/>
      <c r="D718" s="129"/>
      <c r="E718" s="129"/>
      <c r="F718" s="129"/>
      <c r="G718" s="129"/>
      <c r="H718" s="129"/>
      <c r="I718" s="129"/>
      <c r="J718" s="129"/>
      <c r="K718" s="129"/>
      <c r="L718" s="129"/>
    </row>
    <row r="720" spans="1:23" s="4" customFormat="1" ht="12.75">
      <c r="A720" s="148" t="s">
        <v>53</v>
      </c>
      <c r="B720" s="148"/>
      <c r="C720" s="148"/>
      <c r="D720" s="148"/>
      <c r="E720" s="148"/>
      <c r="F720" s="148"/>
      <c r="G720" s="148"/>
      <c r="H720" s="148"/>
      <c r="I720" s="148"/>
      <c r="J720" s="148"/>
      <c r="K720" s="148"/>
      <c r="L720" s="148"/>
      <c r="M720"/>
      <c r="N720"/>
      <c r="O720"/>
      <c r="P720"/>
      <c r="Q720"/>
      <c r="R720"/>
      <c r="S720"/>
      <c r="T720"/>
      <c r="U720"/>
      <c r="V720"/>
      <c r="W720"/>
    </row>
    <row r="721" spans="1:23" s="4" customFormat="1" ht="12.75">
      <c r="A721" s="148" t="s">
        <v>2</v>
      </c>
      <c r="B721" s="148"/>
      <c r="C721" s="148"/>
      <c r="D721" s="148"/>
      <c r="E721" s="148"/>
      <c r="F721" s="148"/>
      <c r="G721" s="148"/>
      <c r="H721" s="148"/>
      <c r="I721" s="148"/>
      <c r="J721" s="148"/>
      <c r="K721" s="148"/>
      <c r="L721" s="148"/>
      <c r="M721"/>
      <c r="N721"/>
      <c r="O721"/>
      <c r="P721"/>
      <c r="Q721"/>
      <c r="R721"/>
      <c r="S721"/>
      <c r="T721"/>
      <c r="U721"/>
      <c r="V721"/>
      <c r="W721"/>
    </row>
    <row r="722" spans="1:12" ht="12.75">
      <c r="A722" s="33" t="s">
        <v>94</v>
      </c>
      <c r="B722" s="33"/>
      <c r="C722" s="33"/>
      <c r="D722" s="33"/>
      <c r="E722" s="33"/>
      <c r="F722" s="7"/>
      <c r="G722" s="33"/>
      <c r="H722" s="22"/>
      <c r="I722" s="22"/>
      <c r="J722" s="22"/>
      <c r="K722" s="22"/>
      <c r="L722" s="29"/>
    </row>
    <row r="723" spans="1:12" ht="12.75" customHeight="1">
      <c r="A723" s="131" t="s">
        <v>3</v>
      </c>
      <c r="B723" s="134" t="s">
        <v>4</v>
      </c>
      <c r="C723" s="135"/>
      <c r="D723" s="135"/>
      <c r="E723" s="135"/>
      <c r="F723" s="131"/>
      <c r="G723" s="140" t="s">
        <v>5</v>
      </c>
      <c r="H723" s="134" t="s">
        <v>6</v>
      </c>
      <c r="I723" s="135"/>
      <c r="J723" s="135"/>
      <c r="K723" s="131"/>
      <c r="L723" s="143" t="s">
        <v>7</v>
      </c>
    </row>
    <row r="724" spans="1:12" ht="12.75">
      <c r="A724" s="132"/>
      <c r="B724" s="136"/>
      <c r="C724" s="137"/>
      <c r="D724" s="137"/>
      <c r="E724" s="137"/>
      <c r="F724" s="132"/>
      <c r="G724" s="141"/>
      <c r="H724" s="138"/>
      <c r="I724" s="139"/>
      <c r="J724" s="139"/>
      <c r="K724" s="133"/>
      <c r="L724" s="144"/>
    </row>
    <row r="725" spans="1:12" ht="12.75" customHeight="1">
      <c r="A725" s="132"/>
      <c r="B725" s="136"/>
      <c r="C725" s="137"/>
      <c r="D725" s="137"/>
      <c r="E725" s="137"/>
      <c r="F725" s="132"/>
      <c r="G725" s="141"/>
      <c r="H725" s="132">
        <v>2011</v>
      </c>
      <c r="I725" s="132">
        <v>2012</v>
      </c>
      <c r="J725" s="132">
        <v>2013</v>
      </c>
      <c r="K725" s="146" t="s">
        <v>8</v>
      </c>
      <c r="L725" s="144"/>
    </row>
    <row r="726" spans="1:12" ht="22.5" customHeight="1">
      <c r="A726" s="132"/>
      <c r="B726" s="136"/>
      <c r="C726" s="137"/>
      <c r="D726" s="137"/>
      <c r="E726" s="137"/>
      <c r="F726" s="132"/>
      <c r="G726" s="141"/>
      <c r="H726" s="132"/>
      <c r="I726" s="132"/>
      <c r="J726" s="132"/>
      <c r="K726" s="146"/>
      <c r="L726" s="144"/>
    </row>
    <row r="727" spans="1:12" ht="12.75">
      <c r="A727" s="133"/>
      <c r="B727" s="138"/>
      <c r="C727" s="139"/>
      <c r="D727" s="139"/>
      <c r="E727" s="139"/>
      <c r="F727" s="133"/>
      <c r="G727" s="142"/>
      <c r="H727" s="133"/>
      <c r="I727" s="133"/>
      <c r="J727" s="133"/>
      <c r="K727" s="147"/>
      <c r="L727" s="145"/>
    </row>
    <row r="728" spans="1:23" s="22" customFormat="1" ht="12.75">
      <c r="A728" s="24"/>
      <c r="B728" s="7"/>
      <c r="C728" s="7"/>
      <c r="D728" s="7"/>
      <c r="E728" s="7"/>
      <c r="F728" s="4"/>
      <c r="G728" s="12"/>
      <c r="H728" s="60"/>
      <c r="I728" s="60"/>
      <c r="J728" s="60"/>
      <c r="K728" s="60"/>
      <c r="L728" s="114"/>
      <c r="M728"/>
      <c r="N728"/>
      <c r="O728"/>
      <c r="P728"/>
      <c r="Q728"/>
      <c r="R728"/>
      <c r="S728"/>
      <c r="T728"/>
      <c r="U728"/>
      <c r="V728"/>
      <c r="W728"/>
    </row>
    <row r="729" spans="1:23" s="22" customFormat="1" ht="12" customHeight="1">
      <c r="A729" s="23">
        <v>2814</v>
      </c>
      <c r="B729" s="7"/>
      <c r="C729" s="7"/>
      <c r="D729" s="62" t="s">
        <v>355</v>
      </c>
      <c r="E729" s="62"/>
      <c r="F729" s="2"/>
      <c r="G729" s="12" t="s">
        <v>110</v>
      </c>
      <c r="H729" s="13">
        <v>118899.826</v>
      </c>
      <c r="I729" s="13">
        <v>116773.26499999998</v>
      </c>
      <c r="J729" s="13">
        <v>119430.99999999999</v>
      </c>
      <c r="K729" s="14">
        <f aca="true" t="shared" si="11" ref="K729:K773">IF(J729="","",(J729*100/I729)-100)</f>
        <v>2.2759790094076777</v>
      </c>
      <c r="L729" s="17">
        <v>12</v>
      </c>
      <c r="M729"/>
      <c r="N729"/>
      <c r="O729"/>
      <c r="P729"/>
      <c r="Q729"/>
      <c r="R729"/>
      <c r="S729"/>
      <c r="T729"/>
      <c r="U729"/>
      <c r="V729"/>
      <c r="W729"/>
    </row>
    <row r="730" spans="1:23" s="22" customFormat="1" ht="12" customHeight="1">
      <c r="A730" s="23"/>
      <c r="B730" s="25"/>
      <c r="C730" s="21"/>
      <c r="D730" s="63"/>
      <c r="E730" s="63"/>
      <c r="F730"/>
      <c r="G730" s="12"/>
      <c r="H730" s="13"/>
      <c r="I730" s="13"/>
      <c r="J730" s="13"/>
      <c r="K730" s="14">
        <f t="shared" si="11"/>
      </c>
      <c r="L730" s="17"/>
      <c r="M730"/>
      <c r="N730"/>
      <c r="O730"/>
      <c r="P730"/>
      <c r="Q730"/>
      <c r="R730"/>
      <c r="S730"/>
      <c r="T730"/>
      <c r="U730"/>
      <c r="V730"/>
      <c r="W730"/>
    </row>
    <row r="731" spans="1:23" s="22" customFormat="1" ht="12" customHeight="1">
      <c r="A731" s="23">
        <v>2815</v>
      </c>
      <c r="B731" s="20"/>
      <c r="D731" s="62" t="s">
        <v>356</v>
      </c>
      <c r="E731" s="62"/>
      <c r="F731" s="2"/>
      <c r="G731" s="12" t="s">
        <v>110</v>
      </c>
      <c r="H731" s="13">
        <v>164753.66100000008</v>
      </c>
      <c r="I731" s="13">
        <v>154463.521</v>
      </c>
      <c r="J731" s="13">
        <v>131200.84600000002</v>
      </c>
      <c r="K731" s="14">
        <f t="shared" si="11"/>
        <v>-15.060303461553218</v>
      </c>
      <c r="L731" s="17">
        <v>8</v>
      </c>
      <c r="M731"/>
      <c r="N731"/>
      <c r="O731"/>
      <c r="P731"/>
      <c r="Q731"/>
      <c r="R731"/>
      <c r="S731"/>
      <c r="T731"/>
      <c r="U731"/>
      <c r="V731"/>
      <c r="W731"/>
    </row>
    <row r="732" spans="1:23" s="22" customFormat="1" ht="12" customHeight="1">
      <c r="A732" s="24"/>
      <c r="B732" s="7"/>
      <c r="C732" s="7"/>
      <c r="D732" s="62"/>
      <c r="E732" s="62"/>
      <c r="G732" s="12"/>
      <c r="H732" s="13"/>
      <c r="I732" s="13"/>
      <c r="J732" s="13"/>
      <c r="K732" s="14">
        <f t="shared" si="11"/>
      </c>
      <c r="L732" s="17"/>
      <c r="M732"/>
      <c r="N732"/>
      <c r="O732"/>
      <c r="P732"/>
      <c r="Q732"/>
      <c r="R732"/>
      <c r="S732"/>
      <c r="T732"/>
      <c r="U732"/>
      <c r="V732"/>
      <c r="W732"/>
    </row>
    <row r="733" spans="1:23" s="22" customFormat="1" ht="12" customHeight="1">
      <c r="A733" s="23">
        <v>2821</v>
      </c>
      <c r="B733" s="25"/>
      <c r="C733" s="21"/>
      <c r="D733" s="21" t="s">
        <v>357</v>
      </c>
      <c r="E733" s="2"/>
      <c r="F733" s="2"/>
      <c r="G733" s="12" t="s">
        <v>110</v>
      </c>
      <c r="H733" s="13">
        <v>77801.792</v>
      </c>
      <c r="I733" s="13">
        <v>85306.39600000001</v>
      </c>
      <c r="J733" s="13">
        <v>77020.639</v>
      </c>
      <c r="K733" s="14">
        <f t="shared" si="11"/>
        <v>-9.712937585594418</v>
      </c>
      <c r="L733" s="17">
        <v>12</v>
      </c>
      <c r="M733"/>
      <c r="N733"/>
      <c r="O733"/>
      <c r="P733"/>
      <c r="Q733"/>
      <c r="R733"/>
      <c r="S733"/>
      <c r="T733"/>
      <c r="U733"/>
      <c r="V733"/>
      <c r="W733"/>
    </row>
    <row r="734" spans="1:23" s="22" customFormat="1" ht="12" customHeight="1">
      <c r="A734" s="24"/>
      <c r="B734" s="7"/>
      <c r="C734" s="7"/>
      <c r="D734" s="7"/>
      <c r="E734" s="7"/>
      <c r="F734" s="4"/>
      <c r="G734" s="12"/>
      <c r="H734" s="13"/>
      <c r="I734" s="13"/>
      <c r="J734" s="13"/>
      <c r="K734" s="14">
        <f t="shared" si="11"/>
      </c>
      <c r="L734" s="17"/>
      <c r="M734"/>
      <c r="N734"/>
      <c r="O734"/>
      <c r="P734"/>
      <c r="Q734"/>
      <c r="R734"/>
      <c r="S734"/>
      <c r="T734"/>
      <c r="U734"/>
      <c r="V734"/>
      <c r="W734"/>
    </row>
    <row r="735" spans="1:23" s="22" customFormat="1" ht="12" customHeight="1">
      <c r="A735" s="23">
        <v>2822</v>
      </c>
      <c r="B735" s="25"/>
      <c r="C735" s="21"/>
      <c r="D735" s="21" t="s">
        <v>358</v>
      </c>
      <c r="E735" s="2"/>
      <c r="F735" s="2"/>
      <c r="G735" s="12" t="s">
        <v>110</v>
      </c>
      <c r="H735" s="13">
        <v>148039.589</v>
      </c>
      <c r="I735" s="13">
        <v>150167.161</v>
      </c>
      <c r="J735" s="13">
        <v>135643.28999999998</v>
      </c>
      <c r="K735" s="14">
        <f t="shared" si="11"/>
        <v>-9.671802345654001</v>
      </c>
      <c r="L735" s="17">
        <v>30</v>
      </c>
      <c r="M735"/>
      <c r="N735"/>
      <c r="O735"/>
      <c r="P735"/>
      <c r="Q735"/>
      <c r="R735"/>
      <c r="S735"/>
      <c r="T735"/>
      <c r="U735"/>
      <c r="V735"/>
      <c r="W735"/>
    </row>
    <row r="736" spans="1:23" s="22" customFormat="1" ht="12" customHeight="1">
      <c r="A736" s="24"/>
      <c r="C736" s="7"/>
      <c r="D736" s="7"/>
      <c r="E736" s="31"/>
      <c r="G736" s="12"/>
      <c r="H736" s="13"/>
      <c r="I736" s="13"/>
      <c r="J736" s="13"/>
      <c r="K736" s="14">
        <f t="shared" si="11"/>
      </c>
      <c r="L736" s="17"/>
      <c r="M736"/>
      <c r="N736"/>
      <c r="O736"/>
      <c r="P736"/>
      <c r="Q736"/>
      <c r="R736"/>
      <c r="S736"/>
      <c r="T736"/>
      <c r="U736"/>
      <c r="V736"/>
      <c r="W736"/>
    </row>
    <row r="737" spans="1:23" s="22" customFormat="1" ht="12" customHeight="1">
      <c r="A737" s="24" t="s">
        <v>359</v>
      </c>
      <c r="C737" s="7"/>
      <c r="D737" s="7"/>
      <c r="E737" s="31" t="s">
        <v>642</v>
      </c>
      <c r="G737" s="12" t="s">
        <v>110</v>
      </c>
      <c r="H737" s="13">
        <v>7877.712</v>
      </c>
      <c r="I737" s="13">
        <v>6176.429</v>
      </c>
      <c r="J737" s="13">
        <v>5094.838</v>
      </c>
      <c r="K737" s="14">
        <f t="shared" si="11"/>
        <v>-17.51159124471438</v>
      </c>
      <c r="L737" s="17">
        <v>8</v>
      </c>
      <c r="M737"/>
      <c r="N737"/>
      <c r="O737"/>
      <c r="P737"/>
      <c r="Q737"/>
      <c r="R737"/>
      <c r="S737"/>
      <c r="T737"/>
      <c r="U737"/>
      <c r="V737"/>
      <c r="W737"/>
    </row>
    <row r="738" spans="1:12" ht="12" customHeight="1">
      <c r="A738" s="24"/>
      <c r="B738" s="22"/>
      <c r="C738" s="7"/>
      <c r="D738" s="7"/>
      <c r="E738" s="64"/>
      <c r="F738" s="9"/>
      <c r="G738" s="12"/>
      <c r="H738" s="13"/>
      <c r="I738" s="13"/>
      <c r="J738" s="13"/>
      <c r="K738" s="14">
        <f t="shared" si="11"/>
      </c>
      <c r="L738" s="17"/>
    </row>
    <row r="739" spans="1:12" ht="12" customHeight="1">
      <c r="A739" s="24" t="s">
        <v>360</v>
      </c>
      <c r="B739" s="7"/>
      <c r="C739" s="7"/>
      <c r="D739" s="7"/>
      <c r="E739" s="65" t="s">
        <v>361</v>
      </c>
      <c r="F739" s="22"/>
      <c r="G739" s="66" t="s">
        <v>33</v>
      </c>
      <c r="H739" s="13">
        <v>1490807</v>
      </c>
      <c r="I739" s="13">
        <v>1699859</v>
      </c>
      <c r="J739" s="27">
        <v>1594236</v>
      </c>
      <c r="K739" s="14">
        <f t="shared" si="11"/>
        <v>-6.2136330130910835</v>
      </c>
      <c r="L739" s="17">
        <v>3</v>
      </c>
    </row>
    <row r="740" spans="1:12" ht="12" customHeight="1">
      <c r="A740" s="24"/>
      <c r="B740" s="7"/>
      <c r="C740" s="7"/>
      <c r="D740" s="7"/>
      <c r="E740" s="67"/>
      <c r="F740" s="67" t="s">
        <v>362</v>
      </c>
      <c r="G740" s="66">
        <v>1000</v>
      </c>
      <c r="H740" s="13">
        <v>8979.405</v>
      </c>
      <c r="I740" s="13">
        <v>10693.234</v>
      </c>
      <c r="J740" s="27">
        <v>10992.034</v>
      </c>
      <c r="K740" s="14">
        <f t="shared" si="11"/>
        <v>2.7942902960881497</v>
      </c>
      <c r="L740" s="17"/>
    </row>
    <row r="741" spans="1:12" ht="12" customHeight="1">
      <c r="A741" s="23"/>
      <c r="B741" s="21"/>
      <c r="C741" s="22"/>
      <c r="D741" s="21"/>
      <c r="E741" s="21"/>
      <c r="G741" s="12"/>
      <c r="H741" s="13"/>
      <c r="I741" s="13"/>
      <c r="J741" s="13"/>
      <c r="K741" s="14">
        <f t="shared" si="11"/>
      </c>
      <c r="L741" s="17"/>
    </row>
    <row r="742" spans="1:23" s="22" customFormat="1" ht="12" customHeight="1">
      <c r="A742" s="23">
        <v>2825</v>
      </c>
      <c r="B742" s="4"/>
      <c r="D742" s="20" t="s">
        <v>363</v>
      </c>
      <c r="E742" s="20"/>
      <c r="F742" s="20"/>
      <c r="G742" s="12"/>
      <c r="H742" s="13"/>
      <c r="I742" s="13"/>
      <c r="J742" s="13"/>
      <c r="K742" s="14">
        <f t="shared" si="11"/>
      </c>
      <c r="L742" s="17"/>
      <c r="M742"/>
      <c r="N742"/>
      <c r="O742"/>
      <c r="P742"/>
      <c r="Q742"/>
      <c r="R742"/>
      <c r="S742"/>
      <c r="T742"/>
      <c r="U742"/>
      <c r="V742"/>
      <c r="W742"/>
    </row>
    <row r="743" spans="1:23" s="22" customFormat="1" ht="12" customHeight="1">
      <c r="A743" s="68"/>
      <c r="B743"/>
      <c r="C743"/>
      <c r="D743" s="20"/>
      <c r="E743" s="20" t="s">
        <v>364</v>
      </c>
      <c r="F743" s="20"/>
      <c r="G743" s="66">
        <v>1000</v>
      </c>
      <c r="H743" s="13">
        <v>203146.902</v>
      </c>
      <c r="I743" s="13">
        <v>199136.80700000003</v>
      </c>
      <c r="J743" s="13">
        <v>191877.28099999996</v>
      </c>
      <c r="K743" s="14">
        <f t="shared" si="11"/>
        <v>-3.645496836755086</v>
      </c>
      <c r="L743" s="17">
        <v>17</v>
      </c>
      <c r="M743"/>
      <c r="N743"/>
      <c r="O743"/>
      <c r="P743"/>
      <c r="Q743"/>
      <c r="R743"/>
      <c r="S743"/>
      <c r="T743"/>
      <c r="U743"/>
      <c r="V743"/>
      <c r="W743"/>
    </row>
    <row r="744" spans="1:23" s="22" customFormat="1" ht="12" customHeight="1">
      <c r="A744" s="24"/>
      <c r="B744" s="7"/>
      <c r="C744" s="7"/>
      <c r="D744" s="7"/>
      <c r="E744" s="7"/>
      <c r="F744" s="4"/>
      <c r="G744" s="12"/>
      <c r="H744" s="13"/>
      <c r="I744" s="13"/>
      <c r="J744" s="13"/>
      <c r="K744" s="14">
        <f t="shared" si="11"/>
      </c>
      <c r="L744" s="17"/>
      <c r="M744"/>
      <c r="N744"/>
      <c r="O744"/>
      <c r="P744"/>
      <c r="Q744"/>
      <c r="R744"/>
      <c r="S744"/>
      <c r="T744"/>
      <c r="U744"/>
      <c r="V744"/>
      <c r="W744"/>
    </row>
    <row r="745" spans="1:23" s="22" customFormat="1" ht="12" customHeight="1">
      <c r="A745" s="23">
        <v>284</v>
      </c>
      <c r="B745" s="20"/>
      <c r="C745" s="21" t="s">
        <v>365</v>
      </c>
      <c r="D745" s="21"/>
      <c r="E745" s="21"/>
      <c r="G745" s="66">
        <v>1000</v>
      </c>
      <c r="H745" s="13">
        <v>491573.07000000007</v>
      </c>
      <c r="I745" s="13">
        <v>556754.9839999998</v>
      </c>
      <c r="J745" s="13">
        <v>512983.42000000004</v>
      </c>
      <c r="K745" s="14">
        <f t="shared" si="11"/>
        <v>-7.861907887294237</v>
      </c>
      <c r="L745" s="17">
        <v>43</v>
      </c>
      <c r="M745"/>
      <c r="N745"/>
      <c r="O745"/>
      <c r="P745"/>
      <c r="Q745"/>
      <c r="R745"/>
      <c r="S745"/>
      <c r="T745"/>
      <c r="U745"/>
      <c r="V745"/>
      <c r="W745"/>
    </row>
    <row r="746" spans="1:23" s="22" customFormat="1" ht="12" customHeight="1">
      <c r="A746" s="24"/>
      <c r="B746" s="7"/>
      <c r="C746" s="7"/>
      <c r="D746" s="7"/>
      <c r="E746" s="7"/>
      <c r="F746" s="4"/>
      <c r="G746" s="12"/>
      <c r="H746" s="13"/>
      <c r="I746" s="13"/>
      <c r="J746" s="13"/>
      <c r="K746" s="14">
        <f t="shared" si="11"/>
      </c>
      <c r="L746" s="17"/>
      <c r="M746"/>
      <c r="N746"/>
      <c r="O746"/>
      <c r="P746"/>
      <c r="Q746"/>
      <c r="R746"/>
      <c r="S746"/>
      <c r="T746"/>
      <c r="U746"/>
      <c r="V746"/>
      <c r="W746"/>
    </row>
    <row r="747" spans="1:23" s="22" customFormat="1" ht="12" customHeight="1">
      <c r="A747" s="23">
        <v>2841</v>
      </c>
      <c r="B747" s="4"/>
      <c r="D747" s="20" t="s">
        <v>366</v>
      </c>
      <c r="E747" s="20"/>
      <c r="F747" s="20"/>
      <c r="G747" s="12"/>
      <c r="H747" s="13"/>
      <c r="I747" s="13"/>
      <c r="J747" s="13"/>
      <c r="K747" s="14">
        <f t="shared" si="11"/>
      </c>
      <c r="L747" s="17"/>
      <c r="M747"/>
      <c r="N747"/>
      <c r="O747"/>
      <c r="P747"/>
      <c r="Q747"/>
      <c r="R747"/>
      <c r="S747"/>
      <c r="T747"/>
      <c r="U747"/>
      <c r="V747"/>
      <c r="W747"/>
    </row>
    <row r="748" spans="1:23" s="22" customFormat="1" ht="12" customHeight="1">
      <c r="A748" s="24"/>
      <c r="B748" s="7"/>
      <c r="C748" s="7"/>
      <c r="D748" s="7"/>
      <c r="E748" s="21" t="s">
        <v>367</v>
      </c>
      <c r="F748" s="4"/>
      <c r="G748" s="66">
        <v>1000</v>
      </c>
      <c r="H748" s="13">
        <v>444868.52800000005</v>
      </c>
      <c r="I748" s="13">
        <v>515459.88399999996</v>
      </c>
      <c r="J748" s="13">
        <v>473524.441</v>
      </c>
      <c r="K748" s="14">
        <f t="shared" si="11"/>
        <v>-8.135539602922805</v>
      </c>
      <c r="L748" s="17">
        <v>32</v>
      </c>
      <c r="M748"/>
      <c r="N748"/>
      <c r="O748"/>
      <c r="P748"/>
      <c r="Q748"/>
      <c r="R748"/>
      <c r="S748"/>
      <c r="T748"/>
      <c r="U748"/>
      <c r="V748"/>
      <c r="W748"/>
    </row>
    <row r="749" spans="1:23" s="22" customFormat="1" ht="12" customHeight="1">
      <c r="A749" s="24"/>
      <c r="B749" s="7"/>
      <c r="C749" s="7"/>
      <c r="D749" s="7"/>
      <c r="E749" s="7"/>
      <c r="F749" s="4"/>
      <c r="G749" s="12"/>
      <c r="H749" s="13"/>
      <c r="I749" s="13"/>
      <c r="J749" s="13"/>
      <c r="K749" s="14">
        <f t="shared" si="11"/>
      </c>
      <c r="L749" s="17"/>
      <c r="M749"/>
      <c r="N749"/>
      <c r="O749"/>
      <c r="P749"/>
      <c r="Q749"/>
      <c r="R749"/>
      <c r="S749"/>
      <c r="T749"/>
      <c r="U749"/>
      <c r="V749"/>
      <c r="W749"/>
    </row>
    <row r="750" spans="1:23" s="22" customFormat="1" ht="12" customHeight="1">
      <c r="A750" s="24" t="s">
        <v>368</v>
      </c>
      <c r="B750" s="7"/>
      <c r="C750" s="7"/>
      <c r="D750" s="7"/>
      <c r="E750" s="22" t="s">
        <v>369</v>
      </c>
      <c r="F750" s="4"/>
      <c r="G750" s="12"/>
      <c r="H750" s="13"/>
      <c r="I750" s="13"/>
      <c r="J750" s="13"/>
      <c r="K750" s="14">
        <f t="shared" si="11"/>
      </c>
      <c r="L750" s="17"/>
      <c r="M750"/>
      <c r="N750"/>
      <c r="O750"/>
      <c r="P750"/>
      <c r="Q750"/>
      <c r="R750"/>
      <c r="S750"/>
      <c r="T750"/>
      <c r="U750"/>
      <c r="V750"/>
      <c r="W750"/>
    </row>
    <row r="751" spans="1:23" s="22" customFormat="1" ht="12" customHeight="1">
      <c r="A751" s="24"/>
      <c r="B751" s="7"/>
      <c r="C751" s="7"/>
      <c r="D751" s="7"/>
      <c r="E751" s="7"/>
      <c r="F751" s="22" t="s">
        <v>370</v>
      </c>
      <c r="G751" s="12"/>
      <c r="H751" s="13"/>
      <c r="I751" s="13"/>
      <c r="J751" s="13"/>
      <c r="K751" s="14">
        <f t="shared" si="11"/>
      </c>
      <c r="L751" s="17"/>
      <c r="M751"/>
      <c r="N751"/>
      <c r="O751"/>
      <c r="P751"/>
      <c r="Q751"/>
      <c r="R751"/>
      <c r="S751"/>
      <c r="T751"/>
      <c r="U751"/>
      <c r="V751"/>
      <c r="W751"/>
    </row>
    <row r="752" spans="1:23" s="22" customFormat="1" ht="12" customHeight="1">
      <c r="A752" s="24"/>
      <c r="B752" s="7"/>
      <c r="C752" s="7"/>
      <c r="D752" s="7"/>
      <c r="E752" s="7"/>
      <c r="F752" s="22" t="s">
        <v>371</v>
      </c>
      <c r="G752" s="66">
        <v>1000</v>
      </c>
      <c r="H752" s="13">
        <v>67283.47600000001</v>
      </c>
      <c r="I752" s="13">
        <v>44974.195999999996</v>
      </c>
      <c r="J752" s="13">
        <v>47340.996</v>
      </c>
      <c r="K752" s="14">
        <f t="shared" si="11"/>
        <v>5.262573231992846</v>
      </c>
      <c r="L752" s="17">
        <v>15.75</v>
      </c>
      <c r="M752"/>
      <c r="N752"/>
      <c r="O752"/>
      <c r="P752"/>
      <c r="Q752"/>
      <c r="R752"/>
      <c r="S752"/>
      <c r="T752"/>
      <c r="U752"/>
      <c r="V752"/>
      <c r="W752"/>
    </row>
    <row r="753" spans="1:23" s="22" customFormat="1" ht="12" customHeight="1">
      <c r="A753" s="24"/>
      <c r="B753" s="7"/>
      <c r="C753" s="7"/>
      <c r="D753" s="7"/>
      <c r="E753" s="7"/>
      <c r="F753" s="4"/>
      <c r="G753" s="12"/>
      <c r="H753" s="13"/>
      <c r="I753" s="13"/>
      <c r="J753" s="13"/>
      <c r="K753" s="14">
        <f t="shared" si="11"/>
      </c>
      <c r="L753" s="17"/>
      <c r="M753"/>
      <c r="N753"/>
      <c r="O753"/>
      <c r="P753"/>
      <c r="Q753"/>
      <c r="R753"/>
      <c r="S753"/>
      <c r="T753"/>
      <c r="U753"/>
      <c r="V753"/>
      <c r="W753"/>
    </row>
    <row r="754" spans="1:23" s="22" customFormat="1" ht="12" customHeight="1">
      <c r="A754" s="24" t="s">
        <v>372</v>
      </c>
      <c r="B754" s="7"/>
      <c r="C754" s="7"/>
      <c r="D754" s="7"/>
      <c r="E754" s="7" t="s">
        <v>643</v>
      </c>
      <c r="F754" s="4"/>
      <c r="G754" s="66"/>
      <c r="H754" s="13"/>
      <c r="I754" s="13"/>
      <c r="J754" s="13"/>
      <c r="K754" s="14">
        <f t="shared" si="11"/>
      </c>
      <c r="L754" s="17"/>
      <c r="M754"/>
      <c r="N754"/>
      <c r="O754"/>
      <c r="P754"/>
      <c r="Q754"/>
      <c r="R754"/>
      <c r="S754"/>
      <c r="T754"/>
      <c r="U754"/>
      <c r="V754"/>
      <c r="W754"/>
    </row>
    <row r="755" spans="1:23" s="22" customFormat="1" ht="12" customHeight="1">
      <c r="A755" s="24"/>
      <c r="B755" s="7"/>
      <c r="C755" s="7"/>
      <c r="D755" s="7"/>
      <c r="E755" s="7"/>
      <c r="F755" s="22" t="s">
        <v>373</v>
      </c>
      <c r="G755" s="66">
        <v>1000</v>
      </c>
      <c r="H755" s="13">
        <v>30755.524</v>
      </c>
      <c r="I755" s="13">
        <v>37987.915</v>
      </c>
      <c r="J755" s="13">
        <v>26903.075</v>
      </c>
      <c r="K755" s="14">
        <f t="shared" si="11"/>
        <v>-29.179911558715446</v>
      </c>
      <c r="L755" s="17">
        <v>10</v>
      </c>
      <c r="M755"/>
      <c r="N755"/>
      <c r="O755"/>
      <c r="P755"/>
      <c r="Q755"/>
      <c r="R755"/>
      <c r="S755"/>
      <c r="T755"/>
      <c r="U755"/>
      <c r="V755"/>
      <c r="W755"/>
    </row>
    <row r="756" spans="1:23" s="22" customFormat="1" ht="12" customHeight="1">
      <c r="A756" s="24"/>
      <c r="B756" s="7"/>
      <c r="C756" s="7"/>
      <c r="D756" s="7"/>
      <c r="E756" s="7"/>
      <c r="F756" s="4"/>
      <c r="G756" s="12"/>
      <c r="H756" s="13"/>
      <c r="I756" s="13"/>
      <c r="J756" s="13"/>
      <c r="K756" s="14">
        <f t="shared" si="11"/>
      </c>
      <c r="L756" s="17"/>
      <c r="M756"/>
      <c r="N756"/>
      <c r="O756"/>
      <c r="P756"/>
      <c r="Q756"/>
      <c r="R756"/>
      <c r="S756"/>
      <c r="T756"/>
      <c r="U756"/>
      <c r="V756"/>
      <c r="W756"/>
    </row>
    <row r="757" spans="1:23" s="22" customFormat="1" ht="12" customHeight="1">
      <c r="A757" s="23">
        <v>2849</v>
      </c>
      <c r="B757" s="4"/>
      <c r="D757" s="20" t="s">
        <v>374</v>
      </c>
      <c r="E757" s="20"/>
      <c r="F757" s="20"/>
      <c r="G757" s="12"/>
      <c r="H757" s="13"/>
      <c r="I757" s="13"/>
      <c r="J757" s="13"/>
      <c r="K757" s="14">
        <f t="shared" si="11"/>
      </c>
      <c r="L757" s="17"/>
      <c r="M757"/>
      <c r="N757"/>
      <c r="O757"/>
      <c r="P757"/>
      <c r="Q757"/>
      <c r="R757"/>
      <c r="S757"/>
      <c r="T757"/>
      <c r="U757"/>
      <c r="V757"/>
      <c r="W757"/>
    </row>
    <row r="758" spans="1:23" s="22" customFormat="1" ht="12" customHeight="1">
      <c r="A758" s="24"/>
      <c r="B758" s="7"/>
      <c r="C758" s="7"/>
      <c r="D758" s="7"/>
      <c r="E758" s="25" t="s">
        <v>375</v>
      </c>
      <c r="F758" s="4"/>
      <c r="G758" s="66">
        <v>1000</v>
      </c>
      <c r="H758" s="13">
        <v>46704.542</v>
      </c>
      <c r="I758" s="13">
        <v>41295.09999999999</v>
      </c>
      <c r="J758" s="13">
        <v>39458.979</v>
      </c>
      <c r="K758" s="14">
        <f t="shared" si="11"/>
        <v>-4.446341091315901</v>
      </c>
      <c r="L758" s="17">
        <v>22.25</v>
      </c>
      <c r="M758"/>
      <c r="N758"/>
      <c r="O758"/>
      <c r="P758"/>
      <c r="Q758"/>
      <c r="R758"/>
      <c r="S758"/>
      <c r="T758"/>
      <c r="U758"/>
      <c r="V758"/>
      <c r="W758"/>
    </row>
    <row r="759" spans="1:23" s="22" customFormat="1" ht="12" customHeight="1">
      <c r="A759" s="24"/>
      <c r="B759" s="7"/>
      <c r="C759" s="7"/>
      <c r="D759" s="7"/>
      <c r="E759" s="7"/>
      <c r="F759" s="4"/>
      <c r="G759" s="12"/>
      <c r="H759" s="13"/>
      <c r="I759" s="13"/>
      <c r="J759" s="13"/>
      <c r="K759" s="14">
        <f t="shared" si="11"/>
      </c>
      <c r="L759" s="17"/>
      <c r="M759"/>
      <c r="N759"/>
      <c r="O759"/>
      <c r="P759"/>
      <c r="Q759"/>
      <c r="R759"/>
      <c r="S759"/>
      <c r="T759"/>
      <c r="U759"/>
      <c r="V759"/>
      <c r="W759"/>
    </row>
    <row r="760" spans="1:23" s="22" customFormat="1" ht="12" customHeight="1">
      <c r="A760" s="24" t="s">
        <v>376</v>
      </c>
      <c r="B760" s="7"/>
      <c r="C760" s="7"/>
      <c r="D760" s="7"/>
      <c r="E760" s="7" t="s">
        <v>377</v>
      </c>
      <c r="F760" s="4"/>
      <c r="G760" s="12"/>
      <c r="H760" s="13"/>
      <c r="I760" s="13"/>
      <c r="J760" s="13"/>
      <c r="K760" s="14">
        <f t="shared" si="11"/>
      </c>
      <c r="L760" s="17"/>
      <c r="M760"/>
      <c r="N760"/>
      <c r="O760"/>
      <c r="P760"/>
      <c r="Q760"/>
      <c r="R760"/>
      <c r="S760"/>
      <c r="T760"/>
      <c r="U760"/>
      <c r="V760"/>
      <c r="W760"/>
    </row>
    <row r="761" spans="1:23" s="22" customFormat="1" ht="12" customHeight="1">
      <c r="A761" s="24"/>
      <c r="B761" s="7"/>
      <c r="C761" s="7"/>
      <c r="D761" s="7"/>
      <c r="F761" s="7" t="s">
        <v>378</v>
      </c>
      <c r="G761" s="12"/>
      <c r="H761" s="13"/>
      <c r="I761" s="13"/>
      <c r="J761" s="13"/>
      <c r="K761" s="14">
        <f t="shared" si="11"/>
      </c>
      <c r="L761" s="17"/>
      <c r="M761"/>
      <c r="N761"/>
      <c r="O761"/>
      <c r="P761"/>
      <c r="Q761"/>
      <c r="R761"/>
      <c r="S761"/>
      <c r="T761"/>
      <c r="U761"/>
      <c r="V761"/>
      <c r="W761"/>
    </row>
    <row r="762" spans="1:23" s="22" customFormat="1" ht="12" customHeight="1">
      <c r="A762" s="24"/>
      <c r="B762" s="7"/>
      <c r="C762" s="7"/>
      <c r="D762" s="7"/>
      <c r="E762" s="7"/>
      <c r="F762" s="7" t="s">
        <v>379</v>
      </c>
      <c r="G762" s="66">
        <v>1000</v>
      </c>
      <c r="H762" s="13">
        <v>9944.408</v>
      </c>
      <c r="I762" s="13">
        <v>9903.31</v>
      </c>
      <c r="J762" s="13">
        <v>8461.919</v>
      </c>
      <c r="K762" s="14">
        <f t="shared" si="11"/>
        <v>-14.554638802582161</v>
      </c>
      <c r="L762" s="17">
        <v>9</v>
      </c>
      <c r="M762"/>
      <c r="N762"/>
      <c r="O762"/>
      <c r="P762"/>
      <c r="Q762"/>
      <c r="R762"/>
      <c r="S762"/>
      <c r="T762"/>
      <c r="U762"/>
      <c r="V762"/>
      <c r="W762"/>
    </row>
    <row r="763" spans="1:23" s="22" customFormat="1" ht="12" customHeight="1">
      <c r="A763" s="24"/>
      <c r="B763" s="7"/>
      <c r="C763" s="7"/>
      <c r="D763" s="7"/>
      <c r="E763" s="7"/>
      <c r="F763" s="4"/>
      <c r="G763" s="12"/>
      <c r="H763" s="13"/>
      <c r="I763" s="13"/>
      <c r="J763" s="13"/>
      <c r="K763" s="14">
        <f t="shared" si="11"/>
      </c>
      <c r="L763" s="17"/>
      <c r="M763"/>
      <c r="N763"/>
      <c r="O763"/>
      <c r="P763"/>
      <c r="Q763"/>
      <c r="R763"/>
      <c r="S763"/>
      <c r="T763"/>
      <c r="U763"/>
      <c r="V763"/>
      <c r="W763"/>
    </row>
    <row r="764" spans="1:23" s="22" customFormat="1" ht="12" customHeight="1">
      <c r="A764" s="23">
        <v>289</v>
      </c>
      <c r="B764" s="20"/>
      <c r="C764" s="21" t="s">
        <v>644</v>
      </c>
      <c r="D764" s="21"/>
      <c r="E764" s="21"/>
      <c r="G764" s="66">
        <v>1000</v>
      </c>
      <c r="H764" s="13">
        <v>605031.4009999998</v>
      </c>
      <c r="I764" s="13">
        <v>594779.3740000001</v>
      </c>
      <c r="J764" s="13">
        <v>670058.5250000003</v>
      </c>
      <c r="K764" s="14">
        <f>IF(J764="","",(J764*100/I764)-100)</f>
        <v>12.656651237539407</v>
      </c>
      <c r="L764" s="17">
        <v>99</v>
      </c>
      <c r="M764"/>
      <c r="N764"/>
      <c r="O764"/>
      <c r="P764"/>
      <c r="Q764"/>
      <c r="R764"/>
      <c r="S764"/>
      <c r="T764"/>
      <c r="U764"/>
      <c r="V764"/>
      <c r="W764"/>
    </row>
    <row r="765" spans="1:23" s="22" customFormat="1" ht="12" customHeight="1">
      <c r="A765" s="24"/>
      <c r="B765" s="7"/>
      <c r="C765" s="7"/>
      <c r="D765" s="7"/>
      <c r="E765" s="7"/>
      <c r="F765" s="4"/>
      <c r="G765" s="12"/>
      <c r="H765" s="13"/>
      <c r="I765" s="13"/>
      <c r="J765" s="13"/>
      <c r="K765" s="14">
        <f t="shared" si="11"/>
      </c>
      <c r="L765" s="17"/>
      <c r="M765"/>
      <c r="N765"/>
      <c r="O765"/>
      <c r="P765"/>
      <c r="Q765"/>
      <c r="R765"/>
      <c r="S765"/>
      <c r="T765"/>
      <c r="U765"/>
      <c r="V765"/>
      <c r="W765"/>
    </row>
    <row r="766" spans="1:23" s="22" customFormat="1" ht="12" customHeight="1">
      <c r="A766" s="23">
        <v>2892</v>
      </c>
      <c r="B766" s="21"/>
      <c r="C766" s="21"/>
      <c r="D766" s="21" t="s">
        <v>381</v>
      </c>
      <c r="E766" s="21"/>
      <c r="F766" s="2"/>
      <c r="G766" s="12"/>
      <c r="H766" s="13"/>
      <c r="I766" s="13"/>
      <c r="J766" s="13"/>
      <c r="K766" s="14">
        <f t="shared" si="11"/>
      </c>
      <c r="L766" s="17"/>
      <c r="M766"/>
      <c r="N766"/>
      <c r="O766"/>
      <c r="P766"/>
      <c r="Q766"/>
      <c r="R766"/>
      <c r="S766"/>
      <c r="T766"/>
      <c r="U766"/>
      <c r="V766"/>
      <c r="W766"/>
    </row>
    <row r="767" spans="1:23" s="22" customFormat="1" ht="12" customHeight="1">
      <c r="A767" s="24"/>
      <c r="B767" s="7"/>
      <c r="C767" s="7"/>
      <c r="D767" s="7"/>
      <c r="E767" s="21" t="s">
        <v>367</v>
      </c>
      <c r="F767" s="4"/>
      <c r="G767" s="66">
        <v>1000</v>
      </c>
      <c r="H767" s="13">
        <v>204375.90399999998</v>
      </c>
      <c r="I767" s="13">
        <v>197415.75499999998</v>
      </c>
      <c r="J767" s="13">
        <v>230655.342</v>
      </c>
      <c r="K767" s="14">
        <f t="shared" si="11"/>
        <v>16.837352722937453</v>
      </c>
      <c r="L767" s="17">
        <v>11</v>
      </c>
      <c r="M767"/>
      <c r="N767"/>
      <c r="O767"/>
      <c r="P767"/>
      <c r="Q767"/>
      <c r="R767"/>
      <c r="S767"/>
      <c r="T767"/>
      <c r="U767"/>
      <c r="V767"/>
      <c r="W767"/>
    </row>
    <row r="768" spans="1:23" s="22" customFormat="1" ht="12" customHeight="1">
      <c r="A768" s="24"/>
      <c r="B768" s="7"/>
      <c r="C768" s="7"/>
      <c r="D768" s="7"/>
      <c r="E768" s="7"/>
      <c r="F768" s="4"/>
      <c r="G768" s="12"/>
      <c r="H768" s="13"/>
      <c r="I768" s="13"/>
      <c r="J768" s="13"/>
      <c r="K768" s="14">
        <f t="shared" si="11"/>
      </c>
      <c r="L768" s="17"/>
      <c r="M768"/>
      <c r="N768"/>
      <c r="O768"/>
      <c r="P768"/>
      <c r="Q768"/>
      <c r="R768"/>
      <c r="S768"/>
      <c r="T768"/>
      <c r="U768"/>
      <c r="V768"/>
      <c r="W768"/>
    </row>
    <row r="769" spans="1:23" s="22" customFormat="1" ht="12" customHeight="1">
      <c r="A769" s="23">
        <v>2893</v>
      </c>
      <c r="B769" s="7"/>
      <c r="C769" s="7"/>
      <c r="D769" s="62" t="s">
        <v>382</v>
      </c>
      <c r="E769" s="62"/>
      <c r="F769" s="2"/>
      <c r="G769" s="12"/>
      <c r="H769" s="13"/>
      <c r="I769" s="13"/>
      <c r="J769" s="13"/>
      <c r="K769" s="14">
        <f t="shared" si="11"/>
      </c>
      <c r="L769" s="17"/>
      <c r="M769"/>
      <c r="N769"/>
      <c r="O769"/>
      <c r="P769"/>
      <c r="Q769"/>
      <c r="R769"/>
      <c r="S769"/>
      <c r="T769"/>
      <c r="U769"/>
      <c r="V769"/>
      <c r="W769"/>
    </row>
    <row r="770" spans="1:23" s="22" customFormat="1" ht="12" customHeight="1">
      <c r="A770" s="24"/>
      <c r="B770" s="7"/>
      <c r="C770" s="7"/>
      <c r="D770" s="62"/>
      <c r="E770" s="62" t="s">
        <v>383</v>
      </c>
      <c r="F770" s="2"/>
      <c r="G770" s="12"/>
      <c r="H770" s="13"/>
      <c r="I770" s="13"/>
      <c r="J770" s="13"/>
      <c r="K770" s="14">
        <f t="shared" si="11"/>
      </c>
      <c r="L770" s="17"/>
      <c r="M770"/>
      <c r="N770"/>
      <c r="O770"/>
      <c r="P770"/>
      <c r="Q770"/>
      <c r="R770"/>
      <c r="S770"/>
      <c r="T770"/>
      <c r="U770"/>
      <c r="V770"/>
      <c r="W770"/>
    </row>
    <row r="771" spans="1:12" ht="12" customHeight="1">
      <c r="A771" s="24"/>
      <c r="B771" s="7"/>
      <c r="C771" s="7"/>
      <c r="D771" s="62"/>
      <c r="E771" s="62" t="s">
        <v>384</v>
      </c>
      <c r="F771" s="2"/>
      <c r="G771" s="66">
        <v>1000</v>
      </c>
      <c r="H771" s="13">
        <v>48674.14</v>
      </c>
      <c r="I771" s="13">
        <v>49063.13700000001</v>
      </c>
      <c r="J771" s="13">
        <v>50481.754</v>
      </c>
      <c r="K771" s="14">
        <f t="shared" si="11"/>
        <v>2.891411121959024</v>
      </c>
      <c r="L771" s="17">
        <v>11</v>
      </c>
    </row>
    <row r="772" spans="1:12" ht="12" customHeight="1">
      <c r="A772" s="24"/>
      <c r="B772" s="7"/>
      <c r="C772" s="7"/>
      <c r="D772" s="7"/>
      <c r="E772" s="7"/>
      <c r="G772" s="12"/>
      <c r="H772"/>
      <c r="I772"/>
      <c r="J772"/>
      <c r="K772" s="14">
        <f t="shared" si="11"/>
      </c>
      <c r="L772" s="17"/>
    </row>
    <row r="773" spans="1:12" ht="12" customHeight="1">
      <c r="A773" s="23">
        <v>2895</v>
      </c>
      <c r="B773" s="7"/>
      <c r="C773" s="7"/>
      <c r="D773" s="62" t="s">
        <v>385</v>
      </c>
      <c r="E773" s="62"/>
      <c r="F773" s="2"/>
      <c r="G773" s="66">
        <v>1000</v>
      </c>
      <c r="H773" s="13">
        <v>12503.882</v>
      </c>
      <c r="I773" s="13">
        <v>12735.273000000001</v>
      </c>
      <c r="J773" s="13">
        <v>13056.842</v>
      </c>
      <c r="K773" s="14">
        <f t="shared" si="11"/>
        <v>2.5250263578958823</v>
      </c>
      <c r="L773" s="17">
        <v>4</v>
      </c>
    </row>
    <row r="774" spans="1:12" ht="12" customHeight="1">
      <c r="A774"/>
      <c r="B774"/>
      <c r="C774"/>
      <c r="D774"/>
      <c r="E774"/>
      <c r="F774"/>
      <c r="G774"/>
      <c r="H774"/>
      <c r="I774"/>
      <c r="J774"/>
      <c r="K774"/>
      <c r="L774" s="17"/>
    </row>
    <row r="775" ht="12.75">
      <c r="K775"/>
    </row>
    <row r="776" ht="12.75">
      <c r="K776"/>
    </row>
    <row r="777" spans="1:12" ht="12.75">
      <c r="A777"/>
      <c r="B777"/>
      <c r="C777"/>
      <c r="D777"/>
      <c r="E777"/>
      <c r="F777"/>
      <c r="G777"/>
      <c r="H777"/>
      <c r="I777"/>
      <c r="J777"/>
      <c r="K777"/>
      <c r="L777" s="112"/>
    </row>
    <row r="778" ht="12.75">
      <c r="K778"/>
    </row>
    <row r="781" spans="1:12" ht="12" customHeight="1">
      <c r="A781"/>
      <c r="B781"/>
      <c r="C781"/>
      <c r="D781"/>
      <c r="E781"/>
      <c r="F781"/>
      <c r="G781"/>
      <c r="H781" s="13"/>
      <c r="I781" s="13"/>
      <c r="J781" s="13"/>
      <c r="K781" s="13"/>
      <c r="L781" s="114"/>
    </row>
    <row r="782" spans="1:12" ht="12" customHeight="1">
      <c r="A782"/>
      <c r="B782"/>
      <c r="C782"/>
      <c r="D782"/>
      <c r="E782"/>
      <c r="F782"/>
      <c r="G782"/>
      <c r="H782" s="13"/>
      <c r="I782" s="13"/>
      <c r="J782" s="13"/>
      <c r="K782" s="13"/>
      <c r="L782" s="114"/>
    </row>
    <row r="783" spans="1:12" ht="12" customHeight="1">
      <c r="A783" s="129" t="s">
        <v>386</v>
      </c>
      <c r="B783" s="129"/>
      <c r="C783" s="129"/>
      <c r="D783" s="129"/>
      <c r="E783" s="129"/>
      <c r="F783" s="129"/>
      <c r="G783" s="129"/>
      <c r="H783" s="129"/>
      <c r="I783" s="129"/>
      <c r="J783" s="129"/>
      <c r="K783" s="129"/>
      <c r="L783" s="129"/>
    </row>
    <row r="784" spans="1:12" ht="12" customHeight="1">
      <c r="A784"/>
      <c r="B784"/>
      <c r="C784"/>
      <c r="D784"/>
      <c r="E784"/>
      <c r="F784"/>
      <c r="G784"/>
      <c r="H784"/>
      <c r="I784"/>
      <c r="J784"/>
      <c r="K784"/>
      <c r="L784" s="112"/>
    </row>
    <row r="785" spans="1:23" s="4" customFormat="1" ht="12.75">
      <c r="A785" s="148" t="s">
        <v>53</v>
      </c>
      <c r="B785" s="148"/>
      <c r="C785" s="148"/>
      <c r="D785" s="148"/>
      <c r="E785" s="148"/>
      <c r="F785" s="148"/>
      <c r="G785" s="148"/>
      <c r="H785" s="148"/>
      <c r="I785" s="148"/>
      <c r="J785" s="148"/>
      <c r="K785" s="148"/>
      <c r="L785" s="148"/>
      <c r="M785"/>
      <c r="N785"/>
      <c r="O785"/>
      <c r="P785"/>
      <c r="Q785"/>
      <c r="R785"/>
      <c r="S785"/>
      <c r="T785"/>
      <c r="U785"/>
      <c r="V785"/>
      <c r="W785"/>
    </row>
    <row r="786" spans="1:23" s="4" customFormat="1" ht="12.75">
      <c r="A786" s="148" t="s">
        <v>2</v>
      </c>
      <c r="B786" s="148"/>
      <c r="C786" s="148"/>
      <c r="D786" s="148"/>
      <c r="E786" s="148"/>
      <c r="F786" s="148"/>
      <c r="G786" s="148"/>
      <c r="H786" s="148"/>
      <c r="I786" s="148"/>
      <c r="J786" s="148"/>
      <c r="K786" s="148"/>
      <c r="L786" s="148"/>
      <c r="M786"/>
      <c r="N786"/>
      <c r="O786"/>
      <c r="P786"/>
      <c r="Q786"/>
      <c r="R786"/>
      <c r="S786"/>
      <c r="T786"/>
      <c r="U786"/>
      <c r="V786"/>
      <c r="W786"/>
    </row>
    <row r="787" spans="1:12" ht="12.75">
      <c r="A787" s="33" t="s">
        <v>94</v>
      </c>
      <c r="B787" s="33"/>
      <c r="C787" s="33"/>
      <c r="D787" s="33"/>
      <c r="E787" s="33"/>
      <c r="F787" s="7"/>
      <c r="G787" s="33"/>
      <c r="H787" s="22"/>
      <c r="I787" s="22"/>
      <c r="J787" s="22"/>
      <c r="K787" s="22"/>
      <c r="L787" s="29"/>
    </row>
    <row r="788" spans="1:12" ht="12.75" customHeight="1">
      <c r="A788" s="131" t="s">
        <v>3</v>
      </c>
      <c r="B788" s="134" t="s">
        <v>4</v>
      </c>
      <c r="C788" s="135"/>
      <c r="D788" s="135"/>
      <c r="E788" s="135"/>
      <c r="F788" s="131"/>
      <c r="G788" s="140" t="s">
        <v>5</v>
      </c>
      <c r="H788" s="134" t="s">
        <v>6</v>
      </c>
      <c r="I788" s="135"/>
      <c r="J788" s="135"/>
      <c r="K788" s="131"/>
      <c r="L788" s="143" t="s">
        <v>7</v>
      </c>
    </row>
    <row r="789" spans="1:12" ht="12.75" customHeight="1">
      <c r="A789" s="132"/>
      <c r="B789" s="136"/>
      <c r="C789" s="137"/>
      <c r="D789" s="137"/>
      <c r="E789" s="137"/>
      <c r="F789" s="132"/>
      <c r="G789" s="141"/>
      <c r="H789" s="138"/>
      <c r="I789" s="139"/>
      <c r="J789" s="139"/>
      <c r="K789" s="133"/>
      <c r="L789" s="144"/>
    </row>
    <row r="790" spans="1:12" ht="12.75" customHeight="1">
      <c r="A790" s="132"/>
      <c r="B790" s="136"/>
      <c r="C790" s="137"/>
      <c r="D790" s="137"/>
      <c r="E790" s="137"/>
      <c r="F790" s="132"/>
      <c r="G790" s="141"/>
      <c r="H790" s="132">
        <v>2011</v>
      </c>
      <c r="I790" s="132">
        <v>2012</v>
      </c>
      <c r="J790" s="132">
        <v>2013</v>
      </c>
      <c r="K790" s="146" t="s">
        <v>8</v>
      </c>
      <c r="L790" s="144"/>
    </row>
    <row r="791" spans="1:12" ht="22.5" customHeight="1">
      <c r="A791" s="132"/>
      <c r="B791" s="136"/>
      <c r="C791" s="137"/>
      <c r="D791" s="137"/>
      <c r="E791" s="137"/>
      <c r="F791" s="132"/>
      <c r="G791" s="141"/>
      <c r="H791" s="132"/>
      <c r="I791" s="132"/>
      <c r="J791" s="132"/>
      <c r="K791" s="146"/>
      <c r="L791" s="144"/>
    </row>
    <row r="792" spans="1:12" ht="12.75">
      <c r="A792" s="133"/>
      <c r="B792" s="138"/>
      <c r="C792" s="139"/>
      <c r="D792" s="139"/>
      <c r="E792" s="139"/>
      <c r="F792" s="133"/>
      <c r="G792" s="142"/>
      <c r="H792" s="133"/>
      <c r="I792" s="133"/>
      <c r="J792" s="133"/>
      <c r="K792" s="147"/>
      <c r="L792" s="145"/>
    </row>
    <row r="793" spans="1:23" s="22" customFormat="1" ht="12.75">
      <c r="A793" s="24"/>
      <c r="B793" s="7"/>
      <c r="C793" s="7"/>
      <c r="D793" s="7"/>
      <c r="E793" s="7"/>
      <c r="F793" s="4"/>
      <c r="G793" s="12"/>
      <c r="H793" s="60"/>
      <c r="I793" s="60"/>
      <c r="J793" s="60"/>
      <c r="K793" s="60"/>
      <c r="L793" s="114"/>
      <c r="M793"/>
      <c r="N793"/>
      <c r="O793"/>
      <c r="P793"/>
      <c r="Q793"/>
      <c r="R793"/>
      <c r="S793"/>
      <c r="T793"/>
      <c r="U793"/>
      <c r="V793"/>
      <c r="W793"/>
    </row>
    <row r="794" spans="1:12" ht="12" customHeight="1">
      <c r="A794" s="23">
        <v>2896</v>
      </c>
      <c r="B794" s="7"/>
      <c r="C794" s="7"/>
      <c r="D794" s="62" t="s">
        <v>387</v>
      </c>
      <c r="E794" s="62"/>
      <c r="F794" s="2"/>
      <c r="G794" s="12"/>
      <c r="H794"/>
      <c r="I794"/>
      <c r="J794"/>
      <c r="K794" s="14"/>
      <c r="L794" s="17"/>
    </row>
    <row r="795" spans="1:12" ht="12" customHeight="1">
      <c r="A795" s="24"/>
      <c r="B795" s="7"/>
      <c r="C795" s="7"/>
      <c r="E795" s="62" t="s">
        <v>388</v>
      </c>
      <c r="F795" s="2"/>
      <c r="G795" s="66">
        <v>1000</v>
      </c>
      <c r="H795" s="13">
        <v>96835.10899999998</v>
      </c>
      <c r="I795" s="13">
        <v>91874.85500000001</v>
      </c>
      <c r="J795" s="13">
        <v>91675.373</v>
      </c>
      <c r="K795" s="14">
        <f aca="true" t="shared" si="12" ref="K795:K841">IF(J795="","",(J795*100/I795)-100)</f>
        <v>-0.21712360797739905</v>
      </c>
      <c r="L795" s="17">
        <v>11</v>
      </c>
    </row>
    <row r="796" spans="1:23" s="22" customFormat="1" ht="12.75">
      <c r="A796" s="24"/>
      <c r="B796" s="7"/>
      <c r="C796" s="7"/>
      <c r="D796" s="7"/>
      <c r="E796" s="7"/>
      <c r="F796" s="4"/>
      <c r="G796" s="12"/>
      <c r="H796" s="60"/>
      <c r="I796" s="60"/>
      <c r="J796" s="60"/>
      <c r="K796" s="14">
        <f t="shared" si="12"/>
      </c>
      <c r="L796" s="17"/>
      <c r="M796"/>
      <c r="N796"/>
      <c r="O796"/>
      <c r="P796"/>
      <c r="Q796"/>
      <c r="R796"/>
      <c r="S796"/>
      <c r="T796"/>
      <c r="U796"/>
      <c r="V796"/>
      <c r="W796"/>
    </row>
    <row r="797" spans="1:12" ht="12.75">
      <c r="A797" s="24" t="s">
        <v>389</v>
      </c>
      <c r="B797" s="7"/>
      <c r="C797" s="7"/>
      <c r="D797" s="62"/>
      <c r="E797" s="63" t="s">
        <v>600</v>
      </c>
      <c r="F797" s="2"/>
      <c r="G797" s="12"/>
      <c r="H797" s="13"/>
      <c r="I797" s="13"/>
      <c r="J797" s="13"/>
      <c r="K797" s="14">
        <f t="shared" si="12"/>
      </c>
      <c r="L797" s="17"/>
    </row>
    <row r="798" spans="1:12" ht="12.75">
      <c r="A798" s="23"/>
      <c r="B798" s="7"/>
      <c r="C798" s="7"/>
      <c r="D798" s="62"/>
      <c r="F798" s="63" t="s">
        <v>601</v>
      </c>
      <c r="G798" s="66"/>
      <c r="H798" s="13"/>
      <c r="I798" s="13"/>
      <c r="J798" s="13"/>
      <c r="K798" s="14">
        <f t="shared" si="12"/>
      </c>
      <c r="L798" s="17"/>
    </row>
    <row r="799" spans="1:12" ht="12.75">
      <c r="A799" s="23"/>
      <c r="B799" s="7"/>
      <c r="C799" s="7"/>
      <c r="D799" s="62"/>
      <c r="F799" s="63" t="s">
        <v>602</v>
      </c>
      <c r="G799" s="66">
        <v>1000</v>
      </c>
      <c r="H799" s="13">
        <v>13155.103000000001</v>
      </c>
      <c r="I799" s="13">
        <v>12830.101999999999</v>
      </c>
      <c r="J799" s="13">
        <v>20044.906</v>
      </c>
      <c r="K799" s="14">
        <f t="shared" si="12"/>
        <v>56.23341108278018</v>
      </c>
      <c r="L799" s="17">
        <v>9</v>
      </c>
    </row>
    <row r="800" spans="1:23" s="22" customFormat="1" ht="12.75">
      <c r="A800" s="24"/>
      <c r="B800" s="7"/>
      <c r="C800" s="7"/>
      <c r="D800" s="7"/>
      <c r="E800" s="7"/>
      <c r="F800" s="4"/>
      <c r="G800" s="12"/>
      <c r="H800" s="60"/>
      <c r="I800" s="60"/>
      <c r="J800" s="60"/>
      <c r="K800" s="14">
        <f t="shared" si="12"/>
      </c>
      <c r="L800" s="17"/>
      <c r="M800"/>
      <c r="N800"/>
      <c r="O800"/>
      <c r="P800"/>
      <c r="Q800"/>
      <c r="R800"/>
      <c r="S800"/>
      <c r="T800"/>
      <c r="U800"/>
      <c r="V800"/>
      <c r="W800"/>
    </row>
    <row r="801" spans="1:23" s="22" customFormat="1" ht="12" customHeight="1">
      <c r="A801" s="23">
        <v>2899</v>
      </c>
      <c r="B801" s="7"/>
      <c r="C801" s="7"/>
      <c r="D801" s="62" t="s">
        <v>380</v>
      </c>
      <c r="E801" s="7"/>
      <c r="F801" s="4"/>
      <c r="G801" s="12"/>
      <c r="H801" s="13"/>
      <c r="I801" s="13"/>
      <c r="J801" s="13"/>
      <c r="K801" s="14">
        <f t="shared" si="12"/>
      </c>
      <c r="L801" s="17"/>
      <c r="M801"/>
      <c r="N801"/>
      <c r="O801"/>
      <c r="P801"/>
      <c r="Q801"/>
      <c r="R801"/>
      <c r="S801"/>
      <c r="T801"/>
      <c r="U801"/>
      <c r="V801"/>
      <c r="W801"/>
    </row>
    <row r="802" spans="1:23" s="22" customFormat="1" ht="12" customHeight="1">
      <c r="A802" s="24"/>
      <c r="B802" s="7"/>
      <c r="C802" s="7"/>
      <c r="D802" s="7"/>
      <c r="E802" s="21" t="s">
        <v>390</v>
      </c>
      <c r="F802" s="4"/>
      <c r="G802" s="66">
        <v>1000</v>
      </c>
      <c r="H802" s="13">
        <v>229997.883</v>
      </c>
      <c r="I802" s="13">
        <v>228391.12600000002</v>
      </c>
      <c r="J802" s="13">
        <v>268666.17699999997</v>
      </c>
      <c r="K802" s="14">
        <f t="shared" si="12"/>
        <v>17.634245123867004</v>
      </c>
      <c r="L802" s="17">
        <v>64</v>
      </c>
      <c r="M802"/>
      <c r="N802"/>
      <c r="O802"/>
      <c r="P802"/>
      <c r="Q802"/>
      <c r="R802"/>
      <c r="S802"/>
      <c r="T802"/>
      <c r="U802"/>
      <c r="V802"/>
      <c r="W802"/>
    </row>
    <row r="803" spans="1:23" s="22" customFormat="1" ht="12" customHeight="1">
      <c r="A803" s="24"/>
      <c r="B803" s="7"/>
      <c r="C803" s="7"/>
      <c r="D803" s="7"/>
      <c r="E803" s="7"/>
      <c r="F803" s="4"/>
      <c r="G803" s="12"/>
      <c r="H803" s="13"/>
      <c r="I803" s="13"/>
      <c r="J803" s="13"/>
      <c r="K803" s="14">
        <f t="shared" si="12"/>
      </c>
      <c r="L803" s="17"/>
      <c r="M803"/>
      <c r="N803"/>
      <c r="O803"/>
      <c r="P803"/>
      <c r="Q803"/>
      <c r="R803"/>
      <c r="S803"/>
      <c r="T803"/>
      <c r="U803"/>
      <c r="V803"/>
      <c r="W803"/>
    </row>
    <row r="804" spans="1:23" s="22" customFormat="1" ht="12" customHeight="1">
      <c r="A804" s="24" t="s">
        <v>391</v>
      </c>
      <c r="B804" s="7"/>
      <c r="C804" s="7"/>
      <c r="D804" s="7"/>
      <c r="E804" s="65" t="s">
        <v>392</v>
      </c>
      <c r="G804" s="12" t="s">
        <v>114</v>
      </c>
      <c r="H804" s="13">
        <v>399</v>
      </c>
      <c r="I804" s="13">
        <v>353</v>
      </c>
      <c r="J804" s="27">
        <v>282</v>
      </c>
      <c r="K804" s="14">
        <f t="shared" si="12"/>
        <v>-20.113314447592074</v>
      </c>
      <c r="L804" s="17">
        <v>9</v>
      </c>
      <c r="M804"/>
      <c r="N804"/>
      <c r="O804"/>
      <c r="P804"/>
      <c r="Q804"/>
      <c r="R804"/>
      <c r="S804"/>
      <c r="T804"/>
      <c r="U804"/>
      <c r="V804"/>
      <c r="W804"/>
    </row>
    <row r="805" spans="1:23" s="22" customFormat="1" ht="12" customHeight="1">
      <c r="A805" s="24"/>
      <c r="B805" s="7"/>
      <c r="C805" s="7"/>
      <c r="D805" s="7"/>
      <c r="E805" s="62"/>
      <c r="F805" s="63" t="s">
        <v>393</v>
      </c>
      <c r="G805" s="12" t="s">
        <v>110</v>
      </c>
      <c r="H805" s="13">
        <v>19734.547</v>
      </c>
      <c r="I805" s="13">
        <v>20842.421</v>
      </c>
      <c r="J805" s="27">
        <v>33801.433</v>
      </c>
      <c r="K805" s="14">
        <f t="shared" si="12"/>
        <v>62.176135872123496</v>
      </c>
      <c r="L805" s="17"/>
      <c r="M805"/>
      <c r="N805"/>
      <c r="O805"/>
      <c r="P805"/>
      <c r="Q805"/>
      <c r="R805"/>
      <c r="S805"/>
      <c r="T805"/>
      <c r="U805"/>
      <c r="V805"/>
      <c r="W805"/>
    </row>
    <row r="806" spans="1:23" s="22" customFormat="1" ht="12" customHeight="1">
      <c r="A806" s="5"/>
      <c r="B806" s="6"/>
      <c r="C806" s="6"/>
      <c r="D806" s="6"/>
      <c r="E806" s="6"/>
      <c r="F806" s="7"/>
      <c r="G806" s="8"/>
      <c r="H806" s="13"/>
      <c r="I806" s="13"/>
      <c r="J806" s="13"/>
      <c r="K806" s="14">
        <f t="shared" si="12"/>
      </c>
      <c r="L806" s="17"/>
      <c r="M806"/>
      <c r="N806"/>
      <c r="O806"/>
      <c r="P806"/>
      <c r="Q806"/>
      <c r="R806"/>
      <c r="S806"/>
      <c r="T806"/>
      <c r="U806"/>
      <c r="V806"/>
      <c r="W806"/>
    </row>
    <row r="807" spans="1:23" s="22" customFormat="1" ht="12" customHeight="1">
      <c r="A807" s="24" t="s">
        <v>394</v>
      </c>
      <c r="C807" s="7"/>
      <c r="D807" s="7"/>
      <c r="E807" s="31" t="s">
        <v>604</v>
      </c>
      <c r="G807" s="12"/>
      <c r="H807" s="13"/>
      <c r="I807" s="13"/>
      <c r="J807" s="27"/>
      <c r="K807" s="14"/>
      <c r="L807" s="17"/>
      <c r="M807"/>
      <c r="N807"/>
      <c r="O807"/>
      <c r="P807"/>
      <c r="Q807"/>
      <c r="R807"/>
      <c r="S807"/>
      <c r="T807"/>
      <c r="U807"/>
      <c r="V807"/>
      <c r="W807"/>
    </row>
    <row r="808" spans="1:23" s="22" customFormat="1" ht="12" customHeight="1">
      <c r="A808" s="24"/>
      <c r="B808" s="4"/>
      <c r="D808" s="7"/>
      <c r="F808" s="7" t="s">
        <v>605</v>
      </c>
      <c r="G808" s="12" t="s">
        <v>114</v>
      </c>
      <c r="H808" s="13">
        <v>195</v>
      </c>
      <c r="I808" s="13">
        <v>132</v>
      </c>
      <c r="J808" s="27">
        <v>125</v>
      </c>
      <c r="K808" s="14">
        <f>IF(J808="","",(J808*100/I808)-100)</f>
        <v>-5.303030303030297</v>
      </c>
      <c r="L808" s="17">
        <v>9</v>
      </c>
      <c r="M808"/>
      <c r="N808"/>
      <c r="O808"/>
      <c r="P808"/>
      <c r="Q808"/>
      <c r="R808"/>
      <c r="S808"/>
      <c r="T808"/>
      <c r="U808"/>
      <c r="V808"/>
      <c r="W808"/>
    </row>
    <row r="809" spans="1:23" s="22" customFormat="1" ht="12" customHeight="1">
      <c r="A809" s="24"/>
      <c r="B809" s="4"/>
      <c r="D809" s="7"/>
      <c r="F809" s="7" t="s">
        <v>606</v>
      </c>
      <c r="G809" s="12" t="s">
        <v>110</v>
      </c>
      <c r="H809" s="13">
        <v>50753.803</v>
      </c>
      <c r="I809" s="13">
        <v>38025.463</v>
      </c>
      <c r="J809" s="27">
        <v>56796.985</v>
      </c>
      <c r="K809" s="14">
        <f>IF(J809="","",(J809*100/I809)-100)</f>
        <v>49.36566321362082</v>
      </c>
      <c r="L809" s="17"/>
      <c r="M809"/>
      <c r="N809"/>
      <c r="O809"/>
      <c r="P809"/>
      <c r="Q809"/>
      <c r="R809"/>
      <c r="S809"/>
      <c r="T809"/>
      <c r="U809"/>
      <c r="V809"/>
      <c r="W809"/>
    </row>
    <row r="810" spans="1:23" s="22" customFormat="1" ht="12" customHeight="1">
      <c r="A810" s="5"/>
      <c r="B810" s="6"/>
      <c r="C810" s="6"/>
      <c r="D810" s="6"/>
      <c r="E810" s="6"/>
      <c r="F810" s="7"/>
      <c r="G810" s="8"/>
      <c r="H810" s="13"/>
      <c r="I810" s="13"/>
      <c r="J810" s="13"/>
      <c r="K810" s="14">
        <f t="shared" si="12"/>
      </c>
      <c r="L810" s="17"/>
      <c r="M810"/>
      <c r="N810"/>
      <c r="O810"/>
      <c r="P810"/>
      <c r="Q810"/>
      <c r="R810"/>
      <c r="S810"/>
      <c r="T810"/>
      <c r="U810"/>
      <c r="V810"/>
      <c r="W810"/>
    </row>
    <row r="811" spans="1:23" s="22" customFormat="1" ht="12" customHeight="1">
      <c r="A811" s="24" t="s">
        <v>395</v>
      </c>
      <c r="B811" s="6"/>
      <c r="C811" s="6"/>
      <c r="D811" s="6"/>
      <c r="E811" s="31" t="s">
        <v>603</v>
      </c>
      <c r="F811" s="7"/>
      <c r="G811" s="8"/>
      <c r="H811" s="13"/>
      <c r="I811" s="13"/>
      <c r="J811" s="13"/>
      <c r="K811" s="14">
        <f t="shared" si="12"/>
      </c>
      <c r="L811" s="17"/>
      <c r="M811"/>
      <c r="N811"/>
      <c r="O811"/>
      <c r="P811"/>
      <c r="Q811"/>
      <c r="R811"/>
      <c r="S811"/>
      <c r="T811"/>
      <c r="U811"/>
      <c r="V811"/>
      <c r="W811"/>
    </row>
    <row r="812" spans="1:23" s="22" customFormat="1" ht="12" customHeight="1">
      <c r="A812" s="5"/>
      <c r="B812" s="6"/>
      <c r="C812" s="6"/>
      <c r="D812" s="6"/>
      <c r="E812" s="4"/>
      <c r="F812" s="31" t="s">
        <v>607</v>
      </c>
      <c r="G812" s="8"/>
      <c r="H812" s="13"/>
      <c r="I812" s="13"/>
      <c r="J812" s="13"/>
      <c r="K812" s="14">
        <f t="shared" si="12"/>
      </c>
      <c r="L812" s="17"/>
      <c r="M812"/>
      <c r="N812"/>
      <c r="O812"/>
      <c r="P812"/>
      <c r="Q812"/>
      <c r="R812"/>
      <c r="S812"/>
      <c r="T812"/>
      <c r="U812"/>
      <c r="V812"/>
      <c r="W812"/>
    </row>
    <row r="813" spans="1:23" s="22" customFormat="1" ht="12" customHeight="1">
      <c r="A813" s="5"/>
      <c r="B813" s="6"/>
      <c r="C813" s="6"/>
      <c r="D813" s="6"/>
      <c r="E813" s="4"/>
      <c r="F813" s="31" t="s">
        <v>608</v>
      </c>
      <c r="G813" s="12" t="s">
        <v>110</v>
      </c>
      <c r="H813" s="13">
        <v>26257.995</v>
      </c>
      <c r="I813" s="13">
        <v>29611.825</v>
      </c>
      <c r="J813" s="13">
        <v>45902.231</v>
      </c>
      <c r="K813" s="14">
        <f t="shared" si="12"/>
        <v>55.01317801250005</v>
      </c>
      <c r="L813" s="17">
        <v>4.75</v>
      </c>
      <c r="M813"/>
      <c r="N813"/>
      <c r="O813"/>
      <c r="P813"/>
      <c r="Q813"/>
      <c r="R813"/>
      <c r="S813"/>
      <c r="T813"/>
      <c r="U813"/>
      <c r="V813"/>
      <c r="W813"/>
    </row>
    <row r="814" spans="1:23" s="22" customFormat="1" ht="12" customHeight="1">
      <c r="A814" s="5"/>
      <c r="B814" s="6"/>
      <c r="C814" s="6"/>
      <c r="D814" s="6"/>
      <c r="E814" s="6"/>
      <c r="F814" s="7"/>
      <c r="G814" s="8"/>
      <c r="H814" s="13"/>
      <c r="I814" s="13"/>
      <c r="J814" s="13"/>
      <c r="K814" s="14">
        <f t="shared" si="12"/>
      </c>
      <c r="L814" s="17"/>
      <c r="M814"/>
      <c r="N814"/>
      <c r="O814"/>
      <c r="P814"/>
      <c r="Q814"/>
      <c r="R814"/>
      <c r="S814"/>
      <c r="T814"/>
      <c r="U814"/>
      <c r="V814"/>
      <c r="W814"/>
    </row>
    <row r="815" spans="1:23" s="22" customFormat="1" ht="12" customHeight="1">
      <c r="A815" s="24" t="s">
        <v>396</v>
      </c>
      <c r="C815" s="7"/>
      <c r="D815" s="7"/>
      <c r="E815" s="7" t="s">
        <v>397</v>
      </c>
      <c r="F815" s="4"/>
      <c r="G815" s="12" t="s">
        <v>110</v>
      </c>
      <c r="H815" s="13">
        <v>38640.914000000004</v>
      </c>
      <c r="I815" s="13">
        <v>30561.588</v>
      </c>
      <c r="J815" s="13">
        <v>38902.25</v>
      </c>
      <c r="K815" s="14">
        <f t="shared" si="12"/>
        <v>27.291323997954564</v>
      </c>
      <c r="L815" s="17">
        <v>8.25</v>
      </c>
      <c r="M815"/>
      <c r="N815"/>
      <c r="O815"/>
      <c r="P815"/>
      <c r="Q815"/>
      <c r="R815"/>
      <c r="S815"/>
      <c r="T815"/>
      <c r="U815"/>
      <c r="V815"/>
      <c r="W815"/>
    </row>
    <row r="816" spans="1:23" s="22" customFormat="1" ht="12" customHeight="1">
      <c r="A816" s="23"/>
      <c r="B816" s="20"/>
      <c r="C816" s="25"/>
      <c r="D816" s="25"/>
      <c r="E816" s="25"/>
      <c r="G816" s="26"/>
      <c r="H816" s="13"/>
      <c r="I816" s="13"/>
      <c r="J816" s="13"/>
      <c r="K816" s="14">
        <f t="shared" si="12"/>
      </c>
      <c r="L816" s="17"/>
      <c r="M816"/>
      <c r="N816"/>
      <c r="O816"/>
      <c r="P816"/>
      <c r="Q816"/>
      <c r="R816"/>
      <c r="S816"/>
      <c r="T816"/>
      <c r="U816"/>
      <c r="V816"/>
      <c r="W816"/>
    </row>
    <row r="817" spans="1:23" s="22" customFormat="1" ht="12" customHeight="1">
      <c r="A817" s="24" t="s">
        <v>398</v>
      </c>
      <c r="C817" s="7"/>
      <c r="D817" s="7"/>
      <c r="E817" s="7" t="s">
        <v>609</v>
      </c>
      <c r="F817" s="4"/>
      <c r="G817" s="12"/>
      <c r="H817" s="13"/>
      <c r="I817" s="13"/>
      <c r="J817" s="13"/>
      <c r="K817" s="14">
        <f t="shared" si="12"/>
      </c>
      <c r="L817" s="17"/>
      <c r="M817"/>
      <c r="N817"/>
      <c r="O817"/>
      <c r="P817"/>
      <c r="Q817"/>
      <c r="R817"/>
      <c r="S817"/>
      <c r="T817"/>
      <c r="U817"/>
      <c r="V817"/>
      <c r="W817"/>
    </row>
    <row r="818" spans="1:23" s="22" customFormat="1" ht="12" customHeight="1">
      <c r="A818" s="24"/>
      <c r="B818" s="7"/>
      <c r="C818" s="7"/>
      <c r="D818" s="7"/>
      <c r="E818" s="7"/>
      <c r="F818" s="7" t="s">
        <v>610</v>
      </c>
      <c r="G818" s="12"/>
      <c r="H818" s="13"/>
      <c r="I818" s="13"/>
      <c r="J818" s="13"/>
      <c r="K818" s="14"/>
      <c r="L818" s="17"/>
      <c r="M818"/>
      <c r="N818"/>
      <c r="O818"/>
      <c r="P818"/>
      <c r="Q818"/>
      <c r="R818"/>
      <c r="S818"/>
      <c r="T818"/>
      <c r="U818"/>
      <c r="V818"/>
      <c r="W818"/>
    </row>
    <row r="819" spans="1:23" s="22" customFormat="1" ht="12" customHeight="1">
      <c r="A819" s="24"/>
      <c r="B819" s="7"/>
      <c r="C819" s="7"/>
      <c r="D819" s="7"/>
      <c r="E819" s="7"/>
      <c r="F819" s="7" t="s">
        <v>611</v>
      </c>
      <c r="G819" s="12" t="s">
        <v>110</v>
      </c>
      <c r="H819" s="13">
        <v>23850.623</v>
      </c>
      <c r="I819" s="13">
        <v>23193.211</v>
      </c>
      <c r="J819" s="13">
        <v>20328.321</v>
      </c>
      <c r="K819" s="14">
        <f>IF(J819="","",(J819*100/I819)-100)</f>
        <v>-12.352278431822128</v>
      </c>
      <c r="L819" s="17">
        <v>16</v>
      </c>
      <c r="M819"/>
      <c r="N819"/>
      <c r="O819"/>
      <c r="P819"/>
      <c r="Q819"/>
      <c r="R819"/>
      <c r="S819"/>
      <c r="T819"/>
      <c r="U819"/>
      <c r="V819"/>
      <c r="W819"/>
    </row>
    <row r="820" spans="1:23" s="22" customFormat="1" ht="12" customHeight="1">
      <c r="A820" s="23"/>
      <c r="C820" s="21"/>
      <c r="D820" s="20"/>
      <c r="E820" s="21"/>
      <c r="G820" s="12"/>
      <c r="H820" s="13"/>
      <c r="I820" s="13"/>
      <c r="J820" s="13"/>
      <c r="K820" s="14">
        <f t="shared" si="12"/>
      </c>
      <c r="L820" s="17"/>
      <c r="M820"/>
      <c r="N820"/>
      <c r="O820"/>
      <c r="P820"/>
      <c r="Q820"/>
      <c r="R820"/>
      <c r="S820"/>
      <c r="T820"/>
      <c r="U820"/>
      <c r="V820"/>
      <c r="W820"/>
    </row>
    <row r="821" spans="1:23" s="22" customFormat="1" ht="12" customHeight="1">
      <c r="A821" s="23">
        <v>29</v>
      </c>
      <c r="B821" s="25" t="s">
        <v>399</v>
      </c>
      <c r="C821" s="21"/>
      <c r="D821" s="21"/>
      <c r="E821" s="7"/>
      <c r="F821" s="4"/>
      <c r="G821" s="12" t="s">
        <v>110</v>
      </c>
      <c r="H821" s="13">
        <v>4143368.690000001</v>
      </c>
      <c r="I821" s="13">
        <v>4017371.781000001</v>
      </c>
      <c r="J821" s="13">
        <v>4132440.4439999997</v>
      </c>
      <c r="K821" s="14">
        <f t="shared" si="12"/>
        <v>2.8642771760435863</v>
      </c>
      <c r="L821" s="17">
        <v>101</v>
      </c>
      <c r="M821"/>
      <c r="N821"/>
      <c r="O821"/>
      <c r="P821"/>
      <c r="Q821"/>
      <c r="R821"/>
      <c r="S821"/>
      <c r="T821"/>
      <c r="U821"/>
      <c r="V821"/>
      <c r="W821"/>
    </row>
    <row r="822" spans="1:23" s="22" customFormat="1" ht="12" customHeight="1">
      <c r="A822" s="24"/>
      <c r="D822" s="21"/>
      <c r="F822" s="20"/>
      <c r="G822" s="8"/>
      <c r="H822" s="13"/>
      <c r="I822" s="13"/>
      <c r="J822" s="13"/>
      <c r="K822" s="14">
        <f t="shared" si="12"/>
      </c>
      <c r="L822" s="17"/>
      <c r="M822"/>
      <c r="N822"/>
      <c r="O822"/>
      <c r="P822"/>
      <c r="Q822"/>
      <c r="R822"/>
      <c r="S822"/>
      <c r="T822"/>
      <c r="U822"/>
      <c r="V822"/>
      <c r="W822"/>
    </row>
    <row r="823" spans="1:23" s="22" customFormat="1" ht="12" customHeight="1">
      <c r="A823" s="23">
        <v>292</v>
      </c>
      <c r="B823" s="20"/>
      <c r="C823" s="21" t="s">
        <v>400</v>
      </c>
      <c r="D823" s="21"/>
      <c r="E823" s="21"/>
      <c r="G823" s="12" t="s">
        <v>110</v>
      </c>
      <c r="H823" s="13">
        <v>305240.044</v>
      </c>
      <c r="I823" s="13">
        <v>264930.826</v>
      </c>
      <c r="J823" s="13">
        <v>274762.918</v>
      </c>
      <c r="K823" s="14">
        <f t="shared" si="12"/>
        <v>3.7111921434163406</v>
      </c>
      <c r="L823" s="17">
        <v>18</v>
      </c>
      <c r="M823"/>
      <c r="N823"/>
      <c r="O823"/>
      <c r="P823"/>
      <c r="Q823"/>
      <c r="R823"/>
      <c r="S823"/>
      <c r="T823"/>
      <c r="U823"/>
      <c r="V823"/>
      <c r="W823"/>
    </row>
    <row r="824" spans="1:23" s="22" customFormat="1" ht="12" customHeight="1">
      <c r="A824" s="24"/>
      <c r="B824" s="7"/>
      <c r="C824" s="7"/>
      <c r="D824" s="7"/>
      <c r="E824" s="7"/>
      <c r="F824" s="4"/>
      <c r="G824" s="12"/>
      <c r="H824" s="13"/>
      <c r="I824" s="13"/>
      <c r="J824" s="13"/>
      <c r="K824" s="14">
        <f t="shared" si="12"/>
      </c>
      <c r="L824" s="17"/>
      <c r="M824"/>
      <c r="N824"/>
      <c r="O824"/>
      <c r="P824"/>
      <c r="Q824"/>
      <c r="R824"/>
      <c r="S824"/>
      <c r="T824"/>
      <c r="U824"/>
      <c r="V824"/>
      <c r="W824"/>
    </row>
    <row r="825" spans="1:23" s="22" customFormat="1" ht="12" customHeight="1">
      <c r="A825" s="24" t="s">
        <v>401</v>
      </c>
      <c r="B825" s="7"/>
      <c r="C825" s="7"/>
      <c r="D825" s="7"/>
      <c r="E825" s="7" t="s">
        <v>402</v>
      </c>
      <c r="F825" s="4"/>
      <c r="G825" s="12"/>
      <c r="H825" s="13"/>
      <c r="I825" s="13"/>
      <c r="J825" s="13"/>
      <c r="K825" s="14">
        <f t="shared" si="12"/>
      </c>
      <c r="L825" s="17"/>
      <c r="M825"/>
      <c r="N825"/>
      <c r="O825"/>
      <c r="P825"/>
      <c r="Q825"/>
      <c r="R825"/>
      <c r="S825"/>
      <c r="T825"/>
      <c r="U825"/>
      <c r="V825"/>
      <c r="W825"/>
    </row>
    <row r="826" spans="1:23" s="22" customFormat="1" ht="12" customHeight="1">
      <c r="A826" s="24"/>
      <c r="B826" s="7"/>
      <c r="C826" s="7"/>
      <c r="D826" s="7"/>
      <c r="F826" s="7" t="s">
        <v>403</v>
      </c>
      <c r="G826" s="69" t="s">
        <v>114</v>
      </c>
      <c r="H826" s="13">
        <v>1311</v>
      </c>
      <c r="I826" s="13">
        <v>522</v>
      </c>
      <c r="J826" s="27">
        <v>523</v>
      </c>
      <c r="K826" s="14">
        <f t="shared" si="12"/>
        <v>0.19157088122605614</v>
      </c>
      <c r="L826" s="17">
        <v>5</v>
      </c>
      <c r="M826"/>
      <c r="N826"/>
      <c r="O826"/>
      <c r="P826"/>
      <c r="Q826"/>
      <c r="R826"/>
      <c r="S826"/>
      <c r="T826"/>
      <c r="U826"/>
      <c r="V826"/>
      <c r="W826"/>
    </row>
    <row r="827" spans="1:23" s="22" customFormat="1" ht="12" customHeight="1">
      <c r="A827" s="24"/>
      <c r="B827" s="7"/>
      <c r="C827" s="7"/>
      <c r="D827" s="7"/>
      <c r="F827" s="7" t="s">
        <v>404</v>
      </c>
      <c r="G827" s="66">
        <v>1000</v>
      </c>
      <c r="H827" s="13">
        <v>15627.346000000001</v>
      </c>
      <c r="I827" s="13">
        <v>11533.247</v>
      </c>
      <c r="J827" s="27">
        <v>13600.423999999999</v>
      </c>
      <c r="K827" s="14">
        <f t="shared" si="12"/>
        <v>17.923634168244206</v>
      </c>
      <c r="L827" s="17"/>
      <c r="M827"/>
      <c r="N827"/>
      <c r="O827"/>
      <c r="P827"/>
      <c r="Q827"/>
      <c r="R827"/>
      <c r="S827"/>
      <c r="T827"/>
      <c r="U827"/>
      <c r="V827"/>
      <c r="W827"/>
    </row>
    <row r="828" spans="1:23" s="22" customFormat="1" ht="12" customHeight="1">
      <c r="A828" s="24"/>
      <c r="B828" s="7"/>
      <c r="C828" s="7"/>
      <c r="D828" s="7"/>
      <c r="E828" s="7"/>
      <c r="F828" s="4"/>
      <c r="G828" s="12"/>
      <c r="H828" s="13"/>
      <c r="I828" s="13"/>
      <c r="J828" s="13"/>
      <c r="K828" s="14">
        <f t="shared" si="12"/>
      </c>
      <c r="L828" s="17"/>
      <c r="M828"/>
      <c r="N828"/>
      <c r="O828"/>
      <c r="P828"/>
      <c r="Q828"/>
      <c r="R828"/>
      <c r="S828"/>
      <c r="T828"/>
      <c r="U828"/>
      <c r="V828"/>
      <c r="W828"/>
    </row>
    <row r="829" spans="1:23" s="22" customFormat="1" ht="12" customHeight="1">
      <c r="A829" s="24" t="s">
        <v>405</v>
      </c>
      <c r="C829" s="25"/>
      <c r="D829" s="20"/>
      <c r="E829" s="7" t="s">
        <v>406</v>
      </c>
      <c r="F829" s="25"/>
      <c r="G829" s="12" t="s">
        <v>114</v>
      </c>
      <c r="H829" s="13">
        <v>1447</v>
      </c>
      <c r="I829" s="13">
        <v>1458</v>
      </c>
      <c r="J829" s="27">
        <v>1418</v>
      </c>
      <c r="K829" s="14">
        <f t="shared" si="12"/>
        <v>-2.7434842249657123</v>
      </c>
      <c r="L829" s="17">
        <v>4</v>
      </c>
      <c r="M829"/>
      <c r="N829"/>
      <c r="O829"/>
      <c r="P829"/>
      <c r="Q829"/>
      <c r="R829"/>
      <c r="S829"/>
      <c r="T829"/>
      <c r="U829"/>
      <c r="V829"/>
      <c r="W829"/>
    </row>
    <row r="830" spans="1:23" s="22" customFormat="1" ht="12" customHeight="1">
      <c r="A830" s="24"/>
      <c r="B830" s="7"/>
      <c r="C830" s="7"/>
      <c r="D830" s="7"/>
      <c r="E830" s="4"/>
      <c r="F830" s="7" t="s">
        <v>407</v>
      </c>
      <c r="G830" s="12" t="s">
        <v>110</v>
      </c>
      <c r="H830" s="13">
        <v>24063.093</v>
      </c>
      <c r="I830" s="13">
        <v>24577.487</v>
      </c>
      <c r="J830" s="27">
        <v>23606.463</v>
      </c>
      <c r="K830" s="14">
        <f t="shared" si="12"/>
        <v>-3.950867718900639</v>
      </c>
      <c r="L830" s="17"/>
      <c r="M830"/>
      <c r="N830"/>
      <c r="O830"/>
      <c r="P830"/>
      <c r="Q830"/>
      <c r="R830"/>
      <c r="S830"/>
      <c r="T830"/>
      <c r="U830"/>
      <c r="V830"/>
      <c r="W830"/>
    </row>
    <row r="831" spans="1:23" s="22" customFormat="1" ht="12" customHeight="1">
      <c r="A831" s="23"/>
      <c r="C831" s="21"/>
      <c r="D831" s="21"/>
      <c r="E831" s="21"/>
      <c r="F831" s="21"/>
      <c r="G831" s="12"/>
      <c r="H831" s="13"/>
      <c r="I831" s="13"/>
      <c r="J831" s="13"/>
      <c r="K831" s="14">
        <f t="shared" si="12"/>
      </c>
      <c r="L831" s="17"/>
      <c r="M831"/>
      <c r="N831"/>
      <c r="O831"/>
      <c r="P831"/>
      <c r="Q831"/>
      <c r="R831"/>
      <c r="S831"/>
      <c r="T831"/>
      <c r="U831"/>
      <c r="V831"/>
      <c r="W831"/>
    </row>
    <row r="832" spans="1:23" s="22" customFormat="1" ht="12" customHeight="1">
      <c r="A832" s="23">
        <v>293</v>
      </c>
      <c r="B832" s="20"/>
      <c r="C832" s="21" t="s">
        <v>408</v>
      </c>
      <c r="D832" s="21"/>
      <c r="E832" s="21"/>
      <c r="G832" s="12" t="s">
        <v>110</v>
      </c>
      <c r="H832" s="13">
        <v>2574401.4669999997</v>
      </c>
      <c r="I832" s="13">
        <v>2718053.2090000003</v>
      </c>
      <c r="J832" s="13">
        <v>2806308.3109999998</v>
      </c>
      <c r="K832" s="14">
        <f t="shared" si="12"/>
        <v>3.24699684714669</v>
      </c>
      <c r="L832" s="17">
        <v>81</v>
      </c>
      <c r="M832"/>
      <c r="N832"/>
      <c r="O832"/>
      <c r="P832"/>
      <c r="Q832"/>
      <c r="R832"/>
      <c r="S832"/>
      <c r="T832"/>
      <c r="U832"/>
      <c r="V832"/>
      <c r="W832"/>
    </row>
    <row r="833" spans="1:23" s="22" customFormat="1" ht="12" customHeight="1">
      <c r="A833" s="23"/>
      <c r="B833" s="20"/>
      <c r="C833" s="25"/>
      <c r="D833" s="25"/>
      <c r="E833" s="25"/>
      <c r="G833" s="26"/>
      <c r="H833" s="13"/>
      <c r="I833" s="13"/>
      <c r="J833" s="13"/>
      <c r="K833" s="14">
        <f t="shared" si="12"/>
      </c>
      <c r="L833" s="17"/>
      <c r="M833"/>
      <c r="N833"/>
      <c r="O833"/>
      <c r="P833"/>
      <c r="Q833"/>
      <c r="R833"/>
      <c r="S833"/>
      <c r="T833"/>
      <c r="U833"/>
      <c r="V833"/>
      <c r="W833"/>
    </row>
    <row r="834" spans="1:23" s="22" customFormat="1" ht="12" customHeight="1">
      <c r="A834" s="23">
        <v>2931</v>
      </c>
      <c r="B834" s="20"/>
      <c r="C834" s="25"/>
      <c r="D834" s="25" t="s">
        <v>666</v>
      </c>
      <c r="E834" s="25"/>
      <c r="G834" s="26"/>
      <c r="H834" s="13"/>
      <c r="I834" s="13"/>
      <c r="J834" s="13"/>
      <c r="K834" s="14">
        <f t="shared" si="12"/>
      </c>
      <c r="L834" s="17"/>
      <c r="M834"/>
      <c r="N834"/>
      <c r="O834"/>
      <c r="P834"/>
      <c r="Q834"/>
      <c r="R834"/>
      <c r="S834"/>
      <c r="T834"/>
      <c r="U834"/>
      <c r="V834"/>
      <c r="W834"/>
    </row>
    <row r="835" spans="1:23" s="22" customFormat="1" ht="12" customHeight="1">
      <c r="A835" s="23"/>
      <c r="B835" s="20"/>
      <c r="C835" s="25"/>
      <c r="E835" s="25" t="s">
        <v>665</v>
      </c>
      <c r="G835" s="12" t="s">
        <v>110</v>
      </c>
      <c r="H835" s="13">
        <v>684202.152</v>
      </c>
      <c r="I835" s="13">
        <v>705577.445</v>
      </c>
      <c r="J835" s="13">
        <v>791758.5660000001</v>
      </c>
      <c r="K835" s="14">
        <f t="shared" si="12"/>
        <v>12.214268130410574</v>
      </c>
      <c r="L835" s="17">
        <v>18</v>
      </c>
      <c r="M835"/>
      <c r="N835"/>
      <c r="O835"/>
      <c r="P835"/>
      <c r="Q835"/>
      <c r="R835"/>
      <c r="S835"/>
      <c r="T835"/>
      <c r="U835"/>
      <c r="V835"/>
      <c r="W835"/>
    </row>
    <row r="836" spans="1:23" s="22" customFormat="1" ht="12" customHeight="1">
      <c r="A836" s="23"/>
      <c r="B836" s="20"/>
      <c r="C836" s="25"/>
      <c r="D836" s="25"/>
      <c r="E836" s="25"/>
      <c r="G836" s="12"/>
      <c r="H836" s="13"/>
      <c r="I836" s="13"/>
      <c r="J836" s="13"/>
      <c r="K836" s="14">
        <f t="shared" si="12"/>
      </c>
      <c r="L836" s="17"/>
      <c r="M836"/>
      <c r="N836"/>
      <c r="O836"/>
      <c r="P836"/>
      <c r="Q836"/>
      <c r="R836"/>
      <c r="S836"/>
      <c r="T836"/>
      <c r="U836"/>
      <c r="V836"/>
      <c r="W836"/>
    </row>
    <row r="837" spans="1:23" s="22" customFormat="1" ht="12" customHeight="1">
      <c r="A837" s="24" t="s">
        <v>409</v>
      </c>
      <c r="C837" s="25"/>
      <c r="D837" s="20"/>
      <c r="E837" s="7" t="s">
        <v>410</v>
      </c>
      <c r="F837" s="25"/>
      <c r="G837" s="12" t="s">
        <v>110</v>
      </c>
      <c r="H837" s="13">
        <v>24644.528000000002</v>
      </c>
      <c r="I837" s="13">
        <v>24598.711000000003</v>
      </c>
      <c r="J837" s="13">
        <v>20721.663</v>
      </c>
      <c r="K837" s="14">
        <f>IF(J837="","",(J837*100/I837)-100)</f>
        <v>-15.7611835839691</v>
      </c>
      <c r="L837" s="17">
        <v>3.75</v>
      </c>
      <c r="M837"/>
      <c r="N837"/>
      <c r="O837"/>
      <c r="P837"/>
      <c r="Q837"/>
      <c r="R837"/>
      <c r="S837"/>
      <c r="T837"/>
      <c r="U837"/>
      <c r="V837"/>
      <c r="W837"/>
    </row>
    <row r="838" spans="1:23" s="22" customFormat="1" ht="12" customHeight="1">
      <c r="A838" s="23"/>
      <c r="B838" s="20"/>
      <c r="C838" s="25"/>
      <c r="D838" s="25"/>
      <c r="E838" s="25"/>
      <c r="G838" s="26"/>
      <c r="H838" s="13"/>
      <c r="I838" s="13"/>
      <c r="J838" s="13"/>
      <c r="K838" s="14">
        <f t="shared" si="12"/>
      </c>
      <c r="L838" s="17"/>
      <c r="M838"/>
      <c r="N838"/>
      <c r="O838"/>
      <c r="P838"/>
      <c r="Q838"/>
      <c r="R838"/>
      <c r="S838"/>
      <c r="T838"/>
      <c r="U838"/>
      <c r="V838"/>
      <c r="W838"/>
    </row>
    <row r="839" spans="1:23" s="22" customFormat="1" ht="12" customHeight="1">
      <c r="A839" s="24" t="s">
        <v>411</v>
      </c>
      <c r="C839" s="7"/>
      <c r="D839" s="7"/>
      <c r="E839" s="63" t="s">
        <v>412</v>
      </c>
      <c r="G839" s="12"/>
      <c r="H839" s="13"/>
      <c r="I839" s="13"/>
      <c r="J839" s="13"/>
      <c r="K839" s="14">
        <f t="shared" si="12"/>
      </c>
      <c r="L839" s="17"/>
      <c r="M839"/>
      <c r="N839"/>
      <c r="O839"/>
      <c r="P839"/>
      <c r="Q839"/>
      <c r="R839"/>
      <c r="S839"/>
      <c r="T839"/>
      <c r="U839"/>
      <c r="V839"/>
      <c r="W839"/>
    </row>
    <row r="840" spans="1:23" s="22" customFormat="1" ht="12" customHeight="1">
      <c r="A840" s="24"/>
      <c r="B840" s="7"/>
      <c r="C840" s="7"/>
      <c r="D840" s="7"/>
      <c r="E840" s="63"/>
      <c r="F840" s="63" t="s">
        <v>668</v>
      </c>
      <c r="G840" s="12"/>
      <c r="H840" s="13"/>
      <c r="I840" s="13"/>
      <c r="J840" s="13"/>
      <c r="K840" s="14">
        <f t="shared" si="12"/>
      </c>
      <c r="L840" s="17"/>
      <c r="M840"/>
      <c r="N840"/>
      <c r="O840"/>
      <c r="P840"/>
      <c r="Q840"/>
      <c r="R840"/>
      <c r="S840"/>
      <c r="T840"/>
      <c r="U840"/>
      <c r="V840"/>
      <c r="W840"/>
    </row>
    <row r="841" spans="1:23" s="22" customFormat="1" ht="12" customHeight="1">
      <c r="A841" s="23"/>
      <c r="B841" s="20"/>
      <c r="C841" s="25"/>
      <c r="D841" s="25"/>
      <c r="E841" s="63"/>
      <c r="F841" s="63" t="s">
        <v>667</v>
      </c>
      <c r="G841" s="12" t="s">
        <v>110</v>
      </c>
      <c r="H841" s="13">
        <v>146569.156</v>
      </c>
      <c r="I841" s="13">
        <v>144093.176</v>
      </c>
      <c r="J841" s="13">
        <v>145479.904</v>
      </c>
      <c r="K841" s="14">
        <f t="shared" si="12"/>
        <v>0.9623828403921095</v>
      </c>
      <c r="L841" s="17">
        <v>7</v>
      </c>
      <c r="M841"/>
      <c r="N841"/>
      <c r="O841"/>
      <c r="P841"/>
      <c r="Q841"/>
      <c r="R841"/>
      <c r="S841"/>
      <c r="T841"/>
      <c r="U841"/>
      <c r="V841"/>
      <c r="W841"/>
    </row>
    <row r="842" spans="1:12" ht="12" customHeight="1">
      <c r="A842"/>
      <c r="B842"/>
      <c r="C842"/>
      <c r="D842"/>
      <c r="E842"/>
      <c r="F842"/>
      <c r="G842"/>
      <c r="H842"/>
      <c r="I842"/>
      <c r="J842"/>
      <c r="K842" s="14"/>
      <c r="L842" s="17"/>
    </row>
    <row r="849" ht="12.75">
      <c r="K849" s="14"/>
    </row>
    <row r="850" spans="1:12" ht="12.75">
      <c r="A850" s="129" t="s">
        <v>413</v>
      </c>
      <c r="B850" s="129"/>
      <c r="C850" s="129"/>
      <c r="D850" s="129"/>
      <c r="E850" s="129"/>
      <c r="F850" s="129"/>
      <c r="G850" s="129"/>
      <c r="H850" s="129"/>
      <c r="I850" s="129"/>
      <c r="J850" s="129"/>
      <c r="K850" s="129"/>
      <c r="L850" s="129"/>
    </row>
    <row r="852" spans="1:12" ht="12.75">
      <c r="A852" s="148" t="s">
        <v>53</v>
      </c>
      <c r="B852" s="148"/>
      <c r="C852" s="148"/>
      <c r="D852" s="148"/>
      <c r="E852" s="148"/>
      <c r="F852" s="148"/>
      <c r="G852" s="148"/>
      <c r="H852" s="148"/>
      <c r="I852" s="148"/>
      <c r="J852" s="148"/>
      <c r="K852" s="148"/>
      <c r="L852" s="148"/>
    </row>
    <row r="853" spans="1:12" ht="12.75">
      <c r="A853" s="148" t="s">
        <v>2</v>
      </c>
      <c r="B853" s="148"/>
      <c r="C853" s="148"/>
      <c r="D853" s="148"/>
      <c r="E853" s="148"/>
      <c r="F853" s="148"/>
      <c r="G853" s="148"/>
      <c r="H853" s="148"/>
      <c r="I853" s="148"/>
      <c r="J853" s="148"/>
      <c r="K853" s="148"/>
      <c r="L853" s="148"/>
    </row>
    <row r="854" spans="1:12" ht="12.75">
      <c r="A854" s="33" t="s">
        <v>94</v>
      </c>
      <c r="B854" s="33"/>
      <c r="C854" s="33"/>
      <c r="D854" s="33"/>
      <c r="E854" s="33"/>
      <c r="F854" s="7"/>
      <c r="G854" s="33"/>
      <c r="H854" s="22"/>
      <c r="I854" s="22"/>
      <c r="J854" s="22"/>
      <c r="K854" s="22"/>
      <c r="L854" s="29"/>
    </row>
    <row r="855" spans="1:12" ht="12.75" customHeight="1">
      <c r="A855" s="131" t="s">
        <v>3</v>
      </c>
      <c r="B855" s="134" t="s">
        <v>4</v>
      </c>
      <c r="C855" s="135"/>
      <c r="D855" s="135"/>
      <c r="E855" s="135"/>
      <c r="F855" s="131"/>
      <c r="G855" s="131" t="s">
        <v>5</v>
      </c>
      <c r="H855" s="134" t="s">
        <v>6</v>
      </c>
      <c r="I855" s="135"/>
      <c r="J855" s="135"/>
      <c r="K855" s="131"/>
      <c r="L855" s="143" t="s">
        <v>7</v>
      </c>
    </row>
    <row r="856" spans="1:12" ht="12.75">
      <c r="A856" s="149"/>
      <c r="B856" s="136"/>
      <c r="C856" s="137"/>
      <c r="D856" s="137"/>
      <c r="E856" s="137"/>
      <c r="F856" s="132"/>
      <c r="G856" s="149"/>
      <c r="H856" s="138"/>
      <c r="I856" s="139"/>
      <c r="J856" s="139"/>
      <c r="K856" s="133"/>
      <c r="L856" s="144"/>
    </row>
    <row r="857" spans="1:12" ht="12.75" customHeight="1">
      <c r="A857" s="149"/>
      <c r="B857" s="136"/>
      <c r="C857" s="137"/>
      <c r="D857" s="137"/>
      <c r="E857" s="137"/>
      <c r="F857" s="132"/>
      <c r="G857" s="149"/>
      <c r="H857" s="132">
        <v>2011</v>
      </c>
      <c r="I857" s="132">
        <v>2012</v>
      </c>
      <c r="J857" s="132">
        <v>2013</v>
      </c>
      <c r="K857" s="146" t="s">
        <v>8</v>
      </c>
      <c r="L857" s="144"/>
    </row>
    <row r="858" spans="1:12" ht="22.5" customHeight="1">
      <c r="A858" s="149"/>
      <c r="B858" s="136"/>
      <c r="C858" s="137"/>
      <c r="D858" s="137"/>
      <c r="E858" s="137"/>
      <c r="F858" s="132"/>
      <c r="G858" s="149"/>
      <c r="H858" s="132"/>
      <c r="I858" s="132"/>
      <c r="J858" s="132"/>
      <c r="K858" s="146"/>
      <c r="L858" s="144"/>
    </row>
    <row r="859" spans="1:12" ht="12.75">
      <c r="A859" s="150"/>
      <c r="B859" s="138"/>
      <c r="C859" s="139"/>
      <c r="D859" s="139"/>
      <c r="E859" s="139"/>
      <c r="F859" s="133"/>
      <c r="G859" s="150"/>
      <c r="H859" s="133"/>
      <c r="I859" s="133"/>
      <c r="J859" s="133"/>
      <c r="K859" s="147"/>
      <c r="L859" s="145"/>
    </row>
    <row r="860" spans="1:23" s="22" customFormat="1" ht="12.75" customHeight="1">
      <c r="A860" s="5"/>
      <c r="B860" s="6"/>
      <c r="C860" s="6"/>
      <c r="D860" s="6"/>
      <c r="E860" s="6"/>
      <c r="F860" s="7"/>
      <c r="G860" s="8"/>
      <c r="H860" s="60"/>
      <c r="I860" s="60"/>
      <c r="J860" s="60"/>
      <c r="K860" s="60"/>
      <c r="L860" s="114"/>
      <c r="M860"/>
      <c r="N860"/>
      <c r="O860"/>
      <c r="P860"/>
      <c r="Q860"/>
      <c r="R860"/>
      <c r="S860"/>
      <c r="T860"/>
      <c r="U860"/>
      <c r="V860"/>
      <c r="W860"/>
    </row>
    <row r="861" spans="1:12" ht="12" customHeight="1">
      <c r="A861" s="23">
        <v>2932</v>
      </c>
      <c r="B861" s="22"/>
      <c r="C861" s="22"/>
      <c r="D861" s="21" t="s">
        <v>414</v>
      </c>
      <c r="E861" s="21"/>
      <c r="F861" s="7"/>
      <c r="G861" s="12" t="s">
        <v>110</v>
      </c>
      <c r="H861" s="13">
        <v>1890199.3150000002</v>
      </c>
      <c r="I861" s="13">
        <v>2012475.764</v>
      </c>
      <c r="J861" s="13">
        <v>2014549.7449999999</v>
      </c>
      <c r="K861" s="14">
        <f aca="true" t="shared" si="13" ref="K861:K909">IF(J861="","",(J861*100/I861)-100)</f>
        <v>0.10305619759999729</v>
      </c>
      <c r="L861" s="17">
        <v>66</v>
      </c>
    </row>
    <row r="862" spans="1:23" s="22" customFormat="1" ht="12" customHeight="1">
      <c r="A862" s="24"/>
      <c r="C862" s="7"/>
      <c r="D862" s="7"/>
      <c r="E862" s="63"/>
      <c r="F862" s="63"/>
      <c r="G862" s="12"/>
      <c r="H862" s="13"/>
      <c r="I862" s="13"/>
      <c r="J862" s="13"/>
      <c r="K862" s="14">
        <f t="shared" si="13"/>
      </c>
      <c r="L862" s="17"/>
      <c r="M862"/>
      <c r="N862"/>
      <c r="O862"/>
      <c r="P862"/>
      <c r="Q862"/>
      <c r="R862"/>
      <c r="S862"/>
      <c r="T862"/>
      <c r="U862"/>
      <c r="V862"/>
      <c r="W862"/>
    </row>
    <row r="863" spans="1:23" s="22" customFormat="1" ht="12" customHeight="1">
      <c r="A863" s="24" t="s">
        <v>415</v>
      </c>
      <c r="B863" s="21"/>
      <c r="C863" s="21"/>
      <c r="D863" s="21"/>
      <c r="E863" s="63" t="s">
        <v>416</v>
      </c>
      <c r="G863" s="12"/>
      <c r="H863" s="60"/>
      <c r="I863" s="60"/>
      <c r="J863" s="60"/>
      <c r="K863" s="14">
        <f t="shared" si="13"/>
      </c>
      <c r="L863" s="17"/>
      <c r="M863"/>
      <c r="N863"/>
      <c r="O863"/>
      <c r="P863"/>
      <c r="Q863"/>
      <c r="R863"/>
      <c r="S863"/>
      <c r="T863"/>
      <c r="U863"/>
      <c r="V863"/>
      <c r="W863"/>
    </row>
    <row r="864" spans="1:23" s="22" customFormat="1" ht="12" customHeight="1">
      <c r="A864" s="24"/>
      <c r="B864" s="7"/>
      <c r="C864" s="7"/>
      <c r="D864" s="7"/>
      <c r="E864" s="4"/>
      <c r="F864" s="63" t="s">
        <v>612</v>
      </c>
      <c r="G864" s="12"/>
      <c r="H864" s="60"/>
      <c r="I864" s="60"/>
      <c r="J864" s="60"/>
      <c r="K864" s="14">
        <f t="shared" si="13"/>
      </c>
      <c r="L864" s="17"/>
      <c r="M864"/>
      <c r="N864"/>
      <c r="O864"/>
      <c r="P864"/>
      <c r="Q864"/>
      <c r="R864"/>
      <c r="S864"/>
      <c r="T864"/>
      <c r="U864"/>
      <c r="V864"/>
      <c r="W864"/>
    </row>
    <row r="865" spans="1:23" s="22" customFormat="1" ht="12" customHeight="1">
      <c r="A865" s="24"/>
      <c r="C865" s="7"/>
      <c r="D865" s="7"/>
      <c r="F865" s="63" t="s">
        <v>613</v>
      </c>
      <c r="G865" s="12"/>
      <c r="H865" s="60"/>
      <c r="I865" s="60"/>
      <c r="J865" s="60"/>
      <c r="K865" s="14">
        <f t="shared" si="13"/>
      </c>
      <c r="L865" s="17"/>
      <c r="M865"/>
      <c r="N865"/>
      <c r="O865"/>
      <c r="P865"/>
      <c r="Q865"/>
      <c r="R865"/>
      <c r="S865"/>
      <c r="T865"/>
      <c r="U865"/>
      <c r="V865"/>
      <c r="W865"/>
    </row>
    <row r="866" spans="1:23" s="22" customFormat="1" ht="12" customHeight="1">
      <c r="A866" s="24"/>
      <c r="B866" s="4"/>
      <c r="D866" s="7"/>
      <c r="F866" s="63" t="s">
        <v>614</v>
      </c>
      <c r="G866" s="12"/>
      <c r="H866" s="60"/>
      <c r="I866" s="60"/>
      <c r="J866" s="60"/>
      <c r="K866" s="14">
        <f t="shared" si="13"/>
      </c>
      <c r="L866" s="17"/>
      <c r="M866"/>
      <c r="N866"/>
      <c r="O866"/>
      <c r="P866"/>
      <c r="Q866"/>
      <c r="R866"/>
      <c r="S866"/>
      <c r="T866"/>
      <c r="U866"/>
      <c r="V866"/>
      <c r="W866"/>
    </row>
    <row r="867" spans="1:23" s="22" customFormat="1" ht="12" customHeight="1">
      <c r="A867" s="5"/>
      <c r="B867" s="6"/>
      <c r="C867" s="6"/>
      <c r="D867" s="6"/>
      <c r="F867" s="63" t="s">
        <v>615</v>
      </c>
      <c r="G867" s="12" t="s">
        <v>110</v>
      </c>
      <c r="H867" s="13">
        <v>478466.362</v>
      </c>
      <c r="I867" s="13">
        <v>466410.477</v>
      </c>
      <c r="J867" s="13">
        <v>439163.558</v>
      </c>
      <c r="K867" s="14">
        <f t="shared" si="13"/>
        <v>-5.841832536707784</v>
      </c>
      <c r="L867" s="17">
        <v>21</v>
      </c>
      <c r="M867"/>
      <c r="N867"/>
      <c r="O867"/>
      <c r="P867"/>
      <c r="Q867"/>
      <c r="R867"/>
      <c r="S867"/>
      <c r="T867"/>
      <c r="U867"/>
      <c r="V867"/>
      <c r="W867"/>
    </row>
    <row r="868" spans="1:23" s="22" customFormat="1" ht="12" customHeight="1">
      <c r="A868" s="5"/>
      <c r="B868" s="6"/>
      <c r="C868" s="6"/>
      <c r="D868" s="6"/>
      <c r="F868" s="63" t="s">
        <v>616</v>
      </c>
      <c r="G868" s="12"/>
      <c r="H868" s="13"/>
      <c r="I868" s="13"/>
      <c r="J868" s="13"/>
      <c r="K868" s="14"/>
      <c r="L868" s="17"/>
      <c r="M868"/>
      <c r="N868"/>
      <c r="O868"/>
      <c r="P868"/>
      <c r="Q868"/>
      <c r="R868"/>
      <c r="S868"/>
      <c r="T868"/>
      <c r="U868"/>
      <c r="V868"/>
      <c r="W868"/>
    </row>
    <row r="869" spans="1:23" s="22" customFormat="1" ht="12.75" customHeight="1">
      <c r="A869" s="5"/>
      <c r="B869" s="6"/>
      <c r="C869" s="6"/>
      <c r="D869" s="6"/>
      <c r="E869" s="6"/>
      <c r="F869" s="7"/>
      <c r="G869" s="8"/>
      <c r="H869" s="60"/>
      <c r="I869" s="60"/>
      <c r="J869" s="60"/>
      <c r="K869" s="14">
        <f t="shared" si="13"/>
      </c>
      <c r="L869" s="17"/>
      <c r="M869"/>
      <c r="N869"/>
      <c r="O869"/>
      <c r="P869"/>
      <c r="Q869"/>
      <c r="R869"/>
      <c r="S869"/>
      <c r="T869"/>
      <c r="U869"/>
      <c r="V869"/>
      <c r="W869"/>
    </row>
    <row r="870" spans="1:23" s="22" customFormat="1" ht="12" customHeight="1">
      <c r="A870" s="24" t="s">
        <v>417</v>
      </c>
      <c r="B870" s="6"/>
      <c r="C870" s="6"/>
      <c r="D870" s="6"/>
      <c r="E870" s="31" t="s">
        <v>418</v>
      </c>
      <c r="F870" s="7"/>
      <c r="G870" s="12" t="s">
        <v>110</v>
      </c>
      <c r="H870" s="13">
        <v>1332259.3959999997</v>
      </c>
      <c r="I870" s="13">
        <v>1475731.108</v>
      </c>
      <c r="J870" s="13">
        <v>1498317.411</v>
      </c>
      <c r="K870" s="14">
        <f t="shared" si="13"/>
        <v>1.5305161541664773</v>
      </c>
      <c r="L870" s="17">
        <v>37</v>
      </c>
      <c r="M870"/>
      <c r="N870"/>
      <c r="O870"/>
      <c r="P870"/>
      <c r="Q870"/>
      <c r="R870"/>
      <c r="S870"/>
      <c r="T870"/>
      <c r="U870"/>
      <c r="V870"/>
      <c r="W870"/>
    </row>
    <row r="871" spans="1:23" s="22" customFormat="1" ht="12" customHeight="1">
      <c r="A871" s="5"/>
      <c r="B871" s="6"/>
      <c r="C871" s="6"/>
      <c r="D871" s="6"/>
      <c r="E871" s="6"/>
      <c r="F871" s="7"/>
      <c r="G871" s="8"/>
      <c r="H871" s="13"/>
      <c r="I871" s="13"/>
      <c r="J871" s="13"/>
      <c r="K871" s="14">
        <f t="shared" si="13"/>
      </c>
      <c r="L871" s="17"/>
      <c r="M871"/>
      <c r="N871"/>
      <c r="O871"/>
      <c r="P871"/>
      <c r="Q871"/>
      <c r="R871"/>
      <c r="S871"/>
      <c r="T871"/>
      <c r="U871"/>
      <c r="V871"/>
      <c r="W871"/>
    </row>
    <row r="872" spans="1:23" s="22" customFormat="1" ht="12" customHeight="1">
      <c r="A872" s="24" t="s">
        <v>419</v>
      </c>
      <c r="C872" s="7"/>
      <c r="D872" s="7"/>
      <c r="E872" s="63" t="s">
        <v>617</v>
      </c>
      <c r="F872" s="63"/>
      <c r="G872" s="12"/>
      <c r="H872" s="13"/>
      <c r="I872" s="13"/>
      <c r="J872" s="13"/>
      <c r="K872" s="14">
        <f t="shared" si="13"/>
      </c>
      <c r="L872" s="17"/>
      <c r="M872"/>
      <c r="N872"/>
      <c r="O872"/>
      <c r="P872"/>
      <c r="Q872"/>
      <c r="R872"/>
      <c r="S872"/>
      <c r="T872"/>
      <c r="U872"/>
      <c r="V872"/>
      <c r="W872"/>
    </row>
    <row r="873" spans="1:23" s="22" customFormat="1" ht="12" customHeight="1">
      <c r="A873" s="24"/>
      <c r="B873" s="4"/>
      <c r="D873" s="7"/>
      <c r="E873" s="63"/>
      <c r="F873" s="63" t="s">
        <v>618</v>
      </c>
      <c r="G873" s="12"/>
      <c r="H873" s="13"/>
      <c r="I873" s="13"/>
      <c r="J873" s="13"/>
      <c r="K873" s="14">
        <f t="shared" si="13"/>
      </c>
      <c r="L873" s="17"/>
      <c r="M873"/>
      <c r="N873"/>
      <c r="O873"/>
      <c r="P873"/>
      <c r="Q873"/>
      <c r="R873"/>
      <c r="S873"/>
      <c r="T873"/>
      <c r="U873"/>
      <c r="V873"/>
      <c r="W873"/>
    </row>
    <row r="874" spans="1:23" s="22" customFormat="1" ht="12" customHeight="1">
      <c r="A874" s="5"/>
      <c r="B874" s="6"/>
      <c r="C874" s="6"/>
      <c r="D874" s="6"/>
      <c r="E874" s="63"/>
      <c r="F874" s="63" t="s">
        <v>619</v>
      </c>
      <c r="G874" s="66"/>
      <c r="H874" s="13"/>
      <c r="I874" s="13"/>
      <c r="J874" s="13"/>
      <c r="K874" s="14"/>
      <c r="L874" s="17"/>
      <c r="M874"/>
      <c r="N874"/>
      <c r="O874"/>
      <c r="P874"/>
      <c r="Q874"/>
      <c r="R874"/>
      <c r="S874"/>
      <c r="T874"/>
      <c r="U874"/>
      <c r="V874"/>
      <c r="W874"/>
    </row>
    <row r="875" spans="1:23" s="22" customFormat="1" ht="12" customHeight="1">
      <c r="A875" s="5"/>
      <c r="B875" s="6"/>
      <c r="C875" s="6"/>
      <c r="D875" s="6"/>
      <c r="E875" s="63"/>
      <c r="F875" s="63" t="s">
        <v>620</v>
      </c>
      <c r="G875" s="66">
        <v>1000</v>
      </c>
      <c r="H875" s="13">
        <v>272039.252</v>
      </c>
      <c r="I875" s="13">
        <v>429547.694</v>
      </c>
      <c r="J875" s="13">
        <v>440862.451</v>
      </c>
      <c r="K875" s="14">
        <f>IF(J875="","",(J875*100/I875)-100)</f>
        <v>2.634109589702504</v>
      </c>
      <c r="L875" s="17">
        <v>21</v>
      </c>
      <c r="M875"/>
      <c r="N875"/>
      <c r="O875"/>
      <c r="P875"/>
      <c r="Q875"/>
      <c r="R875"/>
      <c r="S875"/>
      <c r="T875"/>
      <c r="U875"/>
      <c r="V875"/>
      <c r="W875"/>
    </row>
    <row r="876" spans="1:23" s="22" customFormat="1" ht="12" customHeight="1">
      <c r="A876" s="24"/>
      <c r="C876" s="7"/>
      <c r="D876" s="7"/>
      <c r="E876" s="63"/>
      <c r="F876" s="63"/>
      <c r="G876" s="12"/>
      <c r="H876" s="13"/>
      <c r="I876" s="13"/>
      <c r="J876" s="13"/>
      <c r="K876" s="14">
        <f t="shared" si="13"/>
      </c>
      <c r="L876" s="17"/>
      <c r="M876"/>
      <c r="N876"/>
      <c r="O876"/>
      <c r="P876"/>
      <c r="Q876"/>
      <c r="R876"/>
      <c r="S876"/>
      <c r="T876"/>
      <c r="U876"/>
      <c r="V876"/>
      <c r="W876"/>
    </row>
    <row r="877" spans="1:23" s="22" customFormat="1" ht="12" customHeight="1">
      <c r="A877" s="24" t="s">
        <v>420</v>
      </c>
      <c r="B877" s="4"/>
      <c r="D877" s="7"/>
      <c r="E877" s="63" t="s">
        <v>421</v>
      </c>
      <c r="F877" s="63"/>
      <c r="G877" s="12">
        <v>1000</v>
      </c>
      <c r="H877" s="13">
        <v>16802.759</v>
      </c>
      <c r="I877" s="13">
        <v>18608.722</v>
      </c>
      <c r="J877" s="13">
        <v>19301.427</v>
      </c>
      <c r="K877" s="14">
        <f t="shared" si="13"/>
        <v>3.722474869579969</v>
      </c>
      <c r="L877" s="17">
        <v>6</v>
      </c>
      <c r="M877"/>
      <c r="N877"/>
      <c r="O877"/>
      <c r="P877"/>
      <c r="Q877"/>
      <c r="R877"/>
      <c r="S877"/>
      <c r="T877"/>
      <c r="U877"/>
      <c r="V877"/>
      <c r="W877"/>
    </row>
    <row r="878" spans="1:23" s="22" customFormat="1" ht="12" customHeight="1">
      <c r="A878" s="24"/>
      <c r="C878" s="7"/>
      <c r="D878" s="7"/>
      <c r="E878" s="63"/>
      <c r="F878" s="63"/>
      <c r="G878" s="12"/>
      <c r="H878" s="13"/>
      <c r="I878" s="13"/>
      <c r="J878" s="13"/>
      <c r="K878" s="14">
        <f t="shared" si="13"/>
      </c>
      <c r="L878" s="17"/>
      <c r="M878"/>
      <c r="N878"/>
      <c r="O878"/>
      <c r="P878"/>
      <c r="Q878"/>
      <c r="R878"/>
      <c r="S878"/>
      <c r="T878"/>
      <c r="U878"/>
      <c r="V878"/>
      <c r="W878"/>
    </row>
    <row r="879" spans="1:23" s="22" customFormat="1" ht="12" customHeight="1">
      <c r="A879" s="23">
        <v>30</v>
      </c>
      <c r="B879" s="20" t="s">
        <v>422</v>
      </c>
      <c r="C879" s="25"/>
      <c r="D879" s="25"/>
      <c r="E879" s="63"/>
      <c r="F879" s="63"/>
      <c r="G879" s="66">
        <v>1000</v>
      </c>
      <c r="H879" s="13">
        <v>30757.077999999998</v>
      </c>
      <c r="I879" s="13">
        <v>80228.897</v>
      </c>
      <c r="J879" s="13">
        <v>84035.495</v>
      </c>
      <c r="K879" s="14">
        <f t="shared" si="13"/>
        <v>4.744671985207532</v>
      </c>
      <c r="L879" s="17">
        <v>8</v>
      </c>
      <c r="M879"/>
      <c r="N879"/>
      <c r="O879"/>
      <c r="P879"/>
      <c r="Q879"/>
      <c r="R879"/>
      <c r="S879"/>
      <c r="T879"/>
      <c r="U879"/>
      <c r="V879"/>
      <c r="W879"/>
    </row>
    <row r="880" spans="1:23" s="22" customFormat="1" ht="12" customHeight="1">
      <c r="A880" s="24"/>
      <c r="C880" s="7"/>
      <c r="D880" s="7"/>
      <c r="E880" s="7"/>
      <c r="F880" s="4"/>
      <c r="G880" s="12"/>
      <c r="H880" s="13"/>
      <c r="I880" s="13"/>
      <c r="J880" s="13"/>
      <c r="K880" s="14">
        <f t="shared" si="13"/>
      </c>
      <c r="L880" s="17"/>
      <c r="M880"/>
      <c r="N880"/>
      <c r="O880"/>
      <c r="P880"/>
      <c r="Q880"/>
      <c r="R880"/>
      <c r="S880"/>
      <c r="T880"/>
      <c r="U880"/>
      <c r="V880"/>
      <c r="W880"/>
    </row>
    <row r="881" spans="1:23" s="22" customFormat="1" ht="12" customHeight="1">
      <c r="A881" s="23">
        <v>31</v>
      </c>
      <c r="B881" s="20" t="s">
        <v>423</v>
      </c>
      <c r="C881" s="25"/>
      <c r="D881" s="25"/>
      <c r="E881" s="63"/>
      <c r="F881" s="63"/>
      <c r="G881" s="66">
        <v>1000</v>
      </c>
      <c r="H881" s="13">
        <v>381052.5199999999</v>
      </c>
      <c r="I881" s="13">
        <v>401865.252</v>
      </c>
      <c r="J881" s="13">
        <v>386730.37399999995</v>
      </c>
      <c r="K881" s="14">
        <f t="shared" si="13"/>
        <v>-3.7661574183577358</v>
      </c>
      <c r="L881" s="17">
        <v>72</v>
      </c>
      <c r="M881"/>
      <c r="N881"/>
      <c r="O881"/>
      <c r="P881"/>
      <c r="Q881"/>
      <c r="R881"/>
      <c r="S881"/>
      <c r="T881"/>
      <c r="U881"/>
      <c r="V881"/>
      <c r="W881"/>
    </row>
    <row r="882" spans="1:23" s="22" customFormat="1" ht="12" customHeight="1">
      <c r="A882" s="24"/>
      <c r="B882" s="7"/>
      <c r="C882" s="7"/>
      <c r="D882" s="7"/>
      <c r="E882" s="7"/>
      <c r="F882" s="4"/>
      <c r="G882" s="12"/>
      <c r="H882" s="13"/>
      <c r="I882" s="13"/>
      <c r="J882" s="13"/>
      <c r="K882" s="14">
        <f t="shared" si="13"/>
      </c>
      <c r="L882" s="17"/>
      <c r="M882"/>
      <c r="N882"/>
      <c r="O882"/>
      <c r="P882"/>
      <c r="Q882"/>
      <c r="R882"/>
      <c r="S882"/>
      <c r="T882"/>
      <c r="U882"/>
      <c r="V882"/>
      <c r="W882"/>
    </row>
    <row r="883" spans="1:23" s="22" customFormat="1" ht="12" customHeight="1">
      <c r="A883" s="23">
        <v>3100</v>
      </c>
      <c r="C883" s="21"/>
      <c r="D883" s="21" t="s">
        <v>424</v>
      </c>
      <c r="E883" s="21"/>
      <c r="F883" s="21"/>
      <c r="G883" s="66">
        <v>1000</v>
      </c>
      <c r="H883" s="13">
        <v>136800.644</v>
      </c>
      <c r="I883" s="13">
        <v>144415.00699999998</v>
      </c>
      <c r="J883" s="13">
        <v>137047.16599999997</v>
      </c>
      <c r="K883" s="14">
        <f t="shared" si="13"/>
        <v>-5.101852745816089</v>
      </c>
      <c r="L883" s="17">
        <v>35</v>
      </c>
      <c r="M883"/>
      <c r="N883"/>
      <c r="O883"/>
      <c r="P883"/>
      <c r="Q883"/>
      <c r="R883"/>
      <c r="S883"/>
      <c r="T883"/>
      <c r="U883"/>
      <c r="V883"/>
      <c r="W883"/>
    </row>
    <row r="884" spans="1:23" s="22" customFormat="1" ht="12" customHeight="1">
      <c r="A884" s="24"/>
      <c r="B884" s="7"/>
      <c r="C884" s="7"/>
      <c r="D884" s="7"/>
      <c r="E884" s="7"/>
      <c r="F884" s="4"/>
      <c r="G884" s="12"/>
      <c r="H884" s="13"/>
      <c r="I884" s="13"/>
      <c r="J884" s="13"/>
      <c r="K884" s="14">
        <f t="shared" si="13"/>
      </c>
      <c r="L884" s="17"/>
      <c r="M884"/>
      <c r="N884"/>
      <c r="O884"/>
      <c r="P884"/>
      <c r="Q884"/>
      <c r="R884"/>
      <c r="S884"/>
      <c r="T884"/>
      <c r="U884"/>
      <c r="V884"/>
      <c r="W884"/>
    </row>
    <row r="885" spans="1:23" s="22" customFormat="1" ht="12" customHeight="1">
      <c r="A885" s="24" t="s">
        <v>425</v>
      </c>
      <c r="B885" s="7"/>
      <c r="C885" s="7"/>
      <c r="D885" s="7"/>
      <c r="E885" s="63" t="s">
        <v>426</v>
      </c>
      <c r="F885" s="4"/>
      <c r="G885" s="12" t="s">
        <v>114</v>
      </c>
      <c r="H885" s="13">
        <v>56171</v>
      </c>
      <c r="I885" s="13">
        <v>61451</v>
      </c>
      <c r="J885" s="27">
        <v>53859</v>
      </c>
      <c r="K885" s="14">
        <f t="shared" si="13"/>
        <v>-12.354558916860583</v>
      </c>
      <c r="L885" s="17">
        <v>5</v>
      </c>
      <c r="M885"/>
      <c r="N885"/>
      <c r="O885"/>
      <c r="P885"/>
      <c r="Q885"/>
      <c r="R885"/>
      <c r="S885"/>
      <c r="T885"/>
      <c r="U885"/>
      <c r="V885"/>
      <c r="W885"/>
    </row>
    <row r="886" spans="1:23" s="22" customFormat="1" ht="12" customHeight="1">
      <c r="A886" s="24"/>
      <c r="B886" s="7"/>
      <c r="C886" s="7"/>
      <c r="D886" s="7"/>
      <c r="E886" s="63"/>
      <c r="F886" s="4"/>
      <c r="G886" s="12" t="s">
        <v>110</v>
      </c>
      <c r="H886" s="13">
        <v>12470.177</v>
      </c>
      <c r="I886" s="13">
        <v>13672.957</v>
      </c>
      <c r="J886" s="27">
        <v>11840.706</v>
      </c>
      <c r="K886" s="14">
        <f t="shared" si="13"/>
        <v>-13.400546787355509</v>
      </c>
      <c r="L886" s="17"/>
      <c r="M886"/>
      <c r="N886"/>
      <c r="O886"/>
      <c r="P886"/>
      <c r="Q886"/>
      <c r="R886"/>
      <c r="S886"/>
      <c r="T886"/>
      <c r="U886"/>
      <c r="V886"/>
      <c r="W886"/>
    </row>
    <row r="887" spans="1:23" s="22" customFormat="1" ht="12" customHeight="1">
      <c r="A887" s="24"/>
      <c r="B887" s="7"/>
      <c r="C887" s="7"/>
      <c r="D887" s="7"/>
      <c r="E887" s="7"/>
      <c r="F887" s="4"/>
      <c r="G887" s="12"/>
      <c r="H887" s="35"/>
      <c r="I887" s="35"/>
      <c r="J887" s="35"/>
      <c r="K887" s="14">
        <f t="shared" si="13"/>
      </c>
      <c r="L887" s="29"/>
      <c r="M887"/>
      <c r="N887"/>
      <c r="O887"/>
      <c r="P887"/>
      <c r="Q887"/>
      <c r="R887"/>
      <c r="S887"/>
      <c r="T887"/>
      <c r="U887"/>
      <c r="V887"/>
      <c r="W887"/>
    </row>
    <row r="888" spans="1:23" s="22" customFormat="1" ht="12" customHeight="1">
      <c r="A888" s="24" t="s">
        <v>427</v>
      </c>
      <c r="C888" s="7"/>
      <c r="D888" s="7"/>
      <c r="E888" s="22" t="s">
        <v>428</v>
      </c>
      <c r="F888" s="7"/>
      <c r="G888" s="12" t="s">
        <v>110</v>
      </c>
      <c r="H888" s="35">
        <v>51466.27700000001</v>
      </c>
      <c r="I888" s="35">
        <v>47251.469999999994</v>
      </c>
      <c r="J888" s="35">
        <v>46419.243</v>
      </c>
      <c r="K888" s="14">
        <f t="shared" si="13"/>
        <v>-1.7612721889922085</v>
      </c>
      <c r="L888" s="17">
        <v>12</v>
      </c>
      <c r="M888"/>
      <c r="N888"/>
      <c r="O888"/>
      <c r="P888"/>
      <c r="Q888"/>
      <c r="R888"/>
      <c r="S888"/>
      <c r="T888"/>
      <c r="U888"/>
      <c r="V888"/>
      <c r="W888"/>
    </row>
    <row r="889" spans="1:23" s="22" customFormat="1" ht="12" customHeight="1">
      <c r="A889" s="23"/>
      <c r="B889" s="20"/>
      <c r="C889" s="25"/>
      <c r="D889" s="25"/>
      <c r="E889" s="25"/>
      <c r="G889" s="26"/>
      <c r="H889" s="35"/>
      <c r="I889" s="35"/>
      <c r="J889" s="35"/>
      <c r="K889" s="14">
        <f t="shared" si="13"/>
      </c>
      <c r="L889" s="17"/>
      <c r="M889"/>
      <c r="N889"/>
      <c r="O889"/>
      <c r="P889"/>
      <c r="Q889"/>
      <c r="R889"/>
      <c r="S889"/>
      <c r="T889"/>
      <c r="U889"/>
      <c r="V889"/>
      <c r="W889"/>
    </row>
    <row r="890" spans="1:23" s="22" customFormat="1" ht="12" customHeight="1">
      <c r="A890" s="24" t="s">
        <v>429</v>
      </c>
      <c r="B890" s="7"/>
      <c r="C890" s="7"/>
      <c r="D890" s="7"/>
      <c r="E890" s="63" t="s">
        <v>430</v>
      </c>
      <c r="F890" s="4"/>
      <c r="G890" s="12" t="s">
        <v>110</v>
      </c>
      <c r="H890" s="35">
        <v>17432.525</v>
      </c>
      <c r="I890" s="35">
        <v>14509.691</v>
      </c>
      <c r="J890" s="35">
        <v>14674.028</v>
      </c>
      <c r="K890" s="14">
        <f t="shared" si="13"/>
        <v>1.1326016522336744</v>
      </c>
      <c r="L890" s="17">
        <v>6</v>
      </c>
      <c r="M890"/>
      <c r="N890"/>
      <c r="O890"/>
      <c r="P890"/>
      <c r="Q890"/>
      <c r="R890"/>
      <c r="S890"/>
      <c r="T890"/>
      <c r="U890"/>
      <c r="V890"/>
      <c r="W890"/>
    </row>
    <row r="891" spans="1:23" s="22" customFormat="1" ht="12" customHeight="1">
      <c r="A891" s="23"/>
      <c r="B891" s="20"/>
      <c r="C891" s="25"/>
      <c r="D891" s="25"/>
      <c r="E891" s="25"/>
      <c r="G891" s="26"/>
      <c r="H891" s="13"/>
      <c r="I891" s="13"/>
      <c r="J891" s="13"/>
      <c r="K891" s="14">
        <f t="shared" si="13"/>
      </c>
      <c r="L891" s="17"/>
      <c r="M891"/>
      <c r="N891"/>
      <c r="O891"/>
      <c r="P891"/>
      <c r="Q891"/>
      <c r="R891"/>
      <c r="S891"/>
      <c r="T891"/>
      <c r="U891"/>
      <c r="V891"/>
      <c r="W891"/>
    </row>
    <row r="892" spans="1:23" s="22" customFormat="1" ht="12" customHeight="1">
      <c r="A892" s="24" t="s">
        <v>431</v>
      </c>
      <c r="B892" s="7"/>
      <c r="C892" s="7"/>
      <c r="D892" s="7"/>
      <c r="E892" s="7" t="s">
        <v>432</v>
      </c>
      <c r="F892" s="4"/>
      <c r="G892" s="12" t="s">
        <v>110</v>
      </c>
      <c r="H892" s="13">
        <v>37745.094</v>
      </c>
      <c r="I892" s="13">
        <v>44610.669</v>
      </c>
      <c r="J892" s="13" t="s">
        <v>62</v>
      </c>
      <c r="K892" s="13" t="s">
        <v>62</v>
      </c>
      <c r="L892" s="17">
        <v>16</v>
      </c>
      <c r="M892"/>
      <c r="N892"/>
      <c r="O892"/>
      <c r="P892"/>
      <c r="Q892"/>
      <c r="R892"/>
      <c r="S892"/>
      <c r="T892"/>
      <c r="U892"/>
      <c r="V892"/>
      <c r="W892"/>
    </row>
    <row r="893" spans="1:23" s="22" customFormat="1" ht="12" customHeight="1">
      <c r="A893" s="24"/>
      <c r="B893" s="7"/>
      <c r="C893" s="7"/>
      <c r="D893" s="7"/>
      <c r="E893" s="7"/>
      <c r="F893" s="4"/>
      <c r="G893" s="12"/>
      <c r="H893" s="13"/>
      <c r="I893" s="13"/>
      <c r="J893" s="13"/>
      <c r="K893" s="14">
        <f t="shared" si="13"/>
      </c>
      <c r="L893" s="17"/>
      <c r="M893"/>
      <c r="N893"/>
      <c r="O893"/>
      <c r="P893"/>
      <c r="Q893"/>
      <c r="R893"/>
      <c r="S893"/>
      <c r="T893"/>
      <c r="U893"/>
      <c r="V893"/>
      <c r="W893"/>
    </row>
    <row r="894" spans="1:23" s="22" customFormat="1" ht="12" customHeight="1">
      <c r="A894" s="23">
        <v>3101</v>
      </c>
      <c r="C894" s="21"/>
      <c r="D894" s="21" t="s">
        <v>433</v>
      </c>
      <c r="E894" s="21"/>
      <c r="F894" s="21"/>
      <c r="G894" s="12" t="s">
        <v>114</v>
      </c>
      <c r="H894" s="13">
        <v>231247</v>
      </c>
      <c r="I894" s="13">
        <v>236148</v>
      </c>
      <c r="J894" s="27">
        <v>208983</v>
      </c>
      <c r="K894" s="14">
        <f t="shared" si="13"/>
        <v>-11.503379236749836</v>
      </c>
      <c r="L894" s="17">
        <v>19</v>
      </c>
      <c r="M894"/>
      <c r="N894"/>
      <c r="O894"/>
      <c r="P894"/>
      <c r="Q894"/>
      <c r="R894"/>
      <c r="S894"/>
      <c r="T894"/>
      <c r="U894"/>
      <c r="V894"/>
      <c r="W894"/>
    </row>
    <row r="895" spans="1:23" s="22" customFormat="1" ht="12" customHeight="1">
      <c r="A895" s="23"/>
      <c r="C895" s="21"/>
      <c r="D895" s="21"/>
      <c r="E895" s="21"/>
      <c r="F895" s="21"/>
      <c r="G895" s="12" t="s">
        <v>110</v>
      </c>
      <c r="H895" s="13">
        <v>75899.803</v>
      </c>
      <c r="I895" s="13">
        <v>81337.6</v>
      </c>
      <c r="J895" s="27">
        <v>72424.883</v>
      </c>
      <c r="K895" s="14">
        <f t="shared" si="13"/>
        <v>-10.957683777244483</v>
      </c>
      <c r="L895" s="17"/>
      <c r="M895"/>
      <c r="N895"/>
      <c r="O895"/>
      <c r="P895"/>
      <c r="Q895"/>
      <c r="R895"/>
      <c r="S895"/>
      <c r="T895"/>
      <c r="U895"/>
      <c r="V895"/>
      <c r="W895"/>
    </row>
    <row r="896" spans="1:23" s="22" customFormat="1" ht="12" customHeight="1">
      <c r="A896" s="24"/>
      <c r="C896" s="7"/>
      <c r="D896" s="7"/>
      <c r="E896" s="31"/>
      <c r="G896" s="12"/>
      <c r="H896" s="13"/>
      <c r="I896" s="13"/>
      <c r="J896" s="13"/>
      <c r="K896" s="14">
        <f t="shared" si="13"/>
      </c>
      <c r="L896" s="17"/>
      <c r="M896"/>
      <c r="N896"/>
      <c r="O896"/>
      <c r="P896"/>
      <c r="Q896"/>
      <c r="R896"/>
      <c r="S896"/>
      <c r="T896"/>
      <c r="U896"/>
      <c r="V896"/>
      <c r="W896"/>
    </row>
    <row r="897" spans="1:23" s="22" customFormat="1" ht="12" customHeight="1">
      <c r="A897" s="24" t="s">
        <v>434</v>
      </c>
      <c r="C897" s="7"/>
      <c r="D897" s="7"/>
      <c r="E897" s="31" t="s">
        <v>435</v>
      </c>
      <c r="G897" s="12" t="s">
        <v>110</v>
      </c>
      <c r="H897" s="35">
        <v>42987.997</v>
      </c>
      <c r="I897" s="13">
        <v>45844.395</v>
      </c>
      <c r="J897" s="13">
        <v>40744.199</v>
      </c>
      <c r="K897" s="14">
        <f t="shared" si="13"/>
        <v>-11.125015391739808</v>
      </c>
      <c r="L897" s="17">
        <v>8</v>
      </c>
      <c r="M897"/>
      <c r="N897"/>
      <c r="O897"/>
      <c r="P897"/>
      <c r="Q897"/>
      <c r="R897"/>
      <c r="S897"/>
      <c r="T897"/>
      <c r="U897"/>
      <c r="V897"/>
      <c r="W897"/>
    </row>
    <row r="898" spans="1:12" ht="12" customHeight="1">
      <c r="A898" s="24"/>
      <c r="B898" s="22"/>
      <c r="C898" s="7"/>
      <c r="D898" s="7"/>
      <c r="E898" s="31"/>
      <c r="F898" s="22"/>
      <c r="G898" s="12"/>
      <c r="H898" s="13"/>
      <c r="I898" s="13"/>
      <c r="J898" s="13"/>
      <c r="K898" s="14">
        <f t="shared" si="13"/>
      </c>
      <c r="L898" s="17"/>
    </row>
    <row r="899" spans="1:12" ht="12" customHeight="1">
      <c r="A899" s="24" t="s">
        <v>436</v>
      </c>
      <c r="B899" s="22"/>
      <c r="C899" s="22"/>
      <c r="D899" s="21"/>
      <c r="E899" s="22" t="s">
        <v>437</v>
      </c>
      <c r="F899" s="20"/>
      <c r="G899" s="12" t="s">
        <v>114</v>
      </c>
      <c r="H899" s="13">
        <v>10653</v>
      </c>
      <c r="I899" s="13">
        <v>10971</v>
      </c>
      <c r="J899" s="27">
        <v>8714</v>
      </c>
      <c r="K899" s="14">
        <f t="shared" si="13"/>
        <v>-20.57241819341901</v>
      </c>
      <c r="L899" s="17">
        <v>11</v>
      </c>
    </row>
    <row r="900" spans="1:12" ht="12" customHeight="1">
      <c r="A900" s="24"/>
      <c r="B900" s="7"/>
      <c r="C900" s="22"/>
      <c r="D900" s="7"/>
      <c r="E900" s="7"/>
      <c r="F900" s="7"/>
      <c r="G900" s="12" t="s">
        <v>110</v>
      </c>
      <c r="H900" s="13">
        <v>22658.265</v>
      </c>
      <c r="I900" s="13">
        <v>24918.875</v>
      </c>
      <c r="J900" s="27">
        <v>22498.796</v>
      </c>
      <c r="K900" s="14">
        <f t="shared" si="13"/>
        <v>-9.711830891242101</v>
      </c>
      <c r="L900" s="17"/>
    </row>
    <row r="901" spans="1:12" ht="12" customHeight="1">
      <c r="A901" s="24"/>
      <c r="B901" s="7"/>
      <c r="C901" s="22"/>
      <c r="D901" s="7"/>
      <c r="E901" s="7"/>
      <c r="F901" s="7"/>
      <c r="G901" s="12"/>
      <c r="H901" s="13"/>
      <c r="I901" s="13"/>
      <c r="J901" s="13"/>
      <c r="K901" s="14">
        <f t="shared" si="13"/>
      </c>
      <c r="L901" s="17"/>
    </row>
    <row r="902" spans="1:23" s="22" customFormat="1" ht="12" customHeight="1">
      <c r="A902" s="23">
        <v>3109</v>
      </c>
      <c r="B902" s="20"/>
      <c r="C902" s="25"/>
      <c r="D902" s="25" t="s">
        <v>438</v>
      </c>
      <c r="E902" s="25"/>
      <c r="G902" s="12" t="s">
        <v>110</v>
      </c>
      <c r="H902" s="13">
        <v>114991.84099999997</v>
      </c>
      <c r="I902" s="13">
        <v>120505.579</v>
      </c>
      <c r="J902" s="13">
        <v>127713.08200000001</v>
      </c>
      <c r="K902" s="14">
        <f t="shared" si="13"/>
        <v>5.981053375130472</v>
      </c>
      <c r="L902" s="17">
        <v>25</v>
      </c>
      <c r="M902"/>
      <c r="N902"/>
      <c r="O902"/>
      <c r="P902"/>
      <c r="Q902"/>
      <c r="R902"/>
      <c r="S902"/>
      <c r="T902"/>
      <c r="U902"/>
      <c r="V902"/>
      <c r="W902"/>
    </row>
    <row r="903" spans="1:23" s="22" customFormat="1" ht="12" customHeight="1">
      <c r="A903" s="24"/>
      <c r="B903" s="4"/>
      <c r="D903" s="7"/>
      <c r="E903" s="7"/>
      <c r="F903" s="7"/>
      <c r="G903" s="12"/>
      <c r="H903" s="13"/>
      <c r="I903" s="13"/>
      <c r="J903" s="13"/>
      <c r="K903" s="14">
        <f t="shared" si="13"/>
      </c>
      <c r="L903" s="17"/>
      <c r="M903"/>
      <c r="N903"/>
      <c r="O903"/>
      <c r="P903"/>
      <c r="Q903"/>
      <c r="R903"/>
      <c r="S903"/>
      <c r="T903"/>
      <c r="U903"/>
      <c r="V903"/>
      <c r="W903"/>
    </row>
    <row r="904" spans="1:23" s="22" customFormat="1" ht="12" customHeight="1">
      <c r="A904" s="24" t="s">
        <v>439</v>
      </c>
      <c r="B904" s="6"/>
      <c r="C904" s="6"/>
      <c r="D904" s="6"/>
      <c r="E904" s="63" t="s">
        <v>440</v>
      </c>
      <c r="F904" s="63"/>
      <c r="G904" s="66" t="s">
        <v>114</v>
      </c>
      <c r="H904" s="13">
        <v>243844</v>
      </c>
      <c r="I904" s="13">
        <v>202219</v>
      </c>
      <c r="J904" s="27">
        <v>146003</v>
      </c>
      <c r="K904" s="14">
        <f t="shared" si="13"/>
        <v>-27.799563839204026</v>
      </c>
      <c r="L904" s="17">
        <v>13</v>
      </c>
      <c r="M904"/>
      <c r="N904"/>
      <c r="O904"/>
      <c r="P904"/>
      <c r="Q904"/>
      <c r="R904"/>
      <c r="S904"/>
      <c r="T904"/>
      <c r="U904"/>
      <c r="V904"/>
      <c r="W904"/>
    </row>
    <row r="905" spans="1:23" s="22" customFormat="1" ht="12" customHeight="1">
      <c r="A905" s="24"/>
      <c r="C905" s="7"/>
      <c r="D905" s="7"/>
      <c r="E905" s="63"/>
      <c r="F905" s="63"/>
      <c r="G905" s="66">
        <v>1000</v>
      </c>
      <c r="H905" s="13">
        <v>52771.86499999999</v>
      </c>
      <c r="I905" s="13">
        <v>43454.099</v>
      </c>
      <c r="J905" s="27">
        <v>41996.282999999996</v>
      </c>
      <c r="K905" s="14">
        <f t="shared" si="13"/>
        <v>-3.354841162395303</v>
      </c>
      <c r="L905" s="17"/>
      <c r="M905"/>
      <c r="N905"/>
      <c r="O905"/>
      <c r="P905"/>
      <c r="Q905"/>
      <c r="R905"/>
      <c r="S905"/>
      <c r="T905"/>
      <c r="U905"/>
      <c r="V905"/>
      <c r="W905"/>
    </row>
    <row r="906" spans="1:23" s="22" customFormat="1" ht="12" customHeight="1">
      <c r="A906" s="24"/>
      <c r="C906" s="7"/>
      <c r="D906" s="7"/>
      <c r="E906" s="63"/>
      <c r="F906" s="63"/>
      <c r="G906" s="66"/>
      <c r="H906" s="13"/>
      <c r="I906" s="13"/>
      <c r="J906" s="13"/>
      <c r="K906" s="14">
        <f t="shared" si="13"/>
      </c>
      <c r="L906" s="17"/>
      <c r="M906"/>
      <c r="N906"/>
      <c r="O906"/>
      <c r="P906"/>
      <c r="Q906"/>
      <c r="R906"/>
      <c r="S906"/>
      <c r="T906"/>
      <c r="U906"/>
      <c r="V906"/>
      <c r="W906"/>
    </row>
    <row r="907" spans="1:12" ht="12.75">
      <c r="A907" s="23">
        <v>32</v>
      </c>
      <c r="B907" s="25" t="s">
        <v>441</v>
      </c>
      <c r="C907" s="21"/>
      <c r="D907" s="21"/>
      <c r="E907" s="7"/>
      <c r="G907" s="66">
        <v>1000</v>
      </c>
      <c r="H907" s="13">
        <v>545919.229</v>
      </c>
      <c r="I907" s="13">
        <v>518306.5679999999</v>
      </c>
      <c r="J907" s="13">
        <v>547921.463</v>
      </c>
      <c r="K907" s="14">
        <f t="shared" si="13"/>
        <v>5.713779610062758</v>
      </c>
      <c r="L907" s="17">
        <v>78</v>
      </c>
    </row>
    <row r="908" spans="1:12" ht="12.75">
      <c r="A908" s="23"/>
      <c r="B908" s="22"/>
      <c r="C908" s="21"/>
      <c r="D908" s="20"/>
      <c r="E908" s="21"/>
      <c r="F908" s="22"/>
      <c r="G908" s="12"/>
      <c r="H908" s="13"/>
      <c r="I908" s="13"/>
      <c r="J908" s="13"/>
      <c r="K908" s="14">
        <f t="shared" si="13"/>
      </c>
      <c r="L908" s="17"/>
    </row>
    <row r="909" spans="1:12" ht="12.75">
      <c r="A909" s="23">
        <v>324</v>
      </c>
      <c r="B909" s="22"/>
      <c r="C909" s="25" t="s">
        <v>442</v>
      </c>
      <c r="D909" s="20"/>
      <c r="E909" s="25"/>
      <c r="F909" s="25"/>
      <c r="G909" s="66">
        <v>1000</v>
      </c>
      <c r="H909" s="13">
        <v>55578.186</v>
      </c>
      <c r="I909" s="13">
        <v>55210.44899999999</v>
      </c>
      <c r="J909" s="13">
        <v>55481.054000000004</v>
      </c>
      <c r="K909" s="14">
        <f t="shared" si="13"/>
        <v>0.4901336701681487</v>
      </c>
      <c r="L909" s="17">
        <v>9</v>
      </c>
    </row>
    <row r="910" spans="1:12" ht="12.75">
      <c r="A910"/>
      <c r="B910"/>
      <c r="C910"/>
      <c r="D910"/>
      <c r="E910"/>
      <c r="F910"/>
      <c r="G910"/>
      <c r="H910"/>
      <c r="I910"/>
      <c r="J910"/>
      <c r="K910">
        <f>IF(I910="","",(I910*100/H910)-100)</f>
      </c>
      <c r="L910" s="112"/>
    </row>
    <row r="913" ht="12.75">
      <c r="L913" s="17"/>
    </row>
    <row r="914" spans="1:12" ht="12.75">
      <c r="A914"/>
      <c r="B914"/>
      <c r="C914"/>
      <c r="D914"/>
      <c r="E914"/>
      <c r="F914"/>
      <c r="G914"/>
      <c r="H914"/>
      <c r="I914"/>
      <c r="J914"/>
      <c r="K914"/>
      <c r="L914" s="17"/>
    </row>
    <row r="916" spans="1:12" ht="12.75">
      <c r="A916" s="129" t="s">
        <v>443</v>
      </c>
      <c r="B916" s="129"/>
      <c r="C916" s="129"/>
      <c r="D916" s="129"/>
      <c r="E916" s="129"/>
      <c r="F916" s="129"/>
      <c r="G916" s="129"/>
      <c r="H916" s="129"/>
      <c r="I916" s="129"/>
      <c r="J916" s="129"/>
      <c r="K916" s="129"/>
      <c r="L916" s="129"/>
    </row>
    <row r="917" spans="12:23" s="4" customFormat="1" ht="12.75">
      <c r="L917" s="111"/>
      <c r="M917"/>
      <c r="N917"/>
      <c r="O917"/>
      <c r="P917"/>
      <c r="Q917"/>
      <c r="R917"/>
      <c r="S917"/>
      <c r="T917"/>
      <c r="U917"/>
      <c r="V917"/>
      <c r="W917"/>
    </row>
    <row r="918" spans="1:23" s="4" customFormat="1" ht="12.75">
      <c r="A918" s="148" t="s">
        <v>53</v>
      </c>
      <c r="B918" s="148"/>
      <c r="C918" s="148"/>
      <c r="D918" s="148"/>
      <c r="E918" s="148"/>
      <c r="F918" s="148"/>
      <c r="G918" s="148"/>
      <c r="H918" s="148"/>
      <c r="I918" s="148"/>
      <c r="J918" s="148"/>
      <c r="K918" s="148"/>
      <c r="L918" s="148"/>
      <c r="M918"/>
      <c r="N918"/>
      <c r="O918"/>
      <c r="P918"/>
      <c r="Q918"/>
      <c r="R918"/>
      <c r="S918"/>
      <c r="T918"/>
      <c r="U918"/>
      <c r="V918"/>
      <c r="W918"/>
    </row>
    <row r="919" spans="1:12" ht="12.75">
      <c r="A919" s="148" t="s">
        <v>2</v>
      </c>
      <c r="B919" s="148"/>
      <c r="C919" s="148"/>
      <c r="D919" s="148"/>
      <c r="E919" s="148"/>
      <c r="F919" s="148"/>
      <c r="G919" s="148"/>
      <c r="H919" s="148"/>
      <c r="I919" s="148"/>
      <c r="J919" s="148"/>
      <c r="K919" s="148"/>
      <c r="L919" s="148"/>
    </row>
    <row r="920" spans="1:12" ht="12.75" customHeight="1">
      <c r="A920" s="33" t="s">
        <v>94</v>
      </c>
      <c r="B920" s="33"/>
      <c r="C920" s="33"/>
      <c r="D920" s="33"/>
      <c r="E920" s="33"/>
      <c r="F920" s="7"/>
      <c r="G920" s="33"/>
      <c r="H920" s="22"/>
      <c r="I920" s="22"/>
      <c r="J920" s="22"/>
      <c r="K920" s="22"/>
      <c r="L920" s="29"/>
    </row>
    <row r="921" spans="1:12" ht="12.75" customHeight="1">
      <c r="A921" s="131" t="s">
        <v>3</v>
      </c>
      <c r="B921" s="134" t="s">
        <v>4</v>
      </c>
      <c r="C921" s="135"/>
      <c r="D921" s="135"/>
      <c r="E921" s="135"/>
      <c r="F921" s="131"/>
      <c r="G921" s="131" t="s">
        <v>5</v>
      </c>
      <c r="H921" s="134" t="s">
        <v>6</v>
      </c>
      <c r="I921" s="135"/>
      <c r="J921" s="135"/>
      <c r="K921" s="131"/>
      <c r="L921" s="143" t="s">
        <v>7</v>
      </c>
    </row>
    <row r="922" spans="1:12" ht="12.75" customHeight="1">
      <c r="A922" s="149"/>
      <c r="B922" s="136"/>
      <c r="C922" s="137"/>
      <c r="D922" s="137"/>
      <c r="E922" s="137"/>
      <c r="F922" s="132"/>
      <c r="G922" s="149"/>
      <c r="H922" s="138"/>
      <c r="I922" s="139"/>
      <c r="J922" s="139"/>
      <c r="K922" s="133"/>
      <c r="L922" s="144"/>
    </row>
    <row r="923" spans="1:12" ht="22.5" customHeight="1">
      <c r="A923" s="149"/>
      <c r="B923" s="136"/>
      <c r="C923" s="137"/>
      <c r="D923" s="137"/>
      <c r="E923" s="137"/>
      <c r="F923" s="132"/>
      <c r="G923" s="149"/>
      <c r="H923" s="132">
        <v>2011</v>
      </c>
      <c r="I923" s="132">
        <v>2012</v>
      </c>
      <c r="J923" s="132">
        <v>2013</v>
      </c>
      <c r="K923" s="146" t="s">
        <v>8</v>
      </c>
      <c r="L923" s="144"/>
    </row>
    <row r="924" spans="1:12" ht="12.75">
      <c r="A924" s="149"/>
      <c r="B924" s="136"/>
      <c r="C924" s="137"/>
      <c r="D924" s="137"/>
      <c r="E924" s="137"/>
      <c r="F924" s="132"/>
      <c r="G924" s="149"/>
      <c r="H924" s="132"/>
      <c r="I924" s="132"/>
      <c r="J924" s="132"/>
      <c r="K924" s="146"/>
      <c r="L924" s="144"/>
    </row>
    <row r="925" spans="1:17" s="22" customFormat="1" ht="12.75" customHeight="1">
      <c r="A925" s="150"/>
      <c r="B925" s="138"/>
      <c r="C925" s="139"/>
      <c r="D925" s="139"/>
      <c r="E925" s="139"/>
      <c r="F925" s="133"/>
      <c r="G925" s="150"/>
      <c r="H925" s="133"/>
      <c r="I925" s="133"/>
      <c r="J925" s="133"/>
      <c r="K925" s="147"/>
      <c r="L925" s="145"/>
      <c r="M925"/>
      <c r="N925"/>
      <c r="O925"/>
      <c r="P925"/>
      <c r="Q925"/>
    </row>
    <row r="926" spans="1:12" ht="12.75">
      <c r="A926" s="5"/>
      <c r="B926" s="6"/>
      <c r="C926" s="6"/>
      <c r="D926" s="6"/>
      <c r="E926" s="6"/>
      <c r="F926" s="7"/>
      <c r="G926" s="8"/>
      <c r="H926" s="60"/>
      <c r="I926" s="60"/>
      <c r="J926" s="60"/>
      <c r="K926" s="60"/>
      <c r="L926" s="114"/>
    </row>
    <row r="927" spans="1:12" ht="12.75">
      <c r="A927" s="23">
        <v>325</v>
      </c>
      <c r="B927" s="22"/>
      <c r="C927" s="21" t="s">
        <v>625</v>
      </c>
      <c r="D927" s="21"/>
      <c r="E927" s="21"/>
      <c r="F927" s="21"/>
      <c r="G927" s="66"/>
      <c r="H927" s="13"/>
      <c r="I927" s="13"/>
      <c r="J927" s="13"/>
      <c r="K927" s="14"/>
      <c r="L927" s="17"/>
    </row>
    <row r="928" spans="1:12" ht="12.75">
      <c r="A928" s="23"/>
      <c r="B928" s="22"/>
      <c r="C928" s="21"/>
      <c r="D928" s="21" t="s">
        <v>626</v>
      </c>
      <c r="E928" s="21"/>
      <c r="F928" s="21"/>
      <c r="G928" s="66">
        <v>1000</v>
      </c>
      <c r="H928" s="13">
        <v>399485.194</v>
      </c>
      <c r="I928" s="13">
        <v>369883.65300000005</v>
      </c>
      <c r="J928" s="13">
        <v>390560.98400000005</v>
      </c>
      <c r="K928" s="14">
        <f>IF(J928="","",(J928*100/I928)-100)</f>
        <v>5.590225691861008</v>
      </c>
      <c r="L928" s="17">
        <v>50</v>
      </c>
    </row>
    <row r="929" spans="1:12" ht="12.75">
      <c r="A929" s="24"/>
      <c r="B929" s="7"/>
      <c r="C929" s="7"/>
      <c r="D929" s="7"/>
      <c r="E929" s="7"/>
      <c r="G929" s="12"/>
      <c r="H929" s="13"/>
      <c r="I929" s="13"/>
      <c r="J929" s="13"/>
      <c r="K929" s="14">
        <f aca="true" t="shared" si="14" ref="K929:K967">IF(J929="","",(J929*100/I929)-100)</f>
      </c>
      <c r="L929" s="17"/>
    </row>
    <row r="930" spans="1:12" ht="12.75">
      <c r="A930" s="24" t="s">
        <v>444</v>
      </c>
      <c r="B930" s="22"/>
      <c r="C930" s="7"/>
      <c r="D930" s="7"/>
      <c r="E930" s="7" t="s">
        <v>621</v>
      </c>
      <c r="F930" s="7"/>
      <c r="G930" s="66"/>
      <c r="H930" s="13"/>
      <c r="I930" s="13"/>
      <c r="J930" s="13"/>
      <c r="K930" s="14">
        <f t="shared" si="14"/>
      </c>
      <c r="L930" s="17"/>
    </row>
    <row r="931" spans="1:12" ht="12.75">
      <c r="A931" s="24"/>
      <c r="B931" s="22"/>
      <c r="C931" s="7"/>
      <c r="D931" s="7"/>
      <c r="E931" s="7"/>
      <c r="F931" s="7" t="s">
        <v>622</v>
      </c>
      <c r="G931" s="12"/>
      <c r="H931" s="13"/>
      <c r="I931" s="13"/>
      <c r="J931" s="13"/>
      <c r="K931" s="14">
        <f t="shared" si="14"/>
      </c>
      <c r="L931" s="17"/>
    </row>
    <row r="932" spans="1:12" ht="12.75">
      <c r="A932" s="24"/>
      <c r="B932" s="22"/>
      <c r="C932" s="7"/>
      <c r="D932" s="7"/>
      <c r="E932" s="7"/>
      <c r="F932" s="7" t="s">
        <v>623</v>
      </c>
      <c r="G932" s="66"/>
      <c r="H932" s="13"/>
      <c r="I932" s="13"/>
      <c r="J932" s="13"/>
      <c r="K932" s="14"/>
      <c r="L932" s="17"/>
    </row>
    <row r="933" spans="1:12" ht="12.75">
      <c r="A933" s="24"/>
      <c r="B933" s="22"/>
      <c r="C933" s="7"/>
      <c r="D933" s="7"/>
      <c r="E933" s="7"/>
      <c r="F933" s="7" t="s">
        <v>624</v>
      </c>
      <c r="G933" s="66">
        <v>1000</v>
      </c>
      <c r="H933" s="13">
        <v>159966.589</v>
      </c>
      <c r="I933" s="13">
        <v>170299.17400000003</v>
      </c>
      <c r="J933" s="13">
        <v>186392.119</v>
      </c>
      <c r="K933" s="14">
        <f>IF(J933="","",(J933*100/I933)-100)</f>
        <v>9.449808018446404</v>
      </c>
      <c r="L933" s="17">
        <v>11</v>
      </c>
    </row>
    <row r="934" spans="1:12" ht="12.75">
      <c r="A934" s="5"/>
      <c r="B934" s="6"/>
      <c r="C934" s="6"/>
      <c r="D934" s="6"/>
      <c r="E934" s="6"/>
      <c r="F934" s="7"/>
      <c r="G934" s="8"/>
      <c r="H934" s="60"/>
      <c r="I934" s="60"/>
      <c r="J934" s="60"/>
      <c r="K934" s="14">
        <f t="shared" si="14"/>
      </c>
      <c r="L934" s="17"/>
    </row>
    <row r="935" spans="1:12" ht="12.75">
      <c r="A935" s="24" t="s">
        <v>445</v>
      </c>
      <c r="B935" s="22"/>
      <c r="C935" s="7"/>
      <c r="D935" s="7"/>
      <c r="E935" s="7" t="s">
        <v>446</v>
      </c>
      <c r="F935" s="7"/>
      <c r="G935" s="66"/>
      <c r="H935" s="13"/>
      <c r="I935" s="13"/>
      <c r="J935" s="13"/>
      <c r="K935" s="14">
        <f t="shared" si="14"/>
      </c>
      <c r="L935" s="17"/>
    </row>
    <row r="936" spans="1:12" ht="12.75">
      <c r="A936" s="24"/>
      <c r="B936" s="22"/>
      <c r="C936" s="7"/>
      <c r="D936" s="7"/>
      <c r="E936" s="7"/>
      <c r="F936" s="7" t="s">
        <v>447</v>
      </c>
      <c r="G936" s="12"/>
      <c r="H936" s="13"/>
      <c r="I936" s="13"/>
      <c r="J936" s="13"/>
      <c r="K936" s="14">
        <f t="shared" si="14"/>
      </c>
      <c r="L936" s="17"/>
    </row>
    <row r="937" spans="1:12" ht="12.75">
      <c r="A937" s="24"/>
      <c r="B937" s="22"/>
      <c r="C937" s="7"/>
      <c r="D937" s="7"/>
      <c r="E937" s="7"/>
      <c r="F937" s="7" t="s">
        <v>448</v>
      </c>
      <c r="G937" s="66">
        <v>1000</v>
      </c>
      <c r="H937" s="13">
        <v>157563.72499999998</v>
      </c>
      <c r="I937" s="13">
        <v>114443.281</v>
      </c>
      <c r="J937" s="13">
        <v>116650.277</v>
      </c>
      <c r="K937" s="14">
        <f t="shared" si="14"/>
        <v>1.9284627115854818</v>
      </c>
      <c r="L937" s="17">
        <v>38</v>
      </c>
    </row>
    <row r="938" spans="1:12" ht="12.75">
      <c r="A938" s="24"/>
      <c r="B938" s="22"/>
      <c r="C938" s="7"/>
      <c r="D938" s="7"/>
      <c r="E938" s="7"/>
      <c r="F938" s="7"/>
      <c r="G938" s="12"/>
      <c r="H938" s="13"/>
      <c r="I938" s="13"/>
      <c r="J938" s="13"/>
      <c r="K938" s="14">
        <f t="shared" si="14"/>
      </c>
      <c r="L938" s="17"/>
    </row>
    <row r="939" spans="1:12" ht="12.75">
      <c r="A939" s="24" t="s">
        <v>449</v>
      </c>
      <c r="B939" s="22"/>
      <c r="C939" s="7"/>
      <c r="D939" s="7"/>
      <c r="E939" s="7" t="s">
        <v>627</v>
      </c>
      <c r="F939" s="7"/>
      <c r="G939" s="66"/>
      <c r="H939" s="13"/>
      <c r="I939" s="13"/>
      <c r="J939" s="13"/>
      <c r="K939" s="14">
        <f t="shared" si="14"/>
      </c>
      <c r="L939" s="17"/>
    </row>
    <row r="940" spans="1:12" ht="12.75">
      <c r="A940" s="24"/>
      <c r="B940" s="22"/>
      <c r="C940" s="7"/>
      <c r="D940" s="7"/>
      <c r="E940" s="7"/>
      <c r="F940" s="7" t="s">
        <v>628</v>
      </c>
      <c r="G940" s="12">
        <v>1000</v>
      </c>
      <c r="H940" s="13">
        <v>119671.959</v>
      </c>
      <c r="I940" s="13">
        <v>72693.308</v>
      </c>
      <c r="J940" s="13">
        <v>74497.677</v>
      </c>
      <c r="K940" s="14">
        <f t="shared" si="14"/>
        <v>2.482166584027226</v>
      </c>
      <c r="L940" s="17">
        <v>13</v>
      </c>
    </row>
    <row r="941" spans="1:12" ht="12.75">
      <c r="A941" s="24"/>
      <c r="B941" s="22"/>
      <c r="C941" s="7"/>
      <c r="D941" s="7"/>
      <c r="E941" s="7"/>
      <c r="F941" s="7"/>
      <c r="G941" s="66"/>
      <c r="H941" s="13"/>
      <c r="I941" s="13"/>
      <c r="J941" s="13"/>
      <c r="K941" s="14">
        <f t="shared" si="14"/>
      </c>
      <c r="L941" s="17"/>
    </row>
    <row r="942" spans="1:12" ht="12.75">
      <c r="A942" s="24" t="s">
        <v>450</v>
      </c>
      <c r="B942" s="22"/>
      <c r="C942" s="7"/>
      <c r="D942" s="7"/>
      <c r="E942" s="7" t="s">
        <v>451</v>
      </c>
      <c r="F942" s="7"/>
      <c r="G942" s="12">
        <v>1000</v>
      </c>
      <c r="H942" s="13">
        <v>25110.423</v>
      </c>
      <c r="I942" s="13">
        <v>24904.986</v>
      </c>
      <c r="J942" s="13">
        <v>22765.21</v>
      </c>
      <c r="K942" s="14">
        <f t="shared" si="14"/>
        <v>-8.591757489845605</v>
      </c>
      <c r="L942" s="17">
        <v>14.75</v>
      </c>
    </row>
    <row r="943" spans="1:12" ht="12.75">
      <c r="A943" s="24"/>
      <c r="B943" s="22"/>
      <c r="C943" s="7"/>
      <c r="D943" s="7"/>
      <c r="E943" s="7"/>
      <c r="F943" s="7"/>
      <c r="G943" s="66"/>
      <c r="H943" s="13"/>
      <c r="I943" s="13"/>
      <c r="J943" s="13"/>
      <c r="K943" s="14">
        <f t="shared" si="14"/>
      </c>
      <c r="L943" s="17"/>
    </row>
    <row r="944" spans="1:12" ht="12.75">
      <c r="A944" s="23">
        <v>329</v>
      </c>
      <c r="B944" s="20"/>
      <c r="C944" s="25"/>
      <c r="D944" s="25" t="s">
        <v>452</v>
      </c>
      <c r="E944" s="25"/>
      <c r="F944" s="22"/>
      <c r="G944" s="12">
        <v>1000</v>
      </c>
      <c r="H944" s="13">
        <v>59259.902</v>
      </c>
      <c r="I944" s="13">
        <v>58498.237</v>
      </c>
      <c r="J944" s="13">
        <v>61260.039000000004</v>
      </c>
      <c r="K944" s="14">
        <f t="shared" si="14"/>
        <v>4.721171340599554</v>
      </c>
      <c r="L944" s="17">
        <v>11</v>
      </c>
    </row>
    <row r="945" spans="1:12" ht="12.75">
      <c r="A945" s="24"/>
      <c r="B945" s="22"/>
      <c r="C945" s="7"/>
      <c r="D945" s="7"/>
      <c r="E945" s="7"/>
      <c r="F945" s="7"/>
      <c r="G945" s="66"/>
      <c r="H945" s="13"/>
      <c r="I945" s="13"/>
      <c r="J945" s="13"/>
      <c r="K945" s="14">
        <f t="shared" si="14"/>
      </c>
      <c r="L945" s="17"/>
    </row>
    <row r="946" spans="1:12" ht="12.75">
      <c r="A946" s="23">
        <v>33</v>
      </c>
      <c r="B946" s="20" t="s">
        <v>629</v>
      </c>
      <c r="C946" s="25"/>
      <c r="D946" s="25"/>
      <c r="E946" s="25"/>
      <c r="F946" s="22"/>
      <c r="G946" s="12"/>
      <c r="H946" s="13"/>
      <c r="I946" s="13"/>
      <c r="J946" s="13"/>
      <c r="K946" s="14">
        <f t="shared" si="14"/>
      </c>
      <c r="L946" s="17"/>
    </row>
    <row r="947" spans="1:12" ht="12.75">
      <c r="A947" s="23"/>
      <c r="B947" s="20"/>
      <c r="C947" s="25" t="s">
        <v>630</v>
      </c>
      <c r="D947" s="25"/>
      <c r="E947" s="25"/>
      <c r="F947" s="22"/>
      <c r="G947" s="12">
        <v>1000</v>
      </c>
      <c r="H947" s="13">
        <v>780046.0519999998</v>
      </c>
      <c r="I947" s="13">
        <v>862200.9920000002</v>
      </c>
      <c r="J947" s="13">
        <v>991390.2819999999</v>
      </c>
      <c r="K947" s="14">
        <f t="shared" si="14"/>
        <v>14.983662881241457</v>
      </c>
      <c r="L947" s="17">
        <v>171</v>
      </c>
    </row>
    <row r="948" spans="1:12" ht="12.75">
      <c r="A948" s="23"/>
      <c r="B948" s="22"/>
      <c r="C948" s="21"/>
      <c r="D948" s="21"/>
      <c r="E948" s="21"/>
      <c r="F948" s="21"/>
      <c r="G948" s="66"/>
      <c r="K948" s="14">
        <f t="shared" si="14"/>
      </c>
      <c r="L948" s="17"/>
    </row>
    <row r="949" spans="1:12" ht="12.75">
      <c r="A949" s="23">
        <v>331</v>
      </c>
      <c r="B949" s="22"/>
      <c r="C949" s="21" t="s">
        <v>453</v>
      </c>
      <c r="D949" s="21"/>
      <c r="E949" s="21"/>
      <c r="F949" s="21"/>
      <c r="G949" s="66"/>
      <c r="K949" s="14">
        <f t="shared" si="14"/>
      </c>
      <c r="L949" s="17"/>
    </row>
    <row r="950" spans="1:12" ht="12.75">
      <c r="A950" s="23"/>
      <c r="B950" s="22"/>
      <c r="C950" s="21" t="s">
        <v>94</v>
      </c>
      <c r="D950" s="21" t="s">
        <v>454</v>
      </c>
      <c r="E950" s="21"/>
      <c r="F950" s="21"/>
      <c r="G950" s="66">
        <v>1000</v>
      </c>
      <c r="H950" s="13">
        <v>548969.397</v>
      </c>
      <c r="I950" s="13">
        <v>646933.315</v>
      </c>
      <c r="J950" s="13">
        <v>772708.5009999999</v>
      </c>
      <c r="K950" s="14">
        <f t="shared" si="14"/>
        <v>19.44175436381724</v>
      </c>
      <c r="L950" s="17">
        <v>135</v>
      </c>
    </row>
    <row r="951" spans="1:12" ht="12.75">
      <c r="A951" s="23"/>
      <c r="B951" s="22"/>
      <c r="C951" s="21"/>
      <c r="D951" s="21"/>
      <c r="E951" s="21"/>
      <c r="F951" s="21"/>
      <c r="G951" s="66"/>
      <c r="H951" s="13"/>
      <c r="I951" s="13"/>
      <c r="J951" s="13"/>
      <c r="K951" s="14">
        <f t="shared" si="14"/>
      </c>
      <c r="L951" s="17"/>
    </row>
    <row r="952" spans="1:12" ht="12.75">
      <c r="A952" s="23">
        <v>3311</v>
      </c>
      <c r="B952" s="22"/>
      <c r="C952" s="21"/>
      <c r="D952" s="21" t="s">
        <v>455</v>
      </c>
      <c r="E952" s="21"/>
      <c r="F952" s="21"/>
      <c r="G952" s="66">
        <v>1000</v>
      </c>
      <c r="H952" s="13">
        <v>21757.761</v>
      </c>
      <c r="I952" s="13">
        <v>19988.566</v>
      </c>
      <c r="J952" s="13">
        <v>19299.325</v>
      </c>
      <c r="K952" s="14">
        <f t="shared" si="14"/>
        <v>-3.448176322403512</v>
      </c>
      <c r="L952" s="17">
        <v>22</v>
      </c>
    </row>
    <row r="953" spans="1:12" ht="12.75">
      <c r="A953" s="23"/>
      <c r="B953" s="22"/>
      <c r="C953" s="21"/>
      <c r="D953" s="21"/>
      <c r="E953" s="21"/>
      <c r="F953" s="21"/>
      <c r="G953" s="66"/>
      <c r="H953" s="13"/>
      <c r="I953" s="13"/>
      <c r="J953" s="13"/>
      <c r="K953" s="14">
        <f t="shared" si="14"/>
      </c>
      <c r="L953" s="17"/>
    </row>
    <row r="954" spans="1:12" ht="12.75">
      <c r="A954" s="23">
        <v>3312</v>
      </c>
      <c r="B954" s="22"/>
      <c r="C954" s="21"/>
      <c r="D954" s="21" t="s">
        <v>456</v>
      </c>
      <c r="E954" s="21"/>
      <c r="F954" s="21"/>
      <c r="G954" s="66">
        <v>1000</v>
      </c>
      <c r="H954" s="13">
        <v>111132.47899999999</v>
      </c>
      <c r="I954" s="13">
        <v>118931.34400000001</v>
      </c>
      <c r="J954" s="13">
        <v>126859.78799999999</v>
      </c>
      <c r="K954" s="14">
        <f t="shared" si="14"/>
        <v>6.666404106221123</v>
      </c>
      <c r="L954" s="17">
        <v>87</v>
      </c>
    </row>
    <row r="955" spans="1:12" ht="12.75">
      <c r="A955" s="23"/>
      <c r="B955" s="22"/>
      <c r="C955" s="21"/>
      <c r="D955" s="21"/>
      <c r="E955" s="21"/>
      <c r="F955" s="21"/>
      <c r="G955" s="66"/>
      <c r="H955" s="13"/>
      <c r="I955" s="13"/>
      <c r="J955" s="13"/>
      <c r="K955" s="14">
        <f t="shared" si="14"/>
      </c>
      <c r="L955" s="17"/>
    </row>
    <row r="956" spans="1:12" ht="12.75">
      <c r="A956" s="24" t="s">
        <v>457</v>
      </c>
      <c r="B956" s="22"/>
      <c r="C956" s="22"/>
      <c r="D956" s="21"/>
      <c r="E956" s="7" t="s">
        <v>458</v>
      </c>
      <c r="F956" s="7"/>
      <c r="G956" s="66"/>
      <c r="H956" s="13"/>
      <c r="I956" s="13"/>
      <c r="J956" s="13"/>
      <c r="K956" s="14">
        <f t="shared" si="14"/>
      </c>
      <c r="L956" s="17"/>
    </row>
    <row r="957" spans="1:12" ht="12.75">
      <c r="A957" s="23"/>
      <c r="B957" s="22"/>
      <c r="C957" s="21"/>
      <c r="D957" s="21"/>
      <c r="F957" s="7" t="s">
        <v>459</v>
      </c>
      <c r="G957" s="66">
        <v>1000</v>
      </c>
      <c r="H957" s="13">
        <v>22176.709000000003</v>
      </c>
      <c r="I957" s="13">
        <v>24489.990999999998</v>
      </c>
      <c r="J957" s="13">
        <v>31627.263000000003</v>
      </c>
      <c r="K957" s="14">
        <f t="shared" si="14"/>
        <v>29.143628513379213</v>
      </c>
      <c r="L957" s="17">
        <v>15.75</v>
      </c>
    </row>
    <row r="958" spans="1:12" ht="12.75">
      <c r="A958" s="23"/>
      <c r="B958" s="22"/>
      <c r="C958" s="21"/>
      <c r="D958" s="21"/>
      <c r="E958" s="21"/>
      <c r="F958" s="21"/>
      <c r="G958" s="66"/>
      <c r="H958" s="13"/>
      <c r="I958" s="13"/>
      <c r="J958" s="13"/>
      <c r="K958" s="14">
        <f t="shared" si="14"/>
      </c>
      <c r="L958" s="17"/>
    </row>
    <row r="959" spans="1:12" ht="12.75">
      <c r="A959" s="23">
        <v>3313</v>
      </c>
      <c r="B959" s="22"/>
      <c r="C959" s="21"/>
      <c r="D959" s="21" t="s">
        <v>460</v>
      </c>
      <c r="E959" s="21"/>
      <c r="F959" s="21"/>
      <c r="G959" s="66">
        <v>1000</v>
      </c>
      <c r="H959" s="13">
        <v>26293.675</v>
      </c>
      <c r="I959" s="13">
        <v>22054.519</v>
      </c>
      <c r="J959" s="13">
        <v>20669.656</v>
      </c>
      <c r="K959" s="14">
        <f t="shared" si="14"/>
        <v>-6.279270928556642</v>
      </c>
      <c r="L959" s="17">
        <v>13</v>
      </c>
    </row>
    <row r="960" spans="1:12" ht="12.75">
      <c r="A960" s="23"/>
      <c r="B960" s="22"/>
      <c r="C960" s="21"/>
      <c r="E960" s="21" t="s">
        <v>461</v>
      </c>
      <c r="F960" s="21"/>
      <c r="G960" s="66"/>
      <c r="H960" s="13"/>
      <c r="I960" s="13"/>
      <c r="J960" s="13"/>
      <c r="K960" s="14">
        <f t="shared" si="14"/>
      </c>
      <c r="L960" s="17"/>
    </row>
    <row r="961" spans="1:12" ht="12.75">
      <c r="A961" s="23"/>
      <c r="B961" s="22"/>
      <c r="C961" s="21"/>
      <c r="D961" s="21"/>
      <c r="E961" s="21"/>
      <c r="F961" s="21"/>
      <c r="G961" s="66"/>
      <c r="H961" s="13"/>
      <c r="I961" s="13"/>
      <c r="J961" s="13"/>
      <c r="K961" s="14">
        <f t="shared" si="14"/>
      </c>
      <c r="L961" s="17"/>
    </row>
    <row r="962" spans="1:12" ht="12.75">
      <c r="A962" s="23">
        <v>3314</v>
      </c>
      <c r="B962" s="22"/>
      <c r="C962" s="21"/>
      <c r="D962" s="21" t="s">
        <v>631</v>
      </c>
      <c r="E962" s="21"/>
      <c r="F962" s="21"/>
      <c r="G962" s="66"/>
      <c r="H962" s="13"/>
      <c r="I962" s="13"/>
      <c r="J962" s="13"/>
      <c r="K962" s="14"/>
      <c r="L962" s="17"/>
    </row>
    <row r="963" spans="1:12" ht="12.75">
      <c r="A963" s="23"/>
      <c r="B963" s="22"/>
      <c r="C963" s="21"/>
      <c r="D963" s="21"/>
      <c r="E963" s="21" t="s">
        <v>632</v>
      </c>
      <c r="F963" s="21"/>
      <c r="G963" s="66">
        <v>1000</v>
      </c>
      <c r="H963" s="13">
        <v>20329.189</v>
      </c>
      <c r="I963" s="13">
        <v>29281.394</v>
      </c>
      <c r="J963" s="13">
        <v>30731.963999999996</v>
      </c>
      <c r="K963" s="14">
        <f>IF(J963="","",(J963*100/I963)-100)</f>
        <v>4.953896662160261</v>
      </c>
      <c r="L963" s="17">
        <v>12</v>
      </c>
    </row>
    <row r="964" spans="1:12" ht="12.75">
      <c r="A964" s="23"/>
      <c r="B964" s="22"/>
      <c r="C964" s="21"/>
      <c r="D964" s="21"/>
      <c r="E964" s="21"/>
      <c r="F964" s="21"/>
      <c r="G964" s="66"/>
      <c r="H964" s="13"/>
      <c r="I964" s="13"/>
      <c r="J964" s="13"/>
      <c r="K964" s="14">
        <f t="shared" si="14"/>
      </c>
      <c r="L964" s="17"/>
    </row>
    <row r="965" spans="1:12" ht="12.75">
      <c r="A965" s="23">
        <v>332</v>
      </c>
      <c r="B965" s="22"/>
      <c r="C965" s="21" t="s">
        <v>462</v>
      </c>
      <c r="D965" s="21"/>
      <c r="E965" s="21"/>
      <c r="F965" s="21"/>
      <c r="G965" s="66">
        <v>1000</v>
      </c>
      <c r="H965" s="13">
        <v>231076.65499999997</v>
      </c>
      <c r="I965" s="13">
        <v>215267.677</v>
      </c>
      <c r="J965" s="13">
        <v>218681.78100000002</v>
      </c>
      <c r="K965" s="14">
        <f t="shared" si="14"/>
        <v>1.5859807880028427</v>
      </c>
      <c r="L965" s="17">
        <v>59</v>
      </c>
    </row>
    <row r="966" spans="1:12" ht="12.75">
      <c r="A966" s="23"/>
      <c r="B966" s="22"/>
      <c r="C966" s="21"/>
      <c r="D966" s="21"/>
      <c r="E966" s="21"/>
      <c r="F966" s="21"/>
      <c r="G966" s="66"/>
      <c r="H966" s="13"/>
      <c r="I966" s="13"/>
      <c r="J966" s="13"/>
      <c r="K966" s="14">
        <f t="shared" si="14"/>
      </c>
      <c r="L966" s="17"/>
    </row>
    <row r="967" spans="1:12" ht="12.75">
      <c r="A967" s="24" t="s">
        <v>463</v>
      </c>
      <c r="B967" s="22"/>
      <c r="C967" s="22"/>
      <c r="D967" s="21"/>
      <c r="E967" s="7" t="s">
        <v>464</v>
      </c>
      <c r="F967" s="7"/>
      <c r="G967" s="66">
        <v>1000</v>
      </c>
      <c r="H967" s="13">
        <v>61770.574</v>
      </c>
      <c r="I967" s="13">
        <v>40612.559</v>
      </c>
      <c r="J967" s="13">
        <v>32553.245</v>
      </c>
      <c r="K967" s="14">
        <f t="shared" si="14"/>
        <v>-19.844388530158867</v>
      </c>
      <c r="L967" s="17">
        <v>11</v>
      </c>
    </row>
    <row r="968" spans="8:12" ht="12.75">
      <c r="H968" s="13"/>
      <c r="I968" s="13"/>
      <c r="J968" s="13"/>
      <c r="K968" s="14"/>
      <c r="L968" s="17"/>
    </row>
    <row r="969" spans="11:12" ht="12.75">
      <c r="K969" s="14"/>
      <c r="L969" s="17"/>
    </row>
    <row r="970" spans="11:12" ht="12.75">
      <c r="K970" s="14"/>
      <c r="L970" s="17"/>
    </row>
    <row r="971" spans="11:12" ht="12.75">
      <c r="K971" s="14"/>
      <c r="L971" s="17"/>
    </row>
    <row r="972" spans="11:12" ht="12.75">
      <c r="K972" s="14"/>
      <c r="L972" s="17"/>
    </row>
    <row r="973" ht="12.75">
      <c r="L973" s="17"/>
    </row>
  </sheetData>
  <sheetProtection/>
  <mergeCells count="181">
    <mergeCell ref="J923:J925"/>
    <mergeCell ref="K923:K925"/>
    <mergeCell ref="A916:L916"/>
    <mergeCell ref="A918:L918"/>
    <mergeCell ref="A919:L919"/>
    <mergeCell ref="A921:A925"/>
    <mergeCell ref="B921:F925"/>
    <mergeCell ref="G921:G925"/>
    <mergeCell ref="H921:K922"/>
    <mergeCell ref="L921:L925"/>
    <mergeCell ref="H923:H925"/>
    <mergeCell ref="I923:I925"/>
    <mergeCell ref="A853:L853"/>
    <mergeCell ref="A855:A859"/>
    <mergeCell ref="B855:F859"/>
    <mergeCell ref="G855:G859"/>
    <mergeCell ref="H855:K856"/>
    <mergeCell ref="L855:L859"/>
    <mergeCell ref="H857:H859"/>
    <mergeCell ref="I857:I859"/>
    <mergeCell ref="J857:J859"/>
    <mergeCell ref="K857:K859"/>
    <mergeCell ref="H790:H792"/>
    <mergeCell ref="I790:I792"/>
    <mergeCell ref="J790:J792"/>
    <mergeCell ref="K790:K792"/>
    <mergeCell ref="A850:L850"/>
    <mergeCell ref="A852:L852"/>
    <mergeCell ref="J725:J727"/>
    <mergeCell ref="K725:K727"/>
    <mergeCell ref="A783:L783"/>
    <mergeCell ref="A785:L785"/>
    <mergeCell ref="A786:L786"/>
    <mergeCell ref="A788:A792"/>
    <mergeCell ref="B788:F792"/>
    <mergeCell ref="G788:G792"/>
    <mergeCell ref="H788:K789"/>
    <mergeCell ref="L788:L792"/>
    <mergeCell ref="A718:L718"/>
    <mergeCell ref="A720:L720"/>
    <mergeCell ref="A721:L721"/>
    <mergeCell ref="A723:A727"/>
    <mergeCell ref="B723:F727"/>
    <mergeCell ref="G723:G727"/>
    <mergeCell ref="H723:K724"/>
    <mergeCell ref="L723:L727"/>
    <mergeCell ref="H725:H727"/>
    <mergeCell ref="I725:I727"/>
    <mergeCell ref="A652:L652"/>
    <mergeCell ref="A654:A658"/>
    <mergeCell ref="B654:F658"/>
    <mergeCell ref="G654:G658"/>
    <mergeCell ref="H654:K655"/>
    <mergeCell ref="L654:L658"/>
    <mergeCell ref="H656:H658"/>
    <mergeCell ref="I656:I658"/>
    <mergeCell ref="J656:J658"/>
    <mergeCell ref="K656:K658"/>
    <mergeCell ref="H593:H595"/>
    <mergeCell ref="I593:I595"/>
    <mergeCell ref="J593:J595"/>
    <mergeCell ref="K593:K595"/>
    <mergeCell ref="A649:L649"/>
    <mergeCell ref="A651:L651"/>
    <mergeCell ref="J530:J532"/>
    <mergeCell ref="K530:K532"/>
    <mergeCell ref="A586:L586"/>
    <mergeCell ref="A588:L588"/>
    <mergeCell ref="A589:L589"/>
    <mergeCell ref="A591:A595"/>
    <mergeCell ref="B591:F595"/>
    <mergeCell ref="G591:G595"/>
    <mergeCell ref="H591:K592"/>
    <mergeCell ref="L591:L595"/>
    <mergeCell ref="A523:L523"/>
    <mergeCell ref="A525:L525"/>
    <mergeCell ref="A526:L526"/>
    <mergeCell ref="A528:A532"/>
    <mergeCell ref="B528:F532"/>
    <mergeCell ref="G528:G532"/>
    <mergeCell ref="H528:K529"/>
    <mergeCell ref="L528:L532"/>
    <mergeCell ref="H530:H532"/>
    <mergeCell ref="I530:I532"/>
    <mergeCell ref="A461:L461"/>
    <mergeCell ref="A463:A467"/>
    <mergeCell ref="B463:F467"/>
    <mergeCell ref="G463:G467"/>
    <mergeCell ref="H463:K464"/>
    <mergeCell ref="L463:L467"/>
    <mergeCell ref="H465:H467"/>
    <mergeCell ref="I465:I467"/>
    <mergeCell ref="J465:J467"/>
    <mergeCell ref="K465:K467"/>
    <mergeCell ref="H402:H404"/>
    <mergeCell ref="I402:I404"/>
    <mergeCell ref="J402:J404"/>
    <mergeCell ref="K402:K404"/>
    <mergeCell ref="A458:L458"/>
    <mergeCell ref="A460:L460"/>
    <mergeCell ref="J337:J339"/>
    <mergeCell ref="K337:K339"/>
    <mergeCell ref="A395:L395"/>
    <mergeCell ref="A397:L397"/>
    <mergeCell ref="A398:L398"/>
    <mergeCell ref="A400:A404"/>
    <mergeCell ref="B400:F404"/>
    <mergeCell ref="G400:G404"/>
    <mergeCell ref="H400:K401"/>
    <mergeCell ref="L400:L404"/>
    <mergeCell ref="A330:L330"/>
    <mergeCell ref="A332:L332"/>
    <mergeCell ref="A333:L333"/>
    <mergeCell ref="A335:A339"/>
    <mergeCell ref="B335:F339"/>
    <mergeCell ref="G335:G339"/>
    <mergeCell ref="H335:K336"/>
    <mergeCell ref="L335:L339"/>
    <mergeCell ref="H337:H339"/>
    <mergeCell ref="I337:I339"/>
    <mergeCell ref="A267:A271"/>
    <mergeCell ref="B267:F271"/>
    <mergeCell ref="G267:G271"/>
    <mergeCell ref="H267:K268"/>
    <mergeCell ref="L267:L271"/>
    <mergeCell ref="H269:H271"/>
    <mergeCell ref="I269:I271"/>
    <mergeCell ref="J269:J271"/>
    <mergeCell ref="K269:K271"/>
    <mergeCell ref="J207:J209"/>
    <mergeCell ref="K207:K209"/>
    <mergeCell ref="B217:F217"/>
    <mergeCell ref="A262:L262"/>
    <mergeCell ref="A264:L264"/>
    <mergeCell ref="A265:L265"/>
    <mergeCell ref="A200:L200"/>
    <mergeCell ref="A202:L202"/>
    <mergeCell ref="A203:L203"/>
    <mergeCell ref="A205:A209"/>
    <mergeCell ref="B205:F209"/>
    <mergeCell ref="G205:G209"/>
    <mergeCell ref="H205:K206"/>
    <mergeCell ref="L205:L209"/>
    <mergeCell ref="H207:H209"/>
    <mergeCell ref="I207:I209"/>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rintOptions/>
  <pageMargins left="0.5118110236220472" right="0.5118110236220472" top="0.5905511811023623" bottom="0.1968503937007874" header="0.3937007874015748" footer="0.11811023622047245"/>
  <pageSetup horizontalDpi="300" verticalDpi="300" orientation="portrait" paperSize="9" scale="93" r:id="rId2"/>
  <rowBreaks count="14" manualBreakCount="14">
    <brk id="66" max="255" man="1"/>
    <brk id="132" max="255" man="1"/>
    <brk id="199" max="255" man="1"/>
    <brk id="261" max="255" man="1"/>
    <brk id="329" max="255" man="1"/>
    <brk id="394" max="255" man="1"/>
    <brk id="457" max="255" man="1"/>
    <brk id="522" max="255" man="1"/>
    <brk id="585" max="255" man="1"/>
    <brk id="648" max="255" man="1"/>
    <brk id="717" max="255" man="1"/>
    <brk id="782" max="255" man="1"/>
    <brk id="849" max="255" man="1"/>
    <brk id="915" max="255" man="1"/>
  </rowBreaks>
  <drawing r:id="rId1"/>
</worksheet>
</file>

<file path=xl/worksheets/sheet7.xml><?xml version="1.0" encoding="utf-8"?>
<worksheet xmlns="http://schemas.openxmlformats.org/spreadsheetml/2006/main" xmlns:r="http://schemas.openxmlformats.org/officeDocument/2006/relationships">
  <sheetPr>
    <tabColor rgb="FFC00000"/>
  </sheetPr>
  <dimension ref="B1:P27"/>
  <sheetViews>
    <sheetView zoomScalePageLayoutView="0" workbookViewId="0" topLeftCell="A1">
      <selection activeCell="L2" sqref="L2:L11"/>
    </sheetView>
  </sheetViews>
  <sheetFormatPr defaultColWidth="11.421875" defaultRowHeight="12.75"/>
  <cols>
    <col min="1" max="1" width="5.140625" style="73" customWidth="1"/>
    <col min="2" max="2" width="7.421875" style="73" customWidth="1"/>
    <col min="3" max="3" width="8.57421875" style="73" customWidth="1"/>
    <col min="4" max="4" width="9.140625" style="73" customWidth="1"/>
    <col min="5" max="5" width="11.421875" style="73" customWidth="1"/>
    <col min="6" max="6" width="12.57421875" style="73" bestFit="1" customWidth="1"/>
    <col min="7" max="8" width="11.421875" style="73" customWidth="1"/>
    <col min="9" max="9" width="12.421875" style="73" bestFit="1" customWidth="1"/>
    <col min="10" max="10" width="10.00390625" style="73" customWidth="1"/>
    <col min="11" max="16384" width="11.421875" style="73" customWidth="1"/>
  </cols>
  <sheetData>
    <row r="1" spans="2:12" ht="51" customHeight="1">
      <c r="B1" s="70"/>
      <c r="C1" s="72" t="s">
        <v>465</v>
      </c>
      <c r="D1" s="72" t="s">
        <v>466</v>
      </c>
      <c r="F1" s="74" t="s">
        <v>531</v>
      </c>
      <c r="G1" s="74" t="s">
        <v>532</v>
      </c>
      <c r="H1" s="75" t="s">
        <v>467</v>
      </c>
      <c r="J1" s="76" t="s">
        <v>468</v>
      </c>
      <c r="K1" s="106" t="s">
        <v>533</v>
      </c>
      <c r="L1" s="106" t="s">
        <v>534</v>
      </c>
    </row>
    <row r="2" spans="2:16" ht="12.75">
      <c r="B2" s="70">
        <v>29</v>
      </c>
      <c r="C2" s="77">
        <v>4.017371781</v>
      </c>
      <c r="D2" s="77">
        <v>4.132440444</v>
      </c>
      <c r="F2" s="77">
        <f>K2/1000000</f>
        <v>4.017371781</v>
      </c>
      <c r="G2" s="77">
        <f>L2/1000000</f>
        <v>4.132440444</v>
      </c>
      <c r="J2">
        <v>29</v>
      </c>
      <c r="K2" s="78">
        <v>4017371.781</v>
      </c>
      <c r="L2" s="78">
        <v>4132440.444</v>
      </c>
      <c r="N2" s="78"/>
      <c r="O2" s="78"/>
      <c r="P2" s="78"/>
    </row>
    <row r="3" spans="2:16" ht="12.75">
      <c r="B3" s="70">
        <v>25</v>
      </c>
      <c r="C3" s="77">
        <v>3.741883706</v>
      </c>
      <c r="D3" s="77">
        <v>3.703304736</v>
      </c>
      <c r="F3" s="77">
        <f aca="true" t="shared" si="0" ref="F3:G9">K3/1000000</f>
        <v>3.741883706</v>
      </c>
      <c r="G3" s="77">
        <f t="shared" si="0"/>
        <v>3.703304736</v>
      </c>
      <c r="J3">
        <v>25</v>
      </c>
      <c r="K3" s="78">
        <v>3741883.706</v>
      </c>
      <c r="L3" s="78">
        <v>3703304.736</v>
      </c>
      <c r="N3" s="78"/>
      <c r="O3" s="78"/>
      <c r="P3" s="78"/>
    </row>
    <row r="4" spans="2:16" ht="12.75">
      <c r="B4" s="70">
        <v>10</v>
      </c>
      <c r="C4" s="77">
        <v>3.348371122</v>
      </c>
      <c r="D4" s="77">
        <v>3.318327338</v>
      </c>
      <c r="F4" s="77">
        <f t="shared" si="0"/>
        <v>3.348371122</v>
      </c>
      <c r="G4" s="77">
        <f t="shared" si="0"/>
        <v>3.318327338</v>
      </c>
      <c r="J4">
        <v>10</v>
      </c>
      <c r="K4" s="78">
        <v>3348371.122</v>
      </c>
      <c r="L4" s="78">
        <v>3318327.338</v>
      </c>
      <c r="N4" s="78"/>
      <c r="O4" s="78"/>
      <c r="P4" s="78"/>
    </row>
    <row r="5" spans="2:16" ht="12.75">
      <c r="B5" s="70">
        <v>22</v>
      </c>
      <c r="C5" s="77">
        <v>2.819925851</v>
      </c>
      <c r="D5" s="77">
        <v>2.9484315440000004</v>
      </c>
      <c r="F5" s="77">
        <f t="shared" si="0"/>
        <v>2.819925851</v>
      </c>
      <c r="G5" s="77">
        <f t="shared" si="0"/>
        <v>2.9484315440000004</v>
      </c>
      <c r="J5">
        <v>22</v>
      </c>
      <c r="K5" s="78">
        <v>2819925.851</v>
      </c>
      <c r="L5" s="78">
        <v>2948431.544</v>
      </c>
      <c r="N5" s="78"/>
      <c r="O5" s="78"/>
      <c r="P5" s="78"/>
    </row>
    <row r="6" spans="2:16" ht="12.75">
      <c r="B6" s="70">
        <v>28</v>
      </c>
      <c r="C6" s="77">
        <v>2.7635843870000003</v>
      </c>
      <c r="D6" s="77">
        <v>2.7393962999999997</v>
      </c>
      <c r="F6" s="77">
        <f t="shared" si="0"/>
        <v>2.7635843870000003</v>
      </c>
      <c r="G6" s="77">
        <f t="shared" si="0"/>
        <v>2.7393962999999997</v>
      </c>
      <c r="J6">
        <v>28</v>
      </c>
      <c r="K6" s="78">
        <v>2763584.387</v>
      </c>
      <c r="L6" s="78">
        <v>2739396.3</v>
      </c>
      <c r="N6" s="78"/>
      <c r="O6" s="78"/>
      <c r="P6" s="78"/>
    </row>
    <row r="7" spans="2:16" ht="12.75">
      <c r="B7" s="70">
        <v>26</v>
      </c>
      <c r="C7" s="77">
        <v>2.381003446</v>
      </c>
      <c r="D7" s="77">
        <v>2.177551546</v>
      </c>
      <c r="F7" s="77">
        <f t="shared" si="0"/>
        <v>2.381003446</v>
      </c>
      <c r="G7" s="77">
        <f t="shared" si="0"/>
        <v>2.177551546</v>
      </c>
      <c r="J7">
        <v>26</v>
      </c>
      <c r="K7" s="78">
        <v>2381003.446</v>
      </c>
      <c r="L7" s="78">
        <v>2177551.546</v>
      </c>
      <c r="N7" s="78"/>
      <c r="O7" s="78"/>
      <c r="P7" s="78"/>
    </row>
    <row r="8" spans="2:16" ht="12.75">
      <c r="B8" s="70">
        <v>27</v>
      </c>
      <c r="C8" s="77">
        <v>1.7293808400000001</v>
      </c>
      <c r="D8" s="77">
        <v>1.7339610989999998</v>
      </c>
      <c r="F8" s="77">
        <f t="shared" si="0"/>
        <v>1.7293808400000001</v>
      </c>
      <c r="G8" s="77">
        <f t="shared" si="0"/>
        <v>1.7339610989999998</v>
      </c>
      <c r="J8">
        <v>27</v>
      </c>
      <c r="K8" s="78">
        <v>1729380.84</v>
      </c>
      <c r="L8" s="78">
        <v>1733961.099</v>
      </c>
      <c r="N8" s="78"/>
      <c r="O8" s="78"/>
      <c r="P8" s="78"/>
    </row>
    <row r="9" spans="2:16" ht="12.75">
      <c r="B9" s="70">
        <v>23</v>
      </c>
      <c r="C9" s="77">
        <v>1.354539041</v>
      </c>
      <c r="D9" s="77">
        <v>1.3676134930000001</v>
      </c>
      <c r="F9" s="77">
        <f t="shared" si="0"/>
        <v>1.354539041</v>
      </c>
      <c r="G9" s="77">
        <f t="shared" si="0"/>
        <v>1.3676134930000001</v>
      </c>
      <c r="J9">
        <v>23</v>
      </c>
      <c r="K9" s="78">
        <v>1354539.041</v>
      </c>
      <c r="L9" s="78">
        <v>1367613.493</v>
      </c>
      <c r="N9" s="78"/>
      <c r="O9" s="78"/>
      <c r="P9" s="78"/>
    </row>
    <row r="10" spans="10:15" ht="12.75">
      <c r="J10"/>
      <c r="K10" s="78"/>
      <c r="L10" s="78"/>
      <c r="N10" s="78"/>
      <c r="O10" s="78"/>
    </row>
    <row r="11" spans="2:15" ht="15">
      <c r="B11" s="70" t="s">
        <v>469</v>
      </c>
      <c r="C11" s="73">
        <v>29.237002972999992</v>
      </c>
      <c r="D11" s="73">
        <v>29.147406261</v>
      </c>
      <c r="F11" s="77">
        <f>K11/1000000</f>
        <v>29.237002972999992</v>
      </c>
      <c r="G11" s="77">
        <f>L11/1000000</f>
        <v>29.147406261</v>
      </c>
      <c r="K11" s="79">
        <v>29237002.972999994</v>
      </c>
      <c r="L11" s="79">
        <v>29147406.261</v>
      </c>
      <c r="O11" s="79"/>
    </row>
    <row r="13" ht="12.75">
      <c r="K13" s="80"/>
    </row>
    <row r="15" spans="2:3" ht="12.75">
      <c r="B15" s="81" t="s">
        <v>470</v>
      </c>
      <c r="C15" s="81"/>
    </row>
    <row r="17" spans="2:9" ht="12.75">
      <c r="B17" s="70">
        <v>29</v>
      </c>
      <c r="C17" s="77">
        <v>14.17772959623277</v>
      </c>
      <c r="G17">
        <v>29</v>
      </c>
      <c r="H17" s="82">
        <v>14.17772959623277</v>
      </c>
      <c r="I17" s="83">
        <f aca="true" t="shared" si="1" ref="I17:I22">L2*100/$L$11</f>
        <v>14.17772959623277</v>
      </c>
    </row>
    <row r="18" spans="2:9" ht="12.75">
      <c r="B18" s="70">
        <v>25</v>
      </c>
      <c r="C18" s="77">
        <v>12.705434929059605</v>
      </c>
      <c r="G18">
        <v>25</v>
      </c>
      <c r="H18" s="82">
        <v>12.705434929059605</v>
      </c>
      <c r="I18" s="83">
        <f t="shared" si="1"/>
        <v>12.705434929059605</v>
      </c>
    </row>
    <row r="19" spans="2:9" ht="12.75">
      <c r="B19" s="70">
        <v>10</v>
      </c>
      <c r="C19" s="77">
        <v>11.38464022591269</v>
      </c>
      <c r="G19">
        <v>10</v>
      </c>
      <c r="H19" s="82">
        <v>11.38464022591269</v>
      </c>
      <c r="I19" s="83">
        <f t="shared" si="1"/>
        <v>11.38464022591269</v>
      </c>
    </row>
    <row r="20" spans="2:9" ht="12.75">
      <c r="B20" s="70">
        <v>22</v>
      </c>
      <c r="C20" s="77">
        <v>10.11558804786373</v>
      </c>
      <c r="G20">
        <v>22</v>
      </c>
      <c r="H20" s="82">
        <v>10.11558804786373</v>
      </c>
      <c r="I20" s="83">
        <f t="shared" si="1"/>
        <v>10.11558804786373</v>
      </c>
    </row>
    <row r="21" spans="2:9" ht="12.75">
      <c r="B21" s="70">
        <v>28</v>
      </c>
      <c r="C21" s="77">
        <v>9.398422197399377</v>
      </c>
      <c r="G21">
        <v>28</v>
      </c>
      <c r="H21" s="82">
        <v>9.398422197399377</v>
      </c>
      <c r="I21" s="83">
        <f t="shared" si="1"/>
        <v>9.398422197399377</v>
      </c>
    </row>
    <row r="22" spans="2:9" ht="12.75">
      <c r="B22" s="70">
        <v>26</v>
      </c>
      <c r="C22" s="77">
        <v>7.470824424311201</v>
      </c>
      <c r="E22" s="84" t="s">
        <v>471</v>
      </c>
      <c r="F22" s="85">
        <f>SUM(L2:L7)</f>
        <v>19019451.908</v>
      </c>
      <c r="G22">
        <v>26</v>
      </c>
      <c r="H22" s="82">
        <v>7.470824424311201</v>
      </c>
      <c r="I22" s="83">
        <f t="shared" si="1"/>
        <v>7.470824424311201</v>
      </c>
    </row>
    <row r="23" spans="2:9" ht="12.75">
      <c r="B23" s="86" t="s">
        <v>472</v>
      </c>
      <c r="C23" s="87">
        <v>34.747360579220626</v>
      </c>
      <c r="E23" s="84" t="s">
        <v>473</v>
      </c>
      <c r="F23" s="85">
        <f>L11-F22</f>
        <v>10127954.353</v>
      </c>
      <c r="H23" s="82">
        <v>34.747360579220626</v>
      </c>
      <c r="I23" s="83">
        <f>F23*100/$L$11</f>
        <v>34.747360579220626</v>
      </c>
    </row>
    <row r="24" spans="2:3" ht="12.75">
      <c r="B24" s="70"/>
      <c r="C24" s="77"/>
    </row>
    <row r="25" spans="2:3" ht="12.75">
      <c r="B25" s="86"/>
      <c r="C25" s="77"/>
    </row>
    <row r="26" spans="6:10" ht="12.75">
      <c r="F26"/>
      <c r="G26"/>
      <c r="H26"/>
      <c r="I26"/>
      <c r="J26"/>
    </row>
    <row r="27" spans="6:10" ht="12.75">
      <c r="F27"/>
      <c r="G27"/>
      <c r="H27"/>
      <c r="I27"/>
      <c r="J27"/>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2014-08-21T09:41:42Z</cp:lastPrinted>
  <dcterms:created xsi:type="dcterms:W3CDTF">2014-07-17T12:40:10Z</dcterms:created>
  <dcterms:modified xsi:type="dcterms:W3CDTF">2014-08-26T09:25:48Z</dcterms:modified>
  <cp:category/>
  <cp:version/>
  <cp:contentType/>
  <cp:contentStatus/>
</cp:coreProperties>
</file>