
<file path=[Content_Types].xml><?xml version="1.0" encoding="utf-8"?>
<Types xmlns="http://schemas.openxmlformats.org/package/2006/content-types">
  <Default Extension="bin" ContentType="application/vnd.openxmlformats-officedocument.spreadsheetml.printerSettings"/>
  <Default Extension="tmp" ContentType="image/png"/>
  <Default Extension="png" ContentType="image/png"/>
  <Default Extension="emf" ContentType="image/x-e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worksheets/sheet8.xml" ContentType="application/vnd.openxmlformats-officedocument.spreadsheetml.worksheet+xml"/>
  <Override PartName="/xl/chartsheets/sheet2.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hartsheets/sheet3.xml" ContentType="application/vnd.openxmlformats-officedocument.spreadsheetml.chart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heets/sheet4.xml" ContentType="application/vnd.openxmlformats-officedocument.spreadsheetml.chartsheet+xml"/>
  <Override PartName="/xl/worksheets/sheet23.xml" ContentType="application/vnd.openxmlformats-officedocument.spreadsheetml.worksheet+xml"/>
  <Override PartName="/xl/worksheets/sheet24.xml" ContentType="application/vnd.openxmlformats-officedocument.spreadsheetml.worksheet+xml"/>
  <Override PartName="/xl/chartsheets/sheet5.xml" ContentType="application/vnd.openxmlformats-officedocument.spreadsheetml.chartsheet+xml"/>
  <Override PartName="/xl/chartsheets/sheet6.xml" ContentType="application/vnd.openxmlformats-officedocument.spreadsheetml.chart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chartsheets/sheet7.xml" ContentType="application/vnd.openxmlformats-officedocument.spreadsheetml.chart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5.xml" ContentType="application/vnd.openxmlformats-officedocument.drawingml.chart+xml"/>
  <Override PartName="/xl/drawings/drawing18.xml" ContentType="application/vnd.openxmlformats-officedocument.drawingml.chartshapes+xml"/>
  <Override PartName="/xl/charts/chart6.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3.xml" ContentType="application/vnd.openxmlformats-officedocument.drawing+xml"/>
  <Override PartName="/xl/charts/chart7.xml" ContentType="application/vnd.openxmlformats-officedocument.drawingml.chart+xml"/>
  <Override PartName="/xl/drawings/drawing24.xml" ContentType="application/vnd.openxmlformats-officedocument.drawingml.chartshapes+xml"/>
  <Override PartName="/xl/charts/chart8.xml" ContentType="application/vnd.openxmlformats-officedocument.drawingml.chart+xml"/>
  <Override PartName="/xl/drawings/drawing25.xml" ContentType="application/vnd.openxmlformats-officedocument.drawingml.chartshapes+xml"/>
  <Override PartName="/xl/charts/chart9.xml" ContentType="application/vnd.openxmlformats-officedocument.drawingml.chart+xml"/>
  <Override PartName="/xl/drawings/drawing26.xml" ContentType="application/vnd.openxmlformats-officedocument.drawingml.chartshapes+xml"/>
  <Override PartName="/xl/comments4.xml" ContentType="application/vnd.openxmlformats-officedocument.spreadsheetml.comments+xml"/>
  <Override PartName="/xl/drawings/drawing27.xml" ContentType="application/vnd.openxmlformats-officedocument.drawing+xml"/>
  <Override PartName="/xl/charts/chart10.xml" ContentType="application/vnd.openxmlformats-officedocument.drawingml.chart+xml"/>
  <Override PartName="/xl/drawings/drawing28.xml" ContentType="application/vnd.openxmlformats-officedocument.drawingml.chartshapes+xml"/>
  <Override PartName="/xl/charts/chart11.xml" ContentType="application/vnd.openxmlformats-officedocument.drawingml.chart+xml"/>
  <Override PartName="/xl/drawings/drawing29.xml" ContentType="application/vnd.openxmlformats-officedocument.drawingml.chartshapes+xml"/>
  <Override PartName="/xl/charts/chart12.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harts/chart13.xml" ContentType="application/vnd.openxmlformats-officedocument.drawingml.chart+xml"/>
  <Override PartName="/xl/drawings/drawing32.xml" ContentType="application/vnd.openxmlformats-officedocument.drawingml.chartshapes+xml"/>
  <Override PartName="/xl/charts/chart14.xml" ContentType="application/vnd.openxmlformats-officedocument.drawingml.chart+xml"/>
  <Override PartName="/xl/drawings/drawing33.xml" ContentType="application/vnd.openxmlformats-officedocument.drawingml.chartshapes+xml"/>
  <Override PartName="/xl/charts/chart15.xml" ContentType="application/vnd.openxmlformats-officedocument.drawingml.chart+xml"/>
  <Override PartName="/xl/drawings/drawing34.xml" ContentType="application/vnd.openxmlformats-officedocument.drawingml.chartshapes+xml"/>
  <Override PartName="/xl/charts/chart16.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charts/chart17.xml" ContentType="application/vnd.openxmlformats-officedocument.drawingml.chart+xml"/>
  <Override PartName="/xl/drawings/drawing43.xml" ContentType="application/vnd.openxmlformats-officedocument.drawingml.chartshapes+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44.xml" ContentType="application/vnd.openxmlformats-officedocument.drawingml.chartshapes+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Veroeffentlichungen\Veröffentlichungsverz2021\Kap2F - Wohnungswesen, Bautätigkeit\Kap2FII\"/>
    </mc:Choice>
  </mc:AlternateContent>
  <bookViews>
    <workbookView xWindow="75" yWindow="1770" windowWidth="9090" windowHeight="4755" tabRatio="871"/>
  </bookViews>
  <sheets>
    <sheet name="Impressum" sheetId="105" r:id="rId1"/>
    <sheet name="Zeichenerklär" sheetId="106" r:id="rId2"/>
    <sheet name="Inhaltsverz" sheetId="85" r:id="rId3"/>
    <sheet name="Vorbemerk" sheetId="89" r:id="rId4"/>
    <sheet name="Übersicht2021" sheetId="99" r:id="rId5"/>
    <sheet name="W_Grafik1_2" sheetId="32" state="hidden" r:id="rId6"/>
    <sheet name="HTText" sheetId="88" state="hidden" r:id="rId7"/>
    <sheet name="Grafik1" sheetId="61" r:id="rId8"/>
    <sheet name="W_Grafik1.1" sheetId="102" state="hidden" r:id="rId9"/>
    <sheet name="Grafik1.1" sheetId="104" r:id="rId10"/>
    <sheet name="Tab1" sheetId="21" r:id="rId11"/>
    <sheet name="Tab2" sheetId="22" r:id="rId12"/>
    <sheet name="Tab3" sheetId="23" r:id="rId13"/>
    <sheet name="Tab4" sheetId="24" r:id="rId14"/>
    <sheet name="Tab5" sheetId="25" r:id="rId15"/>
    <sheet name="WH_jeKreis" sheetId="90" state="hidden" r:id="rId16"/>
    <sheet name="Tab6" sheetId="68" r:id="rId17"/>
    <sheet name="Tab7" sheetId="84" r:id="rId18"/>
    <sheet name="Tab8+9" sheetId="79" r:id="rId19"/>
    <sheet name="Grafik2" sheetId="31" r:id="rId20"/>
    <sheet name="Tab10" sheetId="34" r:id="rId21"/>
    <sheet name="Tab11" sheetId="9" r:id="rId22"/>
    <sheet name="Tab12" sheetId="10" r:id="rId23"/>
    <sheet name="Tab13" sheetId="11" r:id="rId24"/>
    <sheet name="W_Grafik3" sheetId="37" state="hidden" r:id="rId25"/>
    <sheet name="Grafik3" sheetId="35" r:id="rId26"/>
    <sheet name="W_Grafik4a" sheetId="56" state="hidden" r:id="rId27"/>
    <sheet name="W_Graf4" sheetId="80" state="hidden" r:id="rId28"/>
    <sheet name="Graf4_bis 2011" sheetId="57" state="hidden" r:id="rId29"/>
    <sheet name="Grafik4" sheetId="70" r:id="rId30"/>
    <sheet name="Tab14" sheetId="39" r:id="rId31"/>
    <sheet name="Tab15" sheetId="45" r:id="rId32"/>
    <sheet name="Tab16" sheetId="41" r:id="rId33"/>
    <sheet name="Tab17" sheetId="42" r:id="rId34"/>
    <sheet name="Tab18" sheetId="46" r:id="rId35"/>
    <sheet name="Neu16_2011" sheetId="69" state="hidden" r:id="rId36"/>
    <sheet name="Tab19" sheetId="71" r:id="rId37"/>
    <sheet name="Grafik5" sheetId="91" r:id="rId38"/>
    <sheet name="W_Grafik5" sheetId="92" state="hidden" r:id="rId39"/>
    <sheet name="Tab20" sheetId="93" r:id="rId40"/>
    <sheet name="Tab21" sheetId="94" r:id="rId41"/>
    <sheet name="Tab22" sheetId="95" r:id="rId42"/>
  </sheets>
  <externalReferences>
    <externalReference r:id="rId43"/>
  </externalReferences>
  <definedNames>
    <definedName name="_xlnm.Database">[1]WZ95B!$A$1:$J$403</definedName>
    <definedName name="_xlnm.Print_Area" localSheetId="2">Inhaltsverz!$A$1:$C$116</definedName>
    <definedName name="_xlnm.Print_Area" localSheetId="35">Neu16_2011!$A$1:$G$60</definedName>
    <definedName name="_xlnm.Print_Area" localSheetId="33">'Tab17'!$A$1:$L$74</definedName>
    <definedName name="_xlnm.Print_Area" localSheetId="34">'Tab18'!$A$1:$H$37</definedName>
    <definedName name="_xlnm.Print_Area" localSheetId="36">'Tab19'!$A$1:$G$66</definedName>
    <definedName name="_xlnm.Print_Area" localSheetId="11">'Tab2'!$A$1:$Q$59</definedName>
    <definedName name="_xlnm.Print_Area" localSheetId="39">'Tab20'!$A$1:$J$54</definedName>
    <definedName name="_xlnm.Print_Area" localSheetId="40">'Tab21'!$A$1:$K$70</definedName>
    <definedName name="_xlnm.Print_Area" localSheetId="12">'Tab3'!$A$1:$K$71</definedName>
    <definedName name="_xlnm.Print_Area" localSheetId="13">'Tab4'!$A$1:$J$70</definedName>
    <definedName name="_xlnm.Print_Area" localSheetId="14">'Tab5'!$A$1:$L$73</definedName>
    <definedName name="_xlnm.Print_Area" localSheetId="16">'Tab6'!$A$1:$G$66</definedName>
    <definedName name="_xlnm.Print_Area" localSheetId="17">'Tab7'!$A$1:$I$68</definedName>
    <definedName name="_xlnm.Print_Area" localSheetId="18">'Tab8+9'!$A$1:$I$63</definedName>
    <definedName name="_xlnm.Print_Area" localSheetId="4">Übersicht2021!$A$1:$F$115</definedName>
    <definedName name="_xlnm.Print_Area" localSheetId="3">Vorbemerk!$A$1:$J$283</definedName>
    <definedName name="_xlnm.Print_Titles" localSheetId="26">W_Grafik4a!$A:$A,W_Grafik4a!$2:$5</definedName>
    <definedName name="OLE_LINK3" localSheetId="4">Übersicht2021!$A$1</definedName>
  </definedNames>
  <calcPr calcId="162913"/>
</workbook>
</file>

<file path=xl/calcChain.xml><?xml version="1.0" encoding="utf-8"?>
<calcChain xmlns="http://schemas.openxmlformats.org/spreadsheetml/2006/main">
  <c r="I9" i="102" l="1"/>
  <c r="O8" i="102"/>
  <c r="L8" i="102"/>
  <c r="I8" i="102"/>
  <c r="O7" i="102"/>
  <c r="L7" i="102"/>
  <c r="I7" i="102"/>
  <c r="O6" i="102"/>
  <c r="L6" i="102"/>
  <c r="I6" i="102"/>
  <c r="O5" i="102"/>
  <c r="L5" i="102"/>
  <c r="I5" i="102"/>
  <c r="O4" i="102"/>
  <c r="L4" i="102"/>
  <c r="I4" i="102"/>
  <c r="O3" i="102"/>
  <c r="L3" i="102"/>
  <c r="I3" i="102"/>
  <c r="O2" i="102"/>
  <c r="L2" i="102"/>
  <c r="I2" i="102"/>
  <c r="B59" i="90" l="1"/>
  <c r="B54" i="90"/>
  <c r="C52" i="90"/>
  <c r="B52" i="90"/>
  <c r="C38" i="90"/>
  <c r="B58" i="90"/>
  <c r="B53" i="90"/>
  <c r="B48" i="90"/>
  <c r="B44" i="90"/>
  <c r="B39" i="90"/>
  <c r="C61" i="90"/>
  <c r="C47" i="90"/>
  <c r="B45" i="90"/>
  <c r="C36" i="90"/>
  <c r="C54" i="90"/>
  <c r="C45" i="90"/>
  <c r="B61" i="90"/>
  <c r="B47" i="90"/>
  <c r="B38" i="90"/>
  <c r="C57" i="90"/>
  <c r="B57" i="90"/>
  <c r="C43" i="90"/>
  <c r="B43" i="90"/>
  <c r="C59" i="90"/>
  <c r="C50" i="90"/>
  <c r="B50" i="90"/>
  <c r="B40" i="90"/>
  <c r="C40" i="90"/>
  <c r="C58" i="90"/>
  <c r="C53" i="90"/>
  <c r="C48" i="90"/>
  <c r="C44" i="90"/>
  <c r="C39" i="90"/>
  <c r="B60" i="90"/>
  <c r="B55" i="90"/>
  <c r="B51" i="90"/>
  <c r="B46" i="90"/>
  <c r="B37" i="90"/>
  <c r="B41" i="90" l="1"/>
  <c r="B67" i="90"/>
  <c r="C67" i="90"/>
  <c r="B36" i="90"/>
  <c r="B66" i="90"/>
  <c r="C66" i="90"/>
  <c r="C46" i="90"/>
  <c r="C55" i="90"/>
  <c r="C37" i="90"/>
  <c r="C60" i="90"/>
  <c r="C41" i="90"/>
  <c r="C51" i="90"/>
  <c r="C64" i="90" l="1"/>
  <c r="B64" i="90"/>
</calcChain>
</file>

<file path=xl/comments1.xml><?xml version="1.0" encoding="utf-8"?>
<comments xmlns="http://schemas.openxmlformats.org/spreadsheetml/2006/main">
  <authors>
    <author>slt3c8</author>
  </authors>
  <commentList>
    <comment ref="A15" authorId="0" shapeId="0">
      <text>
        <r>
          <rPr>
            <b/>
            <sz val="8"/>
            <color indexed="81"/>
            <rFont val="Tahoma"/>
            <family val="2"/>
          </rPr>
          <t>slt3c8:</t>
        </r>
        <r>
          <rPr>
            <sz val="8"/>
            <color indexed="81"/>
            <rFont val="Tahoma"/>
            <family val="2"/>
          </rPr>
          <t xml:space="preserve">
neue Wohngebäude</t>
        </r>
      </text>
    </comment>
    <comment ref="A20" authorId="0" shapeId="0">
      <text>
        <r>
          <rPr>
            <b/>
            <sz val="8"/>
            <color indexed="81"/>
            <rFont val="Tahoma"/>
            <family val="2"/>
          </rPr>
          <t>slt3c8:</t>
        </r>
        <r>
          <rPr>
            <sz val="8"/>
            <color indexed="81"/>
            <rFont val="Tahoma"/>
            <family val="2"/>
          </rPr>
          <t xml:space="preserve">
neue Nichtwohngebäude</t>
        </r>
      </text>
    </comment>
  </commentList>
</comments>
</file>

<file path=xl/comments2.xml><?xml version="1.0" encoding="utf-8"?>
<comments xmlns="http://schemas.openxmlformats.org/spreadsheetml/2006/main">
  <authors>
    <author>Y. Mannhardt</author>
  </authors>
  <commentList>
    <comment ref="N8" authorId="0" shapeId="0">
      <text>
        <r>
          <rPr>
            <b/>
            <sz val="10"/>
            <color indexed="81"/>
            <rFont val="Tahoma"/>
            <family val="2"/>
          </rPr>
          <t>Y. Mannhardt:</t>
        </r>
        <r>
          <rPr>
            <sz val="10"/>
            <color indexed="81"/>
            <rFont val="Tahoma"/>
            <family val="2"/>
          </rPr>
          <t xml:space="preserve">
Quelle=BÜ und Erloschene aus BauStat + ACCESS-Berechnung</t>
        </r>
      </text>
    </comment>
  </commentList>
</comments>
</file>

<file path=xl/comments3.xml><?xml version="1.0" encoding="utf-8"?>
<comments xmlns="http://schemas.openxmlformats.org/spreadsheetml/2006/main">
  <authors>
    <author>Y. Mannhardt</author>
  </authors>
  <commentList>
    <comment ref="A5" authorId="0" shapeId="0">
      <text>
        <r>
          <rPr>
            <sz val="8"/>
            <color indexed="81"/>
            <rFont val="Tahoma"/>
            <family val="2"/>
          </rPr>
          <t>aus Tab4</t>
        </r>
      </text>
    </comment>
  </commentList>
</comments>
</file>

<file path=xl/comments4.xml><?xml version="1.0" encoding="utf-8"?>
<comments xmlns="http://schemas.openxmlformats.org/spreadsheetml/2006/main">
  <authors>
    <author>Y. Mannhardt</author>
  </authors>
  <commentList>
    <comment ref="B14" authorId="0" shapeId="0">
      <text>
        <r>
          <rPr>
            <b/>
            <sz val="10"/>
            <color indexed="81"/>
            <rFont val="Tahoma"/>
            <family val="2"/>
          </rPr>
          <t>Y. Mannhardt:</t>
        </r>
        <r>
          <rPr>
            <sz val="10"/>
            <color indexed="81"/>
            <rFont val="Tahoma"/>
            <family val="2"/>
          </rPr>
          <t xml:space="preserve">
ohne Passivhaus</t>
        </r>
      </text>
    </comment>
    <comment ref="B15" authorId="0" shapeId="0">
      <text>
        <r>
          <rPr>
            <b/>
            <sz val="10"/>
            <color indexed="81"/>
            <rFont val="Tahoma"/>
            <family val="2"/>
          </rPr>
          <t>Y. Mannhardt:</t>
        </r>
        <r>
          <rPr>
            <sz val="10"/>
            <color indexed="81"/>
            <rFont val="Tahoma"/>
            <family val="2"/>
          </rPr>
          <t xml:space="preserve">
ohne "keine Heizung"</t>
        </r>
      </text>
    </comment>
    <comment ref="B16" authorId="0" shapeId="0">
      <text>
        <r>
          <rPr>
            <b/>
            <sz val="10"/>
            <color indexed="81"/>
            <rFont val="Tahoma"/>
            <family val="2"/>
          </rPr>
          <t>Y. Mannhardt:</t>
        </r>
        <r>
          <rPr>
            <sz val="10"/>
            <color indexed="81"/>
            <rFont val="Tahoma"/>
            <family val="2"/>
          </rPr>
          <t xml:space="preserve">
ohne "keine Heizung"</t>
        </r>
      </text>
    </comment>
  </commentList>
</comments>
</file>

<file path=xl/sharedStrings.xml><?xml version="1.0" encoding="utf-8"?>
<sst xmlns="http://schemas.openxmlformats.org/spreadsheetml/2006/main" count="2512" uniqueCount="588">
  <si>
    <t>Anzahl</t>
  </si>
  <si>
    <t>100 m²</t>
  </si>
  <si>
    <t>Wohngebäude mit 2 Wohnungen</t>
  </si>
  <si>
    <t>Wohnheime</t>
  </si>
  <si>
    <t>Wohngebäude insgesamt</t>
  </si>
  <si>
    <t xml:space="preserve">    darunter</t>
  </si>
  <si>
    <t>Von den Wohngebäuden entfielen auf</t>
  </si>
  <si>
    <t>Neubau</t>
  </si>
  <si>
    <t>Raum-</t>
  </si>
  <si>
    <t>Gebäude</t>
  </si>
  <si>
    <t>inhalt</t>
  </si>
  <si>
    <t>Woh-</t>
  </si>
  <si>
    <t>Wohngebäude mit</t>
  </si>
  <si>
    <t xml:space="preserve">   1 Wohnung</t>
  </si>
  <si>
    <t xml:space="preserve">   2 Wohnungen</t>
  </si>
  <si>
    <t>Insgesamt</t>
  </si>
  <si>
    <t xml:space="preserve">   Unternehmen</t>
  </si>
  <si>
    <t xml:space="preserve">      davon</t>
  </si>
  <si>
    <t xml:space="preserve">      Wohnungsunternehmen</t>
  </si>
  <si>
    <t xml:space="preserve">      Immobilienfonds</t>
  </si>
  <si>
    <t xml:space="preserve">   private Haushalte</t>
  </si>
  <si>
    <t xml:space="preserve">   Organisationen ohne Erwerbszweck</t>
  </si>
  <si>
    <t>Zusammen</t>
  </si>
  <si>
    <t>einschließlich Baumaßnahmen an bestehenden Gebäuden</t>
  </si>
  <si>
    <t>insgesamt</t>
  </si>
  <si>
    <t>Anstaltsgebäude</t>
  </si>
  <si>
    <t>Büro- und Verwaltungsgebäude</t>
  </si>
  <si>
    <t>Landwirtschaftliche Betriebsgebäude</t>
  </si>
  <si>
    <t>Nichtlandwirtschaftliche Betriebsgebäude</t>
  </si>
  <si>
    <t xml:space="preserve">  darunter</t>
  </si>
  <si>
    <t xml:space="preserve">  Fabrik- und Werkstattgebäude</t>
  </si>
  <si>
    <t xml:space="preserve">  Hotels und Gaststätten</t>
  </si>
  <si>
    <t>Sonstige Nichtwohngebäude</t>
  </si>
  <si>
    <t>Nichtwohngebäude insgesamt</t>
  </si>
  <si>
    <t>-</t>
  </si>
  <si>
    <t>Wohngebäude</t>
  </si>
  <si>
    <t>Nichtwohngebäude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</si>
  <si>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</si>
  <si>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</si>
  <si>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</si>
  <si>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</si>
  <si>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</si>
  <si>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</si>
  <si>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</si>
  <si>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</si>
  <si>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</si>
  <si>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</si>
  <si>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</si>
  <si>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</si>
  <si>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</si>
  <si>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</si>
  <si>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</si>
  <si>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</si>
  <si>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</si>
  <si>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</si>
  <si>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</si>
  <si>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</si>
  <si>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</si>
  <si>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</si>
  <si>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</si>
  <si>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</si>
  <si>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</si>
  <si>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</si>
  <si>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</si>
  <si>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nungen</t>
  </si>
  <si>
    <t xml:space="preserve">Wartburgkreis </t>
  </si>
  <si>
    <t>Gebäudearten, Bauherren und Genehmigungszeiträumen</t>
  </si>
  <si>
    <t>Darunter Errichtung neuer Gebäude</t>
  </si>
  <si>
    <t>davon</t>
  </si>
  <si>
    <t>unter Dach</t>
  </si>
  <si>
    <t>noch nicht unter Dach</t>
  </si>
  <si>
    <t>noch nicht begonnen</t>
  </si>
  <si>
    <t xml:space="preserve">    Wohngebäude mit Eigentumswohnungen</t>
  </si>
  <si>
    <t xml:space="preserve">   öffentliche Bauherren </t>
  </si>
  <si>
    <t>Die Wohngebäude wurden genehmigt</t>
  </si>
  <si>
    <t>1) einschließlich Baumaßnahmen an bestehenden Gebäuden</t>
  </si>
  <si>
    <t>Die Nichtwohngebäude wurden genehmigt</t>
  </si>
  <si>
    <t xml:space="preserve">1) einschließlich Baumaßnahmen an bestehenden Gebäuden im Wohn- und Nichtwohnbau </t>
  </si>
  <si>
    <t>Wohnungen</t>
  </si>
  <si>
    <t>Nutz-  fläche</t>
  </si>
  <si>
    <t>ins-   gesamt</t>
  </si>
  <si>
    <t>Wohn-    fläche</t>
  </si>
  <si>
    <t xml:space="preserve">Woh-    nungen </t>
  </si>
  <si>
    <t>Ge-  bäude/  Baumaß-  nahmen</t>
  </si>
  <si>
    <t>2000</t>
  </si>
  <si>
    <t>2001</t>
  </si>
  <si>
    <t>2002</t>
  </si>
  <si>
    <t>2003</t>
  </si>
  <si>
    <t>2004</t>
  </si>
  <si>
    <t>2005</t>
  </si>
  <si>
    <t>2006</t>
  </si>
  <si>
    <t>2007</t>
  </si>
  <si>
    <t>2008</t>
  </si>
  <si>
    <t>Woh-
nungen</t>
  </si>
  <si>
    <t>Ge-
bäude</t>
  </si>
  <si>
    <t>Raum-
inhalt</t>
  </si>
  <si>
    <t>Ge-
bäude/
Bau-
maß-
nahmen</t>
  </si>
  <si>
    <t>Gebäudeart
Bauherrengruppe
Genehmigungszeitraum</t>
  </si>
  <si>
    <t>Stichtag (31.12.)
Kreisfreie Stadt
Landkreis
Land</t>
  </si>
  <si>
    <t>Gebäude/
Baumaß-
nahmen</t>
  </si>
  <si>
    <t>Gebäudeart
Bauherrengruppe</t>
  </si>
  <si>
    <t>Nutz-
fläche</t>
  </si>
  <si>
    <t>ins-
gesamt</t>
  </si>
  <si>
    <t>Wohn-
fläche</t>
  </si>
  <si>
    <t>Jahr
Kreisfreie Stadt
Landkreis
Land</t>
  </si>
  <si>
    <t>in
Fertig-
teilbau-
weise</t>
  </si>
  <si>
    <t xml:space="preserve">Woh-
nungen </t>
  </si>
  <si>
    <t>Lfd.
Nr.</t>
  </si>
  <si>
    <t>Inhaltsverzeichnis</t>
  </si>
  <si>
    <t>Seite</t>
  </si>
  <si>
    <t>Vorbemerkungen</t>
  </si>
  <si>
    <t>Grafiken</t>
  </si>
  <si>
    <t>Tabellen</t>
  </si>
  <si>
    <t>Errichtung neuer Gebäude</t>
  </si>
  <si>
    <t>Fertigteilbauweise</t>
  </si>
  <si>
    <t>Private Haushalte</t>
  </si>
  <si>
    <t>Hochbau insgesamt</t>
  </si>
  <si>
    <t>Alle Baumaßnahmen</t>
  </si>
  <si>
    <t xml:space="preserve"> Woh-  nungen</t>
  </si>
  <si>
    <t>veran-
schlagte
Kosten
der
Bauwerke</t>
  </si>
  <si>
    <t>Ge-      bäude</t>
  </si>
  <si>
    <t>Raum-     inhalt</t>
  </si>
  <si>
    <t>ins-  gesamt</t>
  </si>
  <si>
    <t>Wohn-  fläche</t>
  </si>
  <si>
    <t>Baugenehmigungen</t>
  </si>
  <si>
    <t>Baufertigstellungen</t>
  </si>
  <si>
    <t>Woh-  nungen</t>
  </si>
  <si>
    <t>Wohn-  räume</t>
  </si>
  <si>
    <t>darunter</t>
  </si>
  <si>
    <t>Wohn- und Nichtwohngebäude</t>
  </si>
  <si>
    <t xml:space="preserve"> Wohngebäude insgesamt</t>
  </si>
  <si>
    <t xml:space="preserve">   Wohngebäude mit 1 Wohnung </t>
  </si>
  <si>
    <t xml:space="preserve">   Wohngebäude mit 2 Wohnungen</t>
  </si>
  <si>
    <t xml:space="preserve">   Wohnheime</t>
  </si>
  <si>
    <t xml:space="preserve">  Von den Bauherren waren</t>
  </si>
  <si>
    <t xml:space="preserve">    öffentliche Bauherren</t>
  </si>
  <si>
    <t xml:space="preserve">    Unternehmen</t>
  </si>
  <si>
    <t xml:space="preserve">    davon</t>
  </si>
  <si>
    <t xml:space="preserve">    private Haushalte</t>
  </si>
  <si>
    <t xml:space="preserve">    Organisationen ohne Erwerbszweck</t>
  </si>
  <si>
    <t xml:space="preserve"> Nichtwohngebäude insgesamt</t>
  </si>
  <si>
    <t xml:space="preserve">    Anstaltsgebäude</t>
  </si>
  <si>
    <t xml:space="preserve">    Büro- und Verwaltungsgebäude</t>
  </si>
  <si>
    <t>2009</t>
  </si>
  <si>
    <t>Errichtung neuer Nichtwohngebäude</t>
  </si>
  <si>
    <t>Errichtung neuer Wohngebäude</t>
  </si>
  <si>
    <t>Wohngebäude mit 1 Wohnung</t>
  </si>
  <si>
    <t/>
  </si>
  <si>
    <t>Gebäudeart</t>
  </si>
  <si>
    <t>Öl</t>
  </si>
  <si>
    <t>Gas</t>
  </si>
  <si>
    <t>Strom</t>
  </si>
  <si>
    <t>Fern-
wärme</t>
  </si>
  <si>
    <t>Wärme-
pumpe</t>
  </si>
  <si>
    <t>Solar-
energie</t>
  </si>
  <si>
    <t>Stahl</t>
  </si>
  <si>
    <t>Ziegel</t>
  </si>
  <si>
    <t>Holz</t>
  </si>
  <si>
    <t>neue NWG</t>
  </si>
  <si>
    <t>Neue WG</t>
  </si>
  <si>
    <t>Wg u NWG</t>
  </si>
  <si>
    <t>BG neue Wg u NWG</t>
  </si>
  <si>
    <t>durch Baumaßnahmen an bestehenden Gebäuden</t>
  </si>
  <si>
    <t>in neuen Nichtwohngebäuden,</t>
  </si>
  <si>
    <t>in neuen Wohngebäuden,</t>
  </si>
  <si>
    <t>Wohnungen sind</t>
  </si>
  <si>
    <t>Von diesen</t>
  </si>
  <si>
    <t>Begonnen, noch nicht unter Dach</t>
  </si>
  <si>
    <t>Noch nicht begonnen</t>
  </si>
  <si>
    <t>Alle Genehmigungsjahre</t>
  </si>
  <si>
    <t>Genehmigungszeitraum
Bauzustand</t>
  </si>
  <si>
    <t xml:space="preserve">Wohngebäude mit 1 und 2 Wohnung    </t>
  </si>
  <si>
    <t>akt. Jahr</t>
  </si>
  <si>
    <t>Abgang ganzer Gebäude</t>
  </si>
  <si>
    <t xml:space="preserve">Wohngebäude mit </t>
  </si>
  <si>
    <t>Davon mit einer Zeitspanne von  ...  bis unter  ...  Monaten</t>
  </si>
  <si>
    <t>Wohnbau insgesamt</t>
  </si>
  <si>
    <t>36 u. mehr</t>
  </si>
  <si>
    <t>30 - 36</t>
  </si>
  <si>
    <t>24 - 30</t>
  </si>
  <si>
    <t>18 - 24</t>
  </si>
  <si>
    <t xml:space="preserve"> 12 - 18</t>
  </si>
  <si>
    <t>unter 12</t>
  </si>
  <si>
    <t>Ins-
gesamt</t>
  </si>
  <si>
    <t>16.</t>
  </si>
  <si>
    <t>15.</t>
  </si>
  <si>
    <t>14.</t>
  </si>
  <si>
    <t>13.</t>
  </si>
  <si>
    <t>12.</t>
  </si>
  <si>
    <t>11.</t>
  </si>
  <si>
    <t>10.</t>
  </si>
  <si>
    <t>9.</t>
  </si>
  <si>
    <t>8.</t>
  </si>
  <si>
    <t>7.</t>
  </si>
  <si>
    <t>6.</t>
  </si>
  <si>
    <t>5.</t>
  </si>
  <si>
    <t>4.</t>
  </si>
  <si>
    <t>3.</t>
  </si>
  <si>
    <t>2.</t>
  </si>
  <si>
    <t>1.</t>
  </si>
  <si>
    <t xml:space="preserve">  </t>
  </si>
  <si>
    <t>darunter: Bauabgang ganzer Gebäude
ohne Nutzungsänderungen</t>
  </si>
  <si>
    <t>Gebäude/
Gebäude-
teile</t>
  </si>
  <si>
    <t>Wohnbau</t>
  </si>
  <si>
    <t xml:space="preserve">    davon entfielen auf</t>
  </si>
  <si>
    <t>Nichtwohnbau</t>
  </si>
  <si>
    <t>Nichtwohngebäude zusammen</t>
  </si>
  <si>
    <t>einschließlich Nutzungsänderungen</t>
  </si>
  <si>
    <t>Gebäude/ 
Gebäude-
teile</t>
  </si>
  <si>
    <t>Woh- 
nungen</t>
  </si>
  <si>
    <t>ohne Nutzungsänderungen</t>
  </si>
  <si>
    <t>Wohnungen, nur WG</t>
  </si>
  <si>
    <t>1919 bis 1948</t>
  </si>
  <si>
    <t>Öffentliche Eigentümer einschl. Organisationen ohne Erwerbszweck</t>
  </si>
  <si>
    <t>Wohnungsunternehmen</t>
  </si>
  <si>
    <t>Sonstige Unternehmen</t>
  </si>
  <si>
    <t>17.</t>
  </si>
  <si>
    <t>18.</t>
  </si>
  <si>
    <t>19.</t>
  </si>
  <si>
    <t>Summe Anteile</t>
  </si>
  <si>
    <t>Jahr</t>
  </si>
  <si>
    <t>Anteile an insgesamt bei Art der verwendeten Heizenergie</t>
  </si>
  <si>
    <t>In neuen Wohngebäuden (einschl. Wohnheimen)</t>
  </si>
  <si>
    <t>Durch Baumaßnahmen an bestehenden Gebäuden</t>
  </si>
  <si>
    <t>In neuen Nichtwohngebäuden</t>
  </si>
  <si>
    <t xml:space="preserve"> Gebäudearten, Bauherren und Genehmigungszeiträumen</t>
  </si>
  <si>
    <t xml:space="preserve">Abgang von Wohnungen in ganzen Wohngebäuden (ohne Nutzungsänderungen) </t>
  </si>
  <si>
    <t>Abgang von Wohnungen in ganzen Wohngebäuden (ohne Nutzungsänderungen)</t>
  </si>
  <si>
    <t xml:space="preserve">Hochbau insgesamt </t>
  </si>
  <si>
    <t>nach Gebäudearten und Art der Bauweise</t>
  </si>
  <si>
    <t>Wohngebäude mit 1 und 2 Wohnungen</t>
  </si>
  <si>
    <t>2. Baugenehmigungen im Wohn- und Nichtwohnbau</t>
  </si>
  <si>
    <t xml:space="preserve">   darunter</t>
  </si>
  <si>
    <t xml:space="preserve">      Hotels und Gaststätten</t>
  </si>
  <si>
    <t xml:space="preserve">      Fabrik- und Werkstattgebäude</t>
  </si>
  <si>
    <t xml:space="preserve">      darunter</t>
  </si>
  <si>
    <t xml:space="preserve">      Land- und Forstwirtschaft</t>
  </si>
  <si>
    <t xml:space="preserve">      Produzierendes Gewerbe</t>
  </si>
  <si>
    <t xml:space="preserve">      Handel, Kreditinstitute, Versicherungsgewerbe, Dienst-</t>
  </si>
  <si>
    <t xml:space="preserve">        leistungen sowie Verkehr und Nachrichtenübermittlung</t>
  </si>
  <si>
    <t xml:space="preserve">    landwirtschaftliche Betriebsgebäude</t>
  </si>
  <si>
    <t xml:space="preserve">    nichtlandwirtschaftliche Betriebsgebäude</t>
  </si>
  <si>
    <t xml:space="preserve">    sonstige Nichtwohngebäude</t>
  </si>
  <si>
    <t>Ge-
bäude/
Woh-
nungen</t>
  </si>
  <si>
    <t>Unter Dach (rohbaufertig)</t>
  </si>
  <si>
    <t>1) einschließlich Wohnheime</t>
  </si>
  <si>
    <t>2010</t>
  </si>
  <si>
    <t xml:space="preserve">sonstige
Heizenergie
</t>
  </si>
  <si>
    <t>1) ohne sonstige Wohneinheiten</t>
  </si>
  <si>
    <t>konventionelle Bauweise</t>
  </si>
  <si>
    <t>Ge-
bäude/
Baumaß-
nahmen</t>
  </si>
  <si>
    <t xml:space="preserve">   Wohngebäude mit Eigentumswohnungen</t>
  </si>
  <si>
    <t>- 2 -</t>
  </si>
  <si>
    <t xml:space="preserve">      sonstige Unternehmen</t>
  </si>
  <si>
    <t xml:space="preserve">    öffentliche Bauherren </t>
  </si>
  <si>
    <t xml:space="preserve">      Handel, Kreditinstitute, Versicherungen,</t>
  </si>
  <si>
    <t xml:space="preserve">       Dienstleistungen sowie Verkehr und</t>
  </si>
  <si>
    <t xml:space="preserve">       Nachrichtenübermittlung</t>
  </si>
  <si>
    <t>2011</t>
  </si>
  <si>
    <t>Biogas</t>
  </si>
  <si>
    <t xml:space="preserve">   davon Wohngebäude mit … </t>
  </si>
  <si>
    <t xml:space="preserve">1 Wohnung </t>
  </si>
  <si>
    <t>2 Wohnungen</t>
  </si>
  <si>
    <t>3 und mehr Wohnungen</t>
  </si>
  <si>
    <t>Fernheizung</t>
  </si>
  <si>
    <t>Blockheizung</t>
  </si>
  <si>
    <t>Zentralheizung</t>
  </si>
  <si>
    <t>Etagenheizung</t>
  </si>
  <si>
    <t>Einzelraumheizung</t>
  </si>
  <si>
    <t>ohne Heizung</t>
  </si>
  <si>
    <t>Stahlbeton</t>
  </si>
  <si>
    <t>sonstiger Mauerstein</t>
  </si>
  <si>
    <t>Fernwärme</t>
  </si>
  <si>
    <t>Geothermie</t>
  </si>
  <si>
    <t>Solarthermie</t>
  </si>
  <si>
    <t>sonstige Biomasse</t>
  </si>
  <si>
    <r>
      <t xml:space="preserve"> Wohngebäude insgesamt </t>
    </r>
    <r>
      <rPr>
        <vertAlign val="superscript"/>
        <sz val="8"/>
        <rFont val="Arial"/>
        <family val="2"/>
      </rPr>
      <t>1)</t>
    </r>
  </si>
  <si>
    <t>16. Baufertigstellungen für Wohngebäude 2011 nach Gebäudeart, primärer Heizenergie, Art der Beheizung und Baustoff</t>
  </si>
  <si>
    <t>Kalksandstein</t>
  </si>
  <si>
    <t>Porenbeton</t>
  </si>
  <si>
    <t>Leichtbeton/Bims</t>
  </si>
  <si>
    <t>Wärmepumpe</t>
  </si>
  <si>
    <t>Solarenergie</t>
  </si>
  <si>
    <t>Sonstiger Baustoff</t>
  </si>
  <si>
    <t>Erloschene Bau-
genehmigungen</t>
  </si>
  <si>
    <t>öffentliche Eigentümer einschl. Organisationen ohne Erwerbszweck</t>
  </si>
  <si>
    <t>sonstige Unternehmen</t>
  </si>
  <si>
    <t>private Haushalte</t>
  </si>
  <si>
    <t>Gebäudeart
Eigentümer
Baujahresgruppe</t>
  </si>
  <si>
    <t>Bauabgang insgesamt
einschließlich Nutzungsänderungen</t>
  </si>
  <si>
    <t>Darunter Bauabgang ganzer Gebäude
ohne Nutzungsänderungen</t>
  </si>
  <si>
    <t>davon entfielen auf</t>
  </si>
  <si>
    <t xml:space="preserve">öffentliche Eigentümer </t>
  </si>
  <si>
    <t>Organisationen ohne Erwerbszweck</t>
  </si>
  <si>
    <t>davon waren errichtet</t>
  </si>
  <si>
    <t>1919 - 1948</t>
  </si>
  <si>
    <t>Unternehmen</t>
  </si>
  <si>
    <t>kreisfreie Städte</t>
  </si>
  <si>
    <t>Landkreise</t>
  </si>
  <si>
    <t>1) ohne Wohnheime - 2) Antwortausfälle haben vor allem 2003 und 2004 zu Untererfassungen geführt. Die betreffenden Meldungen wurden nachträglich dem Jahr 2005 zugeordnet.</t>
  </si>
  <si>
    <t>Vorwiegend verwendete
Beheizung</t>
  </si>
  <si>
    <t>Ohne Heizung</t>
  </si>
  <si>
    <t>darin
Wohnungen</t>
  </si>
  <si>
    <t>Vorwiegend verwendete
primäre Heizenergie</t>
  </si>
  <si>
    <t>Sonstige Biomasse</t>
  </si>
  <si>
    <r>
      <t xml:space="preserve">Sonstige </t>
    </r>
    <r>
      <rPr>
        <vertAlign val="superscript"/>
        <sz val="8"/>
        <rFont val="Arial"/>
        <family val="2"/>
      </rPr>
      <t>3)</t>
    </r>
  </si>
  <si>
    <t>Vorwiegend verwendeter
Baustoff</t>
  </si>
  <si>
    <t>1) ohne Wohnheime 2) Luft (Aerothermie) / Wasser (Hydrothermie) 3) Ab Berichtsmonat Januar 2010 sind die Werte "Koks/Kohle"
     in "Sonstige" enthalten.</t>
  </si>
  <si>
    <t>Oohne Heizung</t>
  </si>
  <si>
    <t>Noch: 16. Baufertigstellungen für Wohngebäude 2011 nach Gebäudeart, primärer Heizenergie, Art der Beheizung und Baustoff</t>
  </si>
  <si>
    <t>2012</t>
  </si>
  <si>
    <t>Konventionelle Energie</t>
  </si>
  <si>
    <t>Erneuerbare Energie</t>
  </si>
  <si>
    <t>Fernwärme/Fernkälte</t>
  </si>
  <si>
    <t>Biogas/Biomethan</t>
  </si>
  <si>
    <t>Büro- und
Verwaltungs-
gebäude</t>
  </si>
  <si>
    <t>nichtlandwirtschaftliche Betriebsgebäude</t>
  </si>
  <si>
    <t>Fabrik- und
Werkstatt-
gebäude</t>
  </si>
  <si>
    <t>Umweltthermie (Luft/Wasser)</t>
  </si>
  <si>
    <t>07</t>
  </si>
  <si>
    <t>10</t>
  </si>
  <si>
    <t>09</t>
  </si>
  <si>
    <t>08</t>
  </si>
  <si>
    <t>06</t>
  </si>
  <si>
    <t>05</t>
  </si>
  <si>
    <t>04</t>
  </si>
  <si>
    <t>03</t>
  </si>
  <si>
    <t>02</t>
  </si>
  <si>
    <t>keine Heizung</t>
  </si>
  <si>
    <t>01</t>
  </si>
  <si>
    <t>neue Wohngebäude</t>
  </si>
  <si>
    <t>Heizenergie</t>
  </si>
  <si>
    <t>ID</t>
  </si>
  <si>
    <t>00</t>
  </si>
  <si>
    <t xml:space="preserve">    Öl                                      </t>
  </si>
  <si>
    <t xml:space="preserve">    Gas                                     </t>
  </si>
  <si>
    <t xml:space="preserve">    Strom                                   </t>
  </si>
  <si>
    <t xml:space="preserve">    Geothermie                              </t>
  </si>
  <si>
    <t xml:space="preserve">    Umweltthermie                           </t>
  </si>
  <si>
    <t xml:space="preserve">    Solarthermie                            </t>
  </si>
  <si>
    <t xml:space="preserve">    Holz                                    </t>
  </si>
  <si>
    <t xml:space="preserve">    Biogas/Biomethan                        </t>
  </si>
  <si>
    <t xml:space="preserve">  Fernwärme/Fernkälte                       </t>
  </si>
  <si>
    <t>keine
Energie</t>
  </si>
  <si>
    <t>20.</t>
  </si>
  <si>
    <t>21.</t>
  </si>
  <si>
    <t>Umwelt-
thermie</t>
  </si>
  <si>
    <t>Solar-
thermie</t>
  </si>
  <si>
    <t>Geo-
thermie</t>
  </si>
  <si>
    <t xml:space="preserve">  keine verwendete primäre Energie</t>
  </si>
  <si>
    <t xml:space="preserve">Wohngebäude insgesamt </t>
  </si>
  <si>
    <t>13. Bauüberhang am</t>
  </si>
  <si>
    <t>14. Baufertigstellungen im Wohn- und Nichtwohnbau</t>
  </si>
  <si>
    <t>22.</t>
  </si>
  <si>
    <t>Biogas/
sonstige Biomasse;</t>
  </si>
  <si>
    <t>sonstige Heizenergie</t>
  </si>
  <si>
    <t>3 663</t>
  </si>
  <si>
    <t xml:space="preserve">Kyffhäuserkreis               </t>
  </si>
  <si>
    <t xml:space="preserve">Sömmerda                      </t>
  </si>
  <si>
    <t xml:space="preserve">Hildburghausen                </t>
  </si>
  <si>
    <t xml:space="preserve">Saale-Holzland-Kreis          </t>
  </si>
  <si>
    <t xml:space="preserve">Greiz                         </t>
  </si>
  <si>
    <t xml:space="preserve">Unstrut-Hainich-Kreis         </t>
  </si>
  <si>
    <t xml:space="preserve">Saalfeld-Rudolstadt           </t>
  </si>
  <si>
    <t xml:space="preserve">Saale-Orla-Kreis              </t>
  </si>
  <si>
    <t xml:space="preserve">Gotha                         </t>
  </si>
  <si>
    <t xml:space="preserve">Stadt Weimar   </t>
  </si>
  <si>
    <t xml:space="preserve">Eichsfeld                     </t>
  </si>
  <si>
    <t xml:space="preserve">Schmalkalden-Meiningen        </t>
  </si>
  <si>
    <t xml:space="preserve">Stadt Eisenach       </t>
  </si>
  <si>
    <t xml:space="preserve">Nordhausen                    </t>
  </si>
  <si>
    <t xml:space="preserve">Wartburgkreis                 </t>
  </si>
  <si>
    <t xml:space="preserve">Altenburger Land              </t>
  </si>
  <si>
    <t xml:space="preserve">Sonneberg                     </t>
  </si>
  <si>
    <t xml:space="preserve">Ilm-Kreis                     </t>
  </si>
  <si>
    <t xml:space="preserve">Weimarer Land                 </t>
  </si>
  <si>
    <t>Gebäudeart
Verwendete
primäre Energie zur Heizung</t>
  </si>
  <si>
    <t xml:space="preserve">  konventionelle Energie                    </t>
  </si>
  <si>
    <t xml:space="preserve">    davon                                    </t>
  </si>
  <si>
    <t xml:space="preserve">  erneuerbare Energie                       </t>
  </si>
  <si>
    <t xml:space="preserve">    sonstige Biomasse                         </t>
  </si>
  <si>
    <t xml:space="preserve">  sonstige Heizenergie                        </t>
  </si>
  <si>
    <t xml:space="preserve">  darunter                                      </t>
  </si>
  <si>
    <t xml:space="preserve">  Wohngebäude mit 1 und 2 Wohnungen</t>
  </si>
  <si>
    <t xml:space="preserve">    keine verwendete primäre Energie          </t>
  </si>
  <si>
    <t xml:space="preserve">    konventionelle Energie                    </t>
  </si>
  <si>
    <t xml:space="preserve">      davon                                    </t>
  </si>
  <si>
    <t xml:space="preserve">      Öl                                      </t>
  </si>
  <si>
    <t xml:space="preserve">      Gas                                     </t>
  </si>
  <si>
    <t xml:space="preserve">      Strom                                   </t>
  </si>
  <si>
    <t xml:space="preserve">    erneuerbare Energie                       </t>
  </si>
  <si>
    <t xml:space="preserve">      Geothermie                              </t>
  </si>
  <si>
    <t xml:space="preserve">      Umweltthermie                           </t>
  </si>
  <si>
    <t xml:space="preserve">      Solarthermie                            </t>
  </si>
  <si>
    <t xml:space="preserve">      Holz                                    </t>
  </si>
  <si>
    <t xml:space="preserve">      Biogas/Biomethan                        </t>
  </si>
  <si>
    <t xml:space="preserve">      sonstige Biomasse                         </t>
  </si>
  <si>
    <t xml:space="preserve">    Fernwärme/Fernkälte                       </t>
  </si>
  <si>
    <t xml:space="preserve">    sonstige Heizenergie                        </t>
  </si>
  <si>
    <t xml:space="preserve">  keine verwendete primäre Energie          </t>
  </si>
  <si>
    <t xml:space="preserve">Verwendete sekundäre Energie zur Heizung  </t>
  </si>
  <si>
    <t>Verwendete
primäre Energie zur
Warmwasserbereitung</t>
  </si>
  <si>
    <t>sonstige
Nichtwohn-
gebäude</t>
  </si>
  <si>
    <t>Vorwiegende Art der
Beheizung</t>
  </si>
  <si>
    <t>Verwendete primäre Energie
zur Heizung</t>
  </si>
  <si>
    <t>Überwiegend verwendeter
Baustoff</t>
  </si>
  <si>
    <t>Verwendete primäre Energie zur Heizung in neu errichteten Wohngebäuden</t>
  </si>
  <si>
    <t>1) Öl, Gas, Strom - 2) Geothermie, Umweltthermie, Solarthermie, Holz, Biogas/Biomethan, sonstige Biomasse</t>
  </si>
  <si>
    <t>2013</t>
  </si>
  <si>
    <t>2014</t>
  </si>
  <si>
    <t xml:space="preserve">Vorwiegend verwendete Heizenergie in neu errichteten Wohngebäuden  2014
</t>
  </si>
  <si>
    <t xml:space="preserve">      Handelsgebäude</t>
  </si>
  <si>
    <t xml:space="preserve">      Warenlagergebäude</t>
  </si>
  <si>
    <t>Warenlager-
gebäude</t>
  </si>
  <si>
    <t>Handels- 
gebäude</t>
  </si>
  <si>
    <t>landwirt-
schaftliche
Betriebs-
gebäude</t>
  </si>
  <si>
    <t>2015</t>
  </si>
  <si>
    <t>Errichtung neuer Wohnheime</t>
  </si>
  <si>
    <t>4. Genehmigte Wohnheime 2015 nach Kreisen</t>
  </si>
  <si>
    <t>Wohnheime - Baumaßnahmen</t>
  </si>
  <si>
    <t>ABG2D, wie Tab.17</t>
  </si>
  <si>
    <t xml:space="preserve">Jahr
Kreisfreie Stadt
Landkreise
Land </t>
  </si>
  <si>
    <t>Wohnräume
in Wohn-
und Nichtwohn-
gebäuden
insgesamt</t>
  </si>
  <si>
    <t>1 000 EUR</t>
  </si>
  <si>
    <t>1 000 m³</t>
  </si>
  <si>
    <t>2016</t>
  </si>
  <si>
    <t>vor 1919</t>
  </si>
  <si>
    <t>1949 - 1978</t>
  </si>
  <si>
    <t>1979 - 1986</t>
  </si>
  <si>
    <t xml:space="preserve">1987 - 1990 </t>
  </si>
  <si>
    <t xml:space="preserve">1991 - 1995 </t>
  </si>
  <si>
    <t xml:space="preserve">1996 - 2010 </t>
  </si>
  <si>
    <t>2011 und später</t>
  </si>
  <si>
    <t>1949 bis 1978</t>
  </si>
  <si>
    <t>1979 bis 1986</t>
  </si>
  <si>
    <t xml:space="preserve">1987 bis 1990 </t>
  </si>
  <si>
    <t xml:space="preserve">1991 bis 1995 </t>
  </si>
  <si>
    <t xml:space="preserve">1996 bis 2010 </t>
  </si>
  <si>
    <t>2017</t>
  </si>
  <si>
    <t>Keine Energie</t>
  </si>
  <si>
    <t>Sonstige</t>
  </si>
  <si>
    <t>x</t>
  </si>
  <si>
    <t>2018</t>
  </si>
  <si>
    <r>
      <t xml:space="preserve">Bauüberhang
insgesamt </t>
    </r>
    <r>
      <rPr>
        <vertAlign val="superscript"/>
        <sz val="9"/>
        <rFont val="Source Sans Pro"/>
        <family val="2"/>
      </rPr>
      <t>1)</t>
    </r>
  </si>
  <si>
    <r>
      <t xml:space="preserve">Erloschene Bau-
genehmigungen
insgesamt </t>
    </r>
    <r>
      <rPr>
        <vertAlign val="superscript"/>
        <sz val="9"/>
        <rFont val="Source Sans Pro"/>
        <family val="2"/>
      </rPr>
      <t>1)</t>
    </r>
  </si>
  <si>
    <r>
      <t xml:space="preserve">Wohngebäude </t>
    </r>
    <r>
      <rPr>
        <vertAlign val="superscript"/>
        <sz val="9"/>
        <rFont val="Source Sans Pro"/>
        <family val="2"/>
      </rPr>
      <t>1)</t>
    </r>
  </si>
  <si>
    <r>
      <t>100 m</t>
    </r>
    <r>
      <rPr>
        <vertAlign val="superscript"/>
        <sz val="9"/>
        <rFont val="Source Sans Pro"/>
        <family val="2"/>
      </rPr>
      <t>2</t>
    </r>
  </si>
  <si>
    <r>
      <t xml:space="preserve"> Wohngebäude insgesamt </t>
    </r>
    <r>
      <rPr>
        <vertAlign val="superscript"/>
        <sz val="9"/>
        <rFont val="Source Sans Pro"/>
        <family val="2"/>
      </rPr>
      <t>1)</t>
    </r>
  </si>
  <si>
    <r>
      <t xml:space="preserve">Umweltthermie </t>
    </r>
    <r>
      <rPr>
        <vertAlign val="superscript"/>
        <sz val="9"/>
        <rFont val="Source Sans Pro"/>
        <family val="2"/>
      </rPr>
      <t>2)</t>
    </r>
  </si>
  <si>
    <r>
      <t xml:space="preserve">konven-
tionelle
Energie </t>
    </r>
    <r>
      <rPr>
        <vertAlign val="superscript"/>
        <sz val="9"/>
        <rFont val="Source Sans Pro"/>
        <family val="2"/>
      </rPr>
      <t>1)</t>
    </r>
  </si>
  <si>
    <r>
      <t xml:space="preserve">erneuerbare Energie </t>
    </r>
    <r>
      <rPr>
        <vertAlign val="superscript"/>
        <sz val="9"/>
        <rFont val="Source Sans Pro"/>
        <family val="2"/>
      </rPr>
      <t>2)</t>
    </r>
  </si>
  <si>
    <t>1) einschl. Wohnheime</t>
  </si>
  <si>
    <r>
      <t xml:space="preserve">  Umweltthermie </t>
    </r>
    <r>
      <rPr>
        <vertAlign val="superscript"/>
        <sz val="9"/>
        <rFont val="Source Sans Pro"/>
        <family val="2"/>
      </rPr>
      <t>2)</t>
    </r>
  </si>
  <si>
    <t>1) einschl. Wohnheime - 2)  Luft (Aerothermie) / Wasser (Hydrothermie)</t>
  </si>
  <si>
    <r>
      <t>Wohnräume in Wohn- und Nichtwohn-     gebäuden insgesamt</t>
    </r>
    <r>
      <rPr>
        <vertAlign val="superscript"/>
        <sz val="9"/>
        <rFont val="Source Sans Pro"/>
        <family val="2"/>
      </rPr>
      <t>1)</t>
    </r>
  </si>
  <si>
    <r>
      <t xml:space="preserve">2005 </t>
    </r>
    <r>
      <rPr>
        <b/>
        <vertAlign val="superscript"/>
        <sz val="9"/>
        <rFont val="Source Sans Pro"/>
        <family val="2"/>
      </rPr>
      <t>2)</t>
    </r>
  </si>
  <si>
    <t>Bauabgang
insgesamt</t>
  </si>
  <si>
    <t>davon mit  ...  Wohnung(en)</t>
  </si>
  <si>
    <t>Wohn-
räume</t>
  </si>
  <si>
    <t>2019</t>
  </si>
  <si>
    <t>Werte f. Grafik</t>
  </si>
  <si>
    <t>Nr</t>
  </si>
  <si>
    <t>Wohnungen in Wohn- und Nichtwohngebäuden</t>
  </si>
  <si>
    <t>Wohnungen in neuen Wohngebäuden</t>
  </si>
  <si>
    <t>davon in Wohngebäuden mit 1 und 2 Wohnungen</t>
  </si>
  <si>
    <t>davon in Wohngebäuden mit 3 oder mehr Wohnungen (einschl. Wohnheime)</t>
  </si>
  <si>
    <t>Kreis</t>
  </si>
  <si>
    <t>Wohngebäude (ohne WH)</t>
  </si>
  <si>
    <t>2020</t>
  </si>
  <si>
    <r>
      <t xml:space="preserve">Wohngebäude mit 3 oder mehr Wohnungen </t>
    </r>
    <r>
      <rPr>
        <vertAlign val="superscript"/>
        <sz val="9"/>
        <rFont val="Source Sans Pro"/>
        <family val="2"/>
      </rPr>
      <t>1)</t>
    </r>
  </si>
  <si>
    <t>Wohngebäude mit 3 oder mehr Wohnungen</t>
  </si>
  <si>
    <t xml:space="preserve">   Wohngebäude mit 3 oder mehr Wohnungen</t>
  </si>
  <si>
    <r>
      <t>Wohngebäude mit 3 oder mehr Wohnungen</t>
    </r>
    <r>
      <rPr>
        <vertAlign val="superscript"/>
        <sz val="9"/>
        <rFont val="Source Sans Pro"/>
        <family val="2"/>
      </rPr>
      <t>1)</t>
    </r>
  </si>
  <si>
    <t>3 oder mehr Wohnungen</t>
  </si>
  <si>
    <t>1. Halbjahr 2020</t>
  </si>
  <si>
    <t>2. Halbjahr 2020</t>
  </si>
  <si>
    <t xml:space="preserve">   3 oder mehr Wohnungen</t>
  </si>
  <si>
    <r>
      <t xml:space="preserve">3 oder
mehr </t>
    </r>
    <r>
      <rPr>
        <vertAlign val="superscript"/>
        <sz val="9"/>
        <rFont val="Source Sans Pro"/>
        <family val="2"/>
      </rPr>
      <t>1)</t>
    </r>
  </si>
  <si>
    <t>Bauabgang von Wohnungen in ganzen Wohngebäude
ohne Nutzungsänderungen</t>
  </si>
  <si>
    <t>Vorjahr 
(aus Bericht VJ nehmen)</t>
  </si>
  <si>
    <t>ABG2D</t>
  </si>
  <si>
    <t>Übersicht zur Bautätigkeit im Hochbau 2021</t>
  </si>
  <si>
    <t>Baugenehmigungen für die Errichtung neuer Wohn- und Nichtwohngebäude 2021</t>
  </si>
  <si>
    <t>Genehmigte Wohnungen in Wohn- und Nichtwohngebäuden 2021</t>
  </si>
  <si>
    <t xml:space="preserve">Genehmigte Wohnungen in Wohngebäuden (Neubau) in Thüringen 2021 nach Kreisen
</t>
  </si>
  <si>
    <t>Bauüberhang 2021   - Errichtung neuer Wohngebäude -</t>
  </si>
  <si>
    <t>Bauüberhang 2021   - Errichtung neuer Nichtwohngebäude -</t>
  </si>
  <si>
    <t>Baufertigstellungen neuer Wohn- und Nichtwohngebäude 2021</t>
  </si>
  <si>
    <t>Fertig gestellte Wohnungen in Wohn- und Nichtwohngebäuden 2021</t>
  </si>
  <si>
    <t>2003 bis 2021</t>
  </si>
  <si>
    <t>2021</t>
  </si>
  <si>
    <t>Baugenehmigungen und -fertigstellungen für Wohn- und Nichtwohnbauten 1995 bis 2021</t>
  </si>
  <si>
    <t>Baugenehmigungen im Wohn- und Nichtwohnbau 2021 nach Gebäudearten und Bauherren</t>
  </si>
  <si>
    <t>Genehmigte Wohn- und Nichtwohngebäude insgesamt 2021 nach Kreisen</t>
  </si>
  <si>
    <t>Genehmigte Wohn- und Nichtwohngebäude 2021 nach Kreisen</t>
  </si>
  <si>
    <t>Genehmigte Wohngebäude 2021 nach Gebäudeart und Kreisen</t>
  </si>
  <si>
    <t>Baugenehmigungen für Wohngebäude 2021 nach Gebäudeart, primärer Heizenergie,
Art der Beheizung und Baustoff</t>
  </si>
  <si>
    <t xml:space="preserve">Baugenehmigungen für Wohn- und Nichtwohngebäude 2021 nach Gebäudeart und
verwendeter Energie zur Heizung (Primär und Sekundär) </t>
  </si>
  <si>
    <t>Baugenehmigungen für Wohngebäude 2021 nach Gebäudeart und
verwendeter primärer Energie zur Warmwasserbereitung</t>
  </si>
  <si>
    <t>Baugenehmigungen für Nichtwohngebäude 2021 nach Gebäudeart und
verwendeter primärer Energie zur Warmwasserbereitung</t>
  </si>
  <si>
    <t>Bauüberhang im Wohn- und Nichtwohnbau am 31.12.2021 nach Genehmigungszeiträumen
und Bauzustand</t>
  </si>
  <si>
    <t>Bauüberhang im Wohnbau am 31.12.2021 nach Bauzustand, Gebäudearten, Bauherren
und Genehmigungszeiträumen</t>
  </si>
  <si>
    <t>Bauüberhang im Nichtwohnbau am 31.12.2021 nach Bauzustand, Gebäudearten,
Bauherren und Genehmigungszeiträumen</t>
  </si>
  <si>
    <t>Bauüberhang am 31.12.2021 nach Kreisen</t>
  </si>
  <si>
    <t>Baufertigstellungen im Wohn- und Nichtwohnbau 2021 nach Gebäudearten und Bauherren</t>
  </si>
  <si>
    <t>Fertig gestellte Wohn- und Nichtwohngebäude insgesamt 2021 nach Kreisen</t>
  </si>
  <si>
    <t>Fertig gestellte Wohn- und Nichtwohngebäude 2021 nach Kreisen</t>
  </si>
  <si>
    <t>Fertig gestellte Wohngebäude 2021 nach Kreisen</t>
  </si>
  <si>
    <t>Abwicklungsdauer der fertig gestellten neu gebauten Wohngebäude 2021</t>
  </si>
  <si>
    <t>Baufertigstellungen für Wohngebäude 2021 nach Gebäudeart, primärer Heizenergie,
Art der Beheizung und Baustoff</t>
  </si>
  <si>
    <t>Abgang von Gebäuden 2021 nach Gebäudearten, Eigentümern und Baujahren</t>
  </si>
  <si>
    <t>Abgang von Gebäuden (einschließlich Nutzungsänderungen) 2021 nach Kreisen</t>
  </si>
  <si>
    <t>Abgang von Gebäuden (ohne Nutzungsänderungen) 2021 nach Kreisen</t>
  </si>
  <si>
    <t xml:space="preserve">2020 und 2021 nach Baujahren </t>
  </si>
  <si>
    <t xml:space="preserve">2020 und 2021 nach Eigentümern </t>
  </si>
  <si>
    <t>Jahr 2018 und früher</t>
  </si>
  <si>
    <t>Jahr 2019</t>
  </si>
  <si>
    <t>1. Halbjahr 2021</t>
  </si>
  <si>
    <t>2. Halbjahr 2021</t>
  </si>
  <si>
    <t xml:space="preserve">   2018 und früher</t>
  </si>
  <si>
    <t xml:space="preserve">  Handelsgebäude </t>
  </si>
  <si>
    <t xml:space="preserve">  Lagergebäude</t>
  </si>
  <si>
    <t xml:space="preserve">     Immobilienfonds               </t>
  </si>
  <si>
    <t>Wohngebäude mit 3 oder mehr</t>
  </si>
  <si>
    <t>1. Baugenehmigungen und -fertigstellungen für Wohn- und Nichtwohnbauten 1995 bis 2021</t>
  </si>
  <si>
    <t>2021 nach Gebäudearten und Bauherren</t>
  </si>
  <si>
    <t>3. Genehmigte Wohn- und Nichtwohngebäude insgesamt 2021 nach Kreisen</t>
  </si>
  <si>
    <t>4. Genehmigte Wohn- und Nichtwohngebäude 2021 nach Kreisen</t>
  </si>
  <si>
    <t>5. Genehmigte Wohngebäude 2021 nach Gebäudeart und Kreisen</t>
  </si>
  <si>
    <t>6. Baugenehmigungen für Wohngebäude 2021 nach Gebäudeart, primärer Heizenergie, Art der Beheizung und Baustoff</t>
  </si>
  <si>
    <t>Noch: 6. Baugenehmigungen für Wohngebäude 2021 nach Gebäudeart, primärer Heizenergie, Art der Beheizung und Baustoff</t>
  </si>
  <si>
    <t>1) einschl. Wohnheime - 2) Luft (Aerothermie) / Wasser (Hydrothermie)</t>
  </si>
  <si>
    <t xml:space="preserve">7.  Baugenehmigungen für Wohn- und Nichtwohngebäude 2021 nach Gebäudeart und verwendeter Energie zur Heizung
(Primär und Sekundär) </t>
  </si>
  <si>
    <t>8. Baugenehmigungen für Wohngebäude 2021 nach Gebäudeart und verwendeter primärer Energie
zur Warmwasserbereitung</t>
  </si>
  <si>
    <t>9. Baugenehmigungen für Nichtwohngebäude 2021 nach Gebäudeart und verwendeter primärer Energie
zur Warmwasserbereitung</t>
  </si>
  <si>
    <t>10. Bauüberhang im Wohn- und Nichtwohnbau am 31.12.2021 nach Genehmigungszeiträumen und Bauzustand</t>
  </si>
  <si>
    <t>11. Bauüberhang im Wohnbau am 31.12.2021 nach Bauzustand,</t>
  </si>
  <si>
    <t>12. Bauüberhang im Nichtwohnbau am 31.12.2021 nach Bauzustand,</t>
  </si>
  <si>
    <t xml:space="preserve"> 31.12.2021 nach Kreisen</t>
  </si>
  <si>
    <r>
      <t xml:space="preserve">   Anteile an insgesamt: Art vorwiegend verwendete Heizenergie in Thüringen zum Gebietsstand 31.12. des Jahres nach </t>
    </r>
    <r>
      <rPr>
        <b/>
        <sz val="11"/>
        <rFont val="Arial"/>
        <family val="2"/>
      </rPr>
      <t>Baufertigstellungen</t>
    </r>
  </si>
  <si>
    <t>X</t>
  </si>
  <si>
    <t xml:space="preserve"> 2021 nach Gebäudearten und Bauherren</t>
  </si>
  <si>
    <t>15. Fertig gestellte Wohn- und Nichtwohngebäude insgesamt 2021 nach Kreisen</t>
  </si>
  <si>
    <t>16. Fertig gestellte Wohn- und Nichtwohngebäude 2021 nach Kreisen</t>
  </si>
  <si>
    <t>17. Fertig gestellte Wohngebäude 2021 nach Kreisen</t>
  </si>
  <si>
    <t>18. Abwicklungsdauer der fertig gestellten neu gebauten Wohngebäude 2021</t>
  </si>
  <si>
    <t>19. Baufertigstellungen für Wohngebäude 2021 nach Gebäudeart, primärer Heizenergie, Art der Beheizung und Baustoff</t>
  </si>
  <si>
    <t>Noch: 19. Baufertigstellungen für Wohngebäude 2021 nach Gebäudeart, primärer Heizenergie, Art der Beheizung und Baustoff</t>
  </si>
  <si>
    <t>20. Abgang von Gebäuden 2021 nach Gebäudearten, Eigentümern und Baujahren</t>
  </si>
  <si>
    <r>
      <t xml:space="preserve">Wohngebäude zusammen </t>
    </r>
    <r>
      <rPr>
        <b/>
        <vertAlign val="superscript"/>
        <sz val="9"/>
        <rFont val="Source Sans Pro"/>
        <family val="2"/>
      </rPr>
      <t>1)</t>
    </r>
  </si>
  <si>
    <t>21. Abgang von Gebäuden 2021 nach Kreisen</t>
  </si>
  <si>
    <t>22. Abgang von Gebäuden 2021 nach Kreisen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</si>
  <si>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</si>
  <si>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</si>
  <si>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</si>
  <si>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</si>
  <si>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</si>
  <si>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</si>
  <si>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</si>
  <si>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</si>
  <si>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</si>
  <si>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</si>
  <si>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Copyright</t>
    </r>
    <r>
      <rPr>
        <sz val="10"/>
        <rFont val="Arial"/>
        <family val="2"/>
      </rPr>
      <t>: Thüringer Landesamt für Statistik, Erfurt, 2022</t>
    </r>
  </si>
  <si>
    <t>Vervielfältigung und Verbreitung, auch auszugsweise, mit Quellenangabe gestattet.</t>
  </si>
  <si>
    <t xml:space="preserve"> </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</si>
  <si>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</si>
  <si>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Baugenehmigungen und Bauüberhang, Baufertigstellungen und Bauabgänge in Thüringen am Jahresende 2021</t>
  </si>
  <si>
    <t>Erscheinungsweise: jährlich</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</si>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</sst>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164" formatCode="##0\ \ \ "/>
    <numFmt numFmtId="165" formatCode="###\ ##0\ \ "/>
    <numFmt numFmtId="166" formatCode="#\ ###\ ##0"/>
    <numFmt numFmtId="167" formatCode="###\ ##0\ \ \ "/>
    <numFmt numFmtId="168" formatCode="##\ ##0\ \ \ "/>
    <numFmt numFmtId="169" formatCode="\ \ \ ##"/>
    <numFmt numFmtId="170" formatCode="\ ##"/>
    <numFmt numFmtId="171" formatCode="\ \ \ ###0"/>
    <numFmt numFmtId="172" formatCode="@\ \ \ "/>
    <numFmt numFmtId="173" formatCode="#\ ###\ ##0\ \ \ \ \ "/>
    <numFmt numFmtId="174" formatCode="###\ ##0\ \ ;@\ \ "/>
    <numFmt numFmtId="175" formatCode="#\ ###\ ##0\ \ \ \ \ ;@\ \ \ \ \ "/>
    <numFmt numFmtId="176" formatCode="\ ##\ "/>
    <numFmt numFmtId="177" formatCode="#\ ###\ ##0\ \ ;@\ \ "/>
    <numFmt numFmtId="178" formatCode="_-* #,##0.00\ [$€]_-;\-* #,##0.00\ [$€]_-;_-* &quot;-&quot;??\ [$€]_-;_-@_-"/>
    <numFmt numFmtId="179" formatCode="?0_H;\-?0_H;@\ \ "/>
    <numFmt numFmtId="180" formatCode="#\ ###\ ###\ ##0\ ;@\ "/>
    <numFmt numFmtId="181" formatCode="#\ ###\ ###\ ##0\ \ ;@\ \ "/>
    <numFmt numFmtId="182" formatCode="#\ ###\ ###_m"/>
    <numFmt numFmtId="183" formatCode="#\ ###\ ###_m_i"/>
    <numFmt numFmtId="184" formatCode="0\ \ "/>
    <numFmt numFmtId="185" formatCode="[$-407]\ mmmm\ yyyy;@"/>
    <numFmt numFmtId="186" formatCode="#\ ###\ ###\ ##0\ \ ;[Red]\-\ #\ ###\ ###\ ##0\ \ "/>
    <numFmt numFmtId="187" formatCode="#\ ###\ \ \ ;@\ \ \ "/>
    <numFmt numFmtId="188" formatCode="#\ ##0"/>
    <numFmt numFmtId="189" formatCode="#\ ##0\ \ \ "/>
    <numFmt numFmtId="190" formatCode="0.0"/>
    <numFmt numFmtId="191" formatCode="\ \ @"/>
    <numFmt numFmtId="192" formatCode="\ \ \ \ @"/>
    <numFmt numFmtId="193" formatCode="#\ ###\ ##0\ ;[Red]\-#\ ###\ ##0\ ;@\ "/>
    <numFmt numFmtId="194" formatCode="#0\ \ "/>
    <numFmt numFmtId="195" formatCode="#0\ "/>
    <numFmt numFmtId="196" formatCode="#\ ###;\ 0.0%"/>
    <numFmt numFmtId="197" formatCode="#\ ##0\ \ ;[Red]\-\ #\ ##0\ \ ;@\ \ "/>
    <numFmt numFmtId="198" formatCode="#\ ###\ ##0;[Red]\-#\ ###\ ##0"/>
    <numFmt numFmtId="199" formatCode="#\ ##0\ \ ;\-\ #\ ##0\ \ ;@\ \ "/>
    <numFmt numFmtId="200" formatCode="0.0\ %"/>
    <numFmt numFmtId="201" formatCode="0\ \ \ \ "/>
    <numFmt numFmtId="202" formatCode="0.0%"/>
    <numFmt numFmtId="203" formatCode="#\ ###\ ##0;\-#\ ###\ ##0"/>
    <numFmt numFmtId="204" formatCode="#\ ###\ ##0\ ;\-#\ ###\ ##0\ ;@\ "/>
  </numFmts>
  <fonts count="48" x14ac:knownFonts="1">
    <font>
      <sz val="8"/>
      <name val="Helvetica"/>
    </font>
    <font>
      <sz val="11"/>
      <color theme="1"/>
      <name val="Source Sans Pro"/>
      <family val="2"/>
    </font>
    <font>
      <sz val="10"/>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8"/>
      <name val="Helvetica"/>
      <family val="2"/>
    </font>
    <font>
      <sz val="8"/>
      <name val="Helvetica"/>
      <family val="2"/>
    </font>
    <font>
      <sz val="10"/>
      <name val="MS Sans Serif"/>
      <family val="2"/>
    </font>
    <font>
      <sz val="10"/>
      <name val="Arial"/>
      <family val="2"/>
    </font>
    <font>
      <sz val="8"/>
      <name val="Arial"/>
      <family val="2"/>
    </font>
    <font>
      <b/>
      <sz val="8"/>
      <name val="Arial"/>
      <family val="2"/>
    </font>
    <font>
      <sz val="10"/>
      <name val="Arial"/>
      <family val="2"/>
    </font>
    <font>
      <sz val="9"/>
      <name val="Arial"/>
      <family val="2"/>
    </font>
    <font>
      <sz val="8"/>
      <name val="Arial"/>
      <family val="2"/>
    </font>
    <font>
      <sz val="10"/>
      <name val="Helvetica"/>
      <family val="2"/>
    </font>
    <font>
      <b/>
      <sz val="8"/>
      <name val="Arial"/>
      <family val="2"/>
    </font>
    <font>
      <sz val="8"/>
      <color indexed="81"/>
      <name val="Tahoma"/>
      <family val="2"/>
    </font>
    <font>
      <b/>
      <sz val="8"/>
      <color indexed="81"/>
      <name val="Tahoma"/>
      <family val="2"/>
    </font>
    <font>
      <sz val="10"/>
      <name val="MS Sans Serif"/>
      <family val="2"/>
    </font>
    <font>
      <vertAlign val="superscript"/>
      <sz val="8"/>
      <name val="Arial"/>
      <family val="2"/>
    </font>
    <font>
      <b/>
      <sz val="10"/>
      <color indexed="81"/>
      <name val="Tahoma"/>
      <family val="2"/>
    </font>
    <font>
      <sz val="10"/>
      <color indexed="81"/>
      <name val="Tahoma"/>
      <family val="2"/>
    </font>
    <font>
      <sz val="8"/>
      <color theme="1"/>
      <name val="Arial"/>
      <family val="2"/>
    </font>
    <font>
      <sz val="12"/>
      <color rgb="FF006100"/>
      <name val="Arial"/>
      <family val="2"/>
    </font>
    <font>
      <sz val="12"/>
      <color rgb="FF9C0006"/>
      <name val="Arial"/>
      <family val="2"/>
    </font>
    <font>
      <sz val="12"/>
      <color rgb="FF9C6500"/>
      <name val="Arial"/>
      <family val="2"/>
    </font>
    <font>
      <b/>
      <sz val="8"/>
      <color theme="1"/>
      <name val="Arial"/>
      <family val="2"/>
    </font>
    <font>
      <sz val="10"/>
      <color rgb="FFFF0000"/>
      <name val="Arial"/>
      <family val="2"/>
    </font>
    <font>
      <b/>
      <sz val="10"/>
      <name val="Arial"/>
      <family val="2"/>
    </font>
    <font>
      <sz val="8"/>
      <name val="Source Sans Pro"/>
      <family val="2"/>
    </font>
    <font>
      <b/>
      <sz val="9"/>
      <name val="Source Sans Pro"/>
      <family val="2"/>
    </font>
    <font>
      <sz val="9"/>
      <name val="Source Sans Pro"/>
      <family val="2"/>
    </font>
    <font>
      <sz val="9"/>
      <color rgb="FF000000"/>
      <name val="Source Sans Pro"/>
      <family val="2"/>
    </font>
    <font>
      <b/>
      <sz val="9"/>
      <color rgb="FF000000"/>
      <name val="Source Sans Pro"/>
      <family val="2"/>
    </font>
    <font>
      <b/>
      <sz val="8"/>
      <name val="Source Sans Pro"/>
      <family val="2"/>
    </font>
    <font>
      <vertAlign val="superscript"/>
      <sz val="9"/>
      <name val="Source Sans Pro"/>
      <family val="2"/>
    </font>
    <font>
      <sz val="9"/>
      <color theme="1"/>
      <name val="Source Sans Pro"/>
      <family val="2"/>
    </font>
    <font>
      <sz val="8"/>
      <color theme="1"/>
      <name val="Source Sans Pro"/>
      <family val="2"/>
    </font>
    <font>
      <sz val="9.5"/>
      <color theme="1"/>
      <name val="Source Sans Pro"/>
      <family val="2"/>
    </font>
    <font>
      <b/>
      <vertAlign val="superscript"/>
      <sz val="9"/>
      <name val="Source Sans Pro"/>
      <family val="2"/>
    </font>
    <font>
      <sz val="10"/>
      <color theme="1"/>
      <name val="Arial"/>
      <family val="2"/>
    </font>
    <font>
      <b/>
      <sz val="11"/>
      <name val="Arial"/>
      <family val="2"/>
    </font>
    <font>
      <sz val="10"/>
      <color theme="1"/>
      <name val="Source Sans Pro"/>
      <family val="2"/>
    </font>
    <font>
      <sz val="11"/>
      <name val="Arial"/>
      <family val="2"/>
    </font>
    <font>
      <b/>
      <sz val="12"/>
      <name val="Arial"/>
      <family val="2"/>
    </font>
  </fonts>
  <fills count="9">
    <fill>
      <patternFill patternType="none"/>
    </fill>
    <fill>
      <patternFill patternType="gray125"/>
    </fill>
    <fill>
      <patternFill patternType="solid">
        <fgColor indexed="9"/>
      </patternFill>
    </fill>
    <fill>
      <patternFill patternType="solid">
        <fgColor theme="6"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FF00"/>
        <bgColor indexed="64"/>
      </patternFill>
    </fill>
    <fill>
      <patternFill patternType="solid">
        <fgColor rgb="FF92D050"/>
        <bgColor indexed="64"/>
      </patternFill>
    </fill>
  </fills>
  <borders count="70">
    <border>
      <left/>
      <right/>
      <top/>
      <bottom/>
      <diagonal/>
    </border>
    <border>
      <left/>
      <right style="thin">
        <color indexed="64"/>
      </right>
      <top/>
      <bottom/>
      <diagonal/>
    </border>
    <border>
      <left/>
      <right style="hair">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hair">
        <color indexed="64"/>
      </bottom>
      <diagonal/>
    </border>
    <border>
      <left/>
      <right style="hair">
        <color indexed="64"/>
      </right>
      <top/>
      <bottom/>
      <diagonal/>
    </border>
    <border>
      <left style="hair">
        <color indexed="64"/>
      </left>
      <right/>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style="hair">
        <color indexed="64"/>
      </left>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top/>
      <bottom style="thin">
        <color indexed="64"/>
      </bottom>
      <diagonal/>
    </border>
    <border>
      <left style="thin">
        <color indexed="8"/>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auto="1"/>
      </right>
      <top/>
      <bottom/>
      <diagonal/>
    </border>
  </borders>
  <cellStyleXfs count="43">
    <xf numFmtId="0" fontId="0" fillId="0" borderId="0"/>
    <xf numFmtId="178" fontId="11" fillId="0" borderId="0" applyFont="0" applyFill="0" applyBorder="0" applyAlignment="0" applyProtection="0"/>
    <xf numFmtId="0" fontId="10" fillId="0" borderId="0"/>
    <xf numFmtId="0" fontId="8" fillId="0" borderId="0"/>
    <xf numFmtId="0" fontId="11" fillId="0" borderId="0"/>
    <xf numFmtId="0" fontId="8" fillId="0" borderId="0"/>
    <xf numFmtId="0" fontId="8" fillId="0" borderId="0"/>
    <xf numFmtId="0" fontId="17" fillId="0" borderId="0"/>
    <xf numFmtId="0" fontId="21" fillId="0" borderId="0"/>
    <xf numFmtId="0" fontId="14" fillId="0" borderId="0" applyFont="0"/>
    <xf numFmtId="0" fontId="14" fillId="0" borderId="0" applyFont="0"/>
    <xf numFmtId="0" fontId="14" fillId="0" borderId="0"/>
    <xf numFmtId="0" fontId="14" fillId="0" borderId="0" applyFont="0"/>
    <xf numFmtId="0" fontId="21" fillId="0" borderId="0"/>
    <xf numFmtId="0" fontId="14" fillId="0" borderId="0"/>
    <xf numFmtId="0" fontId="14" fillId="0" borderId="0"/>
    <xf numFmtId="0" fontId="14" fillId="0" borderId="0" applyFont="0"/>
    <xf numFmtId="0" fontId="14" fillId="0" borderId="0" applyFont="0"/>
    <xf numFmtId="0" fontId="16" fillId="0" borderId="0"/>
    <xf numFmtId="0" fontId="7" fillId="0" borderId="0"/>
    <xf numFmtId="0" fontId="12" fillId="0" borderId="0"/>
    <xf numFmtId="0" fontId="8" fillId="0" borderId="0"/>
    <xf numFmtId="0" fontId="7" fillId="0" borderId="0"/>
    <xf numFmtId="0" fontId="12" fillId="0" borderId="0"/>
    <xf numFmtId="0" fontId="12" fillId="0" borderId="0"/>
    <xf numFmtId="0" fontId="7" fillId="0" borderId="0"/>
    <xf numFmtId="0" fontId="10" fillId="0" borderId="0"/>
    <xf numFmtId="0" fontId="7" fillId="0" borderId="0" applyFont="0"/>
    <xf numFmtId="0" fontId="6" fillId="0" borderId="0"/>
    <xf numFmtId="0" fontId="5" fillId="0" borderId="0"/>
    <xf numFmtId="0" fontId="8" fillId="0" borderId="0"/>
    <xf numFmtId="0" fontId="26" fillId="4" borderId="0" applyNumberFormat="0" applyBorder="0" applyAlignment="0" applyProtection="0"/>
    <xf numFmtId="0" fontId="27" fillId="5" borderId="0" applyNumberFormat="0" applyBorder="0" applyAlignment="0" applyProtection="0"/>
    <xf numFmtId="0" fontId="28" fillId="6" borderId="0" applyNumberFormat="0" applyBorder="0" applyAlignment="0" applyProtection="0"/>
    <xf numFmtId="0" fontId="4" fillId="0" borderId="0"/>
    <xf numFmtId="0" fontId="3" fillId="0" borderId="0"/>
    <xf numFmtId="0" fontId="7" fillId="0" borderId="0"/>
    <xf numFmtId="0" fontId="2" fillId="0" borderId="0"/>
    <xf numFmtId="0" fontId="2" fillId="0" borderId="0"/>
    <xf numFmtId="0" fontId="1" fillId="0" borderId="0"/>
    <xf numFmtId="0" fontId="10" fillId="0" borderId="0"/>
    <xf numFmtId="0" fontId="43" fillId="0" borderId="0"/>
    <xf numFmtId="0" fontId="12" fillId="0" borderId="0"/>
  </cellStyleXfs>
  <cellXfs count="811">
    <xf numFmtId="0" fontId="0" fillId="0" borderId="0" xfId="0"/>
    <xf numFmtId="0" fontId="16" fillId="0" borderId="0" xfId="18"/>
    <xf numFmtId="0" fontId="9" fillId="0" borderId="0" xfId="18" applyFont="1"/>
    <xf numFmtId="1" fontId="9" fillId="0" borderId="0" xfId="18" applyNumberFormat="1" applyFont="1" applyBorder="1"/>
    <xf numFmtId="1" fontId="9" fillId="0" borderId="0" xfId="18" applyNumberFormat="1" applyFont="1"/>
    <xf numFmtId="0" fontId="12" fillId="0" borderId="0" xfId="20"/>
    <xf numFmtId="1" fontId="9" fillId="0" borderId="0" xfId="20" applyNumberFormat="1" applyFont="1" applyBorder="1"/>
    <xf numFmtId="1" fontId="9" fillId="0" borderId="0" xfId="20" applyNumberFormat="1" applyFont="1"/>
    <xf numFmtId="0" fontId="12" fillId="0" borderId="0" xfId="20" applyFont="1"/>
    <xf numFmtId="0" fontId="18" fillId="0" borderId="1" xfId="0" applyFont="1" applyBorder="1"/>
    <xf numFmtId="0" fontId="12" fillId="0" borderId="0" xfId="22" applyFont="1"/>
    <xf numFmtId="49" fontId="12" fillId="0" borderId="0" xfId="22" applyNumberFormat="1" applyFont="1"/>
    <xf numFmtId="0" fontId="12" fillId="0" borderId="0" xfId="22" applyFont="1" applyBorder="1"/>
    <xf numFmtId="2" fontId="12" fillId="0" borderId="0" xfId="22" applyNumberFormat="1" applyFont="1" applyBorder="1" applyAlignment="1">
      <alignment wrapText="1"/>
    </xf>
    <xf numFmtId="0" fontId="12" fillId="0" borderId="0" xfId="22" applyFont="1" applyAlignment="1">
      <alignment wrapText="1"/>
    </xf>
    <xf numFmtId="0" fontId="12" fillId="0" borderId="0" xfId="22" applyFont="1" applyBorder="1" applyAlignment="1">
      <alignment wrapText="1"/>
    </xf>
    <xf numFmtId="2" fontId="12" fillId="0" borderId="51" xfId="22" applyNumberFormat="1" applyFont="1" applyBorder="1" applyAlignment="1">
      <alignment horizontal="center" wrapText="1"/>
    </xf>
    <xf numFmtId="190" fontId="12" fillId="0" borderId="50" xfId="22" applyNumberFormat="1" applyFont="1" applyBorder="1" applyAlignment="1">
      <alignment horizontal="center" wrapText="1"/>
    </xf>
    <xf numFmtId="0" fontId="12" fillId="0" borderId="53" xfId="22" applyFont="1" applyBorder="1" applyAlignment="1">
      <alignment horizontal="center" vertical="center" wrapText="1"/>
    </xf>
    <xf numFmtId="190" fontId="12" fillId="3" borderId="50" xfId="22" applyNumberFormat="1" applyFont="1" applyFill="1" applyBorder="1" applyAlignment="1">
      <alignment horizontal="center" wrapText="1"/>
    </xf>
    <xf numFmtId="49" fontId="12" fillId="0" borderId="54" xfId="22" applyNumberFormat="1" applyFont="1" applyBorder="1" applyAlignment="1">
      <alignment horizontal="center" vertical="center"/>
    </xf>
    <xf numFmtId="0" fontId="12" fillId="0" borderId="56" xfId="22" applyFont="1" applyBorder="1" applyAlignment="1">
      <alignment horizontal="center" vertical="center" wrapText="1"/>
    </xf>
    <xf numFmtId="0" fontId="12" fillId="0" borderId="57" xfId="22" applyFont="1" applyBorder="1" applyAlignment="1">
      <alignment horizontal="center" vertical="center" wrapText="1"/>
    </xf>
    <xf numFmtId="0" fontId="12" fillId="0" borderId="58" xfId="22" applyFont="1" applyBorder="1" applyAlignment="1">
      <alignment horizontal="center" vertical="center" wrapText="1"/>
    </xf>
    <xf numFmtId="49" fontId="12" fillId="0" borderId="62" xfId="22" applyNumberFormat="1" applyFont="1" applyBorder="1" applyAlignment="1">
      <alignment vertical="center"/>
    </xf>
    <xf numFmtId="49" fontId="12" fillId="0" borderId="65" xfId="22" applyNumberFormat="1" applyFont="1" applyBorder="1" applyAlignment="1">
      <alignment vertical="center"/>
    </xf>
    <xf numFmtId="0" fontId="12" fillId="0" borderId="0" xfId="18" applyFont="1"/>
    <xf numFmtId="0" fontId="12" fillId="0" borderId="0" xfId="0" applyFont="1"/>
    <xf numFmtId="0" fontId="12" fillId="0" borderId="1" xfId="11" applyFont="1" applyBorder="1" applyAlignment="1">
      <alignment vertical="center"/>
    </xf>
    <xf numFmtId="0" fontId="12" fillId="0" borderId="55" xfId="22" applyFont="1" applyBorder="1" applyAlignment="1">
      <alignment vertical="center" wrapText="1"/>
    </xf>
    <xf numFmtId="172" fontId="13" fillId="0" borderId="1" xfId="2" applyNumberFormat="1" applyFont="1" applyBorder="1"/>
    <xf numFmtId="1" fontId="13" fillId="0" borderId="0" xfId="12" applyNumberFormat="1" applyFont="1" applyAlignment="1">
      <alignment horizontal="left" vertical="top"/>
    </xf>
    <xf numFmtId="1" fontId="13" fillId="0" borderId="0" xfId="12" applyNumberFormat="1" applyFont="1" applyAlignment="1">
      <alignment horizontal="centerContinuous" vertical="top"/>
    </xf>
    <xf numFmtId="0" fontId="13" fillId="0" borderId="0" xfId="12" applyFont="1" applyAlignment="1">
      <alignment vertical="top"/>
    </xf>
    <xf numFmtId="0" fontId="13" fillId="0" borderId="0" xfId="12" applyFont="1" applyAlignment="1">
      <alignment horizontal="right" vertical="top"/>
    </xf>
    <xf numFmtId="0" fontId="13" fillId="0" borderId="0" xfId="12" applyFont="1" applyAlignment="1">
      <alignment horizontal="centerContinuous" vertical="top"/>
    </xf>
    <xf numFmtId="1" fontId="13" fillId="0" borderId="0" xfId="12" applyNumberFormat="1" applyFont="1" applyAlignment="1">
      <alignment horizontal="right" vertical="top"/>
    </xf>
    <xf numFmtId="49" fontId="13" fillId="0" borderId="0" xfId="12" applyNumberFormat="1" applyFont="1" applyAlignment="1">
      <alignment horizontal="left" vertical="top"/>
    </xf>
    <xf numFmtId="0" fontId="12" fillId="0" borderId="1" xfId="12" applyFont="1" applyBorder="1"/>
    <xf numFmtId="0" fontId="13" fillId="0" borderId="1" xfId="12" applyFont="1" applyBorder="1"/>
    <xf numFmtId="49" fontId="12" fillId="0" borderId="1" xfId="0" applyNumberFormat="1" applyFont="1" applyFill="1" applyBorder="1" applyAlignment="1">
      <alignment horizontal="left" vertical="center" wrapText="1"/>
    </xf>
    <xf numFmtId="0" fontId="13" fillId="0" borderId="1" xfId="11" applyFont="1" applyBorder="1" applyAlignment="1">
      <alignment vertical="center"/>
    </xf>
    <xf numFmtId="49" fontId="12" fillId="0" borderId="0" xfId="0" applyNumberFormat="1" applyFont="1" applyFill="1" applyAlignment="1">
      <alignment horizontal="left" vertical="center" wrapText="1"/>
    </xf>
    <xf numFmtId="49" fontId="12" fillId="0" borderId="0" xfId="0" applyNumberFormat="1" applyFont="1" applyFill="1" applyAlignment="1">
      <alignment horizontal="center" vertical="center" wrapText="1"/>
    </xf>
    <xf numFmtId="0" fontId="12" fillId="0" borderId="0" xfId="11" applyFont="1" applyBorder="1" applyAlignment="1">
      <alignment vertical="center"/>
    </xf>
    <xf numFmtId="193" fontId="12" fillId="0" borderId="0" xfId="27" applyNumberFormat="1" applyFont="1" applyAlignment="1">
      <alignment horizontal="right"/>
    </xf>
    <xf numFmtId="193" fontId="13" fillId="0" borderId="0" xfId="27" applyNumberFormat="1" applyFont="1" applyAlignment="1">
      <alignment horizontal="right"/>
    </xf>
    <xf numFmtId="196" fontId="16" fillId="0" borderId="0" xfId="18" applyNumberFormat="1"/>
    <xf numFmtId="0" fontId="12" fillId="0" borderId="0" xfId="0" applyFont="1" applyAlignment="1">
      <alignment horizontal="center"/>
    </xf>
    <xf numFmtId="49" fontId="12" fillId="0" borderId="0" xfId="0" applyNumberFormat="1" applyFont="1" applyFill="1" applyBorder="1" applyAlignment="1">
      <alignment horizontal="center" vertical="center" wrapText="1"/>
    </xf>
    <xf numFmtId="0" fontId="12" fillId="0" borderId="1" xfId="11" applyFont="1" applyBorder="1" applyAlignment="1">
      <alignment vertical="center" wrapText="1"/>
    </xf>
    <xf numFmtId="0" fontId="12" fillId="0" borderId="33" xfId="11" applyFont="1" applyBorder="1" applyAlignment="1">
      <alignment horizontal="center" vertical="center" wrapText="1"/>
    </xf>
    <xf numFmtId="0" fontId="18" fillId="0" borderId="1" xfId="0" applyFont="1" applyBorder="1" applyAlignment="1"/>
    <xf numFmtId="0" fontId="12" fillId="0" borderId="45" xfId="0" applyFont="1" applyBorder="1" applyAlignment="1">
      <alignment horizontal="center" vertical="center"/>
    </xf>
    <xf numFmtId="190" fontId="16" fillId="0" borderId="0" xfId="18" applyNumberFormat="1"/>
    <xf numFmtId="196" fontId="12" fillId="0" borderId="0" xfId="20" applyNumberFormat="1"/>
    <xf numFmtId="0" fontId="0" fillId="0" borderId="1" xfId="0" applyBorder="1" applyAlignment="1"/>
    <xf numFmtId="0" fontId="26" fillId="4" borderId="0" xfId="31"/>
    <xf numFmtId="0" fontId="4" fillId="0" borderId="0" xfId="34"/>
    <xf numFmtId="0" fontId="25" fillId="0" borderId="0" xfId="34" applyFont="1"/>
    <xf numFmtId="0" fontId="29" fillId="0" borderId="0" xfId="34" applyFont="1" applyAlignment="1">
      <alignment horizontal="left" indent="1"/>
    </xf>
    <xf numFmtId="190" fontId="4" fillId="0" borderId="0" xfId="34" applyNumberFormat="1"/>
    <xf numFmtId="190" fontId="25" fillId="0" borderId="0" xfId="34" applyNumberFormat="1" applyFont="1"/>
    <xf numFmtId="202" fontId="4" fillId="0" borderId="0" xfId="34" applyNumberFormat="1"/>
    <xf numFmtId="202" fontId="28" fillId="6" borderId="0" xfId="33" applyNumberFormat="1"/>
    <xf numFmtId="200" fontId="28" fillId="6" borderId="0" xfId="33" applyNumberFormat="1"/>
    <xf numFmtId="0" fontId="26" fillId="4" borderId="0" xfId="31" applyAlignment="1">
      <alignment wrapText="1"/>
    </xf>
    <xf numFmtId="0" fontId="26" fillId="4" borderId="0" xfId="31" quotePrefix="1" applyAlignment="1">
      <alignment horizontal="left" indent="1"/>
    </xf>
    <xf numFmtId="0" fontId="26" fillId="4" borderId="0" xfId="31" applyAlignment="1">
      <alignment horizontal="left" indent="1"/>
    </xf>
    <xf numFmtId="0" fontId="27" fillId="5" borderId="0" xfId="32" applyAlignment="1">
      <alignment horizontal="left" indent="1"/>
    </xf>
    <xf numFmtId="0" fontId="27" fillId="5" borderId="0" xfId="32"/>
    <xf numFmtId="185" fontId="13" fillId="0" borderId="0" xfId="12" applyNumberFormat="1" applyFont="1" applyAlignment="1">
      <alignment horizontal="left" vertical="top"/>
    </xf>
    <xf numFmtId="0" fontId="12" fillId="0" borderId="1" xfId="10" applyFont="1" applyBorder="1" applyAlignment="1">
      <alignment horizontal="center" vertical="center" wrapText="1"/>
    </xf>
    <xf numFmtId="193" fontId="13" fillId="7" borderId="0" xfId="27" applyNumberFormat="1" applyFont="1" applyFill="1" applyAlignment="1">
      <alignment horizontal="right"/>
    </xf>
    <xf numFmtId="0" fontId="7" fillId="0" borderId="0" xfId="0" applyFont="1"/>
    <xf numFmtId="188" fontId="30" fillId="0" borderId="0" xfId="0" applyNumberFormat="1" applyFont="1" applyFill="1" applyAlignment="1">
      <alignment horizontal="right" vertical="center" wrapText="1"/>
    </xf>
    <xf numFmtId="0" fontId="7" fillId="0" borderId="0" xfId="0" applyFont="1" applyFill="1"/>
    <xf numFmtId="188" fontId="7" fillId="0" borderId="0" xfId="0" applyNumberFormat="1" applyFont="1" applyFill="1" applyAlignment="1">
      <alignment horizontal="right" vertical="center" wrapText="1"/>
    </xf>
    <xf numFmtId="49" fontId="7" fillId="0" borderId="49" xfId="0" applyNumberFormat="1" applyFont="1" applyFill="1" applyBorder="1" applyAlignment="1">
      <alignment horizontal="left" vertical="center" wrapText="1"/>
    </xf>
    <xf numFmtId="0" fontId="7" fillId="0" borderId="0" xfId="0" applyFont="1" applyBorder="1" applyAlignment="1"/>
    <xf numFmtId="0" fontId="7" fillId="7" borderId="0" xfId="0" applyFont="1" applyFill="1" applyAlignment="1">
      <alignment horizontal="center" vertical="center"/>
    </xf>
    <xf numFmtId="0" fontId="7" fillId="0" borderId="0" xfId="0" applyFont="1" applyFill="1" applyAlignment="1">
      <alignment horizontal="right"/>
    </xf>
    <xf numFmtId="0" fontId="30" fillId="0" borderId="0" xfId="0" applyFont="1"/>
    <xf numFmtId="0" fontId="30" fillId="0" borderId="0" xfId="0" applyFont="1" applyFill="1" applyBorder="1"/>
    <xf numFmtId="188" fontId="30" fillId="0" borderId="0" xfId="0" applyNumberFormat="1" applyFont="1"/>
    <xf numFmtId="188" fontId="30" fillId="0" borderId="0" xfId="0" applyNumberFormat="1" applyFont="1" applyFill="1" applyBorder="1" applyAlignment="1">
      <alignment horizontal="right" vertical="center" wrapText="1"/>
    </xf>
    <xf numFmtId="0" fontId="7" fillId="0" borderId="0" xfId="0" applyFont="1" applyAlignment="1">
      <alignment horizontal="right"/>
    </xf>
    <xf numFmtId="0" fontId="7" fillId="0" borderId="1" xfId="30" applyFont="1" applyBorder="1"/>
    <xf numFmtId="0" fontId="31" fillId="0" borderId="0" xfId="0" applyFont="1"/>
    <xf numFmtId="0" fontId="12" fillId="0" borderId="0" xfId="30" applyFont="1" applyBorder="1"/>
    <xf numFmtId="0" fontId="31" fillId="0" borderId="0" xfId="0" applyFont="1" applyAlignment="1">
      <alignment horizontal="right"/>
    </xf>
    <xf numFmtId="0" fontId="15" fillId="0" borderId="0" xfId="38" applyFont="1" applyAlignment="1">
      <alignment vertical="top"/>
    </xf>
    <xf numFmtId="0" fontId="2" fillId="0" borderId="0" xfId="38" applyAlignment="1">
      <alignment vertical="top"/>
    </xf>
    <xf numFmtId="0" fontId="32" fillId="0" borderId="0" xfId="21" applyFont="1"/>
    <xf numFmtId="191" fontId="33" fillId="0" borderId="0" xfId="24" applyNumberFormat="1" applyFont="1"/>
    <xf numFmtId="0" fontId="34" fillId="0" borderId="0" xfId="24" applyFont="1"/>
    <xf numFmtId="0" fontId="34" fillId="0" borderId="0" xfId="24" applyFont="1" applyAlignment="1">
      <alignment horizontal="right"/>
    </xf>
    <xf numFmtId="191" fontId="34" fillId="0" borderId="0" xfId="24" applyNumberFormat="1" applyFont="1"/>
    <xf numFmtId="191" fontId="33" fillId="0" borderId="0" xfId="25" applyNumberFormat="1" applyFont="1" applyAlignment="1">
      <alignment horizontal="left"/>
    </xf>
    <xf numFmtId="191" fontId="34" fillId="0" borderId="0" xfId="25" applyNumberFormat="1" applyFont="1" applyAlignment="1">
      <alignment horizontal="left"/>
    </xf>
    <xf numFmtId="191" fontId="34" fillId="0" borderId="0" xfId="19" applyNumberFormat="1" applyFont="1" applyAlignment="1">
      <alignment horizontal="left"/>
    </xf>
    <xf numFmtId="191" fontId="35" fillId="0" borderId="0" xfId="0" applyNumberFormat="1" applyFont="1" applyAlignment="1">
      <alignment horizontal="left" vertical="center" readingOrder="1"/>
    </xf>
    <xf numFmtId="191" fontId="35" fillId="0" borderId="0" xfId="0" applyNumberFormat="1" applyFont="1" applyAlignment="1">
      <alignment horizontal="left" readingOrder="1"/>
    </xf>
    <xf numFmtId="0" fontId="34" fillId="0" borderId="0" xfId="24" applyFont="1" applyAlignment="1">
      <alignment readingOrder="1"/>
    </xf>
    <xf numFmtId="0" fontId="34" fillId="0" borderId="0" xfId="24" applyFont="1" applyAlignment="1">
      <alignment horizontal="right" readingOrder="1"/>
    </xf>
    <xf numFmtId="191" fontId="35" fillId="0" borderId="0" xfId="0" quotePrefix="1" applyNumberFormat="1" applyFont="1" applyAlignment="1">
      <alignment horizontal="left" readingOrder="1"/>
    </xf>
    <xf numFmtId="191" fontId="36" fillId="0" borderId="0" xfId="0" applyNumberFormat="1" applyFont="1" applyAlignment="1">
      <alignment horizontal="left" vertical="center" readingOrder="1"/>
    </xf>
    <xf numFmtId="0" fontId="35" fillId="0" borderId="0" xfId="0" applyFont="1" applyAlignment="1">
      <alignment horizontal="left" vertical="center" readingOrder="1"/>
    </xf>
    <xf numFmtId="0" fontId="33" fillId="0" borderId="0" xfId="26" applyFont="1" applyAlignment="1">
      <alignment horizontal="right"/>
    </xf>
    <xf numFmtId="0" fontId="33" fillId="0" borderId="0" xfId="26" applyFont="1" applyAlignment="1"/>
    <xf numFmtId="0" fontId="34" fillId="0" borderId="0" xfId="24" applyFont="1" applyAlignment="1">
      <alignment horizontal="right" vertical="top"/>
    </xf>
    <xf numFmtId="0" fontId="35" fillId="0" borderId="0" xfId="0" applyFont="1" applyAlignment="1">
      <alignment horizontal="left" readingOrder="1"/>
    </xf>
    <xf numFmtId="1" fontId="33" fillId="0" borderId="0" xfId="27" applyNumberFormat="1" applyFont="1" applyAlignment="1">
      <alignment vertical="center"/>
    </xf>
    <xf numFmtId="192" fontId="33" fillId="0" borderId="0" xfId="27" applyNumberFormat="1" applyFont="1" applyAlignment="1">
      <alignment vertical="top"/>
    </xf>
    <xf numFmtId="1" fontId="33" fillId="0" borderId="0" xfId="27" applyNumberFormat="1" applyFont="1" applyAlignment="1">
      <alignment horizontal="right" vertical="top"/>
    </xf>
    <xf numFmtId="1" fontId="33" fillId="0" borderId="0" xfId="27" applyNumberFormat="1" applyFont="1" applyAlignment="1">
      <alignment vertical="top"/>
    </xf>
    <xf numFmtId="192" fontId="34" fillId="0" borderId="0" xfId="24" applyNumberFormat="1" applyFont="1"/>
    <xf numFmtId="0" fontId="34" fillId="0" borderId="0" xfId="24" quotePrefix="1" applyFont="1" applyAlignment="1">
      <alignment horizontal="center"/>
    </xf>
    <xf numFmtId="49" fontId="34" fillId="0" borderId="0" xfId="24" applyNumberFormat="1" applyFont="1" applyAlignment="1">
      <alignment vertical="top" wrapText="1"/>
    </xf>
    <xf numFmtId="49" fontId="34" fillId="0" borderId="0" xfId="24" applyNumberFormat="1" applyFont="1" applyAlignment="1">
      <alignment wrapText="1"/>
    </xf>
    <xf numFmtId="49" fontId="34" fillId="0" borderId="0" xfId="24" applyNumberFormat="1" applyFont="1"/>
    <xf numFmtId="0" fontId="34" fillId="0" borderId="0" xfId="24" applyFont="1" applyAlignment="1">
      <alignment horizontal="right" vertical="center"/>
    </xf>
    <xf numFmtId="49" fontId="34" fillId="0" borderId="0" xfId="24" applyNumberFormat="1" applyFont="1" applyAlignment="1">
      <alignment vertical="center" wrapText="1"/>
    </xf>
    <xf numFmtId="49" fontId="34" fillId="0" borderId="0" xfId="30" applyNumberFormat="1" applyFont="1" applyAlignment="1">
      <alignment vertical="center" wrapText="1"/>
    </xf>
    <xf numFmtId="0" fontId="37" fillId="0" borderId="0" xfId="30" applyFont="1" applyAlignment="1">
      <alignment vertical="center"/>
    </xf>
    <xf numFmtId="0" fontId="37" fillId="0" borderId="0" xfId="30" applyFont="1" applyAlignment="1">
      <alignment vertical="center" wrapText="1"/>
    </xf>
    <xf numFmtId="0" fontId="32" fillId="0" borderId="0" xfId="30" applyFont="1" applyAlignment="1">
      <alignment vertical="center"/>
    </xf>
    <xf numFmtId="0" fontId="32" fillId="0" borderId="0" xfId="30" applyFont="1" applyAlignment="1">
      <alignment vertical="center" wrapText="1"/>
    </xf>
    <xf numFmtId="0" fontId="33" fillId="0" borderId="0" xfId="24" applyFont="1"/>
    <xf numFmtId="0" fontId="34" fillId="0" borderId="0" xfId="3" applyFont="1"/>
    <xf numFmtId="0" fontId="33" fillId="0" borderId="0" xfId="3" applyFont="1" applyAlignment="1">
      <alignment horizontal="right"/>
    </xf>
    <xf numFmtId="0" fontId="33" fillId="0" borderId="0" xfId="3" applyFont="1" applyAlignment="1">
      <alignment horizontal="left"/>
    </xf>
    <xf numFmtId="0" fontId="34" fillId="0" borderId="0" xfId="3" applyFont="1" applyAlignment="1">
      <alignment horizontal="centerContinuous"/>
    </xf>
    <xf numFmtId="0" fontId="34" fillId="0" borderId="2" xfId="3" applyFont="1" applyBorder="1" applyAlignment="1">
      <alignment horizontal="centerContinuous"/>
    </xf>
    <xf numFmtId="0" fontId="34" fillId="0" borderId="10" xfId="3" applyFont="1" applyBorder="1" applyAlignment="1">
      <alignment horizontal="centerContinuous"/>
    </xf>
    <xf numFmtId="0" fontId="34" fillId="0" borderId="9" xfId="3" applyFont="1" applyBorder="1" applyAlignment="1">
      <alignment horizontal="centerContinuous"/>
    </xf>
    <xf numFmtId="0" fontId="34" fillId="0" borderId="8" xfId="3" applyFont="1" applyBorder="1" applyAlignment="1">
      <alignment horizontal="centerContinuous"/>
    </xf>
    <xf numFmtId="0" fontId="34" fillId="0" borderId="6" xfId="3" applyFont="1" applyBorder="1" applyAlignment="1">
      <alignment horizontal="center"/>
    </xf>
    <xf numFmtId="0" fontId="34" fillId="0" borderId="1" xfId="3" applyFont="1" applyBorder="1"/>
    <xf numFmtId="0" fontId="34" fillId="0" borderId="0" xfId="3" applyFont="1" applyBorder="1" applyAlignment="1">
      <alignment horizontal="centerContinuous"/>
    </xf>
    <xf numFmtId="0" fontId="34" fillId="0" borderId="11" xfId="3" applyFont="1" applyBorder="1" applyAlignment="1">
      <alignment horizontal="centerContinuous"/>
    </xf>
    <xf numFmtId="0" fontId="34" fillId="0" borderId="0" xfId="3" applyFont="1" applyBorder="1"/>
    <xf numFmtId="164" fontId="34" fillId="0" borderId="6" xfId="3" applyNumberFormat="1" applyFont="1" applyBorder="1" applyAlignment="1">
      <alignment horizontal="right"/>
    </xf>
    <xf numFmtId="49" fontId="33" fillId="0" borderId="1" xfId="2" applyNumberFormat="1" applyFont="1" applyBorder="1"/>
    <xf numFmtId="175" fontId="33" fillId="0" borderId="0" xfId="3" applyNumberFormat="1" applyFont="1" applyAlignment="1">
      <alignment horizontal="right"/>
    </xf>
    <xf numFmtId="175" fontId="33" fillId="0" borderId="6" xfId="3" applyNumberFormat="1" applyFont="1" applyBorder="1" applyAlignment="1">
      <alignment horizontal="right"/>
    </xf>
    <xf numFmtId="194" fontId="34" fillId="0" borderId="0" xfId="3" applyNumberFormat="1" applyFont="1"/>
    <xf numFmtId="167" fontId="33" fillId="0" borderId="0" xfId="0" applyNumberFormat="1" applyFont="1" applyAlignment="1">
      <alignment horizontal="right"/>
    </xf>
    <xf numFmtId="194" fontId="34" fillId="0" borderId="0" xfId="3" applyNumberFormat="1" applyFont="1" applyBorder="1" applyAlignment="1">
      <alignment horizontal="right"/>
    </xf>
    <xf numFmtId="167" fontId="33" fillId="0" borderId="0" xfId="3" applyNumberFormat="1" applyFont="1" applyAlignment="1">
      <alignment horizontal="right"/>
    </xf>
    <xf numFmtId="172" fontId="33" fillId="0" borderId="1" xfId="2" applyNumberFormat="1" applyFont="1" applyBorder="1"/>
    <xf numFmtId="194" fontId="34" fillId="0" borderId="0" xfId="3" applyNumberFormat="1" applyFont="1" applyBorder="1"/>
    <xf numFmtId="0" fontId="34" fillId="0" borderId="1" xfId="2" applyFont="1" applyBorder="1"/>
    <xf numFmtId="175" fontId="34" fillId="0" borderId="0" xfId="3" applyNumberFormat="1" applyFont="1" applyAlignment="1">
      <alignment horizontal="right"/>
    </xf>
    <xf numFmtId="175" fontId="34" fillId="0" borderId="6" xfId="3" applyNumberFormat="1" applyFont="1" applyBorder="1" applyAlignment="1">
      <alignment horizontal="right"/>
    </xf>
    <xf numFmtId="0" fontId="34" fillId="0" borderId="6" xfId="3" applyFont="1" applyBorder="1"/>
    <xf numFmtId="167" fontId="34" fillId="0" borderId="0" xfId="3" applyNumberFormat="1" applyFont="1" applyAlignment="1">
      <alignment horizontal="right"/>
    </xf>
    <xf numFmtId="0" fontId="33" fillId="0" borderId="1" xfId="2" applyFont="1" applyBorder="1"/>
    <xf numFmtId="0" fontId="33" fillId="0" borderId="0" xfId="3" applyFont="1"/>
    <xf numFmtId="170" fontId="34" fillId="0" borderId="0" xfId="3" applyNumberFormat="1" applyFont="1" applyBorder="1" applyAlignment="1">
      <alignment horizontal="right"/>
    </xf>
    <xf numFmtId="0" fontId="34" fillId="0" borderId="0" xfId="2" applyFont="1" applyBorder="1"/>
    <xf numFmtId="0" fontId="34" fillId="0" borderId="0" xfId="4" applyFont="1" applyAlignment="1">
      <alignment horizontal="right"/>
    </xf>
    <xf numFmtId="169" fontId="34" fillId="0" borderId="0" xfId="3" applyNumberFormat="1" applyFont="1" applyBorder="1" applyAlignment="1">
      <alignment horizontal="right"/>
    </xf>
    <xf numFmtId="168" fontId="34" fillId="0" borderId="0" xfId="3" applyNumberFormat="1" applyFont="1"/>
    <xf numFmtId="0" fontId="33" fillId="0" borderId="0" xfId="4" applyFont="1" applyAlignment="1">
      <alignment horizontal="right"/>
    </xf>
    <xf numFmtId="166" fontId="34" fillId="0" borderId="0" xfId="6" applyNumberFormat="1" applyFont="1"/>
    <xf numFmtId="0" fontId="33" fillId="0" borderId="0" xfId="0" applyFont="1" applyAlignment="1">
      <alignment horizontal="right"/>
    </xf>
    <xf numFmtId="166" fontId="33" fillId="0" borderId="0" xfId="6" applyNumberFormat="1" applyFont="1" applyAlignment="1">
      <alignment horizontal="left"/>
    </xf>
    <xf numFmtId="0" fontId="34" fillId="0" borderId="0" xfId="0" applyFont="1"/>
    <xf numFmtId="166" fontId="34" fillId="0" borderId="0" xfId="6" applyNumberFormat="1" applyFont="1" applyAlignment="1">
      <alignment horizontal="centerContinuous"/>
    </xf>
    <xf numFmtId="166" fontId="34" fillId="0" borderId="0" xfId="6" applyNumberFormat="1" applyFont="1" applyAlignment="1"/>
    <xf numFmtId="166" fontId="33" fillId="0" borderId="0" xfId="6" applyNumberFormat="1" applyFont="1" applyAlignment="1">
      <alignment horizontal="centerContinuous"/>
    </xf>
    <xf numFmtId="166" fontId="34" fillId="0" borderId="3" xfId="5" applyNumberFormat="1" applyFont="1" applyBorder="1" applyAlignment="1">
      <alignment horizontal="centerContinuous" vertical="center"/>
    </xf>
    <xf numFmtId="166" fontId="34" fillId="0" borderId="2" xfId="5" applyNumberFormat="1" applyFont="1" applyBorder="1" applyAlignment="1">
      <alignment horizontal="centerContinuous" vertical="center"/>
    </xf>
    <xf numFmtId="166" fontId="34" fillId="0" borderId="3" xfId="5" applyNumberFormat="1" applyFont="1" applyBorder="1" applyAlignment="1">
      <alignment horizontal="center" vertical="center"/>
    </xf>
    <xf numFmtId="166" fontId="34" fillId="0" borderId="2" xfId="5" applyNumberFormat="1" applyFont="1" applyBorder="1" applyAlignment="1">
      <alignment horizontal="center" vertical="center"/>
    </xf>
    <xf numFmtId="166" fontId="34" fillId="0" borderId="6" xfId="6" applyNumberFormat="1" applyFont="1" applyBorder="1"/>
    <xf numFmtId="166" fontId="34" fillId="0" borderId="1" xfId="6" applyNumberFormat="1" applyFont="1" applyBorder="1"/>
    <xf numFmtId="166" fontId="34" fillId="0" borderId="0" xfId="6" applyNumberFormat="1" applyFont="1" applyBorder="1" applyAlignment="1">
      <alignment horizontal="centerContinuous"/>
    </xf>
    <xf numFmtId="166" fontId="34" fillId="0" borderId="7" xfId="6" applyNumberFormat="1" applyFont="1" applyBorder="1"/>
    <xf numFmtId="176" fontId="34" fillId="0" borderId="6" xfId="6" applyNumberFormat="1" applyFont="1" applyBorder="1" applyAlignment="1"/>
    <xf numFmtId="166" fontId="34" fillId="0" borderId="0" xfId="5" applyNumberFormat="1" applyFont="1" applyAlignment="1">
      <alignment horizontal="right"/>
    </xf>
    <xf numFmtId="194" fontId="34" fillId="0" borderId="7" xfId="6" applyNumberFormat="1" applyFont="1" applyBorder="1"/>
    <xf numFmtId="166" fontId="34" fillId="0" borderId="6" xfId="6" applyNumberFormat="1" applyFont="1" applyBorder="1" applyAlignment="1"/>
    <xf numFmtId="176" fontId="33" fillId="0" borderId="6" xfId="6" applyNumberFormat="1" applyFont="1" applyBorder="1" applyAlignment="1"/>
    <xf numFmtId="166" fontId="33" fillId="0" borderId="1" xfId="6" applyNumberFormat="1" applyFont="1" applyBorder="1"/>
    <xf numFmtId="166" fontId="33" fillId="0" borderId="0" xfId="5" applyNumberFormat="1" applyFont="1" applyAlignment="1">
      <alignment horizontal="right"/>
    </xf>
    <xf numFmtId="194" fontId="33" fillId="0" borderId="7" xfId="6" applyNumberFormat="1" applyFont="1" applyBorder="1"/>
    <xf numFmtId="166" fontId="33" fillId="0" borderId="0" xfId="6" applyNumberFormat="1" applyFont="1"/>
    <xf numFmtId="166" fontId="34" fillId="0" borderId="1" xfId="5" applyNumberFormat="1" applyFont="1" applyBorder="1"/>
    <xf numFmtId="166" fontId="34" fillId="0" borderId="1" xfId="6" applyNumberFormat="1" applyFont="1" applyBorder="1" applyAlignment="1">
      <alignment horizontal="left"/>
    </xf>
    <xf numFmtId="0" fontId="34" fillId="0" borderId="1" xfId="0" applyFont="1" applyBorder="1"/>
    <xf numFmtId="176" fontId="34" fillId="0" borderId="0" xfId="6" applyNumberFormat="1" applyFont="1" applyBorder="1" applyAlignment="1"/>
    <xf numFmtId="0" fontId="34" fillId="0" borderId="0" xfId="5" applyNumberFormat="1" applyFont="1" applyBorder="1" applyAlignment="1">
      <alignment horizontal="left"/>
    </xf>
    <xf numFmtId="3" fontId="34" fillId="0" borderId="0" xfId="6" applyNumberFormat="1" applyFont="1" applyBorder="1"/>
    <xf numFmtId="3" fontId="34" fillId="0" borderId="0" xfId="6" applyNumberFormat="1" applyFont="1"/>
    <xf numFmtId="166" fontId="34" fillId="0" borderId="0" xfId="5" applyNumberFormat="1" applyFont="1"/>
    <xf numFmtId="166" fontId="34" fillId="0" borderId="0" xfId="5" applyNumberFormat="1" applyFont="1" applyAlignment="1"/>
    <xf numFmtId="0" fontId="34" fillId="0" borderId="0" xfId="0" applyFont="1" applyAlignment="1"/>
    <xf numFmtId="166" fontId="33" fillId="0" borderId="0" xfId="5" applyNumberFormat="1" applyFont="1" applyAlignment="1">
      <alignment horizontal="left"/>
    </xf>
    <xf numFmtId="166" fontId="34" fillId="0" borderId="0" xfId="5" applyNumberFormat="1" applyFont="1" applyAlignment="1">
      <alignment horizontal="centerContinuous"/>
    </xf>
    <xf numFmtId="166" fontId="34" fillId="0" borderId="13" xfId="5" applyNumberFormat="1" applyFont="1" applyBorder="1" applyAlignment="1">
      <alignment horizontal="centerContinuous" vertical="center"/>
    </xf>
    <xf numFmtId="166" fontId="34" fillId="0" borderId="14" xfId="5" applyNumberFormat="1" applyFont="1" applyBorder="1" applyAlignment="1">
      <alignment horizontal="centerContinuous" vertical="center"/>
    </xf>
    <xf numFmtId="164" fontId="34" fillId="0" borderId="6" xfId="5" applyNumberFormat="1" applyFont="1" applyBorder="1"/>
    <xf numFmtId="166" fontId="34" fillId="0" borderId="0" xfId="5" applyNumberFormat="1" applyFont="1" applyBorder="1" applyAlignment="1">
      <alignment horizontal="centerContinuous"/>
    </xf>
    <xf numFmtId="166" fontId="34" fillId="0" borderId="7" xfId="5" applyNumberFormat="1" applyFont="1" applyBorder="1" applyAlignment="1">
      <alignment horizontal="left"/>
    </xf>
    <xf numFmtId="195" fontId="34" fillId="0" borderId="6" xfId="5" applyNumberFormat="1" applyFont="1" applyBorder="1" applyAlignment="1">
      <alignment horizontal="right"/>
    </xf>
    <xf numFmtId="194" fontId="34" fillId="0" borderId="7" xfId="5" applyNumberFormat="1" applyFont="1" applyBorder="1" applyAlignment="1"/>
    <xf numFmtId="173" fontId="34" fillId="0" borderId="0" xfId="3" applyNumberFormat="1" applyFont="1" applyAlignment="1">
      <alignment horizontal="right"/>
    </xf>
    <xf numFmtId="195" fontId="33" fillId="0" borderId="6" xfId="5" applyNumberFormat="1" applyFont="1" applyBorder="1" applyAlignment="1">
      <alignment horizontal="right"/>
    </xf>
    <xf numFmtId="166" fontId="33" fillId="0" borderId="1" xfId="5" applyNumberFormat="1" applyFont="1" applyBorder="1"/>
    <xf numFmtId="194" fontId="33" fillId="0" borderId="7" xfId="5" applyNumberFormat="1" applyFont="1" applyBorder="1" applyAlignment="1"/>
    <xf numFmtId="166" fontId="33" fillId="0" borderId="0" xfId="5" applyNumberFormat="1" applyFont="1"/>
    <xf numFmtId="0" fontId="34" fillId="0" borderId="1" xfId="11" applyFont="1" applyBorder="1"/>
    <xf numFmtId="164" fontId="34" fillId="0" borderId="0" xfId="5" applyNumberFormat="1" applyFont="1" applyBorder="1" applyAlignment="1">
      <alignment horizontal="right"/>
    </xf>
    <xf numFmtId="166" fontId="34" fillId="0" borderId="0" xfId="5" applyNumberFormat="1" applyFont="1" applyBorder="1" applyAlignment="1"/>
    <xf numFmtId="3" fontId="34" fillId="0" borderId="0" xfId="5" applyNumberFormat="1" applyFont="1"/>
    <xf numFmtId="0" fontId="33" fillId="0" borderId="0" xfId="9" applyFont="1" applyAlignment="1">
      <alignment vertical="center"/>
    </xf>
    <xf numFmtId="1" fontId="33" fillId="0" borderId="0" xfId="9" applyNumberFormat="1" applyFont="1" applyAlignment="1">
      <alignment horizontal="centerContinuous" vertical="center"/>
    </xf>
    <xf numFmtId="1" fontId="34" fillId="0" borderId="2" xfId="10" applyNumberFormat="1" applyFont="1" applyBorder="1" applyAlignment="1">
      <alignment horizontal="centerContinuous" vertical="center"/>
    </xf>
    <xf numFmtId="1" fontId="34" fillId="0" borderId="12" xfId="10" applyNumberFormat="1" applyFont="1" applyBorder="1" applyAlignment="1">
      <alignment horizontal="centerContinuous" vertical="center"/>
    </xf>
    <xf numFmtId="0" fontId="34" fillId="0" borderId="16" xfId="0" applyFont="1" applyBorder="1"/>
    <xf numFmtId="0" fontId="33" fillId="0" borderId="1" xfId="0" applyFont="1" applyBorder="1"/>
    <xf numFmtId="193" fontId="34" fillId="0" borderId="0" xfId="27" applyNumberFormat="1" applyFont="1" applyAlignment="1">
      <alignment horizontal="right"/>
    </xf>
    <xf numFmtId="193" fontId="33" fillId="0" borderId="0" xfId="27" applyNumberFormat="1" applyFont="1" applyAlignment="1">
      <alignment horizontal="right"/>
    </xf>
    <xf numFmtId="0" fontId="33" fillId="0" borderId="0" xfId="0" applyFont="1"/>
    <xf numFmtId="0" fontId="34" fillId="0" borderId="0" xfId="11" applyFont="1" applyBorder="1" applyAlignment="1">
      <alignment vertical="center"/>
    </xf>
    <xf numFmtId="0" fontId="34" fillId="0" borderId="0" xfId="11" applyFont="1" applyBorder="1" applyAlignment="1">
      <alignment vertical="center" wrapText="1"/>
    </xf>
    <xf numFmtId="0" fontId="34" fillId="0" borderId="45" xfId="0" applyFont="1" applyBorder="1" applyAlignment="1">
      <alignment horizontal="center" vertical="center"/>
    </xf>
    <xf numFmtId="0" fontId="34" fillId="0" borderId="33" xfId="11" applyFont="1" applyBorder="1" applyAlignment="1">
      <alignment horizontal="center" vertical="center" wrapText="1"/>
    </xf>
    <xf numFmtId="49" fontId="34" fillId="0" borderId="0" xfId="0" applyNumberFormat="1" applyFont="1" applyFill="1" applyBorder="1" applyAlignment="1">
      <alignment vertical="center" wrapText="1"/>
    </xf>
    <xf numFmtId="0" fontId="34" fillId="0" borderId="1" xfId="11" applyFont="1" applyBorder="1" applyAlignment="1">
      <alignment vertical="center"/>
    </xf>
    <xf numFmtId="191" fontId="34" fillId="0" borderId="1" xfId="11" applyNumberFormat="1" applyFont="1" applyBorder="1" applyAlignment="1">
      <alignment vertical="center"/>
    </xf>
    <xf numFmtId="49" fontId="34" fillId="0" borderId="1" xfId="11" applyNumberFormat="1" applyFont="1" applyBorder="1" applyAlignment="1">
      <alignment vertical="center"/>
    </xf>
    <xf numFmtId="0" fontId="34" fillId="0" borderId="0" xfId="0" applyFont="1" applyFill="1"/>
    <xf numFmtId="1" fontId="34" fillId="0" borderId="45" xfId="10" applyNumberFormat="1" applyFont="1" applyBorder="1" applyAlignment="1">
      <alignment horizontal="centerContinuous" vertical="center" wrapText="1"/>
    </xf>
    <xf numFmtId="1" fontId="34" fillId="0" borderId="32" xfId="10" applyNumberFormat="1" applyFont="1" applyBorder="1" applyAlignment="1">
      <alignment horizontal="centerContinuous" vertical="center" wrapText="1"/>
    </xf>
    <xf numFmtId="0" fontId="34" fillId="0" borderId="45" xfId="0" applyFont="1" applyBorder="1" applyAlignment="1">
      <alignment horizontal="centerContinuous" vertical="center" wrapText="1"/>
    </xf>
    <xf numFmtId="0" fontId="34" fillId="0" borderId="32" xfId="0" applyFont="1" applyBorder="1" applyAlignment="1">
      <alignment horizontal="centerContinuous" vertical="center" wrapText="1"/>
    </xf>
    <xf numFmtId="0" fontId="34" fillId="0" borderId="45" xfId="0" applyFont="1" applyBorder="1" applyAlignment="1">
      <alignment horizontal="centerContinuous"/>
    </xf>
    <xf numFmtId="0" fontId="34" fillId="0" borderId="32" xfId="0" applyFont="1" applyBorder="1" applyAlignment="1">
      <alignment horizontal="centerContinuous"/>
    </xf>
    <xf numFmtId="49" fontId="34" fillId="0" borderId="48" xfId="0" applyNumberFormat="1" applyFont="1" applyFill="1" applyBorder="1" applyAlignment="1">
      <alignment horizontal="centerContinuous" vertical="center" wrapText="1"/>
    </xf>
    <xf numFmtId="49" fontId="34" fillId="0" borderId="3" xfId="0" applyNumberFormat="1" applyFont="1" applyFill="1" applyBorder="1" applyAlignment="1">
      <alignment horizontal="centerContinuous" vertical="center" wrapText="1"/>
    </xf>
    <xf numFmtId="193" fontId="34" fillId="0" borderId="0" xfId="27" applyNumberFormat="1" applyFont="1" applyFill="1" applyAlignment="1">
      <alignment horizontal="right"/>
    </xf>
    <xf numFmtId="49" fontId="34" fillId="0" borderId="1" xfId="0" applyNumberFormat="1" applyFont="1" applyFill="1" applyBorder="1" applyAlignment="1">
      <alignment horizontal="left" vertical="center" wrapText="1"/>
    </xf>
    <xf numFmtId="0" fontId="34" fillId="0" borderId="1" xfId="11" applyFont="1" applyBorder="1" applyAlignment="1">
      <alignment vertical="center" wrapText="1"/>
    </xf>
    <xf numFmtId="0" fontId="33" fillId="0" borderId="1" xfId="11" applyFont="1" applyBorder="1" applyAlignment="1">
      <alignment vertical="center"/>
    </xf>
    <xf numFmtId="49" fontId="34" fillId="0" borderId="0" xfId="0" applyNumberFormat="1" applyFont="1" applyFill="1" applyAlignment="1">
      <alignment horizontal="left" vertical="center" wrapText="1"/>
    </xf>
    <xf numFmtId="49" fontId="34" fillId="0" borderId="0" xfId="0" applyNumberFormat="1" applyFont="1" applyFill="1" applyAlignment="1">
      <alignment horizontal="center" vertical="center" wrapText="1"/>
    </xf>
    <xf numFmtId="0" fontId="34" fillId="0" borderId="1" xfId="0" applyFont="1" applyBorder="1" applyAlignment="1"/>
    <xf numFmtId="0" fontId="33" fillId="0" borderId="0" xfId="0" applyFont="1" applyBorder="1" applyAlignment="1"/>
    <xf numFmtId="193" fontId="33" fillId="0" borderId="0" xfId="27" applyNumberFormat="1" applyFont="1" applyFill="1" applyAlignment="1">
      <alignment horizontal="right"/>
    </xf>
    <xf numFmtId="0" fontId="34" fillId="0" borderId="0" xfId="0" applyFont="1" applyAlignment="1">
      <alignment vertical="top" wrapText="1"/>
    </xf>
    <xf numFmtId="0" fontId="33" fillId="0" borderId="0" xfId="12" applyFont="1"/>
    <xf numFmtId="0" fontId="33" fillId="0" borderId="0" xfId="12" applyFont="1" applyAlignment="1">
      <alignment vertical="center"/>
    </xf>
    <xf numFmtId="49" fontId="33" fillId="0" borderId="0" xfId="12" applyNumberFormat="1" applyFont="1" applyAlignment="1">
      <alignment horizontal="left" vertical="top"/>
    </xf>
    <xf numFmtId="1" fontId="33" fillId="0" borderId="0" xfId="12" applyNumberFormat="1" applyFont="1" applyAlignment="1">
      <alignment horizontal="centerContinuous" vertical="top"/>
    </xf>
    <xf numFmtId="0" fontId="33" fillId="0" borderId="0" xfId="12" applyFont="1" applyAlignment="1">
      <alignment vertical="top"/>
    </xf>
    <xf numFmtId="0" fontId="34" fillId="0" borderId="0" xfId="12" applyFont="1"/>
    <xf numFmtId="1" fontId="34" fillId="0" borderId="3" xfId="10" applyNumberFormat="1" applyFont="1" applyBorder="1" applyAlignment="1">
      <alignment horizontal="centerContinuous" vertical="center"/>
    </xf>
    <xf numFmtId="1" fontId="34" fillId="0" borderId="0" xfId="10" applyNumberFormat="1" applyFont="1" applyBorder="1" applyAlignment="1">
      <alignment horizontal="centerContinuous" vertical="center"/>
    </xf>
    <xf numFmtId="193" fontId="34" fillId="0" borderId="0" xfId="12" applyNumberFormat="1" applyFont="1"/>
    <xf numFmtId="0" fontId="34" fillId="0" borderId="1" xfId="12" applyFont="1" applyBorder="1"/>
    <xf numFmtId="181" fontId="34" fillId="0" borderId="0" xfId="13" applyNumberFormat="1" applyFont="1" applyBorder="1" applyAlignment="1">
      <alignment horizontal="right"/>
    </xf>
    <xf numFmtId="0" fontId="33" fillId="0" borderId="1" xfId="12" applyFont="1" applyBorder="1"/>
    <xf numFmtId="186" fontId="34" fillId="0" borderId="0" xfId="13" applyNumberFormat="1" applyFont="1" applyBorder="1" applyAlignment="1">
      <alignment horizontal="right"/>
    </xf>
    <xf numFmtId="0" fontId="34" fillId="0" borderId="0" xfId="12" applyFont="1" applyFill="1"/>
    <xf numFmtId="1" fontId="33" fillId="0" borderId="0" xfId="12" applyNumberFormat="1" applyFont="1" applyAlignment="1">
      <alignment horizontal="left" vertical="top"/>
    </xf>
    <xf numFmtId="0" fontId="33" fillId="0" borderId="0" xfId="12" applyFont="1" applyAlignment="1">
      <alignment horizontal="right" vertical="top"/>
    </xf>
    <xf numFmtId="0" fontId="33" fillId="0" borderId="0" xfId="12" applyFont="1" applyAlignment="1">
      <alignment horizontal="centerContinuous" vertical="top"/>
    </xf>
    <xf numFmtId="1" fontId="33" fillId="0" borderId="0" xfId="12" applyNumberFormat="1" applyFont="1" applyAlignment="1">
      <alignment horizontal="right" vertical="top"/>
    </xf>
    <xf numFmtId="1" fontId="34" fillId="0" borderId="8" xfId="10" applyNumberFormat="1" applyFont="1" applyBorder="1" applyAlignment="1">
      <alignment horizontal="centerContinuous" vertical="center"/>
    </xf>
    <xf numFmtId="1" fontId="34" fillId="0" borderId="9" xfId="10" applyNumberFormat="1" applyFont="1" applyBorder="1" applyAlignment="1">
      <alignment horizontal="centerContinuous" vertical="center"/>
    </xf>
    <xf numFmtId="0" fontId="34" fillId="0" borderId="9" xfId="10" applyFont="1" applyBorder="1" applyAlignment="1">
      <alignment horizontal="centerContinuous" vertical="center"/>
    </xf>
    <xf numFmtId="1" fontId="34" fillId="0" borderId="26" xfId="10" applyNumberFormat="1" applyFont="1" applyBorder="1" applyAlignment="1">
      <alignment horizontal="center" vertical="center"/>
    </xf>
    <xf numFmtId="0" fontId="34" fillId="0" borderId="0" xfId="10" applyFont="1" applyBorder="1" applyAlignment="1">
      <alignment horizontal="centerContinuous" vertical="center"/>
    </xf>
    <xf numFmtId="1" fontId="34" fillId="0" borderId="0" xfId="10" applyNumberFormat="1" applyFont="1" applyBorder="1" applyAlignment="1">
      <alignment horizontal="center" vertical="center"/>
    </xf>
    <xf numFmtId="174" fontId="33" fillId="0" borderId="0" xfId="2" applyNumberFormat="1" applyFont="1" applyAlignment="1">
      <alignment horizontal="right"/>
    </xf>
    <xf numFmtId="166" fontId="34" fillId="0" borderId="0" xfId="0" applyNumberFormat="1" applyFont="1"/>
    <xf numFmtId="166" fontId="34" fillId="0" borderId="0" xfId="2" applyNumberFormat="1" applyFont="1" applyBorder="1" applyAlignment="1">
      <alignment horizontal="centerContinuous"/>
    </xf>
    <xf numFmtId="166" fontId="34" fillId="0" borderId="0" xfId="2" applyNumberFormat="1" applyFont="1" applyAlignment="1">
      <alignment horizontal="centerContinuous"/>
    </xf>
    <xf numFmtId="166" fontId="34" fillId="0" borderId="5" xfId="2" applyNumberFormat="1" applyFont="1" applyBorder="1" applyAlignment="1">
      <alignment horizontal="centerContinuous"/>
    </xf>
    <xf numFmtId="166" fontId="34" fillId="0" borderId="4" xfId="2" applyNumberFormat="1" applyFont="1" applyBorder="1" applyAlignment="1">
      <alignment horizontal="centerContinuous"/>
    </xf>
    <xf numFmtId="166" fontId="34" fillId="0" borderId="11" xfId="2" applyNumberFormat="1" applyFont="1" applyBorder="1" applyAlignment="1">
      <alignment horizontal="centerContinuous"/>
    </xf>
    <xf numFmtId="166" fontId="34" fillId="0" borderId="5" xfId="0" applyNumberFormat="1" applyFont="1" applyBorder="1" applyAlignment="1">
      <alignment horizontal="centerContinuous"/>
    </xf>
    <xf numFmtId="166" fontId="34" fillId="0" borderId="4" xfId="0" applyNumberFormat="1" applyFont="1" applyBorder="1" applyAlignment="1">
      <alignment horizontal="centerContinuous"/>
    </xf>
    <xf numFmtId="166" fontId="34" fillId="0" borderId="15" xfId="0" applyNumberFormat="1" applyFont="1" applyBorder="1" applyAlignment="1">
      <alignment horizontal="centerContinuous"/>
    </xf>
    <xf numFmtId="166" fontId="34" fillId="0" borderId="2" xfId="2" applyNumberFormat="1" applyFont="1" applyBorder="1" applyAlignment="1">
      <alignment horizontal="centerContinuous"/>
    </xf>
    <xf numFmtId="0" fontId="34" fillId="0" borderId="2" xfId="0" applyFont="1" applyBorder="1" applyAlignment="1">
      <alignment horizontal="centerContinuous"/>
    </xf>
    <xf numFmtId="0" fontId="34" fillId="0" borderId="3" xfId="0" applyFont="1" applyBorder="1" applyAlignment="1">
      <alignment horizontal="centerContinuous"/>
    </xf>
    <xf numFmtId="166" fontId="34" fillId="0" borderId="12" xfId="2" applyNumberFormat="1" applyFont="1" applyBorder="1" applyAlignment="1">
      <alignment horizontal="centerContinuous"/>
    </xf>
    <xf numFmtId="166" fontId="34" fillId="0" borderId="10" xfId="2" applyNumberFormat="1" applyFont="1" applyBorder="1" applyAlignment="1">
      <alignment horizontal="centerContinuous"/>
    </xf>
    <xf numFmtId="166" fontId="34" fillId="0" borderId="1" xfId="2" applyNumberFormat="1" applyFont="1" applyBorder="1"/>
    <xf numFmtId="0" fontId="34" fillId="0" borderId="0" xfId="0" applyFont="1" applyBorder="1" applyAlignment="1">
      <alignment horizontal="centerContinuous"/>
    </xf>
    <xf numFmtId="177" fontId="33" fillId="0" borderId="0" xfId="2" applyNumberFormat="1" applyFont="1" applyAlignment="1">
      <alignment horizontal="right"/>
    </xf>
    <xf numFmtId="166" fontId="33" fillId="0" borderId="1" xfId="2" applyNumberFormat="1" applyFont="1" applyBorder="1"/>
    <xf numFmtId="166" fontId="33" fillId="0" borderId="0" xfId="0" applyNumberFormat="1" applyFont="1"/>
    <xf numFmtId="0" fontId="33" fillId="0" borderId="0" xfId="11" applyFont="1" applyAlignment="1">
      <alignment vertical="center"/>
    </xf>
    <xf numFmtId="0" fontId="33" fillId="0" borderId="0" xfId="11" applyFont="1" applyAlignment="1">
      <alignment horizontal="right" vertical="center"/>
    </xf>
    <xf numFmtId="0" fontId="33" fillId="0" borderId="0" xfId="11" applyFont="1" applyAlignment="1">
      <alignment horizontal="centerContinuous" vertical="center"/>
    </xf>
    <xf numFmtId="0" fontId="34" fillId="0" borderId="0" xfId="11" applyFont="1"/>
    <xf numFmtId="0" fontId="34" fillId="0" borderId="47" xfId="11" applyFont="1" applyBorder="1" applyAlignment="1">
      <alignment horizontal="center"/>
    </xf>
    <xf numFmtId="1" fontId="34" fillId="0" borderId="2" xfId="10" applyNumberFormat="1" applyFont="1" applyBorder="1" applyAlignment="1">
      <alignment horizontal="center"/>
    </xf>
    <xf numFmtId="0" fontId="34" fillId="0" borderId="9" xfId="11" applyFont="1" applyBorder="1" applyAlignment="1">
      <alignment horizontal="center"/>
    </xf>
    <xf numFmtId="0" fontId="34" fillId="0" borderId="3" xfId="11" applyFont="1" applyBorder="1" applyAlignment="1">
      <alignment horizontal="centerContinuous"/>
    </xf>
    <xf numFmtId="0" fontId="34" fillId="0" borderId="2" xfId="11" applyFont="1" applyBorder="1" applyAlignment="1">
      <alignment horizontal="centerContinuous"/>
    </xf>
    <xf numFmtId="0" fontId="34" fillId="0" borderId="2" xfId="11" applyFont="1" applyBorder="1" applyAlignment="1">
      <alignment horizontal="center"/>
    </xf>
    <xf numFmtId="184" fontId="34" fillId="0" borderId="11" xfId="11" applyNumberFormat="1" applyFont="1" applyBorder="1"/>
    <xf numFmtId="0" fontId="34" fillId="0" borderId="0" xfId="11" applyFont="1" applyBorder="1" applyAlignment="1">
      <alignment horizontal="center"/>
    </xf>
    <xf numFmtId="0" fontId="34" fillId="0" borderId="0" xfId="11" applyFont="1" applyBorder="1" applyAlignment="1">
      <alignment horizontal="centerContinuous"/>
    </xf>
    <xf numFmtId="184" fontId="34" fillId="0" borderId="18" xfId="11" applyNumberFormat="1" applyFont="1" applyBorder="1"/>
    <xf numFmtId="201" fontId="33" fillId="0" borderId="6" xfId="11" applyNumberFormat="1" applyFont="1" applyBorder="1"/>
    <xf numFmtId="0" fontId="33" fillId="0" borderId="1" xfId="11" applyFont="1" applyBorder="1" applyAlignment="1">
      <alignment horizontal="left" wrapText="1"/>
    </xf>
    <xf numFmtId="198" fontId="33" fillId="0" borderId="0" xfId="27" applyNumberFormat="1" applyFont="1" applyAlignment="1">
      <alignment horizontal="right"/>
    </xf>
    <xf numFmtId="201" fontId="33" fillId="0" borderId="7" xfId="11" applyNumberFormat="1" applyFont="1" applyBorder="1"/>
    <xf numFmtId="201" fontId="34" fillId="0" borderId="6" xfId="11" applyNumberFormat="1" applyFont="1" applyBorder="1"/>
    <xf numFmtId="198" fontId="34" fillId="0" borderId="0" xfId="27" applyNumberFormat="1" applyFont="1" applyAlignment="1">
      <alignment horizontal="right"/>
    </xf>
    <xf numFmtId="198" fontId="34" fillId="0" borderId="0" xfId="11" applyNumberFormat="1" applyFont="1"/>
    <xf numFmtId="201" fontId="34" fillId="0" borderId="7" xfId="11" applyNumberFormat="1" applyFont="1" applyBorder="1"/>
    <xf numFmtId="0" fontId="33" fillId="0" borderId="1" xfId="11" applyFont="1" applyBorder="1"/>
    <xf numFmtId="0" fontId="33" fillId="0" borderId="0" xfId="9" applyFont="1"/>
    <xf numFmtId="0" fontId="33" fillId="0" borderId="0" xfId="9" applyFont="1" applyAlignment="1">
      <alignment horizontal="centerContinuous" vertical="top"/>
    </xf>
    <xf numFmtId="1" fontId="33" fillId="0" borderId="0" xfId="9" applyNumberFormat="1" applyFont="1" applyAlignment="1">
      <alignment horizontal="centerContinuous" vertical="top"/>
    </xf>
    <xf numFmtId="1" fontId="34" fillId="0" borderId="3" xfId="10" applyNumberFormat="1" applyFont="1" applyBorder="1" applyAlignment="1">
      <alignment horizontal="centerContinuous"/>
    </xf>
    <xf numFmtId="1" fontId="34" fillId="0" borderId="2" xfId="10" applyNumberFormat="1" applyFont="1" applyBorder="1" applyAlignment="1">
      <alignment horizontal="centerContinuous"/>
    </xf>
    <xf numFmtId="0" fontId="34" fillId="0" borderId="0" xfId="10" applyFont="1" applyBorder="1" applyAlignment="1">
      <alignment horizontal="left" vertical="center" wrapText="1"/>
    </xf>
    <xf numFmtId="1" fontId="34" fillId="0" borderId="4" xfId="10" applyNumberFormat="1" applyFont="1" applyBorder="1" applyAlignment="1">
      <alignment horizontal="centerContinuous"/>
    </xf>
    <xf numFmtId="0" fontId="34" fillId="0" borderId="0" xfId="9" applyFont="1" applyBorder="1"/>
    <xf numFmtId="0" fontId="34" fillId="0" borderId="1" xfId="27" applyFont="1" applyBorder="1" applyAlignment="1">
      <alignment horizontal="left"/>
    </xf>
    <xf numFmtId="180" fontId="34" fillId="0" borderId="0" xfId="27" applyNumberFormat="1" applyFont="1" applyAlignment="1">
      <alignment horizontal="right"/>
    </xf>
    <xf numFmtId="0" fontId="33" fillId="0" borderId="1" xfId="27" applyFont="1" applyBorder="1" applyAlignment="1">
      <alignment horizontal="left"/>
    </xf>
    <xf numFmtId="180" fontId="33" fillId="0" borderId="0" xfId="27" applyNumberFormat="1" applyFont="1" applyAlignment="1">
      <alignment horizontal="right"/>
    </xf>
    <xf numFmtId="0" fontId="34" fillId="0" borderId="0" xfId="27" applyFont="1" applyBorder="1"/>
    <xf numFmtId="0" fontId="40" fillId="0" borderId="0" xfId="36" applyFont="1" applyBorder="1"/>
    <xf numFmtId="187" fontId="40" fillId="0" borderId="0" xfId="36" applyNumberFormat="1" applyFont="1" applyBorder="1" applyAlignment="1">
      <alignment horizontal="right" vertical="center"/>
    </xf>
    <xf numFmtId="0" fontId="40" fillId="0" borderId="0" xfId="36" applyFont="1" applyBorder="1" applyAlignment="1">
      <alignment vertical="center" wrapText="1"/>
    </xf>
    <xf numFmtId="0" fontId="40" fillId="0" borderId="0" xfId="36" applyFont="1"/>
    <xf numFmtId="187" fontId="40" fillId="0" borderId="0" xfId="36" applyNumberFormat="1" applyFont="1"/>
    <xf numFmtId="0" fontId="41" fillId="0" borderId="0" xfId="35" applyFont="1" applyAlignment="1">
      <alignment horizontal="justify" vertical="top"/>
    </xf>
    <xf numFmtId="190" fontId="41" fillId="0" borderId="0" xfId="35" applyNumberFormat="1" applyFont="1" applyAlignment="1">
      <alignment horizontal="right" vertical="top"/>
    </xf>
    <xf numFmtId="0" fontId="41" fillId="0" borderId="0" xfId="36" applyFont="1" applyAlignment="1">
      <alignment vertical="top"/>
    </xf>
    <xf numFmtId="0" fontId="40" fillId="0" borderId="0" xfId="36" applyFont="1" applyAlignment="1">
      <alignment vertical="top"/>
    </xf>
    <xf numFmtId="0" fontId="39" fillId="0" borderId="0" xfId="36" applyFont="1"/>
    <xf numFmtId="193" fontId="34" fillId="0" borderId="0" xfId="0" applyNumberFormat="1" applyFont="1"/>
    <xf numFmtId="0" fontId="33" fillId="0" borderId="0" xfId="11" applyFont="1" applyAlignment="1">
      <alignment horizontal="left" vertical="center"/>
    </xf>
    <xf numFmtId="0" fontId="33" fillId="0" borderId="0" xfId="12" applyFont="1" applyAlignment="1">
      <alignment horizontal="centerContinuous" vertical="center"/>
    </xf>
    <xf numFmtId="1" fontId="33" fillId="0" borderId="0" xfId="11" applyNumberFormat="1" applyFont="1" applyAlignment="1">
      <alignment horizontal="centerContinuous" vertical="center"/>
    </xf>
    <xf numFmtId="0" fontId="34" fillId="0" borderId="8" xfId="11" applyFont="1" applyBorder="1" applyAlignment="1">
      <alignment horizontal="centerContinuous"/>
    </xf>
    <xf numFmtId="198" fontId="33" fillId="0" borderId="0" xfId="27" quotePrefix="1" applyNumberFormat="1" applyFont="1" applyAlignment="1">
      <alignment horizontal="right"/>
    </xf>
    <xf numFmtId="198" fontId="34" fillId="0" borderId="0" xfId="27" applyNumberFormat="1" applyFont="1" applyFill="1" applyAlignment="1">
      <alignment horizontal="right"/>
    </xf>
    <xf numFmtId="182" fontId="34" fillId="0" borderId="0" xfId="11" applyNumberFormat="1" applyFont="1" applyAlignment="1">
      <alignment horizontal="right"/>
    </xf>
    <xf numFmtId="183" fontId="34" fillId="0" borderId="0" xfId="11" applyNumberFormat="1" applyFont="1"/>
    <xf numFmtId="166" fontId="34" fillId="0" borderId="2" xfId="2" applyNumberFormat="1" applyFont="1" applyBorder="1" applyAlignment="1">
      <alignment horizontal="centerContinuous" vertical="center"/>
    </xf>
    <xf numFmtId="0" fontId="34" fillId="0" borderId="2" xfId="0" applyFont="1" applyBorder="1" applyAlignment="1">
      <alignment horizontal="centerContinuous" vertical="center"/>
    </xf>
    <xf numFmtId="0" fontId="34" fillId="0" borderId="3" xfId="0" applyFont="1" applyBorder="1" applyAlignment="1">
      <alignment horizontal="centerContinuous" vertical="center"/>
    </xf>
    <xf numFmtId="166" fontId="34" fillId="0" borderId="12" xfId="2" applyNumberFormat="1" applyFont="1" applyBorder="1" applyAlignment="1">
      <alignment horizontal="centerContinuous" vertical="center"/>
    </xf>
    <xf numFmtId="166" fontId="34" fillId="0" borderId="10" xfId="2" applyNumberFormat="1" applyFont="1" applyBorder="1" applyAlignment="1">
      <alignment horizontal="centerContinuous" vertical="center"/>
    </xf>
    <xf numFmtId="199" fontId="33" fillId="0" borderId="0" xfId="2" applyNumberFormat="1" applyFont="1" applyAlignment="1">
      <alignment horizontal="right"/>
    </xf>
    <xf numFmtId="174" fontId="34" fillId="0" borderId="0" xfId="2" applyNumberFormat="1" applyFont="1" applyAlignment="1">
      <alignment horizontal="right"/>
    </xf>
    <xf numFmtId="197" fontId="34" fillId="0" borderId="0" xfId="2" applyNumberFormat="1" applyFont="1" applyAlignment="1">
      <alignment horizontal="right"/>
    </xf>
    <xf numFmtId="165" fontId="34" fillId="0" borderId="0" xfId="0" applyNumberFormat="1" applyFont="1"/>
    <xf numFmtId="179" fontId="34" fillId="0" borderId="0" xfId="7" applyNumberFormat="1" applyFont="1" applyAlignment="1">
      <alignment horizontal="right"/>
    </xf>
    <xf numFmtId="197" fontId="33" fillId="0" borderId="0" xfId="2" applyNumberFormat="1" applyFont="1" applyAlignment="1">
      <alignment horizontal="right"/>
    </xf>
    <xf numFmtId="1" fontId="34" fillId="0" borderId="0" xfId="12" applyNumberFormat="1" applyFont="1" applyBorder="1" applyAlignment="1">
      <alignment horizontal="centerContinuous"/>
    </xf>
    <xf numFmtId="17" fontId="34" fillId="0" borderId="2" xfId="0" applyNumberFormat="1" applyFont="1" applyBorder="1" applyAlignment="1">
      <alignment horizontal="centerContinuous"/>
    </xf>
    <xf numFmtId="0" fontId="34" fillId="0" borderId="0" xfId="0" applyFont="1" applyAlignment="1">
      <alignment vertical="center"/>
    </xf>
    <xf numFmtId="188" fontId="34" fillId="0" borderId="0" xfId="0" applyNumberFormat="1" applyFont="1" applyAlignment="1">
      <alignment horizontal="right"/>
    </xf>
    <xf numFmtId="177" fontId="34" fillId="0" borderId="0" xfId="0" applyNumberFormat="1" applyFont="1" applyAlignment="1">
      <alignment horizontal="right"/>
    </xf>
    <xf numFmtId="177" fontId="34" fillId="0" borderId="0" xfId="0" applyNumberFormat="1" applyFont="1"/>
    <xf numFmtId="177" fontId="33" fillId="0" borderId="0" xfId="0" applyNumberFormat="1" applyFont="1" applyAlignment="1">
      <alignment horizontal="right"/>
    </xf>
    <xf numFmtId="0" fontId="33" fillId="0" borderId="0" xfId="0" applyFont="1" applyBorder="1" applyAlignment="1">
      <alignment horizontal="centerContinuous" vertical="center"/>
    </xf>
    <xf numFmtId="0" fontId="34" fillId="0" borderId="0" xfId="0" applyFont="1" applyAlignment="1">
      <alignment horizontal="centerContinuous" vertical="center"/>
    </xf>
    <xf numFmtId="188" fontId="34" fillId="0" borderId="0" xfId="0" applyNumberFormat="1" applyFont="1"/>
    <xf numFmtId="189" fontId="34" fillId="0" borderId="0" xfId="0" applyNumberFormat="1" applyFont="1" applyAlignment="1">
      <alignment horizontal="right"/>
    </xf>
    <xf numFmtId="0" fontId="34" fillId="0" borderId="0" xfId="0" applyFont="1" applyBorder="1"/>
    <xf numFmtId="189" fontId="34" fillId="0" borderId="0" xfId="0" applyNumberFormat="1" applyFont="1"/>
    <xf numFmtId="0" fontId="34" fillId="0" borderId="0" xfId="30" applyFont="1"/>
    <xf numFmtId="0" fontId="34" fillId="0" borderId="0" xfId="30" applyFont="1" applyAlignment="1">
      <alignment horizontal="centerContinuous"/>
    </xf>
    <xf numFmtId="0" fontId="34" fillId="0" borderId="14" xfId="30" applyFont="1" applyBorder="1" applyAlignment="1">
      <alignment horizontal="centerContinuous" vertical="center"/>
    </xf>
    <xf numFmtId="0" fontId="34" fillId="0" borderId="14" xfId="30" applyFont="1" applyBorder="1" applyAlignment="1">
      <alignment horizontal="centerContinuous"/>
    </xf>
    <xf numFmtId="0" fontId="34" fillId="0" borderId="14" xfId="30" applyFont="1" applyBorder="1" applyAlignment="1">
      <alignment horizontal="centerContinuous" vertical="center" wrapText="1"/>
    </xf>
    <xf numFmtId="0" fontId="34" fillId="0" borderId="3" xfId="30" applyFont="1" applyBorder="1" applyAlignment="1">
      <alignment horizontal="centerContinuous" vertical="center"/>
    </xf>
    <xf numFmtId="0" fontId="34" fillId="0" borderId="2" xfId="30" applyFont="1" applyBorder="1" applyAlignment="1">
      <alignment horizontal="centerContinuous"/>
    </xf>
    <xf numFmtId="0" fontId="34" fillId="0" borderId="2" xfId="30" applyFont="1" applyBorder="1" applyAlignment="1">
      <alignment horizontal="centerContinuous" vertical="center"/>
    </xf>
    <xf numFmtId="0" fontId="34" fillId="0" borderId="3" xfId="30" applyFont="1" applyBorder="1" applyAlignment="1">
      <alignment horizontal="centerContinuous"/>
    </xf>
    <xf numFmtId="174" fontId="33" fillId="0" borderId="0" xfId="30" applyNumberFormat="1" applyFont="1" applyAlignment="1">
      <alignment horizontal="right"/>
    </xf>
    <xf numFmtId="0" fontId="33" fillId="0" borderId="0" xfId="30" applyFont="1"/>
    <xf numFmtId="0" fontId="34" fillId="0" borderId="1" xfId="30" applyFont="1" applyBorder="1"/>
    <xf numFmtId="174" fontId="34" fillId="0" borderId="0" xfId="30" applyNumberFormat="1" applyFont="1" applyAlignment="1">
      <alignment horizontal="right"/>
    </xf>
    <xf numFmtId="0" fontId="33" fillId="0" borderId="1" xfId="30" applyFont="1" applyBorder="1"/>
    <xf numFmtId="0" fontId="34" fillId="0" borderId="0" xfId="30" applyFont="1" applyBorder="1"/>
    <xf numFmtId="189" fontId="34" fillId="0" borderId="0" xfId="30" applyNumberFormat="1" applyFont="1" applyAlignment="1">
      <alignment horizontal="right"/>
    </xf>
    <xf numFmtId="0" fontId="34" fillId="0" borderId="0" xfId="30" applyFont="1" applyAlignment="1">
      <alignment horizontal="center"/>
    </xf>
    <xf numFmtId="189" fontId="34" fillId="0" borderId="0" xfId="30" applyNumberFormat="1" applyFont="1"/>
    <xf numFmtId="0" fontId="34" fillId="0" borderId="0" xfId="30" applyNumberFormat="1" applyFont="1"/>
    <xf numFmtId="1" fontId="34" fillId="0" borderId="45" xfId="2" applyNumberFormat="1" applyFont="1" applyBorder="1" applyAlignment="1">
      <alignment horizontal="centerContinuous" vertical="center"/>
    </xf>
    <xf numFmtId="1" fontId="34" fillId="0" borderId="34" xfId="2" applyNumberFormat="1" applyFont="1" applyBorder="1" applyAlignment="1">
      <alignment horizontal="centerContinuous" vertical="center"/>
    </xf>
    <xf numFmtId="0" fontId="34" fillId="0" borderId="34" xfId="30" applyFont="1" applyBorder="1" applyAlignment="1">
      <alignment horizontal="centerContinuous" vertical="center"/>
    </xf>
    <xf numFmtId="0" fontId="33" fillId="0" borderId="0" xfId="2" applyFont="1" applyBorder="1"/>
    <xf numFmtId="174" fontId="33" fillId="0" borderId="0" xfId="2" applyNumberFormat="1" applyFont="1" applyBorder="1" applyAlignment="1">
      <alignment horizontal="right"/>
    </xf>
    <xf numFmtId="174" fontId="34" fillId="0" borderId="0" xfId="2" applyNumberFormat="1" applyFont="1" applyBorder="1" applyAlignment="1">
      <alignment horizontal="right"/>
    </xf>
    <xf numFmtId="1" fontId="33" fillId="0" borderId="0" xfId="12" applyNumberFormat="1" applyFont="1"/>
    <xf numFmtId="1" fontId="33" fillId="0" borderId="0" xfId="12" applyNumberFormat="1" applyFont="1" applyAlignment="1">
      <alignment vertical="center"/>
    </xf>
    <xf numFmtId="1" fontId="33" fillId="0" borderId="0" xfId="12" applyNumberFormat="1" applyFont="1" applyAlignment="1">
      <alignment vertical="top"/>
    </xf>
    <xf numFmtId="1" fontId="34" fillId="0" borderId="0" xfId="12" applyNumberFormat="1" applyFont="1"/>
    <xf numFmtId="1" fontId="33" fillId="0" borderId="0" xfId="27" applyNumberFormat="1" applyFont="1" applyAlignment="1">
      <alignment horizontal="right"/>
    </xf>
    <xf numFmtId="1" fontId="33" fillId="0" borderId="0" xfId="2" applyNumberFormat="1" applyFont="1" applyAlignment="1">
      <alignment horizontal="right"/>
    </xf>
    <xf numFmtId="1" fontId="34" fillId="0" borderId="0" xfId="27" applyNumberFormat="1" applyFont="1" applyAlignment="1">
      <alignment horizontal="right"/>
    </xf>
    <xf numFmtId="174" fontId="33" fillId="0" borderId="0" xfId="30" applyNumberFormat="1" applyFont="1"/>
    <xf numFmtId="0" fontId="34" fillId="0" borderId="0" xfId="12" applyFont="1" applyAlignment="1">
      <alignment horizontal="right"/>
    </xf>
    <xf numFmtId="0" fontId="34" fillId="0" borderId="69" xfId="27" applyFont="1" applyBorder="1" applyAlignment="1">
      <alignment horizontal="left"/>
    </xf>
    <xf numFmtId="0" fontId="40" fillId="0" borderId="0" xfId="40" applyFont="1" applyAlignment="1">
      <alignment horizontal="left" vertical="center"/>
    </xf>
    <xf numFmtId="0" fontId="40" fillId="0" borderId="0" xfId="41" applyFont="1"/>
    <xf numFmtId="0" fontId="40" fillId="0" borderId="0" xfId="40" applyFont="1"/>
    <xf numFmtId="49" fontId="40" fillId="0" borderId="0" xfId="42" applyNumberFormat="1" applyFont="1" applyBorder="1" applyAlignment="1">
      <alignment horizontal="left" vertical="center"/>
    </xf>
    <xf numFmtId="0" fontId="39" fillId="0" borderId="0" xfId="40" applyFont="1"/>
    <xf numFmtId="191" fontId="40" fillId="0" borderId="0" xfId="40" applyNumberFormat="1" applyFont="1" applyAlignment="1">
      <alignment vertical="center"/>
    </xf>
    <xf numFmtId="0" fontId="40" fillId="0" borderId="0" xfId="42" applyFont="1" applyAlignment="1">
      <alignment vertical="center"/>
    </xf>
    <xf numFmtId="1" fontId="40" fillId="0" borderId="0" xfId="42" applyNumberFormat="1" applyFont="1" applyAlignment="1">
      <alignment vertical="center"/>
    </xf>
    <xf numFmtId="0" fontId="40" fillId="0" borderId="0" xfId="42" applyFont="1"/>
    <xf numFmtId="49" fontId="40" fillId="0" borderId="0" xfId="40" applyNumberFormat="1" applyFont="1" applyBorder="1" applyAlignment="1">
      <alignment horizontal="center" vertical="center"/>
    </xf>
    <xf numFmtId="1" fontId="40" fillId="0" borderId="0" xfId="40" applyNumberFormat="1" applyFont="1" applyAlignment="1">
      <alignment horizontal="center" vertical="center"/>
    </xf>
    <xf numFmtId="49" fontId="40" fillId="0" borderId="0" xfId="40" applyNumberFormat="1" applyFont="1"/>
    <xf numFmtId="0" fontId="2" fillId="8" borderId="0" xfId="0" applyFont="1" applyFill="1" applyAlignment="1">
      <alignment horizontal="center" vertical="center" wrapText="1"/>
    </xf>
    <xf numFmtId="0" fontId="33" fillId="0" borderId="69" xfId="27" applyFont="1" applyBorder="1" applyAlignment="1">
      <alignment horizontal="left"/>
    </xf>
    <xf numFmtId="166" fontId="34" fillId="0" borderId="69" xfId="2" applyNumberFormat="1" applyFont="1" applyBorder="1"/>
    <xf numFmtId="0" fontId="34" fillId="0" borderId="69" xfId="12" applyFont="1" applyBorder="1"/>
    <xf numFmtId="190" fontId="34" fillId="0" borderId="0" xfId="12" applyNumberFormat="1" applyFont="1"/>
    <xf numFmtId="1" fontId="34" fillId="0" borderId="20" xfId="10" applyNumberFormat="1" applyFont="1" applyBorder="1" applyAlignment="1">
      <alignment horizontal="center" vertical="center" wrapText="1"/>
    </xf>
    <xf numFmtId="0" fontId="34" fillId="0" borderId="1" xfId="11" applyFont="1" applyBorder="1" applyAlignment="1">
      <alignment horizontal="center" vertical="center" wrapText="1"/>
    </xf>
    <xf numFmtId="166" fontId="34" fillId="0" borderId="0" xfId="2" applyNumberFormat="1" applyFont="1" applyBorder="1" applyAlignment="1">
      <alignment horizontal="center"/>
    </xf>
    <xf numFmtId="1" fontId="34" fillId="0" borderId="0" xfId="12" applyNumberFormat="1" applyFont="1" applyAlignment="1">
      <alignment horizontal="center" vertical="center"/>
    </xf>
    <xf numFmtId="0" fontId="34" fillId="0" borderId="0" xfId="11" applyFont="1" applyBorder="1" applyAlignment="1">
      <alignment horizontal="center" vertical="center" wrapText="1"/>
    </xf>
    <xf numFmtId="0" fontId="34" fillId="0" borderId="1" xfId="10" applyFont="1" applyBorder="1" applyAlignment="1">
      <alignment horizontal="center" vertical="center" wrapText="1"/>
    </xf>
    <xf numFmtId="49" fontId="34" fillId="0" borderId="16" xfId="0" applyNumberFormat="1" applyFont="1" applyFill="1" applyBorder="1" applyAlignment="1">
      <alignment horizontal="center" vertical="center" wrapText="1"/>
    </xf>
    <xf numFmtId="0" fontId="34" fillId="0" borderId="0" xfId="11" applyFont="1" applyBorder="1" applyAlignment="1">
      <alignment horizontal="center" vertical="center"/>
    </xf>
    <xf numFmtId="0" fontId="34" fillId="0" borderId="0" xfId="0" applyFont="1" applyAlignment="1">
      <alignment horizontal="center"/>
    </xf>
    <xf numFmtId="49" fontId="34" fillId="0" borderId="4"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0" fontId="34" fillId="0" borderId="0" xfId="11" applyFont="1" applyFill="1" applyBorder="1" applyAlignment="1">
      <alignment horizontal="center" vertical="center"/>
    </xf>
    <xf numFmtId="166" fontId="34" fillId="0" borderId="9" xfId="5" applyNumberFormat="1" applyFont="1" applyBorder="1" applyAlignment="1">
      <alignment horizontal="center" vertical="center"/>
    </xf>
    <xf numFmtId="166" fontId="34" fillId="0" borderId="69" xfId="6" applyNumberFormat="1" applyFont="1" applyBorder="1"/>
    <xf numFmtId="194" fontId="33" fillId="0" borderId="0" xfId="3" applyNumberFormat="1" applyFont="1" applyBorder="1" applyAlignment="1">
      <alignment horizontal="right"/>
    </xf>
    <xf numFmtId="1" fontId="34" fillId="0" borderId="0" xfId="12" applyNumberFormat="1" applyFont="1" applyAlignment="1">
      <alignment horizontal="center" vertical="center"/>
    </xf>
    <xf numFmtId="0" fontId="34" fillId="0" borderId="1" xfId="10" applyFont="1" applyBorder="1" applyAlignment="1">
      <alignment horizontal="center" vertical="center" wrapText="1"/>
    </xf>
    <xf numFmtId="0" fontId="34" fillId="0" borderId="0" xfId="0" applyFont="1" applyAlignment="1">
      <alignment horizontal="center"/>
    </xf>
    <xf numFmtId="49" fontId="34" fillId="0" borderId="0" xfId="0" applyNumberFormat="1" applyFont="1" applyFill="1" applyBorder="1" applyAlignment="1">
      <alignment horizontal="center" vertical="center" wrapText="1"/>
    </xf>
    <xf numFmtId="0" fontId="33" fillId="0" borderId="0" xfId="30" applyFont="1" applyBorder="1" applyAlignment="1">
      <alignment horizontal="left" vertical="center"/>
    </xf>
    <xf numFmtId="0" fontId="33" fillId="0" borderId="1" xfId="30" applyFont="1" applyBorder="1" applyAlignment="1">
      <alignment horizontal="left" vertical="center"/>
    </xf>
    <xf numFmtId="0" fontId="33" fillId="0" borderId="0" xfId="30" applyFont="1" applyBorder="1" applyAlignment="1">
      <alignment horizontal="left" vertical="center" wrapText="1"/>
    </xf>
    <xf numFmtId="0" fontId="33" fillId="0" borderId="1" xfId="30" applyFont="1" applyBorder="1" applyAlignment="1">
      <alignment horizontal="left" vertical="center" wrapText="1"/>
    </xf>
    <xf numFmtId="0" fontId="33" fillId="0" borderId="1" xfId="2" applyFont="1" applyBorder="1" applyAlignment="1">
      <alignment horizontal="left"/>
    </xf>
    <xf numFmtId="0" fontId="34" fillId="0" borderId="0" xfId="30" applyFont="1" applyAlignment="1">
      <alignment horizontal="left" wrapText="1"/>
    </xf>
    <xf numFmtId="0" fontId="34" fillId="0" borderId="0" xfId="2" applyFont="1" applyBorder="1" applyAlignment="1">
      <alignment horizontal="left"/>
    </xf>
    <xf numFmtId="0" fontId="34" fillId="0" borderId="1" xfId="2" applyFont="1" applyBorder="1" applyAlignment="1">
      <alignment horizontal="left"/>
    </xf>
    <xf numFmtId="0" fontId="34" fillId="0" borderId="3" xfId="30" applyFont="1" applyBorder="1" applyAlignment="1">
      <alignment horizontal="center" vertical="center"/>
    </xf>
    <xf numFmtId="203" fontId="34" fillId="0" borderId="0" xfId="27" applyNumberFormat="1" applyFont="1" applyAlignment="1">
      <alignment horizontal="right"/>
    </xf>
    <xf numFmtId="203" fontId="33" fillId="0" borderId="0" xfId="27" applyNumberFormat="1" applyFont="1" applyAlignment="1">
      <alignment horizontal="right"/>
    </xf>
    <xf numFmtId="204" fontId="34" fillId="0" borderId="0" xfId="27" applyNumberFormat="1" applyFont="1" applyAlignment="1">
      <alignment horizontal="right"/>
    </xf>
    <xf numFmtId="171" fontId="34" fillId="0" borderId="1" xfId="5" applyNumberFormat="1" applyFont="1" applyBorder="1" applyAlignment="1">
      <alignment horizontal="left"/>
    </xf>
    <xf numFmtId="0" fontId="34" fillId="0" borderId="1" xfId="5" applyNumberFormat="1" applyFont="1" applyBorder="1" applyAlignment="1">
      <alignment horizontal="left"/>
    </xf>
    <xf numFmtId="164" fontId="34" fillId="0" borderId="0" xfId="3" applyNumberFormat="1" applyFont="1"/>
    <xf numFmtId="164" fontId="33" fillId="0" borderId="0" xfId="3" applyNumberFormat="1" applyFont="1"/>
    <xf numFmtId="199" fontId="34" fillId="0" borderId="0" xfId="2" applyNumberFormat="1" applyFont="1" applyAlignment="1">
      <alignment horizontal="right"/>
    </xf>
    <xf numFmtId="0" fontId="33" fillId="0" borderId="0" xfId="30" applyFont="1" applyAlignment="1">
      <alignment vertical="center"/>
    </xf>
    <xf numFmtId="0" fontId="34" fillId="0" borderId="1" xfId="2" applyFont="1" applyBorder="1" applyAlignment="1">
      <alignment horizontal="left"/>
    </xf>
    <xf numFmtId="49" fontId="45" fillId="0" borderId="0" xfId="40" applyNumberFormat="1" applyFont="1" applyAlignment="1">
      <alignment horizontal="right"/>
    </xf>
    <xf numFmtId="191" fontId="45" fillId="0" borderId="0" xfId="40" applyNumberFormat="1" applyFont="1"/>
    <xf numFmtId="0" fontId="45" fillId="0" borderId="0" xfId="40" applyFont="1"/>
    <xf numFmtId="49" fontId="45" fillId="0" borderId="0" xfId="40" applyNumberFormat="1" applyFont="1"/>
    <xf numFmtId="0" fontId="33" fillId="0" borderId="69" xfId="0" applyFont="1" applyBorder="1"/>
    <xf numFmtId="0" fontId="34" fillId="0" borderId="69" xfId="0" applyFont="1" applyBorder="1"/>
    <xf numFmtId="191" fontId="33" fillId="0" borderId="0" xfId="25" applyNumberFormat="1" applyFont="1" applyAlignment="1">
      <alignment horizontal="left" wrapText="1"/>
    </xf>
    <xf numFmtId="0" fontId="34" fillId="0" borderId="0" xfId="24" quotePrefix="1" applyFont="1" applyAlignment="1">
      <alignment horizontal="center"/>
    </xf>
    <xf numFmtId="191" fontId="34" fillId="0" borderId="0" xfId="25" applyNumberFormat="1" applyFont="1" applyAlignment="1">
      <alignment horizontal="center" wrapText="1"/>
    </xf>
    <xf numFmtId="191" fontId="40" fillId="0" borderId="0" xfId="40" applyNumberFormat="1" applyFont="1" applyAlignment="1">
      <alignment horizontal="center" vertical="center"/>
    </xf>
    <xf numFmtId="191" fontId="40" fillId="0" borderId="0" xfId="40" applyNumberFormat="1" applyFont="1" applyAlignment="1">
      <alignment horizontal="left" vertical="top" wrapText="1"/>
    </xf>
    <xf numFmtId="1" fontId="33" fillId="0" borderId="0" xfId="27" applyNumberFormat="1" applyFont="1" applyBorder="1" applyAlignment="1">
      <alignment horizontal="center" vertical="center"/>
    </xf>
    <xf numFmtId="0" fontId="33" fillId="0" borderId="0" xfId="8" applyFont="1" applyAlignment="1">
      <alignment horizontal="center"/>
    </xf>
    <xf numFmtId="1" fontId="34" fillId="0" borderId="20" xfId="10" applyNumberFormat="1" applyFont="1" applyBorder="1" applyAlignment="1">
      <alignment horizontal="center" vertical="center" wrapText="1"/>
    </xf>
    <xf numFmtId="1" fontId="34" fillId="0" borderId="21" xfId="10" applyNumberFormat="1" applyFont="1" applyBorder="1" applyAlignment="1">
      <alignment horizontal="center" vertical="center" wrapText="1"/>
    </xf>
    <xf numFmtId="1" fontId="34" fillId="0" borderId="22" xfId="10" applyNumberFormat="1" applyFont="1" applyBorder="1" applyAlignment="1">
      <alignment horizontal="center" vertical="center" wrapText="1"/>
    </xf>
    <xf numFmtId="0" fontId="34" fillId="0" borderId="27" xfId="11" applyFont="1" applyBorder="1" applyAlignment="1">
      <alignment horizontal="center" vertical="center" wrapText="1"/>
    </xf>
    <xf numFmtId="0" fontId="34" fillId="0" borderId="7" xfId="11" applyFont="1" applyBorder="1" applyAlignment="1">
      <alignment horizontal="center" vertical="center" wrapText="1"/>
    </xf>
    <xf numFmtId="0" fontId="34" fillId="0" borderId="19" xfId="11" applyFont="1" applyBorder="1" applyAlignment="1">
      <alignment horizontal="center" vertical="center" wrapText="1"/>
    </xf>
    <xf numFmtId="1" fontId="33" fillId="0" borderId="0" xfId="9" applyNumberFormat="1" applyFont="1" applyBorder="1" applyAlignment="1">
      <alignment horizontal="center" vertical="center"/>
    </xf>
    <xf numFmtId="0" fontId="34" fillId="0" borderId="20" xfId="11" applyFont="1" applyBorder="1" applyAlignment="1">
      <alignment horizontal="center" vertical="center" wrapText="1"/>
    </xf>
    <xf numFmtId="0" fontId="34" fillId="0" borderId="21" xfId="11" applyFont="1" applyBorder="1" applyAlignment="1">
      <alignment horizontal="center" vertical="center" wrapText="1"/>
    </xf>
    <xf numFmtId="0" fontId="34" fillId="0" borderId="22" xfId="11" applyFont="1" applyBorder="1" applyAlignment="1">
      <alignment horizontal="center" vertical="center" wrapText="1"/>
    </xf>
    <xf numFmtId="1" fontId="34" fillId="0" borderId="27" xfId="10" applyNumberFormat="1" applyFont="1" applyBorder="1" applyAlignment="1">
      <alignment horizontal="center" vertical="center" wrapText="1"/>
    </xf>
    <xf numFmtId="1" fontId="34" fillId="0" borderId="30" xfId="10" applyNumberFormat="1" applyFont="1" applyBorder="1" applyAlignment="1">
      <alignment horizontal="center" vertical="center" wrapText="1"/>
    </xf>
    <xf numFmtId="1" fontId="34" fillId="0" borderId="19" xfId="10" applyNumberFormat="1" applyFont="1" applyBorder="1" applyAlignment="1">
      <alignment horizontal="center" vertical="center" wrapText="1"/>
    </xf>
    <xf numFmtId="1" fontId="34" fillId="0" borderId="14" xfId="10" applyNumberFormat="1" applyFont="1" applyBorder="1" applyAlignment="1">
      <alignment horizontal="center" vertical="center" wrapText="1"/>
    </xf>
    <xf numFmtId="1" fontId="34" fillId="0" borderId="0" xfId="9" applyNumberFormat="1" applyFont="1" applyAlignment="1">
      <alignment horizontal="center" vertical="center"/>
    </xf>
    <xf numFmtId="1" fontId="33" fillId="0" borderId="0" xfId="9" applyNumberFormat="1" applyFont="1" applyAlignment="1">
      <alignment horizontal="center" vertical="top"/>
    </xf>
    <xf numFmtId="0" fontId="34" fillId="0" borderId="16" xfId="10" applyFont="1" applyBorder="1" applyAlignment="1">
      <alignment horizontal="left" vertical="center" wrapText="1"/>
    </xf>
    <xf numFmtId="0" fontId="34" fillId="0" borderId="1" xfId="10" applyFont="1" applyBorder="1" applyAlignment="1">
      <alignment horizontal="left" vertical="center" wrapText="1"/>
    </xf>
    <xf numFmtId="0" fontId="34" fillId="0" borderId="17" xfId="10" applyFont="1" applyBorder="1" applyAlignment="1">
      <alignment horizontal="left" vertical="center" wrapText="1"/>
    </xf>
    <xf numFmtId="1" fontId="34" fillId="0" borderId="37" xfId="10" applyNumberFormat="1" applyFont="1" applyBorder="1" applyAlignment="1">
      <alignment horizontal="center" vertical="center" wrapText="1"/>
    </xf>
    <xf numFmtId="1" fontId="34" fillId="0" borderId="4" xfId="10" applyNumberFormat="1" applyFont="1" applyBorder="1" applyAlignment="1">
      <alignment horizontal="center" vertical="center" wrapText="1"/>
    </xf>
    <xf numFmtId="1" fontId="34" fillId="0" borderId="11" xfId="10" applyNumberFormat="1" applyFont="1" applyBorder="1" applyAlignment="1">
      <alignment horizontal="center" vertical="center" wrapText="1"/>
    </xf>
    <xf numFmtId="1" fontId="34" fillId="0" borderId="38" xfId="10" applyNumberFormat="1" applyFont="1" applyBorder="1" applyAlignment="1">
      <alignment horizontal="center" vertical="center" wrapText="1"/>
    </xf>
    <xf numFmtId="1" fontId="34" fillId="0" borderId="13" xfId="10" applyNumberFormat="1" applyFont="1" applyBorder="1" applyAlignment="1">
      <alignment horizontal="center" vertical="center" wrapText="1"/>
    </xf>
    <xf numFmtId="1" fontId="34" fillId="0" borderId="35" xfId="10" applyNumberFormat="1" applyFont="1" applyBorder="1" applyAlignment="1">
      <alignment horizontal="center"/>
    </xf>
    <xf numFmtId="1" fontId="34" fillId="0" borderId="5" xfId="10" applyNumberFormat="1" applyFont="1" applyBorder="1" applyAlignment="1">
      <alignment horizontal="center"/>
    </xf>
    <xf numFmtId="1" fontId="34" fillId="0" borderId="32" xfId="10" applyNumberFormat="1" applyFont="1" applyBorder="1" applyAlignment="1">
      <alignment horizontal="center"/>
    </xf>
    <xf numFmtId="1" fontId="34" fillId="0" borderId="33" xfId="10" applyNumberFormat="1" applyFont="1" applyBorder="1" applyAlignment="1">
      <alignment horizontal="center"/>
    </xf>
    <xf numFmtId="1" fontId="34" fillId="0" borderId="34" xfId="10" applyNumberFormat="1" applyFont="1" applyBorder="1" applyAlignment="1">
      <alignment horizontal="center"/>
    </xf>
    <xf numFmtId="0" fontId="34" fillId="0" borderId="29" xfId="11" applyFont="1" applyBorder="1" applyAlignment="1">
      <alignment horizontal="center" vertical="center" wrapText="1"/>
    </xf>
    <xf numFmtId="0" fontId="34" fillId="0" borderId="24" xfId="11" applyFont="1" applyBorder="1" applyAlignment="1">
      <alignment horizontal="center" vertical="center" wrapText="1"/>
    </xf>
    <xf numFmtId="0" fontId="34" fillId="0" borderId="25" xfId="11" applyFont="1" applyBorder="1" applyAlignment="1">
      <alignment horizontal="center" vertical="center" wrapText="1"/>
    </xf>
    <xf numFmtId="0" fontId="34" fillId="0" borderId="21" xfId="10" applyFont="1" applyBorder="1" applyAlignment="1">
      <alignment horizontal="center" vertical="center" wrapText="1"/>
    </xf>
    <xf numFmtId="0" fontId="34" fillId="0" borderId="22" xfId="10" applyFont="1" applyBorder="1" applyAlignment="1">
      <alignment horizontal="center" vertical="center" wrapText="1"/>
    </xf>
    <xf numFmtId="1" fontId="34" fillId="0" borderId="10" xfId="10" applyNumberFormat="1" applyFont="1" applyBorder="1" applyAlignment="1">
      <alignment horizontal="center"/>
    </xf>
    <xf numFmtId="1" fontId="34" fillId="0" borderId="9" xfId="10" applyNumberFormat="1" applyFont="1" applyBorder="1" applyAlignment="1">
      <alignment horizontal="center"/>
    </xf>
    <xf numFmtId="0" fontId="34" fillId="0" borderId="11" xfId="11" applyFont="1" applyBorder="1" applyAlignment="1">
      <alignment horizontal="center" vertical="center" wrapText="1"/>
    </xf>
    <xf numFmtId="0" fontId="34" fillId="0" borderId="6" xfId="11" applyFont="1" applyBorder="1" applyAlignment="1">
      <alignment horizontal="center" vertical="center" wrapText="1"/>
    </xf>
    <xf numFmtId="0" fontId="34" fillId="0" borderId="2" xfId="11" applyFont="1" applyBorder="1" applyAlignment="1">
      <alignment horizontal="center" vertical="center" wrapText="1"/>
    </xf>
    <xf numFmtId="0" fontId="34" fillId="0" borderId="18" xfId="11" applyFont="1" applyBorder="1" applyAlignment="1">
      <alignment horizontal="center" vertical="center" wrapText="1"/>
    </xf>
    <xf numFmtId="0" fontId="34" fillId="0" borderId="39" xfId="11" applyFont="1" applyBorder="1" applyAlignment="1">
      <alignment horizontal="center" vertical="center" wrapText="1"/>
    </xf>
    <xf numFmtId="0" fontId="34" fillId="0" borderId="16" xfId="11" applyFont="1" applyBorder="1" applyAlignment="1">
      <alignment horizontal="center" vertical="center" wrapText="1"/>
    </xf>
    <xf numFmtId="0" fontId="34" fillId="0" borderId="1" xfId="11" applyFont="1" applyBorder="1" applyAlignment="1">
      <alignment horizontal="center" vertical="center" wrapText="1"/>
    </xf>
    <xf numFmtId="0" fontId="34" fillId="0" borderId="17" xfId="11" applyFont="1" applyBorder="1" applyAlignment="1">
      <alignment horizontal="center" vertical="center" wrapText="1"/>
    </xf>
    <xf numFmtId="0" fontId="34" fillId="0" borderId="43" xfId="11" applyFont="1" applyBorder="1" applyAlignment="1">
      <alignment horizontal="center"/>
    </xf>
    <xf numFmtId="0" fontId="34" fillId="0" borderId="5" xfId="11" applyFont="1" applyBorder="1" applyAlignment="1">
      <alignment horizontal="center"/>
    </xf>
    <xf numFmtId="0" fontId="34" fillId="0" borderId="30" xfId="11" applyFont="1" applyBorder="1" applyAlignment="1">
      <alignment horizontal="center" vertical="center" wrapText="1"/>
    </xf>
    <xf numFmtId="1" fontId="34" fillId="0" borderId="6" xfId="10" applyNumberFormat="1" applyFont="1" applyBorder="1" applyAlignment="1">
      <alignment horizontal="center" vertical="center" wrapText="1"/>
    </xf>
    <xf numFmtId="166" fontId="33" fillId="0" borderId="0" xfId="2" applyNumberFormat="1" applyFont="1" applyBorder="1" applyAlignment="1">
      <alignment horizontal="center"/>
    </xf>
    <xf numFmtId="166" fontId="34" fillId="0" borderId="0" xfId="2" applyNumberFormat="1" applyFont="1" applyBorder="1" applyAlignment="1">
      <alignment horizontal="center"/>
    </xf>
    <xf numFmtId="166" fontId="34" fillId="0" borderId="16" xfId="2" applyNumberFormat="1" applyFont="1" applyBorder="1" applyAlignment="1">
      <alignment horizontal="center" vertical="center" wrapText="1"/>
    </xf>
    <xf numFmtId="0" fontId="34" fillId="0" borderId="1" xfId="0" applyFont="1" applyBorder="1" applyAlignment="1">
      <alignment vertical="center" wrapText="1"/>
    </xf>
    <xf numFmtId="0" fontId="34" fillId="0" borderId="17" xfId="0" applyFont="1" applyBorder="1" applyAlignment="1">
      <alignment vertical="center" wrapText="1"/>
    </xf>
    <xf numFmtId="166" fontId="34" fillId="0" borderId="18" xfId="0" applyNumberFormat="1" applyFont="1" applyBorder="1" applyAlignment="1">
      <alignment horizontal="center" vertical="center" wrapText="1"/>
    </xf>
    <xf numFmtId="0" fontId="34" fillId="0" borderId="7" xfId="0" applyFont="1" applyBorder="1" applyAlignment="1">
      <alignment horizontal="center" vertical="center" wrapText="1"/>
    </xf>
    <xf numFmtId="166" fontId="34" fillId="0" borderId="29" xfId="2" applyNumberFormat="1" applyFont="1" applyBorder="1" applyAlignment="1">
      <alignment horizontal="center"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34" fillId="0" borderId="27" xfId="0" applyFont="1" applyBorder="1" applyAlignment="1">
      <alignment horizontal="center" vertical="center" wrapText="1"/>
    </xf>
    <xf numFmtId="0" fontId="34" fillId="0" borderId="30" xfId="0" applyFont="1" applyBorder="1" applyAlignment="1">
      <alignment horizontal="center" vertical="center" wrapText="1"/>
    </xf>
    <xf numFmtId="0" fontId="34" fillId="0" borderId="19"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0" xfId="0" applyFont="1" applyBorder="1" applyAlignment="1">
      <alignment horizontal="center" wrapText="1"/>
    </xf>
    <xf numFmtId="0" fontId="34" fillId="0" borderId="21" xfId="0" applyFont="1" applyBorder="1" applyAlignment="1">
      <alignment horizontal="center"/>
    </xf>
    <xf numFmtId="0" fontId="34" fillId="0" borderId="22" xfId="0" applyFont="1" applyBorder="1" applyAlignment="1">
      <alignment horizontal="center"/>
    </xf>
    <xf numFmtId="166" fontId="34" fillId="0" borderId="30" xfId="2" applyNumberFormat="1" applyFont="1" applyBorder="1" applyAlignment="1">
      <alignment horizontal="center" vertical="center" wrapText="1"/>
    </xf>
    <xf numFmtId="0" fontId="34" fillId="0" borderId="6" xfId="0" applyFont="1" applyBorder="1" applyAlignment="1">
      <alignment vertical="center" wrapText="1"/>
    </xf>
    <xf numFmtId="0" fontId="34" fillId="0" borderId="14" xfId="0" applyFont="1" applyBorder="1" applyAlignment="1">
      <alignment vertical="center" wrapText="1"/>
    </xf>
    <xf numFmtId="0" fontId="34" fillId="0" borderId="20" xfId="0" applyFont="1" applyBorder="1" applyAlignment="1">
      <alignment horizontal="center" vertical="center" wrapText="1"/>
    </xf>
    <xf numFmtId="0" fontId="34" fillId="0" borderId="21" xfId="0" applyFont="1" applyBorder="1" applyAlignment="1">
      <alignment vertical="center" wrapText="1"/>
    </xf>
    <xf numFmtId="0" fontId="34" fillId="0" borderId="22" xfId="0" applyFont="1" applyBorder="1" applyAlignment="1">
      <alignment vertical="center" wrapText="1"/>
    </xf>
    <xf numFmtId="0" fontId="34" fillId="0" borderId="28"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7" xfId="0" applyFont="1" applyBorder="1" applyAlignment="1">
      <alignment vertical="center" wrapText="1"/>
    </xf>
    <xf numFmtId="0" fontId="34" fillId="0" borderId="19" xfId="0" applyFont="1" applyBorder="1" applyAlignment="1">
      <alignment vertical="center" wrapText="1"/>
    </xf>
    <xf numFmtId="0" fontId="33" fillId="0" borderId="0" xfId="12" applyFont="1" applyAlignment="1">
      <alignment horizontal="center"/>
    </xf>
    <xf numFmtId="1" fontId="34" fillId="0" borderId="0" xfId="12" applyNumberFormat="1" applyFont="1" applyAlignment="1">
      <alignment horizontal="center" vertical="center"/>
    </xf>
    <xf numFmtId="0" fontId="34" fillId="0" borderId="28" xfId="11" applyFont="1" applyBorder="1" applyAlignment="1">
      <alignment horizontal="center" vertical="center" wrapText="1"/>
    </xf>
    <xf numFmtId="0" fontId="34" fillId="0" borderId="0" xfId="11" applyFont="1" applyBorder="1" applyAlignment="1">
      <alignment horizontal="center" vertical="center" wrapText="1"/>
    </xf>
    <xf numFmtId="0" fontId="34" fillId="0" borderId="43" xfId="10" applyFont="1" applyBorder="1" applyAlignment="1">
      <alignment horizontal="center" vertical="center"/>
    </xf>
    <xf numFmtId="0" fontId="34" fillId="0" borderId="5" xfId="10" applyFont="1" applyBorder="1" applyAlignment="1">
      <alignment horizontal="center" vertical="center"/>
    </xf>
    <xf numFmtId="0" fontId="34" fillId="0" borderId="45" xfId="11" applyFont="1" applyBorder="1" applyAlignment="1">
      <alignment horizontal="center" vertical="center" wrapText="1"/>
    </xf>
    <xf numFmtId="1" fontId="34" fillId="0" borderId="45" xfId="10" applyNumberFormat="1" applyFont="1" applyBorder="1" applyAlignment="1">
      <alignment horizontal="center" vertical="center" wrapText="1"/>
    </xf>
    <xf numFmtId="1" fontId="34" fillId="0" borderId="44" xfId="10" applyNumberFormat="1" applyFont="1" applyBorder="1" applyAlignment="1">
      <alignment horizontal="center" vertical="center" wrapText="1"/>
    </xf>
    <xf numFmtId="185" fontId="33" fillId="0" borderId="0" xfId="12" applyNumberFormat="1" applyFont="1" applyAlignment="1">
      <alignment horizontal="left" vertical="top"/>
    </xf>
    <xf numFmtId="0" fontId="34" fillId="0" borderId="16" xfId="10" applyFont="1" applyBorder="1" applyAlignment="1">
      <alignment horizontal="center" vertical="center" wrapText="1"/>
    </xf>
    <xf numFmtId="0" fontId="34" fillId="0" borderId="1" xfId="10" applyFont="1" applyBorder="1" applyAlignment="1">
      <alignment horizontal="center" vertical="center" wrapText="1"/>
    </xf>
    <xf numFmtId="0" fontId="34" fillId="0" borderId="17" xfId="10" applyFont="1" applyBorder="1" applyAlignment="1">
      <alignment horizontal="center" vertical="center" wrapText="1"/>
    </xf>
    <xf numFmtId="1" fontId="34" fillId="0" borderId="31" xfId="10" applyNumberFormat="1" applyFont="1" applyBorder="1" applyAlignment="1">
      <alignment horizontal="center" vertical="center"/>
    </xf>
    <xf numFmtId="1" fontId="34" fillId="0" borderId="9" xfId="10" applyNumberFormat="1" applyFont="1" applyBorder="1" applyAlignment="1">
      <alignment horizontal="center" vertical="center"/>
    </xf>
    <xf numFmtId="1" fontId="34" fillId="0" borderId="35" xfId="10" applyNumberFormat="1" applyFont="1" applyBorder="1" applyAlignment="1">
      <alignment horizontal="center" vertical="center"/>
    </xf>
    <xf numFmtId="1" fontId="34" fillId="0" borderId="5" xfId="10" applyNumberFormat="1" applyFont="1" applyBorder="1" applyAlignment="1">
      <alignment horizontal="center" vertical="center"/>
    </xf>
    <xf numFmtId="1" fontId="34" fillId="0" borderId="10" xfId="10" applyNumberFormat="1" applyFont="1" applyBorder="1" applyAlignment="1">
      <alignment horizontal="center" vertical="center"/>
    </xf>
    <xf numFmtId="1" fontId="34" fillId="0" borderId="7" xfId="10" applyNumberFormat="1" applyFont="1" applyBorder="1" applyAlignment="1">
      <alignment horizontal="center" vertical="center" wrapText="1"/>
    </xf>
    <xf numFmtId="1" fontId="34" fillId="0" borderId="33" xfId="10" applyNumberFormat="1" applyFont="1" applyBorder="1" applyAlignment="1">
      <alignment horizontal="center" vertical="center"/>
    </xf>
    <xf numFmtId="1" fontId="34" fillId="0" borderId="34" xfId="10" applyNumberFormat="1" applyFont="1" applyBorder="1" applyAlignment="1">
      <alignment horizontal="center" vertical="center"/>
    </xf>
    <xf numFmtId="1" fontId="34" fillId="0" borderId="32" xfId="10" applyNumberFormat="1" applyFont="1" applyBorder="1" applyAlignment="1">
      <alignment horizontal="center" vertical="center"/>
    </xf>
    <xf numFmtId="0" fontId="13" fillId="0" borderId="0" xfId="12" applyFont="1" applyAlignment="1">
      <alignment horizontal="center"/>
    </xf>
    <xf numFmtId="1" fontId="12" fillId="0" borderId="0" xfId="12" applyNumberFormat="1" applyFont="1" applyAlignment="1">
      <alignment horizontal="center" vertical="center"/>
    </xf>
    <xf numFmtId="0" fontId="12" fillId="0" borderId="16" xfId="10" applyFont="1" applyBorder="1" applyAlignment="1">
      <alignment horizontal="center" vertical="center" wrapText="1"/>
    </xf>
    <xf numFmtId="0" fontId="12" fillId="0" borderId="1" xfId="10" applyFont="1" applyBorder="1" applyAlignment="1">
      <alignment horizontal="center" vertical="center" wrapText="1"/>
    </xf>
    <xf numFmtId="0" fontId="12" fillId="0" borderId="17" xfId="10" applyFont="1" applyBorder="1" applyAlignment="1">
      <alignment horizontal="center" vertical="center" wrapText="1"/>
    </xf>
    <xf numFmtId="1" fontId="12" fillId="0" borderId="44" xfId="10" applyNumberFormat="1" applyFont="1" applyBorder="1" applyAlignment="1">
      <alignment horizontal="center" vertical="center" wrapText="1"/>
    </xf>
    <xf numFmtId="1" fontId="12" fillId="0" borderId="27" xfId="10" applyNumberFormat="1" applyFont="1" applyBorder="1" applyAlignment="1">
      <alignment horizontal="center" vertical="center" wrapText="1"/>
    </xf>
    <xf numFmtId="1" fontId="12" fillId="0" borderId="7" xfId="10" applyNumberFormat="1" applyFont="1" applyBorder="1" applyAlignment="1">
      <alignment horizontal="center" vertical="center" wrapText="1"/>
    </xf>
    <xf numFmtId="1" fontId="12" fillId="0" borderId="19" xfId="10" applyNumberFormat="1" applyFont="1" applyBorder="1" applyAlignment="1">
      <alignment horizontal="center" vertical="center" wrapText="1"/>
    </xf>
    <xf numFmtId="1" fontId="12" fillId="0" borderId="31" xfId="10" applyNumberFormat="1" applyFont="1" applyBorder="1" applyAlignment="1">
      <alignment horizontal="center" vertical="center"/>
    </xf>
    <xf numFmtId="1" fontId="12" fillId="0" borderId="9" xfId="10" applyNumberFormat="1" applyFont="1" applyBorder="1" applyAlignment="1">
      <alignment horizontal="center" vertical="center"/>
    </xf>
    <xf numFmtId="0" fontId="12" fillId="0" borderId="43" xfId="10" applyFont="1" applyBorder="1" applyAlignment="1">
      <alignment horizontal="center" vertical="center"/>
    </xf>
    <xf numFmtId="0" fontId="12" fillId="0" borderId="5" xfId="10" applyFont="1" applyBorder="1" applyAlignment="1">
      <alignment horizontal="center" vertical="center"/>
    </xf>
    <xf numFmtId="0" fontId="34" fillId="0" borderId="0" xfId="0" applyFont="1" applyAlignment="1">
      <alignment horizontal="left" vertical="top" wrapText="1"/>
    </xf>
    <xf numFmtId="49" fontId="34" fillId="0" borderId="16" xfId="0" applyNumberFormat="1" applyFont="1" applyFill="1" applyBorder="1" applyAlignment="1">
      <alignment horizontal="center" vertical="center" wrapText="1"/>
    </xf>
    <xf numFmtId="49" fontId="34" fillId="0" borderId="1" xfId="0" applyNumberFormat="1" applyFont="1" applyFill="1" applyBorder="1" applyAlignment="1">
      <alignment horizontal="center" vertical="center" wrapText="1"/>
    </xf>
    <xf numFmtId="49" fontId="34" fillId="0" borderId="17" xfId="0" applyNumberFormat="1" applyFont="1" applyFill="1" applyBorder="1" applyAlignment="1">
      <alignment horizontal="center" vertical="center" wrapText="1"/>
    </xf>
    <xf numFmtId="0" fontId="34" fillId="0" borderId="43" xfId="11" applyFont="1" applyBorder="1" applyAlignment="1">
      <alignment horizontal="center" vertical="center"/>
    </xf>
    <xf numFmtId="0" fontId="34" fillId="0" borderId="5" xfId="11" applyFont="1" applyBorder="1" applyAlignment="1">
      <alignment horizontal="center" vertical="center"/>
    </xf>
    <xf numFmtId="1" fontId="34" fillId="0" borderId="24" xfId="10" applyNumberFormat="1" applyFont="1" applyBorder="1" applyAlignment="1">
      <alignment horizontal="center" vertical="center" wrapText="1"/>
    </xf>
    <xf numFmtId="0" fontId="34" fillId="0" borderId="21" xfId="11" applyFont="1" applyBorder="1" applyAlignment="1">
      <alignment horizontal="center" vertical="center"/>
    </xf>
    <xf numFmtId="0" fontId="34" fillId="0" borderId="22" xfId="11" applyFont="1" applyBorder="1" applyAlignment="1">
      <alignment horizontal="center" vertical="center"/>
    </xf>
    <xf numFmtId="0" fontId="34" fillId="0" borderId="0" xfId="11" applyFont="1" applyBorder="1" applyAlignment="1">
      <alignment horizontal="center" vertical="center"/>
    </xf>
    <xf numFmtId="0" fontId="34" fillId="0" borderId="20" xfId="11" applyFont="1" applyBorder="1" applyAlignment="1">
      <alignment horizontal="center" vertical="center"/>
    </xf>
    <xf numFmtId="0" fontId="34" fillId="0" borderId="30" xfId="11" applyFont="1" applyBorder="1" applyAlignment="1">
      <alignment horizontal="center" vertical="center"/>
    </xf>
    <xf numFmtId="0" fontId="34" fillId="0" borderId="14" xfId="11" applyFont="1" applyBorder="1" applyAlignment="1">
      <alignment horizontal="center" vertical="center"/>
    </xf>
    <xf numFmtId="49" fontId="34" fillId="0" borderId="31" xfId="0" applyNumberFormat="1" applyFont="1" applyFill="1" applyBorder="1" applyAlignment="1">
      <alignment horizontal="center" vertical="center" wrapText="1"/>
    </xf>
    <xf numFmtId="49" fontId="34" fillId="0" borderId="26" xfId="0" applyNumberFormat="1" applyFont="1" applyFill="1" applyBorder="1" applyAlignment="1">
      <alignment horizontal="center" vertical="center" wrapText="1"/>
    </xf>
    <xf numFmtId="0" fontId="34" fillId="0" borderId="0" xfId="0" applyFont="1" applyAlignment="1">
      <alignment horizontal="center" wrapText="1"/>
    </xf>
    <xf numFmtId="0" fontId="34" fillId="0" borderId="0" xfId="0" applyFont="1" applyAlignment="1">
      <alignment horizontal="center"/>
    </xf>
    <xf numFmtId="0" fontId="33" fillId="0" borderId="0" xfId="0" applyFont="1" applyAlignment="1">
      <alignment horizontal="center" wrapText="1"/>
    </xf>
    <xf numFmtId="0" fontId="34" fillId="0" borderId="4" xfId="11" applyFont="1" applyBorder="1" applyAlignment="1">
      <alignment horizontal="center" vertical="center"/>
    </xf>
    <xf numFmtId="49" fontId="34" fillId="2" borderId="0" xfId="0" applyNumberFormat="1" applyFont="1" applyFill="1" applyBorder="1" applyAlignment="1">
      <alignment horizontal="left" vertical="center" wrapText="1"/>
    </xf>
    <xf numFmtId="0" fontId="34" fillId="0" borderId="35" xfId="11" applyFont="1" applyBorder="1" applyAlignment="1">
      <alignment horizontal="center" vertical="center"/>
    </xf>
    <xf numFmtId="0" fontId="34" fillId="0" borderId="37" xfId="11" applyFont="1" applyBorder="1" applyAlignment="1">
      <alignment horizontal="center" vertical="center" wrapText="1"/>
    </xf>
    <xf numFmtId="0" fontId="34" fillId="0" borderId="66" xfId="11" applyFont="1" applyBorder="1" applyAlignment="1">
      <alignment horizontal="center" vertical="center" wrapText="1"/>
    </xf>
    <xf numFmtId="0" fontId="34" fillId="0" borderId="38" xfId="11" applyFont="1" applyBorder="1" applyAlignment="1">
      <alignment horizontal="center" vertical="center" wrapText="1"/>
    </xf>
    <xf numFmtId="49" fontId="34" fillId="0" borderId="4" xfId="0" applyNumberFormat="1"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3" xfId="0" applyNumberFormat="1" applyFont="1" applyFill="1" applyBorder="1" applyAlignment="1">
      <alignment horizontal="center" vertical="center" wrapText="1"/>
    </xf>
    <xf numFmtId="1" fontId="34" fillId="0" borderId="29" xfId="10" applyNumberFormat="1" applyFont="1" applyBorder="1" applyAlignment="1">
      <alignment horizontal="center" vertical="center" wrapText="1"/>
    </xf>
    <xf numFmtId="1" fontId="34" fillId="0" borderId="25" xfId="10" applyNumberFormat="1" applyFont="1" applyBorder="1" applyAlignment="1">
      <alignment horizontal="center" vertical="center" wrapText="1"/>
    </xf>
    <xf numFmtId="0" fontId="34" fillId="0" borderId="14" xfId="11" applyFont="1" applyBorder="1" applyAlignment="1">
      <alignment horizontal="center" vertical="center" wrapText="1"/>
    </xf>
    <xf numFmtId="0" fontId="34" fillId="0" borderId="13" xfId="11" applyFont="1" applyBorder="1" applyAlignment="1">
      <alignment horizontal="center" vertical="center" wrapText="1"/>
    </xf>
    <xf numFmtId="0" fontId="34" fillId="0" borderId="32" xfId="11" applyFont="1" applyBorder="1" applyAlignment="1">
      <alignment horizontal="center" vertical="center"/>
    </xf>
    <xf numFmtId="0" fontId="34" fillId="0" borderId="33" xfId="11" applyFont="1" applyBorder="1" applyAlignment="1">
      <alignment horizontal="center" vertical="center"/>
    </xf>
    <xf numFmtId="0" fontId="34" fillId="0" borderId="0" xfId="11" applyFont="1" applyFill="1" applyBorder="1" applyAlignment="1">
      <alignment horizontal="center" vertical="center"/>
    </xf>
    <xf numFmtId="0" fontId="33" fillId="0" borderId="0" xfId="8" applyFont="1" applyAlignment="1">
      <alignment horizontal="center" vertical="center"/>
    </xf>
    <xf numFmtId="1" fontId="34" fillId="0" borderId="43" xfId="10" applyNumberFormat="1" applyFont="1" applyBorder="1" applyAlignment="1">
      <alignment horizontal="center" vertical="center"/>
    </xf>
    <xf numFmtId="1" fontId="34" fillId="0" borderId="36" xfId="10" applyNumberFormat="1" applyFont="1" applyBorder="1" applyAlignment="1">
      <alignment horizontal="center" vertical="center"/>
    </xf>
    <xf numFmtId="0" fontId="34" fillId="0" borderId="4" xfId="10" applyFont="1" applyBorder="1" applyAlignment="1">
      <alignment horizontal="center" vertical="center" wrapText="1"/>
    </xf>
    <xf numFmtId="0" fontId="34" fillId="0" borderId="0" xfId="10" applyFont="1" applyBorder="1" applyAlignment="1">
      <alignment horizontal="center" vertical="center" wrapText="1"/>
    </xf>
    <xf numFmtId="0" fontId="34" fillId="0" borderId="3" xfId="10" applyFont="1" applyBorder="1" applyAlignment="1">
      <alignment horizontal="center" vertical="center" wrapText="1"/>
    </xf>
    <xf numFmtId="166" fontId="34" fillId="0" borderId="18" xfId="5" applyNumberFormat="1" applyFont="1" applyBorder="1" applyAlignment="1">
      <alignment horizontal="center" vertical="center" wrapText="1"/>
    </xf>
    <xf numFmtId="166" fontId="34" fillId="0" borderId="4" xfId="5" applyNumberFormat="1" applyFont="1" applyBorder="1" applyAlignment="1">
      <alignment horizontal="center" vertical="center"/>
    </xf>
    <xf numFmtId="166" fontId="34" fillId="0" borderId="7" xfId="5" applyNumberFormat="1" applyFont="1" applyBorder="1" applyAlignment="1">
      <alignment horizontal="center" vertical="center"/>
    </xf>
    <xf numFmtId="166" fontId="34" fillId="0" borderId="0" xfId="5" applyNumberFormat="1" applyFont="1" applyBorder="1" applyAlignment="1">
      <alignment horizontal="center" vertical="center"/>
    </xf>
    <xf numFmtId="166" fontId="34" fillId="0" borderId="19" xfId="5" applyNumberFormat="1" applyFont="1" applyBorder="1" applyAlignment="1">
      <alignment horizontal="center" vertical="center"/>
    </xf>
    <xf numFmtId="166" fontId="34" fillId="0" borderId="13" xfId="5" applyNumberFormat="1" applyFont="1" applyBorder="1" applyAlignment="1">
      <alignment horizontal="center" vertical="center"/>
    </xf>
    <xf numFmtId="166" fontId="34" fillId="0" borderId="20" xfId="5" applyNumberFormat="1" applyFont="1" applyBorder="1" applyAlignment="1">
      <alignment horizontal="center" vertical="center" wrapText="1"/>
    </xf>
    <xf numFmtId="166" fontId="34" fillId="0" borderId="21" xfId="5" applyNumberFormat="1" applyFont="1" applyBorder="1" applyAlignment="1">
      <alignment horizontal="center" vertical="center" wrapText="1"/>
    </xf>
    <xf numFmtId="166" fontId="34" fillId="0" borderId="10" xfId="5" applyNumberFormat="1" applyFont="1" applyBorder="1" applyAlignment="1">
      <alignment horizontal="center" vertical="center" wrapText="1"/>
    </xf>
    <xf numFmtId="166" fontId="34" fillId="0" borderId="26" xfId="5" applyNumberFormat="1" applyFont="1" applyBorder="1" applyAlignment="1">
      <alignment horizontal="center" vertical="center" wrapText="1"/>
    </xf>
    <xf numFmtId="166" fontId="34" fillId="0" borderId="30" xfId="5" applyNumberFormat="1" applyFont="1" applyBorder="1" applyAlignment="1">
      <alignment horizontal="center" vertical="center" wrapText="1"/>
    </xf>
    <xf numFmtId="166" fontId="34" fillId="0" borderId="6" xfId="5" applyNumberFormat="1" applyFont="1" applyBorder="1" applyAlignment="1">
      <alignment horizontal="center" vertical="center"/>
    </xf>
    <xf numFmtId="166" fontId="34" fillId="0" borderId="14" xfId="5" applyNumberFormat="1" applyFont="1" applyBorder="1" applyAlignment="1">
      <alignment horizontal="center" vertical="center"/>
    </xf>
    <xf numFmtId="166" fontId="34" fillId="0" borderId="18" xfId="5" applyNumberFormat="1" applyFont="1" applyBorder="1" applyAlignment="1">
      <alignment horizontal="center" vertical="center"/>
    </xf>
    <xf numFmtId="166" fontId="34" fillId="0" borderId="11" xfId="5" applyNumberFormat="1" applyFont="1" applyBorder="1" applyAlignment="1">
      <alignment horizontal="center" vertical="center"/>
    </xf>
    <xf numFmtId="166" fontId="34" fillId="0" borderId="27" xfId="5" applyNumberFormat="1" applyFont="1" applyBorder="1" applyAlignment="1">
      <alignment horizontal="center" vertical="center" wrapText="1"/>
    </xf>
    <xf numFmtId="166" fontId="34" fillId="0" borderId="7" xfId="5" applyNumberFormat="1" applyFont="1" applyBorder="1" applyAlignment="1">
      <alignment horizontal="center" vertical="center" wrapText="1"/>
    </xf>
    <xf numFmtId="166" fontId="34" fillId="0" borderId="19" xfId="5" applyNumberFormat="1" applyFont="1" applyBorder="1" applyAlignment="1">
      <alignment horizontal="center" vertical="center" wrapText="1"/>
    </xf>
    <xf numFmtId="166" fontId="34" fillId="0" borderId="22" xfId="5" applyNumberFormat="1" applyFont="1" applyBorder="1" applyAlignment="1">
      <alignment horizontal="center" vertical="center" wrapText="1"/>
    </xf>
    <xf numFmtId="166" fontId="34" fillId="0" borderId="32" xfId="5" applyNumberFormat="1" applyFont="1" applyBorder="1" applyAlignment="1">
      <alignment horizontal="center" vertical="center"/>
    </xf>
    <xf numFmtId="166" fontId="34" fillId="0" borderId="33" xfId="5" applyNumberFormat="1" applyFont="1" applyBorder="1" applyAlignment="1">
      <alignment horizontal="center" vertical="center"/>
    </xf>
    <xf numFmtId="166" fontId="34" fillId="0" borderId="34" xfId="5" applyNumberFormat="1" applyFont="1" applyBorder="1" applyAlignment="1">
      <alignment horizontal="center" vertical="center"/>
    </xf>
    <xf numFmtId="0" fontId="34" fillId="0" borderId="11" xfId="3" applyFont="1" applyBorder="1" applyAlignment="1">
      <alignment horizontal="center" vertical="center" wrapText="1"/>
    </xf>
    <xf numFmtId="0" fontId="34" fillId="0" borderId="2" xfId="0" applyFont="1" applyBorder="1" applyAlignment="1">
      <alignment vertical="center" wrapText="1"/>
    </xf>
    <xf numFmtId="0" fontId="34" fillId="0" borderId="18" xfId="3" applyFont="1" applyBorder="1" applyAlignment="1">
      <alignment horizontal="center" vertical="center" wrapText="1"/>
    </xf>
    <xf numFmtId="0" fontId="34" fillId="0" borderId="39" xfId="0" applyFont="1" applyBorder="1" applyAlignment="1">
      <alignment vertical="center" wrapText="1"/>
    </xf>
    <xf numFmtId="166" fontId="34" fillId="0" borderId="40" xfId="5" applyNumberFormat="1" applyFont="1" applyBorder="1" applyAlignment="1">
      <alignment horizontal="center" vertical="center" wrapText="1"/>
    </xf>
    <xf numFmtId="0" fontId="34" fillId="0" borderId="41" xfId="0" applyFont="1" applyBorder="1" applyAlignment="1">
      <alignment vertical="center" wrapText="1"/>
    </xf>
    <xf numFmtId="0" fontId="34" fillId="0" borderId="42" xfId="0" applyFont="1" applyBorder="1" applyAlignment="1">
      <alignment vertical="center" wrapText="1"/>
    </xf>
    <xf numFmtId="166" fontId="34" fillId="0" borderId="29" xfId="5" applyNumberFormat="1" applyFont="1" applyBorder="1" applyAlignment="1">
      <alignment horizontal="center" vertical="center" wrapText="1"/>
    </xf>
    <xf numFmtId="166" fontId="34" fillId="0" borderId="20" xfId="6" applyNumberFormat="1" applyFont="1" applyBorder="1" applyAlignment="1">
      <alignment horizontal="center" vertical="center" wrapText="1"/>
    </xf>
    <xf numFmtId="166" fontId="34" fillId="0" borderId="6" xfId="5" applyNumberFormat="1" applyFont="1" applyBorder="1" applyAlignment="1">
      <alignment horizontal="center" vertical="center" wrapText="1"/>
    </xf>
    <xf numFmtId="166" fontId="34" fillId="0" borderId="14" xfId="5" applyNumberFormat="1" applyFont="1" applyBorder="1" applyAlignment="1">
      <alignment horizontal="center" vertical="center" wrapText="1"/>
    </xf>
    <xf numFmtId="166" fontId="34" fillId="0" borderId="37" xfId="5" applyNumberFormat="1" applyFont="1" applyBorder="1" applyAlignment="1">
      <alignment horizontal="center" vertical="center" wrapText="1"/>
    </xf>
    <xf numFmtId="166" fontId="34" fillId="0" borderId="11" xfId="5" applyNumberFormat="1" applyFont="1" applyBorder="1" applyAlignment="1">
      <alignment horizontal="center" vertical="center" wrapText="1"/>
    </xf>
    <xf numFmtId="166" fontId="34" fillId="0" borderId="38" xfId="5" applyNumberFormat="1" applyFont="1" applyBorder="1" applyAlignment="1">
      <alignment horizontal="center" vertical="center" wrapText="1"/>
    </xf>
    <xf numFmtId="0" fontId="34" fillId="0" borderId="6" xfId="3" applyFont="1" applyBorder="1" applyAlignment="1">
      <alignment horizontal="center" vertical="center" wrapText="1"/>
    </xf>
    <xf numFmtId="0" fontId="34" fillId="0" borderId="2" xfId="3" applyFont="1" applyBorder="1" applyAlignment="1">
      <alignment horizontal="center" vertical="center" wrapText="1"/>
    </xf>
    <xf numFmtId="0" fontId="34" fillId="0" borderId="7" xfId="3" applyFont="1" applyBorder="1" applyAlignment="1">
      <alignment horizontal="center" vertical="center" wrapText="1"/>
    </xf>
    <xf numFmtId="0" fontId="34" fillId="0" borderId="39" xfId="3" applyFont="1" applyBorder="1" applyAlignment="1">
      <alignment horizontal="center" vertical="center" wrapText="1"/>
    </xf>
    <xf numFmtId="166" fontId="34" fillId="0" borderId="10" xfId="5" applyNumberFormat="1" applyFont="1" applyBorder="1" applyAlignment="1">
      <alignment horizontal="center" vertical="center"/>
    </xf>
    <xf numFmtId="166" fontId="34" fillId="0" borderId="26" xfId="5" applyNumberFormat="1" applyFont="1" applyBorder="1" applyAlignment="1">
      <alignment horizontal="center" vertical="center"/>
    </xf>
    <xf numFmtId="166" fontId="34" fillId="0" borderId="9" xfId="5" applyNumberFormat="1" applyFont="1" applyBorder="1" applyAlignment="1">
      <alignment horizontal="center" vertical="center"/>
    </xf>
    <xf numFmtId="0" fontId="34" fillId="0" borderId="31" xfId="3" applyFont="1" applyBorder="1" applyAlignment="1">
      <alignment horizontal="center"/>
    </xf>
    <xf numFmtId="0" fontId="34" fillId="0" borderId="9" xfId="3" applyFont="1" applyBorder="1" applyAlignment="1">
      <alignment horizontal="center"/>
    </xf>
    <xf numFmtId="0" fontId="34" fillId="0" borderId="10" xfId="3" applyFont="1" applyBorder="1" applyAlignment="1">
      <alignment horizontal="center"/>
    </xf>
    <xf numFmtId="0" fontId="34" fillId="0" borderId="26" xfId="3" applyFont="1" applyBorder="1" applyAlignment="1">
      <alignment horizontal="center"/>
    </xf>
    <xf numFmtId="166" fontId="34" fillId="0" borderId="40" xfId="2" applyNumberFormat="1" applyFont="1" applyBorder="1" applyAlignment="1">
      <alignment horizontal="center" vertical="center" wrapText="1"/>
    </xf>
    <xf numFmtId="166" fontId="34" fillId="0" borderId="41" xfId="2" applyNumberFormat="1" applyFont="1" applyBorder="1" applyAlignment="1">
      <alignment horizontal="center" vertical="center" wrapText="1"/>
    </xf>
    <xf numFmtId="166" fontId="34" fillId="0" borderId="42" xfId="2" applyNumberFormat="1" applyFont="1" applyBorder="1" applyAlignment="1">
      <alignment horizontal="center" vertical="center" wrapText="1"/>
    </xf>
    <xf numFmtId="0" fontId="34" fillId="0" borderId="11" xfId="3" applyFont="1" applyBorder="1" applyAlignment="1">
      <alignment horizontal="center" vertical="center"/>
    </xf>
    <xf numFmtId="0" fontId="34" fillId="0" borderId="7" xfId="3" applyFont="1" applyBorder="1" applyAlignment="1">
      <alignment horizontal="center" vertical="center"/>
    </xf>
    <xf numFmtId="0" fontId="34" fillId="0" borderId="6" xfId="3" applyFont="1" applyBorder="1" applyAlignment="1">
      <alignment horizontal="center" vertical="center"/>
    </xf>
    <xf numFmtId="0" fontId="34" fillId="0" borderId="19" xfId="3" applyFont="1" applyBorder="1" applyAlignment="1">
      <alignment horizontal="center" vertical="center"/>
    </xf>
    <xf numFmtId="0" fontId="34" fillId="0" borderId="14" xfId="3" applyFont="1" applyBorder="1" applyAlignment="1">
      <alignment horizontal="center" vertical="center"/>
    </xf>
    <xf numFmtId="0" fontId="34" fillId="0" borderId="18" xfId="3" applyFont="1" applyBorder="1" applyAlignment="1">
      <alignment horizontal="center" vertical="center"/>
    </xf>
    <xf numFmtId="0" fontId="34" fillId="0" borderId="4" xfId="3" applyFont="1" applyBorder="1" applyAlignment="1">
      <alignment horizontal="center" vertical="center"/>
    </xf>
    <xf numFmtId="0" fontId="34" fillId="0" borderId="13" xfId="3" applyFont="1" applyBorder="1" applyAlignment="1">
      <alignment horizontal="center" vertical="center"/>
    </xf>
    <xf numFmtId="0" fontId="34" fillId="0" borderId="33" xfId="3" applyFont="1" applyBorder="1" applyAlignment="1">
      <alignment horizontal="center" vertical="center"/>
    </xf>
    <xf numFmtId="0" fontId="34" fillId="0" borderId="34" xfId="3" applyFont="1" applyBorder="1" applyAlignment="1">
      <alignment horizontal="center" vertical="center"/>
    </xf>
    <xf numFmtId="0" fontId="34" fillId="0" borderId="32" xfId="3" applyFont="1" applyBorder="1" applyAlignment="1">
      <alignment horizontal="center" vertical="center"/>
    </xf>
    <xf numFmtId="0" fontId="34" fillId="0" borderId="33" xfId="0" applyFont="1" applyBorder="1" applyAlignment="1">
      <alignment vertical="center"/>
    </xf>
    <xf numFmtId="0" fontId="13" fillId="0" borderId="52" xfId="22" applyFont="1" applyBorder="1" applyAlignment="1">
      <alignment horizontal="center" vertical="center"/>
    </xf>
    <xf numFmtId="0" fontId="12" fillId="0" borderId="0" xfId="22" applyFont="1" applyBorder="1" applyAlignment="1">
      <alignment horizontal="center" wrapText="1"/>
    </xf>
    <xf numFmtId="0" fontId="12" fillId="0" borderId="61" xfId="22" applyFont="1" applyBorder="1" applyAlignment="1">
      <alignment horizontal="center" vertical="center" wrapText="1"/>
    </xf>
    <xf numFmtId="0" fontId="12" fillId="0" borderId="60" xfId="22" applyFont="1" applyBorder="1" applyAlignment="1">
      <alignment horizontal="center" vertical="center" wrapText="1"/>
    </xf>
    <xf numFmtId="0" fontId="12" fillId="0" borderId="59" xfId="22" applyFont="1" applyBorder="1" applyAlignment="1">
      <alignment horizontal="center" vertical="center" wrapText="1"/>
    </xf>
    <xf numFmtId="0" fontId="13" fillId="0" borderId="64" xfId="22" applyFont="1" applyBorder="1" applyAlignment="1">
      <alignment horizontal="center" vertical="center"/>
    </xf>
    <xf numFmtId="0" fontId="13" fillId="0" borderId="63" xfId="22" applyFont="1" applyBorder="1" applyAlignment="1">
      <alignment horizontal="center" vertical="center"/>
    </xf>
    <xf numFmtId="0" fontId="13" fillId="0" borderId="60" xfId="22" applyFont="1" applyBorder="1" applyAlignment="1">
      <alignment horizontal="center" vertical="center"/>
    </xf>
    <xf numFmtId="0" fontId="13" fillId="0" borderId="59" xfId="22" applyFont="1" applyBorder="1" applyAlignment="1">
      <alignment horizontal="center" vertical="center"/>
    </xf>
    <xf numFmtId="0" fontId="29" fillId="0" borderId="0" xfId="34" applyFont="1" applyAlignment="1">
      <alignment horizontal="center" wrapText="1"/>
    </xf>
    <xf numFmtId="0" fontId="29" fillId="0" borderId="0" xfId="34" applyFont="1" applyAlignment="1">
      <alignment horizontal="center"/>
    </xf>
    <xf numFmtId="0" fontId="33" fillId="0" borderId="0" xfId="0" applyFont="1" applyAlignment="1">
      <alignment horizontal="center"/>
    </xf>
    <xf numFmtId="0" fontId="34" fillId="0" borderId="23" xfId="0" applyFont="1" applyBorder="1" applyAlignment="1">
      <alignment horizontal="center" vertical="center" wrapText="1" shrinkToFit="1"/>
    </xf>
    <xf numFmtId="0" fontId="34" fillId="0" borderId="24" xfId="0" applyFont="1" applyBorder="1" applyAlignment="1">
      <alignment horizontal="center" vertical="center" wrapText="1" shrinkToFit="1"/>
    </xf>
    <xf numFmtId="0" fontId="34" fillId="0" borderId="46" xfId="0" applyFont="1" applyBorder="1" applyAlignment="1">
      <alignment horizontal="center" vertical="center" wrapText="1" shrinkToFit="1"/>
    </xf>
    <xf numFmtId="0" fontId="34" fillId="0" borderId="18" xfId="0" applyFont="1" applyBorder="1" applyAlignment="1">
      <alignment horizontal="center" vertical="center" wrapText="1"/>
    </xf>
    <xf numFmtId="0" fontId="34" fillId="0" borderId="4" xfId="0" applyFont="1" applyBorder="1" applyAlignment="1">
      <alignment horizontal="center" vertical="center" wrapText="1"/>
    </xf>
    <xf numFmtId="0" fontId="34" fillId="0" borderId="16" xfId="0" applyFont="1" applyBorder="1" applyAlignment="1">
      <alignment horizontal="center" vertical="center"/>
    </xf>
    <xf numFmtId="0" fontId="34" fillId="0" borderId="1" xfId="0" applyFont="1" applyBorder="1" applyAlignment="1">
      <alignment horizontal="center" vertical="center"/>
    </xf>
    <xf numFmtId="0" fontId="34" fillId="0" borderId="17" xfId="0" applyFont="1" applyBorder="1" applyAlignment="1">
      <alignment horizontal="center" vertical="center"/>
    </xf>
    <xf numFmtId="0" fontId="33" fillId="0" borderId="4" xfId="0" applyFont="1" applyBorder="1" applyAlignment="1">
      <alignment horizontal="center" vertical="center"/>
    </xf>
    <xf numFmtId="0" fontId="13" fillId="0" borderId="0" xfId="0" applyFont="1" applyAlignment="1">
      <alignment horizontal="center" wrapText="1"/>
    </xf>
    <xf numFmtId="0" fontId="12" fillId="0" borderId="0" xfId="0" applyFont="1" applyAlignment="1">
      <alignment horizontal="center"/>
    </xf>
    <xf numFmtId="49" fontId="12" fillId="0" borderId="16"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12" fillId="0" borderId="43" xfId="11" applyFont="1" applyBorder="1" applyAlignment="1">
      <alignment horizontal="center" vertical="center"/>
    </xf>
    <xf numFmtId="0" fontId="12" fillId="0" borderId="4" xfId="11" applyFont="1" applyBorder="1" applyAlignment="1">
      <alignment horizontal="center" vertical="center"/>
    </xf>
    <xf numFmtId="0" fontId="12" fillId="0" borderId="5" xfId="11" applyFont="1" applyBorder="1" applyAlignment="1">
      <alignment horizontal="center" vertical="center"/>
    </xf>
    <xf numFmtId="1" fontId="12" fillId="0" borderId="24" xfId="10" applyNumberFormat="1" applyFont="1" applyBorder="1" applyAlignment="1">
      <alignment horizontal="center" vertical="center" wrapText="1"/>
    </xf>
    <xf numFmtId="0" fontId="12" fillId="0" borderId="20" xfId="11" applyFont="1" applyBorder="1" applyAlignment="1">
      <alignment horizontal="center" vertical="center" wrapText="1"/>
    </xf>
    <xf numFmtId="0" fontId="12" fillId="0" borderId="21" xfId="11" applyFont="1" applyBorder="1" applyAlignment="1">
      <alignment horizontal="center" vertical="center"/>
    </xf>
    <xf numFmtId="0" fontId="12" fillId="0" borderId="22" xfId="11" applyFont="1" applyBorder="1" applyAlignment="1">
      <alignment horizontal="center" vertical="center"/>
    </xf>
    <xf numFmtId="0" fontId="12" fillId="0" borderId="0" xfId="11" applyFont="1" applyBorder="1" applyAlignment="1">
      <alignment horizontal="center" vertical="center"/>
    </xf>
    <xf numFmtId="0" fontId="12" fillId="0" borderId="20" xfId="11" applyFont="1" applyBorder="1" applyAlignment="1">
      <alignment horizontal="center" vertical="center"/>
    </xf>
    <xf numFmtId="0" fontId="12" fillId="0" borderId="30" xfId="11" applyFont="1" applyBorder="1" applyAlignment="1">
      <alignment horizontal="center" vertical="center"/>
    </xf>
    <xf numFmtId="0" fontId="12" fillId="0" borderId="14" xfId="11" applyFont="1" applyBorder="1" applyAlignment="1">
      <alignment horizontal="center" vertical="center"/>
    </xf>
    <xf numFmtId="0" fontId="12" fillId="0" borderId="28" xfId="11" applyFont="1" applyBorder="1" applyAlignment="1">
      <alignment horizontal="center" vertical="center" wrapText="1"/>
    </xf>
    <xf numFmtId="49" fontId="12" fillId="0" borderId="31"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center" wrapText="1"/>
    </xf>
    <xf numFmtId="0" fontId="12" fillId="0" borderId="0" xfId="0" applyFont="1" applyAlignment="1">
      <alignment horizontal="center" wrapText="1"/>
    </xf>
    <xf numFmtId="0" fontId="12" fillId="0" borderId="0" xfId="0" applyFont="1" applyAlignment="1">
      <alignment horizontal="left" wrapText="1"/>
    </xf>
    <xf numFmtId="0" fontId="34" fillId="0" borderId="0" xfId="0" applyFont="1" applyAlignment="1">
      <alignment horizontal="left" wrapText="1"/>
    </xf>
    <xf numFmtId="0" fontId="30" fillId="0" borderId="68" xfId="30" applyFont="1" applyBorder="1" applyAlignment="1">
      <alignment horizontal="center" vertical="center" wrapText="1"/>
    </xf>
    <xf numFmtId="0" fontId="7" fillId="0" borderId="60" xfId="30" applyFont="1" applyBorder="1" applyAlignment="1">
      <alignment horizontal="center" vertical="center"/>
    </xf>
    <xf numFmtId="0" fontId="7" fillId="0" borderId="67" xfId="30" applyFont="1" applyBorder="1" applyAlignment="1">
      <alignment horizontal="center" vertical="center"/>
    </xf>
    <xf numFmtId="0" fontId="7" fillId="0" borderId="0" xfId="0" applyFont="1" applyBorder="1" applyAlignment="1">
      <alignment horizontal="center"/>
    </xf>
    <xf numFmtId="0" fontId="2" fillId="0" borderId="66" xfId="0" applyFont="1" applyBorder="1" applyAlignment="1">
      <alignment horizontal="left"/>
    </xf>
    <xf numFmtId="0" fontId="7" fillId="0" borderId="0" xfId="0" applyFont="1" applyAlignment="1">
      <alignment horizontal="left"/>
    </xf>
    <xf numFmtId="0" fontId="33" fillId="0" borderId="0" xfId="30" applyFont="1" applyBorder="1" applyAlignment="1">
      <alignment horizontal="left" vertical="center"/>
    </xf>
    <xf numFmtId="0" fontId="33" fillId="0" borderId="1" xfId="30" applyFont="1" applyBorder="1" applyAlignment="1">
      <alignment horizontal="left" vertical="center"/>
    </xf>
    <xf numFmtId="0" fontId="33" fillId="0" borderId="0" xfId="30" applyFont="1" applyAlignment="1">
      <alignment horizontal="center"/>
    </xf>
    <xf numFmtId="0" fontId="34" fillId="0" borderId="4" xfId="30" applyFont="1" applyBorder="1" applyAlignment="1">
      <alignment horizontal="center" vertical="center" wrapText="1"/>
    </xf>
    <xf numFmtId="0" fontId="34" fillId="0" borderId="16" xfId="30" applyFont="1" applyBorder="1" applyAlignment="1">
      <alignment horizontal="center" vertical="center" wrapText="1"/>
    </xf>
    <xf numFmtId="0" fontId="34" fillId="0" borderId="0" xfId="30" applyFont="1" applyBorder="1" applyAlignment="1">
      <alignment horizontal="center" vertical="center" wrapText="1"/>
    </xf>
    <xf numFmtId="0" fontId="34" fillId="0" borderId="1" xfId="30" applyFont="1" applyBorder="1" applyAlignment="1">
      <alignment horizontal="center" vertical="center" wrapText="1"/>
    </xf>
    <xf numFmtId="0" fontId="34" fillId="0" borderId="3" xfId="30" applyFont="1" applyBorder="1" applyAlignment="1">
      <alignment horizontal="center" vertical="center" wrapText="1"/>
    </xf>
    <xf numFmtId="0" fontId="34" fillId="0" borderId="17" xfId="30" applyFont="1" applyBorder="1" applyAlignment="1">
      <alignment horizontal="center" vertical="center" wrapText="1"/>
    </xf>
    <xf numFmtId="0" fontId="34" fillId="0" borderId="43" xfId="30" applyFont="1" applyBorder="1" applyAlignment="1">
      <alignment horizontal="center" vertical="center" wrapText="1"/>
    </xf>
    <xf numFmtId="0" fontId="34" fillId="0" borderId="5" xfId="30" applyFont="1" applyBorder="1" applyAlignment="1">
      <alignment horizontal="center" vertical="center" wrapText="1"/>
    </xf>
    <xf numFmtId="0" fontId="34" fillId="0" borderId="36" xfId="30" applyFont="1" applyBorder="1" applyAlignment="1">
      <alignment horizontal="center" vertical="center" wrapText="1"/>
    </xf>
    <xf numFmtId="0" fontId="34" fillId="0" borderId="35" xfId="30" applyFont="1" applyBorder="1" applyAlignment="1">
      <alignment horizontal="center" vertical="center" wrapText="1"/>
    </xf>
    <xf numFmtId="0" fontId="34" fillId="0" borderId="5" xfId="30" applyFont="1" applyBorder="1" applyAlignment="1">
      <alignment horizontal="center" vertical="center"/>
    </xf>
    <xf numFmtId="0" fontId="34" fillId="0" borderId="29" xfId="30" applyFont="1" applyBorder="1" applyAlignment="1">
      <alignment horizontal="center" vertical="center" wrapText="1"/>
    </xf>
    <xf numFmtId="0" fontId="34" fillId="0" borderId="25" xfId="30" applyFont="1" applyBorder="1" applyAlignment="1">
      <alignment horizontal="center" vertical="center"/>
    </xf>
    <xf numFmtId="0" fontId="34" fillId="0" borderId="20" xfId="30" applyFont="1" applyBorder="1" applyAlignment="1">
      <alignment horizontal="center" vertical="center" wrapText="1"/>
    </xf>
    <xf numFmtId="0" fontId="34" fillId="0" borderId="22" xfId="30" applyFont="1" applyBorder="1" applyAlignment="1">
      <alignment horizontal="center" vertical="center"/>
    </xf>
    <xf numFmtId="0" fontId="34" fillId="0" borderId="20" xfId="30" applyFont="1" applyBorder="1" applyAlignment="1">
      <alignment horizontal="center" vertical="center"/>
    </xf>
    <xf numFmtId="0" fontId="34" fillId="0" borderId="27" xfId="30" applyFont="1" applyBorder="1" applyAlignment="1">
      <alignment horizontal="center" vertical="center" wrapText="1"/>
    </xf>
    <xf numFmtId="0" fontId="34" fillId="0" borderId="19" xfId="30" applyFont="1" applyBorder="1" applyAlignment="1">
      <alignment horizontal="center" vertical="center"/>
    </xf>
    <xf numFmtId="0" fontId="33" fillId="0" borderId="0" xfId="30" applyFont="1" applyBorder="1" applyAlignment="1">
      <alignment horizontal="center" vertical="center"/>
    </xf>
    <xf numFmtId="0" fontId="33" fillId="0" borderId="0" xfId="30" applyFont="1" applyBorder="1" applyAlignment="1">
      <alignment horizontal="left" vertical="center" wrapText="1"/>
    </xf>
    <xf numFmtId="0" fontId="33" fillId="0" borderId="1" xfId="30" applyFont="1" applyBorder="1" applyAlignment="1">
      <alignment horizontal="left" vertical="center" wrapText="1"/>
    </xf>
    <xf numFmtId="0" fontId="34" fillId="0" borderId="0" xfId="30" applyFont="1" applyAlignment="1">
      <alignment horizontal="center" vertical="center" wrapText="1"/>
    </xf>
    <xf numFmtId="0" fontId="33" fillId="0" borderId="0" xfId="30" applyFont="1" applyAlignment="1">
      <alignment horizontal="center" vertical="center" wrapText="1"/>
    </xf>
    <xf numFmtId="0" fontId="33" fillId="0" borderId="0" xfId="30" applyFont="1" applyAlignment="1">
      <alignment horizontal="center" vertical="center"/>
    </xf>
    <xf numFmtId="0" fontId="34" fillId="0" borderId="36" xfId="30" applyFont="1" applyBorder="1" applyAlignment="1">
      <alignment horizontal="center" vertical="center"/>
    </xf>
    <xf numFmtId="0" fontId="34" fillId="0" borderId="35" xfId="30" applyFont="1" applyBorder="1" applyAlignment="1">
      <alignment horizontal="center" vertical="center"/>
    </xf>
    <xf numFmtId="0" fontId="34" fillId="0" borderId="24" xfId="30" applyFont="1" applyBorder="1" applyAlignment="1">
      <alignment horizontal="center" vertical="center" wrapText="1"/>
    </xf>
    <xf numFmtId="0" fontId="34" fillId="0" borderId="25" xfId="30" applyFont="1" applyBorder="1" applyAlignment="1">
      <alignment horizontal="center" vertical="center" wrapText="1"/>
    </xf>
    <xf numFmtId="0" fontId="34" fillId="0" borderId="21" xfId="30" applyFont="1" applyBorder="1" applyAlignment="1">
      <alignment horizontal="center" vertical="center" wrapText="1"/>
    </xf>
    <xf numFmtId="0" fontId="34" fillId="0" borderId="22" xfId="30" applyFont="1" applyBorder="1" applyAlignment="1">
      <alignment horizontal="center" vertical="center" wrapText="1"/>
    </xf>
    <xf numFmtId="0" fontId="34" fillId="0" borderId="27" xfId="30" applyFont="1" applyBorder="1" applyAlignment="1">
      <alignment horizontal="center" vertical="center"/>
    </xf>
    <xf numFmtId="0" fontId="34" fillId="0" borderId="28" xfId="30" applyFont="1" applyBorder="1" applyAlignment="1">
      <alignment horizontal="center" vertical="center"/>
    </xf>
    <xf numFmtId="0" fontId="34" fillId="0" borderId="30" xfId="30" applyFont="1" applyBorder="1" applyAlignment="1">
      <alignment horizontal="center" vertical="center"/>
    </xf>
    <xf numFmtId="0" fontId="34" fillId="0" borderId="32" xfId="30" applyFont="1" applyBorder="1" applyAlignment="1">
      <alignment horizontal="center" vertical="center"/>
    </xf>
    <xf numFmtId="0" fontId="34" fillId="0" borderId="33" xfId="30" applyFont="1" applyBorder="1" applyAlignment="1">
      <alignment horizontal="center" vertical="center"/>
    </xf>
    <xf numFmtId="0" fontId="34" fillId="0" borderId="34" xfId="30" applyFont="1" applyBorder="1" applyAlignment="1">
      <alignment horizontal="center" vertical="center"/>
    </xf>
    <xf numFmtId="0" fontId="33" fillId="0" borderId="0" xfId="2" applyFont="1" applyBorder="1" applyAlignment="1">
      <alignment horizontal="left"/>
    </xf>
    <xf numFmtId="0" fontId="33" fillId="0" borderId="1" xfId="2" applyFont="1" applyBorder="1" applyAlignment="1">
      <alignment horizontal="left"/>
    </xf>
    <xf numFmtId="0" fontId="34" fillId="0" borderId="13" xfId="30" applyFont="1" applyBorder="1" applyAlignment="1">
      <alignment horizontal="center" vertical="center" wrapText="1"/>
    </xf>
    <xf numFmtId="0" fontId="34" fillId="0" borderId="7" xfId="30" applyFont="1" applyBorder="1" applyAlignment="1">
      <alignment horizontal="center" vertical="center" wrapText="1"/>
    </xf>
    <xf numFmtId="0" fontId="34" fillId="0" borderId="19" xfId="30" applyFont="1" applyBorder="1" applyAlignment="1">
      <alignment horizontal="center" vertical="center" wrapText="1"/>
    </xf>
    <xf numFmtId="1" fontId="34" fillId="0" borderId="20" xfId="2" applyNumberFormat="1" applyFont="1" applyBorder="1" applyAlignment="1">
      <alignment horizontal="center" vertical="center" wrapText="1"/>
    </xf>
    <xf numFmtId="1" fontId="34" fillId="0" borderId="22" xfId="2" applyNumberFormat="1" applyFont="1" applyBorder="1" applyAlignment="1">
      <alignment horizontal="center" vertical="center" wrapText="1"/>
    </xf>
    <xf numFmtId="0" fontId="34" fillId="0" borderId="48" xfId="30" applyFont="1" applyBorder="1" applyAlignment="1">
      <alignment horizontal="center" vertical="center"/>
    </xf>
    <xf numFmtId="0" fontId="34" fillId="0" borderId="3" xfId="30" applyFont="1" applyBorder="1" applyAlignment="1">
      <alignment horizontal="center" vertical="center"/>
    </xf>
    <xf numFmtId="0" fontId="34" fillId="0" borderId="2" xfId="30" applyFont="1" applyBorder="1" applyAlignment="1">
      <alignment horizontal="center" vertical="center"/>
    </xf>
    <xf numFmtId="0" fontId="33" fillId="0" borderId="4" xfId="2" applyFont="1" applyBorder="1" applyAlignment="1">
      <alignment horizontal="left"/>
    </xf>
    <xf numFmtId="0" fontId="33" fillId="0" borderId="16" xfId="2" applyFont="1" applyBorder="1" applyAlignment="1">
      <alignment horizontal="left"/>
    </xf>
    <xf numFmtId="0" fontId="34" fillId="0" borderId="0" xfId="2" applyFont="1" applyBorder="1" applyAlignment="1">
      <alignment horizontal="left"/>
    </xf>
    <xf numFmtId="0" fontId="34" fillId="0" borderId="1" xfId="2" applyFont="1" applyBorder="1" applyAlignment="1">
      <alignment horizontal="left"/>
    </xf>
    <xf numFmtId="0" fontId="34" fillId="0" borderId="0" xfId="30" applyFont="1" applyAlignment="1">
      <alignment horizontal="left" wrapText="1"/>
    </xf>
    <xf numFmtId="0" fontId="34" fillId="0" borderId="43" xfId="30" applyFont="1" applyBorder="1" applyAlignment="1">
      <alignment horizontal="center" vertical="center"/>
    </xf>
    <xf numFmtId="0" fontId="44" fillId="0" borderId="0" xfId="0" applyFont="1" applyAlignment="1">
      <alignment horizontal="center" wrapText="1"/>
    </xf>
    <xf numFmtId="0" fontId="2" fillId="0" borderId="0" xfId="0" applyFont="1" applyAlignment="1">
      <alignment wrapText="1"/>
    </xf>
    <xf numFmtId="0" fontId="31" fillId="0" borderId="0" xfId="0" applyFont="1" applyAlignment="1">
      <alignment wrapText="1"/>
    </xf>
    <xf numFmtId="0" fontId="2" fillId="0" borderId="0" xfId="0" applyFont="1" applyAlignment="1"/>
    <xf numFmtId="0" fontId="2" fillId="0" borderId="0" xfId="0" applyNumberFormat="1" applyFont="1" applyAlignment="1">
      <alignment wrapText="1"/>
    </xf>
    <xf numFmtId="0" fontId="2" fillId="0" borderId="0" xfId="0" applyNumberFormat="1" applyFont="1" applyAlignment="1">
      <alignment vertical="top" wrapText="1"/>
    </xf>
    <xf numFmtId="0" fontId="31" fillId="0" borderId="0" xfId="0" applyFont="1" applyFill="1" applyAlignment="1">
      <alignment vertical="center" wrapText="1"/>
    </xf>
    <xf numFmtId="0" fontId="47" fillId="0" borderId="0" xfId="0" applyFont="1" applyAlignment="1">
      <alignment vertical="center"/>
    </xf>
    <xf numFmtId="0" fontId="0" fillId="0" borderId="0" xfId="0" applyAlignment="1"/>
    <xf numFmtId="0" fontId="46" fillId="0" borderId="0" xfId="0" applyFont="1" applyAlignment="1">
      <alignment horizontal="center"/>
    </xf>
    <xf numFmtId="0" fontId="46" fillId="0" borderId="0" xfId="0" applyFont="1"/>
    <xf numFmtId="0" fontId="0" fillId="0" borderId="0" xfId="0" applyAlignment="1">
      <alignment horizontal="center"/>
    </xf>
    <xf numFmtId="0" fontId="46" fillId="0" borderId="0" xfId="0" applyFont="1" applyAlignment="1">
      <alignment vertical="top"/>
    </xf>
    <xf numFmtId="0" fontId="46" fillId="0" borderId="0" xfId="0" applyFont="1" applyAlignment="1">
      <alignment wrapText="1"/>
    </xf>
  </cellXfs>
  <cellStyles count="43">
    <cellStyle name="Euro" xfId="1"/>
    <cellStyle name="Gut" xfId="31" builtinId="26"/>
    <cellStyle name="Neutral" xfId="33" builtinId="28"/>
    <cellStyle name="Schlecht" xfId="32" builtinId="27"/>
    <cellStyle name="Standard" xfId="0" builtinId="0"/>
    <cellStyle name="Standard 10" xfId="28"/>
    <cellStyle name="Standard 11" xfId="29"/>
    <cellStyle name="Standard 11 2" xfId="35"/>
    <cellStyle name="Standard 12" xfId="34"/>
    <cellStyle name="Standard 13" xfId="37"/>
    <cellStyle name="Standard 14" xfId="39"/>
    <cellStyle name="Standard 15" xfId="41"/>
    <cellStyle name="Standard 2" xfId="14"/>
    <cellStyle name="Standard 2 2" xfId="15"/>
    <cellStyle name="Standard 2 3" xfId="42"/>
    <cellStyle name="Standard 3" xfId="16"/>
    <cellStyle name="Standard 4" xfId="9"/>
    <cellStyle name="Standard 4 2" xfId="27"/>
    <cellStyle name="Standard 5" xfId="17"/>
    <cellStyle name="Standard 6" xfId="12"/>
    <cellStyle name="Standard 7" xfId="18"/>
    <cellStyle name="Standard 8" xfId="21"/>
    <cellStyle name="Standard 9" xfId="23"/>
    <cellStyle name="Standard_06205_2004_00-ALT" xfId="19"/>
    <cellStyle name="Standard_06207_2009_12 2 2" xfId="36"/>
    <cellStyle name="Standard_06207_2009_12 3 2" xfId="38"/>
    <cellStyle name="Standard_ERFURT01 2" xfId="8"/>
    <cellStyle name="Standard_ERFURT01 2 2" xfId="26"/>
    <cellStyle name="Standard_erfurt02" xfId="2"/>
    <cellStyle name="Standard_erfurt02 2" xfId="13"/>
    <cellStyle name="Standard_FERT-ABG 2" xfId="30"/>
    <cellStyle name="Standard_Gentab 3" xfId="10"/>
    <cellStyle name="Standard_Grafik-BF-J2003" xfId="20"/>
    <cellStyle name="Standard_KREISBM" xfId="40"/>
    <cellStyle name="Standard_Statistikanfrage_TLS" xfId="22"/>
    <cellStyle name="Standard_Tabelle10 (2)" xfId="3"/>
    <cellStyle name="Standard_Tabelle11" xfId="4"/>
    <cellStyle name="Standard_Tabelle8 (2)" xfId="5"/>
    <cellStyle name="Standard_Tabelle9 (2)" xfId="6"/>
    <cellStyle name="Standard_Teb2005 2" xfId="24"/>
    <cellStyle name="Standard_Text neuA9 2" xfId="25"/>
    <cellStyle name="Standard_Wohn-,Nichtwohn_1 3" xfId="11"/>
    <cellStyle name="Standard_WZ2008-BHGWZ2" xfId="7"/>
  </cellStyles>
  <dxfs count="17">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E5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11.xml"/><Relationship Id="rId18" Type="http://schemas.openxmlformats.org/officeDocument/2006/relationships/worksheet" Target="worksheets/sheet16.xml"/><Relationship Id="rId26" Type="http://schemas.openxmlformats.org/officeDocument/2006/relationships/chartsheet" Target="chartsheets/sheet4.xml"/><Relationship Id="rId39" Type="http://schemas.openxmlformats.org/officeDocument/2006/relationships/worksheet" Target="worksheets/sheet32.xml"/><Relationship Id="rId3" Type="http://schemas.openxmlformats.org/officeDocument/2006/relationships/worksheet" Target="worksheets/sheet3.xml"/><Relationship Id="rId21" Type="http://schemas.openxmlformats.org/officeDocument/2006/relationships/worksheet" Target="worksheets/sheet18.xml"/><Relationship Id="rId34" Type="http://schemas.openxmlformats.org/officeDocument/2006/relationships/worksheet" Target="worksheets/sheet28.xml"/><Relationship Id="rId42" Type="http://schemas.openxmlformats.org/officeDocument/2006/relationships/worksheet" Target="worksheets/sheet35.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0.xml"/><Relationship Id="rId17" Type="http://schemas.openxmlformats.org/officeDocument/2006/relationships/worksheet" Target="worksheets/sheet15.xml"/><Relationship Id="rId25" Type="http://schemas.openxmlformats.org/officeDocument/2006/relationships/worksheet" Target="worksheets/sheet22.xml"/><Relationship Id="rId33" Type="http://schemas.openxmlformats.org/officeDocument/2006/relationships/worksheet" Target="worksheets/sheet27.xml"/><Relationship Id="rId38" Type="http://schemas.openxmlformats.org/officeDocument/2006/relationships/chartsheet" Target="chartsheets/sheet7.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chartsheet" Target="chartsheets/sheet3.xml"/><Relationship Id="rId29" Type="http://schemas.openxmlformats.org/officeDocument/2006/relationships/chartsheet" Target="chartsheets/sheet5.xml"/><Relationship Id="rId41" Type="http://schemas.openxmlformats.org/officeDocument/2006/relationships/worksheet" Target="worksheets/sheet3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24" Type="http://schemas.openxmlformats.org/officeDocument/2006/relationships/worksheet" Target="worksheets/sheet21.xml"/><Relationship Id="rId32" Type="http://schemas.openxmlformats.org/officeDocument/2006/relationships/worksheet" Target="worksheets/sheet26.xml"/><Relationship Id="rId37" Type="http://schemas.openxmlformats.org/officeDocument/2006/relationships/worksheet" Target="worksheets/sheet31.xml"/><Relationship Id="rId40" Type="http://schemas.openxmlformats.org/officeDocument/2006/relationships/worksheet" Target="worksheets/sheet33.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worksheet" Target="worksheets/sheet20.xml"/><Relationship Id="rId28" Type="http://schemas.openxmlformats.org/officeDocument/2006/relationships/worksheet" Target="worksheets/sheet24.xml"/><Relationship Id="rId36" Type="http://schemas.openxmlformats.org/officeDocument/2006/relationships/worksheet" Target="worksheets/sheet30.xml"/><Relationship Id="rId10" Type="http://schemas.openxmlformats.org/officeDocument/2006/relationships/chartsheet" Target="chartsheets/sheet2.xml"/><Relationship Id="rId19" Type="http://schemas.openxmlformats.org/officeDocument/2006/relationships/worksheet" Target="worksheets/sheet17.xml"/><Relationship Id="rId31" Type="http://schemas.openxmlformats.org/officeDocument/2006/relationships/worksheet" Target="worksheets/sheet25.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2.xml"/><Relationship Id="rId22" Type="http://schemas.openxmlformats.org/officeDocument/2006/relationships/worksheet" Target="worksheets/sheet19.xml"/><Relationship Id="rId27" Type="http://schemas.openxmlformats.org/officeDocument/2006/relationships/worksheet" Target="worksheets/sheet23.xml"/><Relationship Id="rId30" Type="http://schemas.openxmlformats.org/officeDocument/2006/relationships/chartsheet" Target="chartsheets/sheet6.xml"/><Relationship Id="rId35" Type="http://schemas.openxmlformats.org/officeDocument/2006/relationships/worksheet" Target="worksheets/sheet29.xml"/><Relationship Id="rId43"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30662784"/>
        <c:axId val="130664320"/>
      </c:barChart>
      <c:catAx>
        <c:axId val="130662784"/>
        <c:scaling>
          <c:orientation val="minMax"/>
        </c:scaling>
        <c:delete val="0"/>
        <c:axPos val="b"/>
        <c:majorTickMark val="out"/>
        <c:minorTickMark val="none"/>
        <c:tickLblPos val="nextTo"/>
        <c:crossAx val="130664320"/>
        <c:crosses val="autoZero"/>
        <c:auto val="1"/>
        <c:lblAlgn val="ctr"/>
        <c:lblOffset val="100"/>
        <c:noMultiLvlLbl val="0"/>
      </c:catAx>
      <c:valAx>
        <c:axId val="130664320"/>
        <c:scaling>
          <c:orientation val="minMax"/>
        </c:scaling>
        <c:delete val="0"/>
        <c:axPos val="l"/>
        <c:majorGridlines/>
        <c:majorTickMark val="out"/>
        <c:minorTickMark val="none"/>
        <c:tickLblPos val="nextTo"/>
        <c:crossAx val="130662784"/>
        <c:crosses val="autoZero"/>
        <c:crossBetween val="between"/>
      </c:valAx>
    </c:plotArea>
    <c:legend>
      <c:legendPos val="r"/>
      <c:overlay val="0"/>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50" b="1" i="0" baseline="0">
                <a:effectLst/>
                <a:latin typeface="Arial" pitchFamily="34" charset="0"/>
                <a:cs typeface="Arial" pitchFamily="34" charset="0"/>
              </a:rPr>
              <a:t>Vorwiegend verwendete Heizenergie in neu errichteten Wohngebäuden</a:t>
            </a:r>
            <a:br>
              <a:rPr lang="en-US" sz="1050" b="1" i="0" baseline="0">
                <a:effectLst/>
                <a:latin typeface="Arial" pitchFamily="34" charset="0"/>
                <a:cs typeface="Arial" pitchFamily="34" charset="0"/>
              </a:rPr>
            </a:br>
            <a:r>
              <a:rPr lang="en-US" sz="1050" b="1" i="0" baseline="0">
                <a:effectLst/>
                <a:latin typeface="Arial" pitchFamily="34" charset="0"/>
                <a:cs typeface="Arial" pitchFamily="34" charset="0"/>
              </a:rPr>
              <a:t>2003 bis 2011</a:t>
            </a:r>
            <a:endParaRPr lang="de-DE" sz="1050">
              <a:effectLst/>
              <a:latin typeface="Arial" pitchFamily="34" charset="0"/>
              <a:cs typeface="Arial" pitchFamily="34" charset="0"/>
            </a:endParaRPr>
          </a:p>
        </c:rich>
      </c:tx>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W_Grafik4a!$C$5</c:f>
              <c:strCache>
                <c:ptCount val="1"/>
                <c:pt idx="0">
                  <c:v>Öl</c:v>
                </c:pt>
              </c:strCache>
            </c:strRef>
          </c:tx>
          <c:spPr>
            <a:ln>
              <a:solidFill>
                <a:schemeClr val="tx2">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W_Grafik4a!$C$6:$C$14</c:f>
              <c:numCache>
                <c:formatCode>0.0</c:formatCode>
                <c:ptCount val="9"/>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numCache>
            </c:numRef>
          </c:val>
          <c:smooth val="0"/>
          <c:extLst>
            <c:ext xmlns:c16="http://schemas.microsoft.com/office/drawing/2014/chart" uri="{C3380CC4-5D6E-409C-BE32-E72D297353CC}">
              <c16:uniqueId val="{00000000-4B77-4ECF-842D-B4EB45D30C55}"/>
            </c:ext>
          </c:extLst>
        </c:ser>
        <c:ser>
          <c:idx val="2"/>
          <c:order val="1"/>
          <c:tx>
            <c:strRef>
              <c:f>W_Grafik4a!$D$5</c:f>
              <c:strCache>
                <c:ptCount val="1"/>
                <c:pt idx="0">
                  <c:v>Gas</c:v>
                </c:pt>
              </c:strCache>
            </c:strRef>
          </c:tx>
          <c:spPr>
            <a:ln>
              <a:solidFill>
                <a:schemeClr val="accent2">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W_Grafik4a!$D$6:$D$14</c:f>
              <c:numCache>
                <c:formatCode>0.0</c:formatCode>
                <c:ptCount val="9"/>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numCache>
            </c:numRef>
          </c:val>
          <c:smooth val="0"/>
          <c:extLst>
            <c:ext xmlns:c16="http://schemas.microsoft.com/office/drawing/2014/chart" uri="{C3380CC4-5D6E-409C-BE32-E72D297353CC}">
              <c16:uniqueId val="{00000001-4B77-4ECF-842D-B4EB45D30C55}"/>
            </c:ext>
          </c:extLst>
        </c:ser>
        <c:ser>
          <c:idx val="3"/>
          <c:order val="2"/>
          <c:tx>
            <c:strRef>
              <c:f>W_Grafik4a!$E$5</c:f>
              <c:strCache>
                <c:ptCount val="1"/>
                <c:pt idx="0">
                  <c:v>Strom</c:v>
                </c:pt>
              </c:strCache>
            </c:strRef>
          </c:tx>
          <c:spPr>
            <a:ln>
              <a:solidFill>
                <a:schemeClr val="accent6">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W_Grafik4a!$E$6:$E$14</c:f>
              <c:numCache>
                <c:formatCode>0.0</c:formatCode>
                <c:ptCount val="9"/>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numCache>
            </c:numRef>
          </c:val>
          <c:smooth val="0"/>
          <c:extLst>
            <c:ext xmlns:c16="http://schemas.microsoft.com/office/drawing/2014/chart" uri="{C3380CC4-5D6E-409C-BE32-E72D297353CC}">
              <c16:uniqueId val="{00000002-4B77-4ECF-842D-B4EB45D30C55}"/>
            </c:ext>
          </c:extLst>
        </c:ser>
        <c:ser>
          <c:idx val="4"/>
          <c:order val="3"/>
          <c:tx>
            <c:strRef>
              <c:f>W_Grafik4a!$F$5</c:f>
              <c:strCache>
                <c:ptCount val="1"/>
                <c:pt idx="0">
                  <c:v>Fern-
wärme</c:v>
                </c:pt>
              </c:strCache>
            </c:strRef>
          </c:tx>
          <c:spPr>
            <a:ln>
              <a:solidFill>
                <a:schemeClr val="accent4">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W_Grafik4a!$F$6:$F$14</c:f>
              <c:numCache>
                <c:formatCode>0.0</c:formatCode>
                <c:ptCount val="9"/>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numCache>
            </c:numRef>
          </c:val>
          <c:smooth val="0"/>
          <c:extLst>
            <c:ext xmlns:c16="http://schemas.microsoft.com/office/drawing/2014/chart" uri="{C3380CC4-5D6E-409C-BE32-E72D297353CC}">
              <c16:uniqueId val="{00000003-4B77-4ECF-842D-B4EB45D30C55}"/>
            </c:ext>
          </c:extLst>
        </c:ser>
        <c:ser>
          <c:idx val="5"/>
          <c:order val="4"/>
          <c:tx>
            <c:strRef>
              <c:f>W_Grafik4a!$G$5</c:f>
              <c:strCache>
                <c:ptCount val="1"/>
                <c:pt idx="0">
                  <c:v>Wärme-
pumpe</c:v>
                </c:pt>
              </c:strCache>
            </c:strRef>
          </c:tx>
          <c:spPr>
            <a:ln>
              <a:solidFill>
                <a:schemeClr val="tx2">
                  <a:lumMod val="75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W_Grafik4a!$G$6:$G$14</c:f>
              <c:numCache>
                <c:formatCode>0.0</c:formatCode>
                <c:ptCount val="9"/>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numCache>
            </c:numRef>
          </c:val>
          <c:smooth val="0"/>
          <c:extLst>
            <c:ext xmlns:c16="http://schemas.microsoft.com/office/drawing/2014/chart" uri="{C3380CC4-5D6E-409C-BE32-E72D297353CC}">
              <c16:uniqueId val="{00000004-4B77-4ECF-842D-B4EB45D30C55}"/>
            </c:ext>
          </c:extLst>
        </c:ser>
        <c:ser>
          <c:idx val="0"/>
          <c:order val="5"/>
          <c:tx>
            <c:strRef>
              <c:f>W_Grafik4a!$H$5</c:f>
              <c:strCache>
                <c:ptCount val="1"/>
                <c:pt idx="0">
                  <c:v>Solar-
energie</c:v>
                </c:pt>
              </c:strCache>
            </c:strRef>
          </c:tx>
          <c:spPr>
            <a:ln>
              <a:solidFill>
                <a:schemeClr val="accent6">
                  <a:lumMod val="75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W_Grafik4a!$H$6:$H$14</c:f>
              <c:numCache>
                <c:formatCode>0.0</c:formatCode>
                <c:ptCount val="9"/>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numCache>
            </c:numRef>
          </c:val>
          <c:smooth val="0"/>
          <c:extLst>
            <c:ext xmlns:c16="http://schemas.microsoft.com/office/drawing/2014/chart" uri="{C3380CC4-5D6E-409C-BE32-E72D297353CC}">
              <c16:uniqueId val="{00000005-4B77-4ECF-842D-B4EB45D30C55}"/>
            </c:ext>
          </c:extLst>
        </c:ser>
        <c:ser>
          <c:idx val="6"/>
          <c:order val="6"/>
          <c:tx>
            <c:strRef>
              <c:f>W_Grafik4a!$I$5</c:f>
              <c:strCache>
                <c:ptCount val="1"/>
                <c:pt idx="0">
                  <c:v>sonstige
Heizenergie
</c:v>
                </c:pt>
              </c:strCache>
            </c:strRef>
          </c:tx>
          <c:spPr>
            <a:ln>
              <a:solidFill>
                <a:schemeClr val="accent3">
                  <a:lumMod val="60000"/>
                  <a:lumOff val="40000"/>
                </a:schemeClr>
              </a:solidFill>
            </a:ln>
          </c:spPr>
          <c:marker>
            <c:symbol val="none"/>
          </c:marker>
          <c:cat>
            <c:strRef>
              <c:f>W_Grafik4a!$A$6:$A$14</c:f>
              <c:strCache>
                <c:ptCount val="9"/>
                <c:pt idx="0">
                  <c:v>2003</c:v>
                </c:pt>
                <c:pt idx="1">
                  <c:v>2004</c:v>
                </c:pt>
                <c:pt idx="2">
                  <c:v>2005</c:v>
                </c:pt>
                <c:pt idx="3">
                  <c:v>2006</c:v>
                </c:pt>
                <c:pt idx="4">
                  <c:v>2007</c:v>
                </c:pt>
                <c:pt idx="5">
                  <c:v>2008</c:v>
                </c:pt>
                <c:pt idx="6">
                  <c:v>2009</c:v>
                </c:pt>
                <c:pt idx="7">
                  <c:v>2010</c:v>
                </c:pt>
                <c:pt idx="8">
                  <c:v>2011</c:v>
                </c:pt>
              </c:strCache>
            </c:strRef>
          </c:cat>
          <c:val>
            <c:numRef>
              <c:f>W_Grafik4a!$I$6:$I$14</c:f>
              <c:numCache>
                <c:formatCode>0.0</c:formatCode>
                <c:ptCount val="9"/>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numCache>
            </c:numRef>
          </c:val>
          <c:smooth val="0"/>
          <c:extLst>
            <c:ext xmlns:c16="http://schemas.microsoft.com/office/drawing/2014/chart" uri="{C3380CC4-5D6E-409C-BE32-E72D297353CC}">
              <c16:uniqueId val="{00000006-4B77-4ECF-842D-B4EB45D30C55}"/>
            </c:ext>
          </c:extLst>
        </c:ser>
        <c:dLbls>
          <c:showLegendKey val="0"/>
          <c:showVal val="0"/>
          <c:showCatName val="0"/>
          <c:showSerName val="0"/>
          <c:showPercent val="0"/>
          <c:showBubbleSize val="0"/>
        </c:dLbls>
        <c:smooth val="0"/>
        <c:axId val="101427456"/>
        <c:axId val="101441536"/>
      </c:lineChart>
      <c:catAx>
        <c:axId val="101427456"/>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Arial" pitchFamily="34" charset="0"/>
                <a:cs typeface="Arial" pitchFamily="34" charset="0"/>
              </a:defRPr>
            </a:pPr>
            <a:endParaRPr lang="de-DE"/>
          </a:p>
        </c:txPr>
        <c:crossAx val="101441536"/>
        <c:crosses val="autoZero"/>
        <c:auto val="1"/>
        <c:lblAlgn val="ctr"/>
        <c:lblOffset val="100"/>
        <c:noMultiLvlLbl val="0"/>
      </c:catAx>
      <c:valAx>
        <c:axId val="101441536"/>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Arial" pitchFamily="34" charset="0"/>
                <a:cs typeface="Arial" pitchFamily="34" charset="0"/>
              </a:defRPr>
            </a:pPr>
            <a:endParaRPr lang="de-DE"/>
          </a:p>
        </c:txPr>
        <c:crossAx val="101427456"/>
        <c:crosses val="autoZero"/>
        <c:crossBetween val="between"/>
      </c:valAx>
      <c:spPr>
        <a:ln w="6350">
          <a:solidFill>
            <a:schemeClr val="tx1"/>
          </a:solidFill>
        </a:ln>
      </c:spPr>
    </c:plotArea>
    <c:legend>
      <c:legendPos val="b"/>
      <c:layout>
        <c:manualLayout>
          <c:xMode val="edge"/>
          <c:yMode val="edge"/>
          <c:x val="6.7970908082471096E-2"/>
          <c:y val="0.86965944008998741"/>
          <c:w val="0.84483653546569371"/>
          <c:h val="0.10763138287463517"/>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ser>
          <c:idx val="0"/>
          <c:order val="0"/>
          <c:tx>
            <c:strRef>
              <c:f>W_Grafik4a!$A$14</c:f>
              <c:strCache>
                <c:ptCount val="1"/>
                <c:pt idx="0">
                  <c:v>2011</c:v>
                </c:pt>
              </c:strCache>
            </c:strRef>
          </c:tx>
          <c:dPt>
            <c:idx val="0"/>
            <c:bubble3D val="0"/>
            <c:spPr>
              <a:solidFill>
                <a:schemeClr val="tx2">
                  <a:lumMod val="20000"/>
                  <a:lumOff val="80000"/>
                </a:schemeClr>
              </a:solidFill>
            </c:spPr>
            <c:extLst>
              <c:ext xmlns:c16="http://schemas.microsoft.com/office/drawing/2014/chart" uri="{C3380CC4-5D6E-409C-BE32-E72D297353CC}">
                <c16:uniqueId val="{00000001-7A9C-4CE1-AC0D-DFB49C5FC8C2}"/>
              </c:ext>
            </c:extLst>
          </c:dPt>
          <c:dPt>
            <c:idx val="1"/>
            <c:bubble3D val="0"/>
            <c:spPr>
              <a:solidFill>
                <a:schemeClr val="accent2">
                  <a:lumMod val="40000"/>
                  <a:lumOff val="60000"/>
                </a:schemeClr>
              </a:solidFill>
            </c:spPr>
            <c:extLst>
              <c:ext xmlns:c16="http://schemas.microsoft.com/office/drawing/2014/chart" uri="{C3380CC4-5D6E-409C-BE32-E72D297353CC}">
                <c16:uniqueId val="{00000003-7A9C-4CE1-AC0D-DFB49C5FC8C2}"/>
              </c:ext>
            </c:extLst>
          </c:dPt>
          <c:dPt>
            <c:idx val="2"/>
            <c:bubble3D val="0"/>
            <c:spPr>
              <a:solidFill>
                <a:schemeClr val="accent6">
                  <a:lumMod val="20000"/>
                  <a:lumOff val="80000"/>
                </a:schemeClr>
              </a:solidFill>
            </c:spPr>
            <c:extLst>
              <c:ext xmlns:c16="http://schemas.microsoft.com/office/drawing/2014/chart" uri="{C3380CC4-5D6E-409C-BE32-E72D297353CC}">
                <c16:uniqueId val="{00000005-7A9C-4CE1-AC0D-DFB49C5FC8C2}"/>
              </c:ext>
            </c:extLst>
          </c:dPt>
          <c:dPt>
            <c:idx val="3"/>
            <c:bubble3D val="0"/>
            <c:spPr>
              <a:solidFill>
                <a:schemeClr val="accent4">
                  <a:lumMod val="40000"/>
                  <a:lumOff val="60000"/>
                </a:schemeClr>
              </a:solidFill>
            </c:spPr>
            <c:extLst>
              <c:ext xmlns:c16="http://schemas.microsoft.com/office/drawing/2014/chart" uri="{C3380CC4-5D6E-409C-BE32-E72D297353CC}">
                <c16:uniqueId val="{00000007-7A9C-4CE1-AC0D-DFB49C5FC8C2}"/>
              </c:ext>
            </c:extLst>
          </c:dPt>
          <c:dPt>
            <c:idx val="4"/>
            <c:bubble3D val="0"/>
            <c:spPr>
              <a:solidFill>
                <a:schemeClr val="tx2">
                  <a:lumMod val="40000"/>
                  <a:lumOff val="60000"/>
                </a:schemeClr>
              </a:solidFill>
            </c:spPr>
            <c:extLst>
              <c:ext xmlns:c16="http://schemas.microsoft.com/office/drawing/2014/chart" uri="{C3380CC4-5D6E-409C-BE32-E72D297353CC}">
                <c16:uniqueId val="{00000009-7A9C-4CE1-AC0D-DFB49C5FC8C2}"/>
              </c:ext>
            </c:extLst>
          </c:dPt>
          <c:dPt>
            <c:idx val="5"/>
            <c:bubble3D val="0"/>
            <c:spPr>
              <a:solidFill>
                <a:schemeClr val="accent6">
                  <a:lumMod val="60000"/>
                  <a:lumOff val="40000"/>
                </a:schemeClr>
              </a:solidFill>
            </c:spPr>
            <c:extLst>
              <c:ext xmlns:c16="http://schemas.microsoft.com/office/drawing/2014/chart" uri="{C3380CC4-5D6E-409C-BE32-E72D297353CC}">
                <c16:uniqueId val="{0000000B-7A9C-4CE1-AC0D-DFB49C5FC8C2}"/>
              </c:ext>
            </c:extLst>
          </c:dPt>
          <c:dPt>
            <c:idx val="6"/>
            <c:bubble3D val="0"/>
            <c:spPr>
              <a:solidFill>
                <a:schemeClr val="accent3">
                  <a:lumMod val="40000"/>
                  <a:lumOff val="60000"/>
                </a:schemeClr>
              </a:solidFill>
            </c:spPr>
            <c:extLst>
              <c:ext xmlns:c16="http://schemas.microsoft.com/office/drawing/2014/chart" uri="{C3380CC4-5D6E-409C-BE32-E72D297353CC}">
                <c16:uniqueId val="{0000000D-7A9C-4CE1-AC0D-DFB49C5FC8C2}"/>
              </c:ext>
            </c:extLst>
          </c:dPt>
          <c:dLbls>
            <c:dLbl>
              <c:idx val="0"/>
              <c:layout>
                <c:manualLayout>
                  <c:x val="1.7647344398319482E-3"/>
                  <c:y val="-1.6139822245329026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A9C-4CE1-AC0D-DFB49C5FC8C2}"/>
                </c:ext>
              </c:extLst>
            </c:dLbl>
            <c:dLbl>
              <c:idx val="1"/>
              <c:layout>
                <c:manualLayout>
                  <c:x val="6.8016849226648262E-3"/>
                  <c:y val="-3.54277134421030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A9C-4CE1-AC0D-DFB49C5FC8C2}"/>
                </c:ext>
              </c:extLst>
            </c:dLbl>
            <c:dLbl>
              <c:idx val="2"/>
              <c:layout>
                <c:manualLayout>
                  <c:x val="-7.3061807579882319E-3"/>
                  <c:y val="3.5270484693140725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A9C-4CE1-AC0D-DFB49C5FC8C2}"/>
                </c:ext>
              </c:extLst>
            </c:dLbl>
            <c:dLbl>
              <c:idx val="3"/>
              <c:layout>
                <c:manualLayout>
                  <c:x val="-2.4799373651070059E-2"/>
                  <c:y val="8.816456515885461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7A9C-4CE1-AC0D-DFB49C5FC8C2}"/>
                </c:ext>
              </c:extLst>
            </c:dLbl>
            <c:dLbl>
              <c:idx val="4"/>
              <c:layout>
                <c:manualLayout>
                  <c:x val="1.0606090686129352E-2"/>
                  <c:y val="-4.1878750779155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7A9C-4CE1-AC0D-DFB49C5FC8C2}"/>
                </c:ext>
              </c:extLst>
            </c:dLbl>
            <c:dLbl>
              <c:idx val="5"/>
              <c:layout>
                <c:manualLayout>
                  <c:x val="1.7419453753130369E-2"/>
                  <c:y val="-4.0618591472658038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7A9C-4CE1-AC0D-DFB49C5FC8C2}"/>
                </c:ext>
              </c:extLst>
            </c:dLbl>
            <c:dLbl>
              <c:idx val="6"/>
              <c:layout>
                <c:manualLayout>
                  <c:x val="2.0046368906240015E-2"/>
                  <c:y val="3.2472977619011681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7A9C-4CE1-AC0D-DFB49C5FC8C2}"/>
                </c:ext>
              </c:extLst>
            </c:dLbl>
            <c:numFmt formatCode="0.0%" sourceLinked="0"/>
            <c:spPr>
              <a:noFill/>
              <a:ln>
                <a:noFill/>
              </a:ln>
              <a:effectLst/>
            </c:spPr>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extLst>
              <c:ext xmlns:c15="http://schemas.microsoft.com/office/drawing/2012/chart" uri="{CE6537A1-D6FC-4f65-9D91-7224C49458BB}"/>
            </c:extLst>
          </c:dLbls>
          <c:val>
            <c:numRef>
              <c:f>W_Grafik4a!$C$14:$I$14</c:f>
              <c:numCache>
                <c:formatCode>0.0</c:formatCode>
                <c:ptCount val="7"/>
                <c:pt idx="0">
                  <c:v>3.4459907223326707</c:v>
                </c:pt>
                <c:pt idx="1">
                  <c:v>40.755467196819083</c:v>
                </c:pt>
                <c:pt idx="2">
                  <c:v>1.7892644135188867</c:v>
                </c:pt>
                <c:pt idx="3">
                  <c:v>2.0543406229290921</c:v>
                </c:pt>
                <c:pt idx="4">
                  <c:v>43.339960238568587</c:v>
                </c:pt>
                <c:pt idx="5">
                  <c:v>0.99403578528827041</c:v>
                </c:pt>
                <c:pt idx="6">
                  <c:v>7.6209410205434063</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E-7A9C-4CE1-AC0D-DFB49C5FC8C2}"/>
            </c:ext>
          </c:extLst>
        </c:ser>
        <c:dLbls>
          <c:showLegendKey val="0"/>
          <c:showVal val="0"/>
          <c:showCatName val="0"/>
          <c:showSerName val="0"/>
          <c:showPercent val="0"/>
          <c:showBubbleSize val="0"/>
          <c:showLeaderLines val="0"/>
        </c:dLbls>
        <c:firstSliceAng val="36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102822656"/>
        <c:axId val="102824192"/>
      </c:barChart>
      <c:catAx>
        <c:axId val="102822656"/>
        <c:scaling>
          <c:orientation val="minMax"/>
        </c:scaling>
        <c:delete val="0"/>
        <c:axPos val="b"/>
        <c:majorTickMark val="out"/>
        <c:minorTickMark val="none"/>
        <c:tickLblPos val="nextTo"/>
        <c:crossAx val="102824192"/>
        <c:crosses val="autoZero"/>
        <c:auto val="1"/>
        <c:lblAlgn val="ctr"/>
        <c:lblOffset val="100"/>
        <c:noMultiLvlLbl val="0"/>
      </c:catAx>
      <c:valAx>
        <c:axId val="102824192"/>
        <c:scaling>
          <c:orientation val="minMax"/>
        </c:scaling>
        <c:delete val="0"/>
        <c:axPos val="l"/>
        <c:majorGridlines/>
        <c:majorTickMark val="out"/>
        <c:minorTickMark val="none"/>
        <c:tickLblPos val="nextTo"/>
        <c:crossAx val="102822656"/>
        <c:crosses val="autoZero"/>
        <c:crossBetween val="between"/>
      </c:valAx>
    </c:plotArea>
    <c:legend>
      <c:legendPos val="r"/>
      <c:layout/>
      <c:overlay val="0"/>
    </c:legend>
    <c:plotVisOnly val="1"/>
    <c:dispBlanksAs val="gap"/>
    <c:showDLblsOverMax val="0"/>
  </c:chart>
  <c:spPr>
    <a:ln>
      <a:noFill/>
    </a:ln>
  </c:spPr>
  <c:txPr>
    <a:bodyPr/>
    <a:lstStyle/>
    <a:p>
      <a:pPr marL="0" marR="0" indent="0" algn="ctr" defTabSz="914400" rtl="0" eaLnBrk="1" fontAlgn="auto" latinLnBrk="0" hangingPunct="1">
        <a:lnSpc>
          <a:spcPct val="100000"/>
        </a:lnSpc>
        <a:spcBef>
          <a:spcPts val="0"/>
        </a:spcBef>
        <a:spcAft>
          <a:spcPts val="0"/>
        </a:spcAft>
        <a:buClrTx/>
        <a:buSzTx/>
        <a:buFontTx/>
        <a:buNone/>
        <a:tabLst/>
        <a:defRPr sz="1800" b="1" i="0" u="none" strike="noStrike" kern="1200" baseline="0">
          <a:solidFill>
            <a:sysClr val="windowText" lastClr="000000"/>
          </a:solidFill>
          <a:latin typeface="+mn-lt"/>
          <a:ea typeface="+mn-ea"/>
          <a:cs typeface="+mn-cs"/>
        </a:defRPr>
      </a:pPr>
      <a:endParaRPr lang="de-DE"/>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50"/>
            </a:pPr>
            <a:r>
              <a:rPr lang="en-US" sz="1000" b="1" i="0" baseline="0">
                <a:effectLst/>
                <a:latin typeface="Source Sans Pro" panose="020B0503030403020204" pitchFamily="34" charset="0"/>
                <a:cs typeface="Arial" pitchFamily="34" charset="0"/>
              </a:rPr>
              <a:t>Verwendete primäre Energie zur Heizung in neu errichteten Wohngebäuden</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2003 bis 2021</a:t>
            </a:r>
            <a:endParaRPr lang="de-DE" sz="1000">
              <a:effectLst/>
              <a:latin typeface="Source Sans Pro" panose="020B0503030403020204" pitchFamily="34" charset="0"/>
              <a:cs typeface="Arial" pitchFamily="34" charset="0"/>
            </a:endParaRPr>
          </a:p>
        </c:rich>
      </c:tx>
      <c:layout/>
      <c:overlay val="0"/>
      <c:spPr>
        <a:ln>
          <a:noFill/>
        </a:ln>
      </c:spPr>
    </c:title>
    <c:autoTitleDeleted val="0"/>
    <c:plotArea>
      <c:layout>
        <c:manualLayout>
          <c:layoutTarget val="inner"/>
          <c:xMode val="edge"/>
          <c:yMode val="edge"/>
          <c:x val="0.12609611125466638"/>
          <c:y val="0.20535246723731376"/>
          <c:w val="0.75518701913157738"/>
          <c:h val="0.58055367289588733"/>
        </c:manualLayout>
      </c:layout>
      <c:lineChart>
        <c:grouping val="standard"/>
        <c:varyColors val="0"/>
        <c:ser>
          <c:idx val="1"/>
          <c:order val="0"/>
          <c:tx>
            <c:strRef>
              <c:f>W_Grafik4a!$C$5</c:f>
              <c:strCache>
                <c:ptCount val="1"/>
                <c:pt idx="0">
                  <c:v>Öl</c:v>
                </c:pt>
              </c:strCache>
            </c:strRef>
          </c:tx>
          <c:spPr>
            <a:ln>
              <a:solidFill>
                <a:schemeClr val="tx2">
                  <a:lumMod val="60000"/>
                  <a:lumOff val="40000"/>
                </a:schemeClr>
              </a:solidFill>
            </a:ln>
          </c:spPr>
          <c:marker>
            <c:symbol val="none"/>
          </c:marker>
          <c:cat>
            <c:strRef>
              <c:f>W_Grafik4a!$A$6:$A$24</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cat>
          <c:val>
            <c:numRef>
              <c:f>W_Grafik4a!$C$6:$C$24</c:f>
              <c:numCache>
                <c:formatCode>0.0</c:formatCode>
                <c:ptCount val="19"/>
                <c:pt idx="0">
                  <c:v>10.194174757281553</c:v>
                </c:pt>
                <c:pt idx="1">
                  <c:v>10.2327064073956</c:v>
                </c:pt>
                <c:pt idx="2">
                  <c:v>9.8245614035087723</c:v>
                </c:pt>
                <c:pt idx="3">
                  <c:v>8.2697711762344444</c:v>
                </c:pt>
                <c:pt idx="4">
                  <c:v>6.5945388974755277</c:v>
                </c:pt>
                <c:pt idx="5">
                  <c:v>4.5565006075334145</c:v>
                </c:pt>
                <c:pt idx="6">
                  <c:v>3.7931034482758621</c:v>
                </c:pt>
                <c:pt idx="7">
                  <c:v>2.6197604790419162</c:v>
                </c:pt>
                <c:pt idx="8">
                  <c:v>3.4459907223326707</c:v>
                </c:pt>
                <c:pt idx="9">
                  <c:v>2.861952861952862</c:v>
                </c:pt>
                <c:pt idx="10">
                  <c:v>1.2589928057553956</c:v>
                </c:pt>
                <c:pt idx="11">
                  <c:v>1.2081274025260846</c:v>
                </c:pt>
                <c:pt idx="12">
                  <c:v>1.1702127659574468</c:v>
                </c:pt>
                <c:pt idx="13">
                  <c:v>1.3747454175152749</c:v>
                </c:pt>
                <c:pt idx="14">
                  <c:v>0.68892421833598305</c:v>
                </c:pt>
                <c:pt idx="15">
                  <c:v>0.92402464065708423</c:v>
                </c:pt>
                <c:pt idx="16">
                  <c:v>1.2008733624454149</c:v>
                </c:pt>
                <c:pt idx="17">
                  <c:v>0.98176718092566617</c:v>
                </c:pt>
                <c:pt idx="18">
                  <c:v>0.80831408775981528</c:v>
                </c:pt>
              </c:numCache>
            </c:numRef>
          </c:val>
          <c:smooth val="0"/>
          <c:extLst>
            <c:ext xmlns:c16="http://schemas.microsoft.com/office/drawing/2014/chart" uri="{C3380CC4-5D6E-409C-BE32-E72D297353CC}">
              <c16:uniqueId val="{00000000-A038-4E72-A40E-DA24CE24EB41}"/>
            </c:ext>
          </c:extLst>
        </c:ser>
        <c:ser>
          <c:idx val="2"/>
          <c:order val="1"/>
          <c:tx>
            <c:strRef>
              <c:f>W_Grafik4a!$D$5</c:f>
              <c:strCache>
                <c:ptCount val="1"/>
                <c:pt idx="0">
                  <c:v>Gas</c:v>
                </c:pt>
              </c:strCache>
            </c:strRef>
          </c:tx>
          <c:spPr>
            <a:ln>
              <a:solidFill>
                <a:schemeClr val="accent2">
                  <a:lumMod val="60000"/>
                  <a:lumOff val="40000"/>
                </a:schemeClr>
              </a:solidFill>
            </a:ln>
          </c:spPr>
          <c:marker>
            <c:symbol val="none"/>
          </c:marker>
          <c:cat>
            <c:strRef>
              <c:f>W_Grafik4a!$A$6:$A$24</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cat>
          <c:val>
            <c:numRef>
              <c:f>W_Grafik4a!$D$6:$D$24</c:f>
              <c:numCache>
                <c:formatCode>0.0</c:formatCode>
                <c:ptCount val="19"/>
                <c:pt idx="0">
                  <c:v>74.484223300970868</c:v>
                </c:pt>
                <c:pt idx="1">
                  <c:v>74.019764105833602</c:v>
                </c:pt>
                <c:pt idx="2">
                  <c:v>71.345029239766077</c:v>
                </c:pt>
                <c:pt idx="3">
                  <c:v>65.756724207145723</c:v>
                </c:pt>
                <c:pt idx="4">
                  <c:v>53.735188047398246</c:v>
                </c:pt>
                <c:pt idx="5">
                  <c:v>50.486026731470233</c:v>
                </c:pt>
                <c:pt idx="6">
                  <c:v>43.931034482758619</c:v>
                </c:pt>
                <c:pt idx="7">
                  <c:v>38.922155688622752</c:v>
                </c:pt>
                <c:pt idx="8">
                  <c:v>40.755467196819083</c:v>
                </c:pt>
                <c:pt idx="9">
                  <c:v>39.61840628507295</c:v>
                </c:pt>
                <c:pt idx="10">
                  <c:v>40.227817745803357</c:v>
                </c:pt>
                <c:pt idx="11">
                  <c:v>42.504118616144979</c:v>
                </c:pt>
                <c:pt idx="12">
                  <c:v>49.202127659574465</c:v>
                </c:pt>
                <c:pt idx="13">
                  <c:v>50.305498981670063</c:v>
                </c:pt>
                <c:pt idx="14">
                  <c:v>48.913619501854797</c:v>
                </c:pt>
                <c:pt idx="15">
                  <c:v>44.301848049281311</c:v>
                </c:pt>
                <c:pt idx="16">
                  <c:v>46.561135371179041</c:v>
                </c:pt>
                <c:pt idx="17">
                  <c:v>43.852267414679758</c:v>
                </c:pt>
                <c:pt idx="18">
                  <c:v>40.704387990762122</c:v>
                </c:pt>
              </c:numCache>
            </c:numRef>
          </c:val>
          <c:smooth val="0"/>
          <c:extLst>
            <c:ext xmlns:c16="http://schemas.microsoft.com/office/drawing/2014/chart" uri="{C3380CC4-5D6E-409C-BE32-E72D297353CC}">
              <c16:uniqueId val="{00000001-A038-4E72-A40E-DA24CE24EB41}"/>
            </c:ext>
          </c:extLst>
        </c:ser>
        <c:ser>
          <c:idx val="3"/>
          <c:order val="2"/>
          <c:tx>
            <c:strRef>
              <c:f>W_Grafik4a!$E$5</c:f>
              <c:strCache>
                <c:ptCount val="1"/>
                <c:pt idx="0">
                  <c:v>Strom</c:v>
                </c:pt>
              </c:strCache>
            </c:strRef>
          </c:tx>
          <c:spPr>
            <a:ln>
              <a:solidFill>
                <a:schemeClr val="accent6">
                  <a:lumMod val="60000"/>
                  <a:lumOff val="40000"/>
                </a:schemeClr>
              </a:solidFill>
            </a:ln>
          </c:spPr>
          <c:marker>
            <c:symbol val="none"/>
          </c:marker>
          <c:cat>
            <c:strRef>
              <c:f>W_Grafik4a!$A$6:$A$24</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cat>
          <c:val>
            <c:numRef>
              <c:f>W_Grafik4a!$E$6:$E$24</c:f>
              <c:numCache>
                <c:formatCode>0.0</c:formatCode>
                <c:ptCount val="19"/>
                <c:pt idx="0">
                  <c:v>5.8859223300970873</c:v>
                </c:pt>
                <c:pt idx="1">
                  <c:v>5.2598023589416636</c:v>
                </c:pt>
                <c:pt idx="2">
                  <c:v>4.2884990253411308</c:v>
                </c:pt>
                <c:pt idx="3">
                  <c:v>3.7735849056603774</c:v>
                </c:pt>
                <c:pt idx="4">
                  <c:v>3.4518289541473468</c:v>
                </c:pt>
                <c:pt idx="5">
                  <c:v>3.0984204131227218</c:v>
                </c:pt>
                <c:pt idx="6">
                  <c:v>2.6896551724137931</c:v>
                </c:pt>
                <c:pt idx="7">
                  <c:v>1.4221556886227544</c:v>
                </c:pt>
                <c:pt idx="8">
                  <c:v>1.7892644135188867</c:v>
                </c:pt>
                <c:pt idx="9">
                  <c:v>2.0763187429854097</c:v>
                </c:pt>
                <c:pt idx="10">
                  <c:v>1.5587529976019185</c:v>
                </c:pt>
                <c:pt idx="11">
                  <c:v>0.98846787479406917</c:v>
                </c:pt>
                <c:pt idx="12">
                  <c:v>0.9042553191489362</c:v>
                </c:pt>
                <c:pt idx="13">
                  <c:v>1.2219959266802445</c:v>
                </c:pt>
                <c:pt idx="14">
                  <c:v>1.1128775834658187</c:v>
                </c:pt>
                <c:pt idx="15">
                  <c:v>1.2833675564681726</c:v>
                </c:pt>
                <c:pt idx="16">
                  <c:v>1.2554585152838429</c:v>
                </c:pt>
                <c:pt idx="17">
                  <c:v>1.3557737260402056</c:v>
                </c:pt>
                <c:pt idx="18">
                  <c:v>1.1547344110854503</c:v>
                </c:pt>
              </c:numCache>
            </c:numRef>
          </c:val>
          <c:smooth val="0"/>
          <c:extLst>
            <c:ext xmlns:c16="http://schemas.microsoft.com/office/drawing/2014/chart" uri="{C3380CC4-5D6E-409C-BE32-E72D297353CC}">
              <c16:uniqueId val="{00000002-A038-4E72-A40E-DA24CE24EB41}"/>
            </c:ext>
          </c:extLst>
        </c:ser>
        <c:ser>
          <c:idx val="4"/>
          <c:order val="3"/>
          <c:tx>
            <c:strRef>
              <c:f>W_Grafik4a!$F$5</c:f>
              <c:strCache>
                <c:ptCount val="1"/>
                <c:pt idx="0">
                  <c:v>Fern-
wärme</c:v>
                </c:pt>
              </c:strCache>
            </c:strRef>
          </c:tx>
          <c:spPr>
            <a:ln>
              <a:solidFill>
                <a:schemeClr val="accent4">
                  <a:lumMod val="60000"/>
                  <a:lumOff val="40000"/>
                </a:schemeClr>
              </a:solidFill>
            </a:ln>
          </c:spPr>
          <c:marker>
            <c:symbol val="none"/>
          </c:marker>
          <c:cat>
            <c:strRef>
              <c:f>W_Grafik4a!$A$6:$A$24</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cat>
          <c:val>
            <c:numRef>
              <c:f>W_Grafik4a!$F$6:$F$24</c:f>
              <c:numCache>
                <c:formatCode>0.0</c:formatCode>
                <c:ptCount val="19"/>
                <c:pt idx="0">
                  <c:v>3.0643203883495147</c:v>
                </c:pt>
                <c:pt idx="1">
                  <c:v>1.3069811922218679</c:v>
                </c:pt>
                <c:pt idx="2">
                  <c:v>2.4951267056530213</c:v>
                </c:pt>
                <c:pt idx="3">
                  <c:v>1.3247691690084304</c:v>
                </c:pt>
                <c:pt idx="4">
                  <c:v>1.2879958784131891</c:v>
                </c:pt>
                <c:pt idx="5">
                  <c:v>3.766707168894289</c:v>
                </c:pt>
                <c:pt idx="6">
                  <c:v>1.7931034482758621</c:v>
                </c:pt>
                <c:pt idx="7">
                  <c:v>3.967065868263473</c:v>
                </c:pt>
                <c:pt idx="8">
                  <c:v>2.0543406229290921</c:v>
                </c:pt>
                <c:pt idx="9">
                  <c:v>2.5813692480359145</c:v>
                </c:pt>
                <c:pt idx="10">
                  <c:v>2.2781774580335732</c:v>
                </c:pt>
                <c:pt idx="11">
                  <c:v>1.7572762218561231</c:v>
                </c:pt>
                <c:pt idx="12">
                  <c:v>2.021276595744681</c:v>
                </c:pt>
                <c:pt idx="13">
                  <c:v>2.7494908350305498</c:v>
                </c:pt>
                <c:pt idx="14">
                  <c:v>2.4907260201377848</c:v>
                </c:pt>
                <c:pt idx="15">
                  <c:v>2.6180698151950716</c:v>
                </c:pt>
                <c:pt idx="16">
                  <c:v>3.3296943231441047</c:v>
                </c:pt>
                <c:pt idx="17">
                  <c:v>2.150537634408602</c:v>
                </c:pt>
                <c:pt idx="18">
                  <c:v>1.9630484988452657</c:v>
                </c:pt>
              </c:numCache>
            </c:numRef>
          </c:val>
          <c:smooth val="0"/>
          <c:extLst>
            <c:ext xmlns:c16="http://schemas.microsoft.com/office/drawing/2014/chart" uri="{C3380CC4-5D6E-409C-BE32-E72D297353CC}">
              <c16:uniqueId val="{00000003-A038-4E72-A40E-DA24CE24EB41}"/>
            </c:ext>
          </c:extLst>
        </c:ser>
        <c:ser>
          <c:idx val="5"/>
          <c:order val="4"/>
          <c:tx>
            <c:strRef>
              <c:f>W_Grafik4a!$G$5</c:f>
              <c:strCache>
                <c:ptCount val="1"/>
                <c:pt idx="0">
                  <c:v>Wärme-
pumpe</c:v>
                </c:pt>
              </c:strCache>
            </c:strRef>
          </c:tx>
          <c:spPr>
            <a:ln>
              <a:solidFill>
                <a:schemeClr val="tx2">
                  <a:lumMod val="75000"/>
                </a:schemeClr>
              </a:solidFill>
            </a:ln>
          </c:spPr>
          <c:marker>
            <c:symbol val="none"/>
          </c:marker>
          <c:cat>
            <c:strRef>
              <c:f>W_Grafik4a!$A$6:$A$24</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cat>
          <c:val>
            <c:numRef>
              <c:f>W_Grafik4a!$G$6:$G$24</c:f>
              <c:numCache>
                <c:formatCode>0.0</c:formatCode>
                <c:ptCount val="19"/>
                <c:pt idx="0">
                  <c:v>4.4902912621359219</c:v>
                </c:pt>
                <c:pt idx="1">
                  <c:v>6.6305387312719155</c:v>
                </c:pt>
                <c:pt idx="2">
                  <c:v>8.6939571150097468</c:v>
                </c:pt>
                <c:pt idx="3">
                  <c:v>17.181854676836611</c:v>
                </c:pt>
                <c:pt idx="4">
                  <c:v>30.036063884595571</c:v>
                </c:pt>
                <c:pt idx="5">
                  <c:v>33.414337788578372</c:v>
                </c:pt>
                <c:pt idx="6">
                  <c:v>42.620689655172413</c:v>
                </c:pt>
                <c:pt idx="7">
                  <c:v>45.808383233532936</c:v>
                </c:pt>
                <c:pt idx="8">
                  <c:v>43.339960238568587</c:v>
                </c:pt>
                <c:pt idx="9">
                  <c:v>46.464646464646464</c:v>
                </c:pt>
                <c:pt idx="10">
                  <c:v>47.841726618705039</c:v>
                </c:pt>
                <c:pt idx="11">
                  <c:v>46.457990115321252</c:v>
                </c:pt>
                <c:pt idx="12">
                  <c:v>40.531914893617021</c:v>
                </c:pt>
                <c:pt idx="13">
                  <c:v>37.932790224032587</c:v>
                </c:pt>
                <c:pt idx="14">
                  <c:v>41.335453100158979</c:v>
                </c:pt>
                <c:pt idx="15">
                  <c:v>44.507186858316224</c:v>
                </c:pt>
                <c:pt idx="16">
                  <c:v>42.412663755458517</c:v>
                </c:pt>
                <c:pt idx="17">
                  <c:v>46.891070593735392</c:v>
                </c:pt>
                <c:pt idx="18">
                  <c:v>50.519630484988454</c:v>
                </c:pt>
              </c:numCache>
            </c:numRef>
          </c:val>
          <c:smooth val="0"/>
          <c:extLst>
            <c:ext xmlns:c16="http://schemas.microsoft.com/office/drawing/2014/chart" uri="{C3380CC4-5D6E-409C-BE32-E72D297353CC}">
              <c16:uniqueId val="{00000004-A038-4E72-A40E-DA24CE24EB41}"/>
            </c:ext>
          </c:extLst>
        </c:ser>
        <c:ser>
          <c:idx val="0"/>
          <c:order val="5"/>
          <c:tx>
            <c:strRef>
              <c:f>W_Grafik4a!$H$5</c:f>
              <c:strCache>
                <c:ptCount val="1"/>
                <c:pt idx="0">
                  <c:v>Solar-
energie</c:v>
                </c:pt>
              </c:strCache>
            </c:strRef>
          </c:tx>
          <c:spPr>
            <a:ln>
              <a:solidFill>
                <a:schemeClr val="accent6">
                  <a:lumMod val="75000"/>
                </a:schemeClr>
              </a:solidFill>
            </a:ln>
          </c:spPr>
          <c:marker>
            <c:symbol val="none"/>
          </c:marker>
          <c:cat>
            <c:strRef>
              <c:f>W_Grafik4a!$A$6:$A$24</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cat>
          <c:val>
            <c:numRef>
              <c:f>W_Grafik4a!$H$6:$H$24</c:f>
              <c:numCache>
                <c:formatCode>0.0</c:formatCode>
                <c:ptCount val="19"/>
                <c:pt idx="0">
                  <c:v>0.4550970873786408</c:v>
                </c:pt>
                <c:pt idx="1">
                  <c:v>0.38253108065030283</c:v>
                </c:pt>
                <c:pt idx="2">
                  <c:v>0.62378167641325533</c:v>
                </c:pt>
                <c:pt idx="3">
                  <c:v>0.36130068245684466</c:v>
                </c:pt>
                <c:pt idx="4">
                  <c:v>0.41215868109222048</c:v>
                </c:pt>
                <c:pt idx="5">
                  <c:v>0.42527339003645198</c:v>
                </c:pt>
                <c:pt idx="6">
                  <c:v>0.89655172413793105</c:v>
                </c:pt>
                <c:pt idx="7">
                  <c:v>0.74850299401197606</c:v>
                </c:pt>
                <c:pt idx="8">
                  <c:v>0.99403578528827041</c:v>
                </c:pt>
                <c:pt idx="9">
                  <c:v>0.5611672278338945</c:v>
                </c:pt>
                <c:pt idx="10">
                  <c:v>0.53956834532374098</c:v>
                </c:pt>
                <c:pt idx="11">
                  <c:v>0.76880834706205381</c:v>
                </c:pt>
                <c:pt idx="12">
                  <c:v>0.47872340425531917</c:v>
                </c:pt>
                <c:pt idx="13">
                  <c:v>0.40733197556008149</c:v>
                </c:pt>
                <c:pt idx="14">
                  <c:v>0.68892421833598305</c:v>
                </c:pt>
                <c:pt idx="15">
                  <c:v>0.51334702258726894</c:v>
                </c:pt>
                <c:pt idx="16">
                  <c:v>0.54585152838427953</c:v>
                </c:pt>
                <c:pt idx="17">
                  <c:v>0.60776063581112671</c:v>
                </c:pt>
                <c:pt idx="18">
                  <c:v>0.57736720554272514</c:v>
                </c:pt>
              </c:numCache>
            </c:numRef>
          </c:val>
          <c:smooth val="0"/>
          <c:extLst>
            <c:ext xmlns:c16="http://schemas.microsoft.com/office/drawing/2014/chart" uri="{C3380CC4-5D6E-409C-BE32-E72D297353CC}">
              <c16:uniqueId val="{00000005-A038-4E72-A40E-DA24CE24EB41}"/>
            </c:ext>
          </c:extLst>
        </c:ser>
        <c:ser>
          <c:idx val="6"/>
          <c:order val="6"/>
          <c:tx>
            <c:strRef>
              <c:f>W_Grafik4a!$I$5</c:f>
              <c:strCache>
                <c:ptCount val="1"/>
                <c:pt idx="0">
                  <c:v>sonstige
Heizenergie
</c:v>
                </c:pt>
              </c:strCache>
            </c:strRef>
          </c:tx>
          <c:spPr>
            <a:ln>
              <a:solidFill>
                <a:schemeClr val="accent3">
                  <a:lumMod val="60000"/>
                  <a:lumOff val="40000"/>
                </a:schemeClr>
              </a:solidFill>
            </a:ln>
          </c:spPr>
          <c:marker>
            <c:symbol val="none"/>
          </c:marker>
          <c:cat>
            <c:strRef>
              <c:f>W_Grafik4a!$A$6:$A$24</c:f>
              <c:strCache>
                <c:ptCount val="19"/>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pt idx="18">
                  <c:v>2021</c:v>
                </c:pt>
              </c:strCache>
            </c:strRef>
          </c:cat>
          <c:val>
            <c:numRef>
              <c:f>W_Grafik4a!$I$6:$I$24</c:f>
              <c:numCache>
                <c:formatCode>0.0</c:formatCode>
                <c:ptCount val="19"/>
                <c:pt idx="0">
                  <c:v>1.4259708737864079</c:v>
                </c:pt>
                <c:pt idx="1">
                  <c:v>2.1676761236850495</c:v>
                </c:pt>
                <c:pt idx="2">
                  <c:v>2.7290448343079921</c:v>
                </c:pt>
                <c:pt idx="3">
                  <c:v>3.3319951826575673</c:v>
                </c:pt>
                <c:pt idx="4">
                  <c:v>4.4822256568778984</c:v>
                </c:pt>
                <c:pt idx="5">
                  <c:v>4.2527339003645199</c:v>
                </c:pt>
                <c:pt idx="6">
                  <c:v>4.2758620689655169</c:v>
                </c:pt>
                <c:pt idx="7">
                  <c:v>6.5119760479041915</c:v>
                </c:pt>
                <c:pt idx="8">
                  <c:v>7.6209410205434063</c:v>
                </c:pt>
                <c:pt idx="9">
                  <c:v>5.8361391694725029</c:v>
                </c:pt>
                <c:pt idx="10">
                  <c:v>6.2949640287769784</c:v>
                </c:pt>
                <c:pt idx="11">
                  <c:v>6.3152114222954419</c:v>
                </c:pt>
                <c:pt idx="12">
                  <c:v>5.6914893617021276</c:v>
                </c:pt>
                <c:pt idx="13">
                  <c:v>6.0081466395112013</c:v>
                </c:pt>
                <c:pt idx="14">
                  <c:v>4.7694753577106521</c:v>
                </c:pt>
                <c:pt idx="15">
                  <c:v>5.8521560574948666</c:v>
                </c:pt>
                <c:pt idx="16">
                  <c:v>4.6943231441048034</c:v>
                </c:pt>
                <c:pt idx="17">
                  <c:v>4.1608228143992516</c:v>
                </c:pt>
                <c:pt idx="18">
                  <c:v>4.2725173210161662</c:v>
                </c:pt>
              </c:numCache>
            </c:numRef>
          </c:val>
          <c:smooth val="0"/>
          <c:extLst>
            <c:ext xmlns:c16="http://schemas.microsoft.com/office/drawing/2014/chart" uri="{C3380CC4-5D6E-409C-BE32-E72D297353CC}">
              <c16:uniqueId val="{00000006-A038-4E72-A40E-DA24CE24EB41}"/>
            </c:ext>
          </c:extLst>
        </c:ser>
        <c:dLbls>
          <c:showLegendKey val="0"/>
          <c:showVal val="0"/>
          <c:showCatName val="0"/>
          <c:showSerName val="0"/>
          <c:showPercent val="0"/>
          <c:showBubbleSize val="0"/>
        </c:dLbls>
        <c:smooth val="0"/>
        <c:axId val="102165120"/>
        <c:axId val="102166912"/>
      </c:lineChart>
      <c:catAx>
        <c:axId val="102165120"/>
        <c:scaling>
          <c:orientation val="minMax"/>
        </c:scaling>
        <c:delete val="0"/>
        <c:axPos val="b"/>
        <c:numFmt formatCode="General" sourceLinked="0"/>
        <c:majorTickMark val="out"/>
        <c:minorTickMark val="none"/>
        <c:tickLblPos val="nextTo"/>
        <c:spPr>
          <a:ln w="6350">
            <a:solidFill>
              <a:schemeClr val="tx1"/>
            </a:solidFill>
          </a:ln>
        </c:spPr>
        <c:txPr>
          <a:bodyPr/>
          <a:lstStyle/>
          <a:p>
            <a:pPr>
              <a:defRPr sz="900">
                <a:latin typeface="Source Sans Pro" panose="020B0503030403020204" pitchFamily="34" charset="0"/>
                <a:cs typeface="Arial" pitchFamily="34" charset="0"/>
              </a:defRPr>
            </a:pPr>
            <a:endParaRPr lang="de-DE"/>
          </a:p>
        </c:txPr>
        <c:crossAx val="102166912"/>
        <c:crosses val="autoZero"/>
        <c:auto val="1"/>
        <c:lblAlgn val="ctr"/>
        <c:lblOffset val="100"/>
        <c:noMultiLvlLbl val="0"/>
      </c:catAx>
      <c:valAx>
        <c:axId val="102166912"/>
        <c:scaling>
          <c:orientation val="minMax"/>
        </c:scaling>
        <c:delete val="0"/>
        <c:axPos val="l"/>
        <c:majorGridlines/>
        <c:numFmt formatCode="General" sourceLinked="0"/>
        <c:majorTickMark val="none"/>
        <c:minorTickMark val="none"/>
        <c:tickLblPos val="nextTo"/>
        <c:spPr>
          <a:ln w="6350">
            <a:solidFill>
              <a:schemeClr val="tx1"/>
            </a:solidFill>
            <a:prstDash val="sysDash"/>
          </a:ln>
        </c:spPr>
        <c:txPr>
          <a:bodyPr/>
          <a:lstStyle/>
          <a:p>
            <a:pPr>
              <a:defRPr sz="900">
                <a:latin typeface="Source Sans Pro" panose="020B0503030403020204" pitchFamily="34" charset="0"/>
                <a:cs typeface="Arial" pitchFamily="34" charset="0"/>
              </a:defRPr>
            </a:pPr>
            <a:endParaRPr lang="de-DE"/>
          </a:p>
        </c:txPr>
        <c:crossAx val="102165120"/>
        <c:crosses val="autoZero"/>
        <c:crossBetween val="between"/>
      </c:valAx>
      <c:spPr>
        <a:ln w="6350">
          <a:solidFill>
            <a:schemeClr val="tx1"/>
          </a:solidFill>
        </a:ln>
      </c:spPr>
    </c:plotArea>
    <c:legend>
      <c:legendPos val="b"/>
      <c:layout>
        <c:manualLayout>
          <c:xMode val="edge"/>
          <c:yMode val="edge"/>
          <c:x val="6.7970908082471096E-2"/>
          <c:y val="0.83757334776325498"/>
          <c:w val="0.891513242469121"/>
          <c:h val="0.1543020122574712"/>
        </c:manualLayout>
      </c:layout>
      <c:overlay val="0"/>
      <c:txPr>
        <a:bodyPr/>
        <a:lstStyle/>
        <a:p>
          <a:pPr>
            <a:defRPr sz="800">
              <a:latin typeface="Source Sans Pro" panose="020B0503030403020204"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050"/>
            </a:pPr>
            <a:r>
              <a:rPr lang="en-US" sz="1000" b="1" i="0" u="none" strike="noStrike" baseline="0">
                <a:effectLst/>
                <a:latin typeface="Source Sans Pro" panose="020B0503030403020204" pitchFamily="34" charset="0"/>
                <a:cs typeface="Arial" pitchFamily="34" charset="0"/>
              </a:rPr>
              <a:t>Verwendete primäre Energie zur Heizung in neu errichteten Wohngebäuden</a:t>
            </a:r>
            <a:r>
              <a:rPr lang="en-US" sz="1000" b="1" i="0" baseline="0">
                <a:effectLst/>
                <a:latin typeface="Source Sans Pro" panose="020B0503030403020204" pitchFamily="34" charset="0"/>
                <a:cs typeface="Arial" pitchFamily="34" charset="0"/>
              </a:rPr>
              <a:t/>
            </a:r>
            <a:br>
              <a:rPr lang="en-US" sz="1000" b="1" i="0" baseline="0">
                <a:effectLst/>
                <a:latin typeface="Source Sans Pro" panose="020B0503030403020204" pitchFamily="34" charset="0"/>
                <a:cs typeface="Arial" pitchFamily="34" charset="0"/>
              </a:rPr>
            </a:br>
            <a:r>
              <a:rPr lang="en-US" sz="1000" b="1" i="0" baseline="0">
                <a:effectLst/>
                <a:latin typeface="Source Sans Pro" panose="020B0503030403020204" pitchFamily="34" charset="0"/>
                <a:cs typeface="Arial" pitchFamily="34" charset="0"/>
              </a:rPr>
              <a:t>2021</a:t>
            </a:r>
            <a:endParaRPr lang="de-DE" sz="1000">
              <a:effectLst/>
              <a:latin typeface="Source Sans Pro" panose="020B0503030403020204" pitchFamily="34" charset="0"/>
              <a:cs typeface="Arial" pitchFamily="34" charset="0"/>
            </a:endParaRPr>
          </a:p>
        </c:rich>
      </c:tx>
      <c:layout>
        <c:manualLayout>
          <c:xMode val="edge"/>
          <c:yMode val="edge"/>
          <c:x val="0.10994904010229101"/>
          <c:y val="9.2948728895637361E-3"/>
        </c:manualLayout>
      </c:layout>
      <c:overlay val="0"/>
    </c:title>
    <c:autoTitleDeleted val="0"/>
    <c:plotArea>
      <c:layout>
        <c:manualLayout>
          <c:layoutTarget val="inner"/>
          <c:xMode val="edge"/>
          <c:yMode val="edge"/>
          <c:x val="0.10142615174017484"/>
          <c:y val="0.16732869256512631"/>
          <c:w val="0.77335948617465655"/>
          <c:h val="0.68297189045028661"/>
        </c:manualLayout>
      </c:layout>
      <c:ofPieChart>
        <c:ofPieType val="bar"/>
        <c:varyColors val="1"/>
        <c:ser>
          <c:idx val="0"/>
          <c:order val="0"/>
          <c:tx>
            <c:strRef>
              <c:f>W_Graf4!$C$2</c:f>
              <c:strCache>
                <c:ptCount val="1"/>
                <c:pt idx="0">
                  <c:v>Heizenergie</c:v>
                </c:pt>
              </c:strCache>
            </c:strRef>
          </c:tx>
          <c:dPt>
            <c:idx val="1"/>
            <c:bubble3D val="0"/>
            <c:spPr>
              <a:solidFill>
                <a:srgbClr val="FFC000"/>
              </a:solidFill>
            </c:spPr>
            <c:extLst>
              <c:ext xmlns:c16="http://schemas.microsoft.com/office/drawing/2014/chart" uri="{C3380CC4-5D6E-409C-BE32-E72D297353CC}">
                <c16:uniqueId val="{00000001-B284-4503-80E5-380389BFF657}"/>
              </c:ext>
            </c:extLst>
          </c:dPt>
          <c:dPt>
            <c:idx val="2"/>
            <c:bubble3D val="0"/>
            <c:spPr>
              <a:solidFill>
                <a:schemeClr val="accent2"/>
              </a:solidFill>
            </c:spPr>
            <c:extLst>
              <c:ext xmlns:c16="http://schemas.microsoft.com/office/drawing/2014/chart" uri="{C3380CC4-5D6E-409C-BE32-E72D297353CC}">
                <c16:uniqueId val="{00000003-B284-4503-80E5-380389BFF657}"/>
              </c:ext>
            </c:extLst>
          </c:dPt>
          <c:dPt>
            <c:idx val="3"/>
            <c:bubble3D val="0"/>
            <c:spPr>
              <a:solidFill>
                <a:schemeClr val="accent1"/>
              </a:solidFill>
            </c:spPr>
            <c:extLst>
              <c:ext xmlns:c16="http://schemas.microsoft.com/office/drawing/2014/chart" uri="{C3380CC4-5D6E-409C-BE32-E72D297353CC}">
                <c16:uniqueId val="{00000005-B284-4503-80E5-380389BFF657}"/>
              </c:ext>
            </c:extLst>
          </c:dPt>
          <c:dPt>
            <c:idx val="4"/>
            <c:bubble3D val="0"/>
            <c:spPr>
              <a:solidFill>
                <a:srgbClr val="7030A0"/>
              </a:solidFill>
            </c:spPr>
            <c:extLst>
              <c:ext xmlns:c16="http://schemas.microsoft.com/office/drawing/2014/chart" uri="{C3380CC4-5D6E-409C-BE32-E72D297353CC}">
                <c16:uniqueId val="{00000007-B284-4503-80E5-380389BFF657}"/>
              </c:ext>
            </c:extLst>
          </c:dPt>
          <c:dPt>
            <c:idx val="5"/>
            <c:bubble3D val="0"/>
            <c:spPr>
              <a:solidFill>
                <a:schemeClr val="accent2">
                  <a:alpha val="52000"/>
                </a:schemeClr>
              </a:solidFill>
            </c:spPr>
            <c:extLst>
              <c:ext xmlns:c16="http://schemas.microsoft.com/office/drawing/2014/chart" uri="{C3380CC4-5D6E-409C-BE32-E72D297353CC}">
                <c16:uniqueId val="{00000009-B284-4503-80E5-380389BFF657}"/>
              </c:ext>
            </c:extLst>
          </c:dPt>
          <c:dPt>
            <c:idx val="6"/>
            <c:bubble3D val="0"/>
            <c:spPr>
              <a:solidFill>
                <a:schemeClr val="accent6"/>
              </a:solidFill>
            </c:spPr>
            <c:extLst>
              <c:ext xmlns:c16="http://schemas.microsoft.com/office/drawing/2014/chart" uri="{C3380CC4-5D6E-409C-BE32-E72D297353CC}">
                <c16:uniqueId val="{0000000B-B284-4503-80E5-380389BFF657}"/>
              </c:ext>
            </c:extLst>
          </c:dPt>
          <c:dPt>
            <c:idx val="7"/>
            <c:bubble3D val="0"/>
            <c:spPr>
              <a:solidFill>
                <a:schemeClr val="accent3">
                  <a:alpha val="67000"/>
                </a:schemeClr>
              </a:solidFill>
            </c:spPr>
            <c:extLst>
              <c:ext xmlns:c16="http://schemas.microsoft.com/office/drawing/2014/chart" uri="{C3380CC4-5D6E-409C-BE32-E72D297353CC}">
                <c16:uniqueId val="{0000000D-B284-4503-80E5-380389BFF657}"/>
              </c:ext>
            </c:extLst>
          </c:dPt>
          <c:dPt>
            <c:idx val="8"/>
            <c:bubble3D val="0"/>
            <c:spPr>
              <a:solidFill>
                <a:srgbClr val="FF0000"/>
              </a:solidFill>
            </c:spPr>
            <c:extLst>
              <c:ext xmlns:c16="http://schemas.microsoft.com/office/drawing/2014/chart" uri="{C3380CC4-5D6E-409C-BE32-E72D297353CC}">
                <c16:uniqueId val="{0000000F-B284-4503-80E5-380389BFF657}"/>
              </c:ext>
            </c:extLst>
          </c:dPt>
          <c:dPt>
            <c:idx val="11"/>
            <c:bubble3D val="0"/>
            <c:spPr>
              <a:solidFill>
                <a:schemeClr val="accent3"/>
              </a:solidFill>
            </c:spPr>
            <c:extLst>
              <c:ext xmlns:c16="http://schemas.microsoft.com/office/drawing/2014/chart" uri="{C3380CC4-5D6E-409C-BE32-E72D297353CC}">
                <c16:uniqueId val="{00000011-B284-4503-80E5-380389BFF657}"/>
              </c:ext>
            </c:extLst>
          </c:dPt>
          <c:dLbls>
            <c:dLbl>
              <c:idx val="0"/>
              <c:layout>
                <c:manualLayout>
                  <c:x val="0.20560137619444974"/>
                  <c:y val="3.1090592590800438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2-B284-4503-80E5-380389BFF657}"/>
                </c:ext>
              </c:extLst>
            </c:dLbl>
            <c:dLbl>
              <c:idx val="1"/>
              <c:layout>
                <c:manualLayout>
                  <c:x val="3.8838628644000409E-2"/>
                  <c:y val="4.0224706634769604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284-4503-80E5-380389BFF657}"/>
                </c:ext>
              </c:extLst>
            </c:dLbl>
            <c:dLbl>
              <c:idx val="2"/>
              <c:layout>
                <c:manualLayout>
                  <c:x val="-7.1364558122950381E-2"/>
                  <c:y val="-1.2393324096891398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284-4503-80E5-380389BFF657}"/>
                </c:ext>
              </c:extLst>
            </c:dLbl>
            <c:dLbl>
              <c:idx val="3"/>
              <c:layout>
                <c:manualLayout>
                  <c:x val="0"/>
                  <c:y val="-1.4913129260663415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284-4503-80E5-380389BFF657}"/>
                </c:ext>
              </c:extLst>
            </c:dLbl>
            <c:dLbl>
              <c:idx val="4"/>
              <c:layout>
                <c:manualLayout>
                  <c:x val="-6.4876871020863956E-3"/>
                  <c:y val="-6.1966620484457131E-3"/>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284-4503-80E5-380389BFF657}"/>
                </c:ext>
              </c:extLst>
            </c:dLbl>
            <c:dLbl>
              <c:idx val="5"/>
              <c:layout>
                <c:manualLayout>
                  <c:x val="4.7576372081966904E-2"/>
                  <c:y val="-1.5491655121114247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B284-4503-80E5-380389BFF657}"/>
                </c:ext>
              </c:extLst>
            </c:dLbl>
            <c:dLbl>
              <c:idx val="6"/>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B284-4503-80E5-380389BFF657}"/>
                </c:ext>
              </c:extLst>
            </c:dLbl>
            <c:dLbl>
              <c:idx val="7"/>
              <c:layout>
                <c:manualLayout>
                  <c:x val="-0.14272911624590071"/>
                  <c:y val="0"/>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B284-4503-80E5-380389BFF657}"/>
                </c:ext>
              </c:extLst>
            </c:dLbl>
            <c:dLbl>
              <c:idx val="8"/>
              <c:layout>
                <c:manualLayout>
                  <c:x val="6.4876597563083942E-3"/>
                  <c:y val="-1.2033817373087679E-2"/>
                </c:manualLayout>
              </c:layout>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F-B284-4503-80E5-380389BFF657}"/>
                </c:ext>
              </c:extLst>
            </c:dLbl>
            <c:dLbl>
              <c:idx val="9"/>
              <c:layout>
                <c:manualLayout>
                  <c:x val="-0.13407886677645217"/>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13-B284-4503-80E5-380389BFF657}"/>
                </c:ext>
              </c:extLst>
            </c:dLbl>
            <c:dLbl>
              <c:idx val="10"/>
              <c:layout>
                <c:manualLayout>
                  <c:x val="-0.1145950075587987"/>
                  <c:y val="0.10227710119936556"/>
                </c:manualLayout>
              </c:layout>
              <c:tx>
                <c:rich>
                  <a:bodyPr/>
                  <a:lstStyle/>
                  <a:p>
                    <a:r>
                      <a:rPr lang="en-US"/>
                      <a:t>Biogas/
sonstige Biomasse
0,3%</a:t>
                    </a:r>
                  </a:p>
                </c:rich>
              </c:tx>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4-B284-4503-80E5-380389BFF657}"/>
                </c:ext>
              </c:extLst>
            </c:dLbl>
            <c:dLbl>
              <c:idx val="11"/>
              <c:delete val="1"/>
              <c:extLst>
                <c:ext xmlns:c15="http://schemas.microsoft.com/office/drawing/2012/chart" uri="{CE6537A1-D6FC-4f65-9D91-7224C49458BB}"/>
                <c:ext xmlns:c16="http://schemas.microsoft.com/office/drawing/2014/chart" uri="{C3380CC4-5D6E-409C-BE32-E72D297353CC}">
                  <c16:uniqueId val="{00000011-B284-4503-80E5-380389BFF657}"/>
                </c:ext>
              </c:extLst>
            </c:dLbl>
            <c:numFmt formatCode="0.0%" sourceLinked="0"/>
            <c:spPr>
              <a:noFill/>
              <a:ln>
                <a:noFill/>
              </a:ln>
              <a:effectLst/>
            </c:spPr>
            <c:txPr>
              <a:bodyPr/>
              <a:lstStyle/>
              <a:p>
                <a:pPr>
                  <a:defRPr sz="800">
                    <a:latin typeface="Source Sans Pro" panose="020B0503030403020204" pitchFamily="34" charset="0"/>
                    <a:cs typeface="Arial" pitchFamily="34" charset="0"/>
                  </a:defRPr>
                </a:pPr>
                <a:endParaRPr lang="de-DE"/>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W_Graf4!$C$3:$C$13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W_Graf4!$D$3:$D$13</c:f>
              <c:numCache>
                <c:formatCode>0.0%</c:formatCode>
                <c:ptCount val="11"/>
                <c:pt idx="0">
                  <c:v>1.1534025374855825E-3</c:v>
                </c:pt>
                <c:pt idx="1">
                  <c:v>1.1534025374855825E-3</c:v>
                </c:pt>
                <c:pt idx="2">
                  <c:v>8.0738177623990767E-3</c:v>
                </c:pt>
                <c:pt idx="3">
                  <c:v>0.40657439446366778</c:v>
                </c:pt>
                <c:pt idx="4">
                  <c:v>1.1534025374855825E-2</c:v>
                </c:pt>
                <c:pt idx="5">
                  <c:v>1.9607843137254902E-2</c:v>
                </c:pt>
                <c:pt idx="6">
                  <c:v>7.0357554786620535E-2</c:v>
                </c:pt>
                <c:pt idx="7">
                  <c:v>0.43425605536332179</c:v>
                </c:pt>
                <c:pt idx="8">
                  <c:v>5.7670126874279125E-3</c:v>
                </c:pt>
                <c:pt idx="9">
                  <c:v>3.9792387543252594E-2</c:v>
                </c:pt>
                <c:pt idx="10">
                  <c:v>1.7301038062283735E-3</c:v>
                </c:pt>
              </c:numCache>
            </c:numRef>
          </c:val>
          <c:extLst>
            <c:ext xmlns:c16="http://schemas.microsoft.com/office/drawing/2014/chart" uri="{C3380CC4-5D6E-409C-BE32-E72D297353CC}">
              <c16:uniqueId val="{00000015-B284-4503-80E5-380389BFF657}"/>
            </c:ext>
          </c:extLst>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96727424"/>
        <c:axId val="96728960"/>
      </c:barChart>
      <c:catAx>
        <c:axId val="96727424"/>
        <c:scaling>
          <c:orientation val="minMax"/>
        </c:scaling>
        <c:delete val="0"/>
        <c:axPos val="b"/>
        <c:majorTickMark val="out"/>
        <c:minorTickMark val="none"/>
        <c:tickLblPos val="nextTo"/>
        <c:crossAx val="96728960"/>
        <c:crosses val="autoZero"/>
        <c:auto val="1"/>
        <c:lblAlgn val="ctr"/>
        <c:lblOffset val="100"/>
        <c:noMultiLvlLbl val="0"/>
      </c:catAx>
      <c:valAx>
        <c:axId val="96728960"/>
        <c:scaling>
          <c:orientation val="minMax"/>
        </c:scaling>
        <c:delete val="0"/>
        <c:axPos val="l"/>
        <c:majorGridlines/>
        <c:majorTickMark val="out"/>
        <c:minorTickMark val="none"/>
        <c:tickLblPos val="nextTo"/>
        <c:crossAx val="96727424"/>
        <c:crosses val="autoZero"/>
        <c:crossBetween val="between"/>
      </c:valAx>
    </c:plotArea>
    <c:legend>
      <c:legendPos val="r"/>
      <c:layout/>
      <c:overlay val="0"/>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2021</a:t>
            </a:r>
          </a:p>
        </c:rich>
      </c:tx>
      <c:layout>
        <c:manualLayout>
          <c:xMode val="edge"/>
          <c:yMode val="edge"/>
          <c:x val="0.42350413579636709"/>
          <c:y val="2.2716964857738848E-2"/>
        </c:manualLayout>
      </c:layout>
      <c:overlay val="0"/>
    </c:title>
    <c:autoTitleDeleted val="0"/>
    <c:plotArea>
      <c:layout>
        <c:manualLayout>
          <c:layoutTarget val="inner"/>
          <c:xMode val="edge"/>
          <c:yMode val="edge"/>
          <c:x val="0.19198742442321784"/>
          <c:y val="0.2093719685073131"/>
          <c:w val="0.61679970274351881"/>
          <c:h val="0.77179191030265348"/>
        </c:manualLayout>
      </c:layout>
      <c:pieChart>
        <c:varyColors val="1"/>
        <c:ser>
          <c:idx val="0"/>
          <c:order val="0"/>
          <c:tx>
            <c:strRef>
              <c:f>W_Grafik5!$B$33</c:f>
              <c:strCache>
                <c:ptCount val="1"/>
                <c:pt idx="0">
                  <c:v>Wohnungen, nur WG</c:v>
                </c:pt>
              </c:strCache>
            </c:strRef>
          </c:tx>
          <c:dPt>
            <c:idx val="0"/>
            <c:bubble3D val="0"/>
            <c:spPr>
              <a:solidFill>
                <a:schemeClr val="tx2">
                  <a:lumMod val="75000"/>
                </a:schemeClr>
              </a:solidFill>
            </c:spPr>
            <c:extLst>
              <c:ext xmlns:c16="http://schemas.microsoft.com/office/drawing/2014/chart" uri="{C3380CC4-5D6E-409C-BE32-E72D297353CC}">
                <c16:uniqueId val="{00000001-F8FA-4EB5-8F32-C57E47AABC4B}"/>
              </c:ext>
            </c:extLst>
          </c:dPt>
          <c:dPt>
            <c:idx val="1"/>
            <c:bubble3D val="0"/>
            <c:spPr>
              <a:solidFill>
                <a:schemeClr val="accent1">
                  <a:lumMod val="75000"/>
                </a:schemeClr>
              </a:solidFill>
            </c:spPr>
            <c:extLst>
              <c:ext xmlns:c16="http://schemas.microsoft.com/office/drawing/2014/chart" uri="{C3380CC4-5D6E-409C-BE32-E72D297353CC}">
                <c16:uniqueId val="{00000003-F8FA-4EB5-8F32-C57E47AABC4B}"/>
              </c:ext>
            </c:extLst>
          </c:dPt>
          <c:dPt>
            <c:idx val="2"/>
            <c:bubble3D val="0"/>
            <c:spPr>
              <a:solidFill>
                <a:schemeClr val="tx2">
                  <a:lumMod val="60000"/>
                  <a:lumOff val="40000"/>
                </a:schemeClr>
              </a:solidFill>
            </c:spPr>
            <c:extLst>
              <c:ext xmlns:c16="http://schemas.microsoft.com/office/drawing/2014/chart" uri="{C3380CC4-5D6E-409C-BE32-E72D297353CC}">
                <c16:uniqueId val="{00000005-F8FA-4EB5-8F32-C57E47AABC4B}"/>
              </c:ext>
            </c:extLst>
          </c:dPt>
          <c:dPt>
            <c:idx val="3"/>
            <c:bubble3D val="0"/>
            <c:spPr>
              <a:solidFill>
                <a:schemeClr val="accent1">
                  <a:lumMod val="60000"/>
                  <a:lumOff val="40000"/>
                </a:schemeClr>
              </a:solidFill>
            </c:spPr>
            <c:extLst>
              <c:ext xmlns:c16="http://schemas.microsoft.com/office/drawing/2014/chart" uri="{C3380CC4-5D6E-409C-BE32-E72D297353CC}">
                <c16:uniqueId val="{00000007-F8FA-4EB5-8F32-C57E47AABC4B}"/>
              </c:ext>
            </c:extLst>
          </c:dPt>
          <c:dLbls>
            <c:dLbl>
              <c:idx val="0"/>
              <c:layout>
                <c:manualLayout>
                  <c:x val="8.9674181666925562E-2"/>
                  <c:y val="-5.6581900741980292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F8FA-4EB5-8F32-C57E47AABC4B}"/>
                </c:ext>
              </c:extLst>
            </c:dLbl>
            <c:dLbl>
              <c:idx val="1"/>
              <c:layout>
                <c:manualLayout>
                  <c:x val="-4.7385455194362529E-3"/>
                  <c:y val="0.11316781122495795"/>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F8FA-4EB5-8F32-C57E47AABC4B}"/>
                </c:ext>
              </c:extLst>
            </c:dLbl>
            <c:dLbl>
              <c:idx val="2"/>
              <c:layout>
                <c:manualLayout>
                  <c:x val="-4.4487252401047075E-3"/>
                  <c:y val="5.092371066778226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F8FA-4EB5-8F32-C57E47AABC4B}"/>
                </c:ext>
              </c:extLst>
            </c:dLbl>
            <c:dLbl>
              <c:idx val="3"/>
              <c:layout>
                <c:manualLayout>
                  <c:x val="-1.6304396666713739E-2"/>
                  <c:y val="-3.394914044518817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F8FA-4EB5-8F32-C57E47AABC4B}"/>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Ref>
              <c:f>W_Grafik5!$A$34:$A$37</c:f>
              <c:strCache>
                <c:ptCount val="4"/>
                <c:pt idx="0">
                  <c:v>Öffentliche Eigentümer einschl. Organisationen ohne Erwerbszweck</c:v>
                </c:pt>
                <c:pt idx="1">
                  <c:v>Wohnungsunternehmen</c:v>
                </c:pt>
                <c:pt idx="2">
                  <c:v>Sonstige Unternehmen</c:v>
                </c:pt>
                <c:pt idx="3">
                  <c:v>Private Haushalte</c:v>
                </c:pt>
              </c:strCache>
            </c:strRef>
          </c:cat>
          <c:val>
            <c:numRef>
              <c:f>W_Grafik5!$B$34:$B$37</c:f>
              <c:numCache>
                <c:formatCode>#\ ##0</c:formatCode>
                <c:ptCount val="4"/>
                <c:pt idx="0">
                  <c:v>15</c:v>
                </c:pt>
                <c:pt idx="1">
                  <c:v>401</c:v>
                </c:pt>
                <c:pt idx="2">
                  <c:v>142</c:v>
                </c:pt>
                <c:pt idx="3">
                  <c:v>117</c:v>
                </c:pt>
              </c:numCache>
            </c:numRef>
          </c:val>
          <c:extLst>
            <c:ext xmlns:c16="http://schemas.microsoft.com/office/drawing/2014/chart" uri="{C3380CC4-5D6E-409C-BE32-E72D297353CC}">
              <c16:uniqueId val="{00000008-F8FA-4EB5-8F32-C57E47AABC4B}"/>
            </c:ext>
          </c:extLst>
        </c:ser>
        <c:dLbls>
          <c:dLblPos val="outEnd"/>
          <c:showLegendKey val="0"/>
          <c:showVal val="1"/>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000">
                <a:latin typeface="Source Sans Pro" panose="020B0503030403020204" pitchFamily="34" charset="0"/>
                <a:cs typeface="Arial" panose="020B0604020202020204" pitchFamily="34" charset="0"/>
              </a:defRPr>
            </a:pPr>
            <a:r>
              <a:rPr lang="de-DE" sz="1000">
                <a:latin typeface="Source Sans Pro" panose="020B0503030403020204" pitchFamily="34" charset="0"/>
                <a:cs typeface="Arial" panose="020B0604020202020204" pitchFamily="34" charset="0"/>
              </a:rPr>
              <a:t>2020</a:t>
            </a:r>
          </a:p>
        </c:rich>
      </c:tx>
      <c:layout>
        <c:manualLayout>
          <c:xMode val="edge"/>
          <c:yMode val="edge"/>
          <c:x val="0.46408791756662121"/>
          <c:y val="3.4162229558519296E-2"/>
        </c:manualLayout>
      </c:layout>
      <c:overlay val="0"/>
    </c:title>
    <c:autoTitleDeleted val="0"/>
    <c:plotArea>
      <c:layout>
        <c:manualLayout>
          <c:layoutTarget val="inner"/>
          <c:xMode val="edge"/>
          <c:yMode val="edge"/>
          <c:x val="0.20517844489736875"/>
          <c:y val="0.21141716852966272"/>
          <c:w val="0.66508092567951194"/>
          <c:h val="0.77151687670631552"/>
        </c:manualLayout>
      </c:layout>
      <c:pieChart>
        <c:varyColors val="1"/>
        <c:ser>
          <c:idx val="0"/>
          <c:order val="0"/>
          <c:tx>
            <c:v>Wohnungen, nur WG</c:v>
          </c:tx>
          <c:dPt>
            <c:idx val="0"/>
            <c:bubble3D val="0"/>
            <c:spPr>
              <a:solidFill>
                <a:schemeClr val="tx2">
                  <a:lumMod val="75000"/>
                </a:schemeClr>
              </a:solidFill>
            </c:spPr>
            <c:extLst>
              <c:ext xmlns:c16="http://schemas.microsoft.com/office/drawing/2014/chart" uri="{C3380CC4-5D6E-409C-BE32-E72D297353CC}">
                <c16:uniqueId val="{00000001-62D7-401B-853C-9934B4C2AB38}"/>
              </c:ext>
            </c:extLst>
          </c:dPt>
          <c:dPt>
            <c:idx val="1"/>
            <c:bubble3D val="0"/>
            <c:spPr>
              <a:solidFill>
                <a:schemeClr val="accent1">
                  <a:lumMod val="75000"/>
                </a:schemeClr>
              </a:solidFill>
            </c:spPr>
            <c:extLst>
              <c:ext xmlns:c16="http://schemas.microsoft.com/office/drawing/2014/chart" uri="{C3380CC4-5D6E-409C-BE32-E72D297353CC}">
                <c16:uniqueId val="{00000003-62D7-401B-853C-9934B4C2AB38}"/>
              </c:ext>
            </c:extLst>
          </c:dPt>
          <c:dPt>
            <c:idx val="2"/>
            <c:bubble3D val="0"/>
            <c:spPr>
              <a:solidFill>
                <a:schemeClr val="tx2">
                  <a:lumMod val="60000"/>
                  <a:lumOff val="40000"/>
                </a:schemeClr>
              </a:solidFill>
            </c:spPr>
            <c:extLst>
              <c:ext xmlns:c16="http://schemas.microsoft.com/office/drawing/2014/chart" uri="{C3380CC4-5D6E-409C-BE32-E72D297353CC}">
                <c16:uniqueId val="{00000005-62D7-401B-853C-9934B4C2AB38}"/>
              </c:ext>
            </c:extLst>
          </c:dPt>
          <c:dPt>
            <c:idx val="3"/>
            <c:bubble3D val="0"/>
            <c:spPr>
              <a:solidFill>
                <a:schemeClr val="accent1">
                  <a:lumMod val="60000"/>
                  <a:lumOff val="40000"/>
                </a:schemeClr>
              </a:solidFill>
            </c:spPr>
            <c:extLst>
              <c:ext xmlns:c16="http://schemas.microsoft.com/office/drawing/2014/chart" uri="{C3380CC4-5D6E-409C-BE32-E72D297353CC}">
                <c16:uniqueId val="{00000007-62D7-401B-853C-9934B4C2AB38}"/>
              </c:ext>
            </c:extLst>
          </c:dPt>
          <c:dLbls>
            <c:dLbl>
              <c:idx val="0"/>
              <c:layout>
                <c:manualLayout>
                  <c:x val="0.10783878917484065"/>
                  <c:y val="-5.675495712095956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2D7-401B-853C-9934B4C2AB38}"/>
                </c:ext>
              </c:extLst>
            </c:dLbl>
            <c:dLbl>
              <c:idx val="1"/>
              <c:layout>
                <c:manualLayout>
                  <c:x val="-2.9033520162457079E-2"/>
                  <c:y val="0.13621189709030285"/>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62D7-401B-853C-9934B4C2AB38}"/>
                </c:ext>
              </c:extLst>
            </c:dLbl>
            <c:dLbl>
              <c:idx val="2"/>
              <c:layout>
                <c:manualLayout>
                  <c:x val="-2.9033520162457079E-2"/>
                  <c:y val="1.1350991424191912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2D7-401B-853C-9934B4C2AB38}"/>
                </c:ext>
              </c:extLst>
            </c:dLbl>
            <c:dLbl>
              <c:idx val="3"/>
              <c:layout>
                <c:manualLayout>
                  <c:x val="-2.4885874424963209E-2"/>
                  <c:y val="-3.9728469984671694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2D7-401B-853C-9934B4C2AB38}"/>
                </c:ext>
              </c:extLst>
            </c:dLbl>
            <c:spPr>
              <a:noFill/>
              <a:ln>
                <a:noFill/>
              </a:ln>
              <a:effectLst/>
            </c:spPr>
            <c:dLblPos val="outEnd"/>
            <c:showLegendKey val="0"/>
            <c:showVal val="1"/>
            <c:showCatName val="0"/>
            <c:showSerName val="0"/>
            <c:showPercent val="1"/>
            <c:showBubbleSize val="0"/>
            <c:showLeaderLines val="1"/>
            <c:extLst>
              <c:ext xmlns:c15="http://schemas.microsoft.com/office/drawing/2012/chart" uri="{CE6537A1-D6FC-4f65-9D91-7224C49458BB}"/>
            </c:extLst>
          </c:dLbls>
          <c:cat>
            <c:strLit>
              <c:ptCount val="4"/>
              <c:pt idx="0">
                <c:v>öffentliche Eigentümer einschl. Organisationen ohne Erwerbszweck</c:v>
              </c:pt>
              <c:pt idx="1">
                <c:v>Wohnungsunternehmen</c:v>
              </c:pt>
              <c:pt idx="2">
                <c:v>sonstige Unternehmen</c:v>
              </c:pt>
              <c:pt idx="3">
                <c:v>private Haushalte</c:v>
              </c:pt>
            </c:strLit>
          </c:cat>
          <c:val>
            <c:numRef>
              <c:f>W_Grafik5!$B$23:$B$26</c:f>
              <c:numCache>
                <c:formatCode>#\ ##0</c:formatCode>
                <c:ptCount val="4"/>
                <c:pt idx="0">
                  <c:v>7</c:v>
                </c:pt>
                <c:pt idx="1">
                  <c:v>305</c:v>
                </c:pt>
                <c:pt idx="2">
                  <c:v>0</c:v>
                </c:pt>
                <c:pt idx="3">
                  <c:v>202</c:v>
                </c:pt>
              </c:numCache>
            </c:numRef>
          </c:val>
          <c:extLst>
            <c:ext xmlns:c16="http://schemas.microsoft.com/office/drawing/2014/chart" uri="{C3380CC4-5D6E-409C-BE32-E72D297353CC}">
              <c16:uniqueId val="{00000008-62D7-401B-853C-9934B4C2AB38}"/>
            </c:ext>
          </c:extLst>
        </c:ser>
        <c:dLbls>
          <c:showLegendKey val="0"/>
          <c:showVal val="0"/>
          <c:showCatName val="0"/>
          <c:showSerName val="0"/>
          <c:showPercent val="0"/>
          <c:showBubbleSize val="0"/>
          <c:showLeaderLines val="1"/>
        </c:dLbls>
        <c:firstSliceAng val="0"/>
      </c:pieChart>
      <c:spPr>
        <a:ln>
          <a:noFill/>
        </a:ln>
      </c:spPr>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2773986779"/>
          <c:y val="0.1718395791926714"/>
          <c:w val="0.73185596068946646"/>
          <c:h val="0.4621448864663828"/>
        </c:manualLayout>
      </c:layout>
      <c:barChart>
        <c:barDir val="col"/>
        <c:grouping val="clustered"/>
        <c:varyColors val="0"/>
        <c:ser>
          <c:idx val="0"/>
          <c:order val="0"/>
          <c:tx>
            <c:strRef>
              <c:f>W_Grafik1_2!$A$9</c:f>
              <c:strCache>
                <c:ptCount val="1"/>
                <c:pt idx="0">
                  <c:v>Insgesamt</c:v>
                </c:pt>
              </c:strCache>
            </c:strRef>
          </c:tx>
          <c:spPr>
            <a:solidFill>
              <a:schemeClr val="tx2">
                <a:lumMod val="40000"/>
                <a:lumOff val="60000"/>
              </a:schemeClr>
            </a:solidFill>
          </c:spPr>
          <c:invertIfNegative val="0"/>
          <c:dLbls>
            <c:dLbl>
              <c:idx val="0"/>
              <c:layout>
                <c:manualLayout>
                  <c:x val="-4.2220028849244912E-3"/>
                  <c:y val="7.41431371304436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W_Grafik1_2!$B$9</c:f>
              <c:numCache>
                <c:formatCode>#\ ###;\ 0.0%</c:formatCode>
                <c:ptCount val="1"/>
                <c:pt idx="0">
                  <c:v>4692</c:v>
                </c:pt>
              </c:numCache>
            </c:numRef>
          </c:val>
          <c:extLst>
            <c:ext xmlns:c16="http://schemas.microsoft.com/office/drawing/2014/chart" uri="{C3380CC4-5D6E-409C-BE32-E72D297353CC}">
              <c16:uniqueId val="{00000001-6131-4E78-8A53-B21B2E36BD6B}"/>
            </c:ext>
          </c:extLst>
        </c:ser>
        <c:ser>
          <c:idx val="1"/>
          <c:order val="1"/>
          <c:tx>
            <c:strRef>
              <c:f>W_Grafik1_2!$A$10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6.4814393107031762E-3"/>
                  <c:y val="6.918700524500209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W_Grafik1_2!$B$10</c:f>
              <c:numCache>
                <c:formatCode>#\ ###;\ 0.0%</c:formatCode>
                <c:ptCount val="1"/>
                <c:pt idx="0">
                  <c:v>3763</c:v>
                </c:pt>
              </c:numCache>
            </c:numRef>
          </c:val>
          <c:extLst>
            <c:ext xmlns:c16="http://schemas.microsoft.com/office/drawing/2014/chart" uri="{C3380CC4-5D6E-409C-BE32-E72D297353CC}">
              <c16:uniqueId val="{00000003-6131-4E78-8A53-B21B2E36BD6B}"/>
            </c:ext>
          </c:extLst>
        </c:ser>
        <c:ser>
          <c:idx val="2"/>
          <c:order val="2"/>
          <c:tx>
            <c:strRef>
              <c:f>W_Grafik1_2!$A$11</c:f>
              <c:strCache>
                <c:ptCount val="1"/>
                <c:pt idx="0">
                  <c:v>Durch Baumaßnahmen an bestehenden Gebäuden</c:v>
                </c:pt>
              </c:strCache>
            </c:strRef>
          </c:tx>
          <c:spPr>
            <a:solidFill>
              <a:schemeClr val="accent3">
                <a:lumMod val="60000"/>
                <a:lumOff val="40000"/>
              </a:schemeClr>
            </a:solidFill>
          </c:spPr>
          <c:invertIfNegative val="0"/>
          <c:dLbls>
            <c:dLbl>
              <c:idx val="0"/>
              <c:layout>
                <c:manualLayout>
                  <c:x val="0"/>
                  <c:y val="5.737959747296851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31-4E78-8A53-B21B2E36BD6B}"/>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W_Grafik1_2!$B$11</c:f>
              <c:numCache>
                <c:formatCode>#\ ###;\ 0.0%</c:formatCode>
                <c:ptCount val="1"/>
                <c:pt idx="0">
                  <c:v>887</c:v>
                </c:pt>
              </c:numCache>
            </c:numRef>
          </c:val>
          <c:extLst>
            <c:ext xmlns:c16="http://schemas.microsoft.com/office/drawing/2014/chart" uri="{C3380CC4-5D6E-409C-BE32-E72D297353CC}">
              <c16:uniqueId val="{00000005-6131-4E78-8A53-B21B2E36BD6B}"/>
            </c:ext>
          </c:extLst>
        </c:ser>
        <c:ser>
          <c:idx val="3"/>
          <c:order val="3"/>
          <c:tx>
            <c:strRef>
              <c:f>W_Grafik1_2!$A$12</c:f>
              <c:strCache>
                <c:ptCount val="1"/>
                <c:pt idx="0">
                  <c:v>In neuen Nichtwohngebäuden</c:v>
                </c:pt>
              </c:strCache>
            </c:strRef>
          </c:tx>
          <c:spPr>
            <a:solidFill>
              <a:schemeClr val="accent4">
                <a:lumMod val="75000"/>
              </a:schemeClr>
            </a:solidFill>
          </c:spPr>
          <c:invertIfNegative val="0"/>
          <c:dLbls>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W_Grafik1_2!$B$12</c:f>
              <c:numCache>
                <c:formatCode>#\ ###;\ 0.0%</c:formatCode>
                <c:ptCount val="1"/>
                <c:pt idx="0">
                  <c:v>42</c:v>
                </c:pt>
              </c:numCache>
            </c:numRef>
          </c:val>
          <c:extLst>
            <c:ext xmlns:c16="http://schemas.microsoft.com/office/drawing/2014/chart" uri="{C3380CC4-5D6E-409C-BE32-E72D297353CC}">
              <c16:uniqueId val="{00000006-6131-4E78-8A53-B21B2E36BD6B}"/>
            </c:ext>
          </c:extLst>
        </c:ser>
        <c:dLbls>
          <c:showLegendKey val="0"/>
          <c:showVal val="0"/>
          <c:showCatName val="0"/>
          <c:showSerName val="0"/>
          <c:showPercent val="0"/>
          <c:showBubbleSize val="0"/>
        </c:dLbls>
        <c:gapWidth val="150"/>
        <c:axId val="130431232"/>
        <c:axId val="130457600"/>
      </c:barChart>
      <c:catAx>
        <c:axId val="130431232"/>
        <c:scaling>
          <c:orientation val="minMax"/>
        </c:scaling>
        <c:delete val="1"/>
        <c:axPos val="b"/>
        <c:majorTickMark val="out"/>
        <c:minorTickMark val="none"/>
        <c:tickLblPos val="nextTo"/>
        <c:crossAx val="130457600"/>
        <c:crosses val="autoZero"/>
        <c:auto val="0"/>
        <c:lblAlgn val="ctr"/>
        <c:lblOffset val="100"/>
        <c:noMultiLvlLbl val="0"/>
      </c:catAx>
      <c:valAx>
        <c:axId val="130457600"/>
        <c:scaling>
          <c:orientation val="minMax"/>
        </c:scaling>
        <c:delete val="0"/>
        <c:axPos val="l"/>
        <c:majorGridlines>
          <c:spPr>
            <a:ln>
              <a:solidFill>
                <a:schemeClr val="bg1">
                  <a:lumMod val="65000"/>
                </a:schemeClr>
              </a:solidFill>
            </a:ln>
          </c:spPr>
        </c:majorGridlines>
        <c:numFmt formatCode="#\ ##0" sourceLinked="0"/>
        <c:majorTickMark val="none"/>
        <c:minorTickMark val="none"/>
        <c:tickLblPos val="nextTo"/>
        <c:txPr>
          <a:bodyPr/>
          <a:lstStyle/>
          <a:p>
            <a:pPr>
              <a:defRPr sz="900">
                <a:latin typeface="Source Sans Pro" panose="020B0503030403020204" pitchFamily="34" charset="0"/>
                <a:cs typeface="Arial" pitchFamily="34" charset="0"/>
              </a:defRPr>
            </a:pPr>
            <a:endParaRPr lang="de-DE"/>
          </a:p>
        </c:txPr>
        <c:crossAx val="130431232"/>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900">
                <a:latin typeface="Arial" panose="020B0604020202020204" pitchFamily="34" charset="0"/>
                <a:cs typeface="Arial" panose="020B0604020202020204" pitchFamily="34" charset="0"/>
              </a:defRPr>
            </a:pPr>
            <a:r>
              <a:rPr lang="de-DE" sz="900">
                <a:latin typeface="Source Sans Pro" panose="020B0503030403020204" pitchFamily="34" charset="0"/>
                <a:cs typeface="Arial" panose="020B0604020202020204" pitchFamily="34" charset="0"/>
              </a:rPr>
              <a:t>Abgang von Wohnungen in ganzen Wohngebäuden</a:t>
            </a:r>
            <a:br>
              <a:rPr lang="de-DE" sz="900">
                <a:latin typeface="Source Sans Pro" panose="020B0503030403020204" pitchFamily="34" charset="0"/>
                <a:cs typeface="Arial" panose="020B0604020202020204" pitchFamily="34" charset="0"/>
              </a:rPr>
            </a:br>
            <a:r>
              <a:rPr lang="de-DE" sz="900">
                <a:latin typeface="Source Sans Pro" panose="020B0503030403020204" pitchFamily="34" charset="0"/>
                <a:cs typeface="Arial" panose="020B0604020202020204" pitchFamily="34" charset="0"/>
              </a:rPr>
              <a:t>2020 und 2021 nach Baujahren</a:t>
            </a:r>
          </a:p>
          <a:p>
            <a:pPr>
              <a:defRPr sz="900">
                <a:latin typeface="Arial" panose="020B0604020202020204" pitchFamily="34" charset="0"/>
                <a:cs typeface="Arial" panose="020B0604020202020204" pitchFamily="34" charset="0"/>
              </a:defRPr>
            </a:pPr>
            <a:r>
              <a:rPr lang="de-DE" sz="900" b="0">
                <a:latin typeface="Source Sans Pro" panose="020B0503030403020204" pitchFamily="34" charset="0"/>
                <a:cs typeface="Arial" panose="020B0604020202020204" pitchFamily="34" charset="0"/>
              </a:rPr>
              <a:t>(ohne Nutzungsänderungen)</a:t>
            </a:r>
          </a:p>
        </c:rich>
      </c:tx>
      <c:layout>
        <c:manualLayout>
          <c:xMode val="edge"/>
          <c:yMode val="edge"/>
          <c:x val="0.29332879602351403"/>
          <c:y val="1.6124106020189568E-2"/>
        </c:manualLayout>
      </c:layout>
      <c:overlay val="0"/>
    </c:title>
    <c:autoTitleDeleted val="0"/>
    <c:plotArea>
      <c:layout>
        <c:manualLayout>
          <c:layoutTarget val="inner"/>
          <c:xMode val="edge"/>
          <c:yMode val="edge"/>
          <c:x val="0.10843493079325994"/>
          <c:y val="0.17137489972740155"/>
          <c:w val="0.81812702615558042"/>
          <c:h val="0.55222211725458092"/>
        </c:manualLayout>
      </c:layout>
      <c:barChart>
        <c:barDir val="col"/>
        <c:grouping val="clustered"/>
        <c:varyColors val="0"/>
        <c:ser>
          <c:idx val="0"/>
          <c:order val="0"/>
          <c:tx>
            <c:strRef>
              <c:f>W_Grafik5!$B$4</c:f>
              <c:strCache>
                <c:ptCount val="1"/>
                <c:pt idx="0">
                  <c:v>2020</c:v>
                </c:pt>
              </c:strCache>
            </c:strRef>
          </c:tx>
          <c:invertIfNegative val="0"/>
          <c:dLbls>
            <c:dLbl>
              <c:idx val="0"/>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F8-4DF5-8947-681847CF9F94}"/>
                </c:ext>
              </c:extLst>
            </c:dLbl>
            <c:dLbl>
              <c:idx val="1"/>
              <c:layout>
                <c:manualLayout>
                  <c:x val="0"/>
                  <c:y val="-3.027975152483583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EF8-4DF5-8947-681847CF9F94}"/>
                </c:ext>
              </c:extLst>
            </c:dLbl>
            <c:dLbl>
              <c:idx val="2"/>
              <c:layout>
                <c:manualLayout>
                  <c:x val="-7.7594630962904821E-17"/>
                  <c:y val="-5.0098192457216146E-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EF8-4DF5-8947-681847CF9F94}"/>
                </c:ext>
              </c:extLst>
            </c:dLbl>
            <c:dLbl>
              <c:idx val="4"/>
              <c:layout>
                <c:manualLayout>
                  <c:x val="0"/>
                  <c:y val="6.059495659110905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EF8-4DF5-8947-681847CF9F94}"/>
                </c:ext>
              </c:extLst>
            </c:dLbl>
            <c:dLbl>
              <c:idx val="5"/>
              <c:layout>
                <c:manualLayout>
                  <c:x val="2.1070768287368953E-3"/>
                  <c:y val="-6.047328955228438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1EF8-4DF5-8947-681847CF9F94}"/>
                </c:ext>
              </c:extLst>
            </c:dLbl>
            <c:dLbl>
              <c:idx val="6"/>
              <c:layout>
                <c:manualLayout>
                  <c:x val="0"/>
                  <c:y val="9.0882892373814576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EF8-4DF5-8947-681847CF9F94}"/>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W_Grafik5!$A$5:$A$12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W_Grafik5!$B$5:$B$12</c:f>
              <c:numCache>
                <c:formatCode>General</c:formatCode>
                <c:ptCount val="8"/>
                <c:pt idx="0">
                  <c:v>102</c:v>
                </c:pt>
                <c:pt idx="1">
                  <c:v>85</c:v>
                </c:pt>
                <c:pt idx="2">
                  <c:v>109</c:v>
                </c:pt>
                <c:pt idx="3">
                  <c:v>76</c:v>
                </c:pt>
                <c:pt idx="4">
                  <c:v>81</c:v>
                </c:pt>
                <c:pt idx="5">
                  <c:v>61</c:v>
                </c:pt>
                <c:pt idx="6">
                  <c:v>0</c:v>
                </c:pt>
                <c:pt idx="7">
                  <c:v>0</c:v>
                </c:pt>
              </c:numCache>
            </c:numRef>
          </c:val>
          <c:extLst>
            <c:ext xmlns:c16="http://schemas.microsoft.com/office/drawing/2014/chart" uri="{C3380CC4-5D6E-409C-BE32-E72D297353CC}">
              <c16:uniqueId val="{00000006-1EF8-4DF5-8947-681847CF9F94}"/>
            </c:ext>
          </c:extLst>
        </c:ser>
        <c:ser>
          <c:idx val="1"/>
          <c:order val="1"/>
          <c:tx>
            <c:strRef>
              <c:f>W_Grafik5!$C$4</c:f>
              <c:strCache>
                <c:ptCount val="1"/>
                <c:pt idx="0">
                  <c:v>2021</c:v>
                </c:pt>
              </c:strCache>
            </c:strRef>
          </c:tx>
          <c:invertIfNegative val="0"/>
          <c:dLbls>
            <c:dLbl>
              <c:idx val="0"/>
              <c:layout>
                <c:manualLayout>
                  <c:x val="1.9398657740726205E-17"/>
                  <c:y val="-1.5148739147777318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1EF8-4DF5-8947-681847CF9F94}"/>
                </c:ext>
              </c:extLst>
            </c:dLbl>
            <c:spPr>
              <a:noFill/>
              <a:ln>
                <a:noFill/>
              </a:ln>
              <a:effectLst/>
            </c:spPr>
            <c:txPr>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W_Grafik5!$A$5:$A$12</c:f>
              <c:strCache>
                <c:ptCount val="8"/>
                <c:pt idx="0">
                  <c:v>vor 1919</c:v>
                </c:pt>
                <c:pt idx="1">
                  <c:v>1919 bis 1948</c:v>
                </c:pt>
                <c:pt idx="2">
                  <c:v>1949 bis 1978</c:v>
                </c:pt>
                <c:pt idx="3">
                  <c:v>1979 bis 1986</c:v>
                </c:pt>
                <c:pt idx="4">
                  <c:v>1987 bis 1990 </c:v>
                </c:pt>
                <c:pt idx="5">
                  <c:v>1991 bis 1995 </c:v>
                </c:pt>
                <c:pt idx="6">
                  <c:v>1996 bis 2010 </c:v>
                </c:pt>
                <c:pt idx="7">
                  <c:v>2011 und später</c:v>
                </c:pt>
              </c:strCache>
            </c:strRef>
          </c:cat>
          <c:val>
            <c:numRef>
              <c:f>W_Grafik5!$C$5:$C$12</c:f>
              <c:numCache>
                <c:formatCode>General</c:formatCode>
                <c:ptCount val="8"/>
                <c:pt idx="0">
                  <c:v>85</c:v>
                </c:pt>
                <c:pt idx="1">
                  <c:v>73</c:v>
                </c:pt>
                <c:pt idx="2">
                  <c:v>303</c:v>
                </c:pt>
                <c:pt idx="3">
                  <c:v>128</c:v>
                </c:pt>
                <c:pt idx="4">
                  <c:v>86</c:v>
                </c:pt>
                <c:pt idx="5">
                  <c:v>0</c:v>
                </c:pt>
                <c:pt idx="6">
                  <c:v>0</c:v>
                </c:pt>
                <c:pt idx="7">
                  <c:v>0</c:v>
                </c:pt>
              </c:numCache>
            </c:numRef>
          </c:val>
          <c:extLst>
            <c:ext xmlns:c16="http://schemas.microsoft.com/office/drawing/2014/chart" uri="{C3380CC4-5D6E-409C-BE32-E72D297353CC}">
              <c16:uniqueId val="{00000008-1EF8-4DF5-8947-681847CF9F94}"/>
            </c:ext>
          </c:extLst>
        </c:ser>
        <c:dLbls>
          <c:showLegendKey val="0"/>
          <c:showVal val="0"/>
          <c:showCatName val="0"/>
          <c:showSerName val="0"/>
          <c:showPercent val="0"/>
          <c:showBubbleSize val="0"/>
        </c:dLbls>
        <c:gapWidth val="58"/>
        <c:overlap val="-14"/>
        <c:axId val="102337536"/>
        <c:axId val="103023360"/>
      </c:barChart>
      <c:catAx>
        <c:axId val="102337536"/>
        <c:scaling>
          <c:orientation val="minMax"/>
        </c:scaling>
        <c:delete val="0"/>
        <c:axPos val="b"/>
        <c:numFmt formatCode="General" sourceLinked="1"/>
        <c:majorTickMark val="out"/>
        <c:minorTickMark val="none"/>
        <c:tickLblPos val="nextTo"/>
        <c:txPr>
          <a:bodyPr/>
          <a:lstStyle/>
          <a:p>
            <a:pPr>
              <a:defRPr sz="900">
                <a:latin typeface="Source pro"/>
              </a:defRPr>
            </a:pPr>
            <a:endParaRPr lang="de-DE"/>
          </a:p>
        </c:txPr>
        <c:crossAx val="103023360"/>
        <c:crosses val="autoZero"/>
        <c:auto val="1"/>
        <c:lblAlgn val="ctr"/>
        <c:lblOffset val="100"/>
        <c:noMultiLvlLbl val="0"/>
      </c:catAx>
      <c:valAx>
        <c:axId val="103023360"/>
        <c:scaling>
          <c:orientation val="minMax"/>
        </c:scaling>
        <c:delete val="0"/>
        <c:axPos val="l"/>
        <c:majorGridlines>
          <c:spPr>
            <a:ln>
              <a:solidFill>
                <a:schemeClr val="tx1"/>
              </a:solidFill>
              <a:prstDash val="sysDot"/>
            </a:ln>
          </c:spPr>
        </c:majorGridlines>
        <c:numFmt formatCode="#\ ##0" sourceLinked="0"/>
        <c:majorTickMark val="none"/>
        <c:minorTickMark val="none"/>
        <c:tickLblPos val="nextTo"/>
        <c:txPr>
          <a:bodyPr/>
          <a:lstStyle/>
          <a:p>
            <a:pPr>
              <a:defRPr sz="900"/>
            </a:pPr>
            <a:endParaRPr lang="de-DE"/>
          </a:p>
        </c:txPr>
        <c:crossAx val="102337536"/>
        <c:crosses val="autoZero"/>
        <c:crossBetween val="between"/>
      </c:valAx>
      <c:spPr>
        <a:ln w="9525">
          <a:solidFill>
            <a:schemeClr val="tx1"/>
          </a:solidFill>
        </a:ln>
      </c:spPr>
    </c:plotArea>
    <c:legend>
      <c:legendPos val="b"/>
      <c:layout>
        <c:manualLayout>
          <c:xMode val="edge"/>
          <c:yMode val="edge"/>
          <c:x val="0.43675578487986993"/>
          <c:y val="0.85139921865904789"/>
          <c:w val="0.15879160935178849"/>
          <c:h val="5.4786667582747903E-2"/>
        </c:manualLayout>
      </c:layout>
      <c:overlay val="0"/>
    </c:legend>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083649015115245"/>
          <c:y val="0.22885878295236189"/>
          <c:w val="0.34069412508783542"/>
          <c:h val="0.48704260697204999"/>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7A7B-43B1-9A1D-0A0E470AB088}"/>
              </c:ext>
            </c:extLst>
          </c:dPt>
          <c:dPt>
            <c:idx val="1"/>
            <c:bubble3D val="0"/>
            <c:spPr>
              <a:solidFill>
                <a:schemeClr val="accent2">
                  <a:lumMod val="40000"/>
                  <a:lumOff val="60000"/>
                </a:schemeClr>
              </a:solidFill>
            </c:spPr>
            <c:extLst>
              <c:ext xmlns:c16="http://schemas.microsoft.com/office/drawing/2014/chart" uri="{C3380CC4-5D6E-409C-BE32-E72D297353CC}">
                <c16:uniqueId val="{00000003-7A7B-43B1-9A1D-0A0E470AB088}"/>
              </c:ext>
            </c:extLst>
          </c:dPt>
          <c:dPt>
            <c:idx val="2"/>
            <c:bubble3D val="0"/>
            <c:spPr>
              <a:solidFill>
                <a:schemeClr val="accent3">
                  <a:lumMod val="60000"/>
                  <a:lumOff val="40000"/>
                </a:schemeClr>
              </a:solidFill>
            </c:spPr>
            <c:extLst>
              <c:ext xmlns:c16="http://schemas.microsoft.com/office/drawing/2014/chart" uri="{C3380CC4-5D6E-409C-BE32-E72D297353CC}">
                <c16:uniqueId val="{00000005-7A7B-43B1-9A1D-0A0E470AB088}"/>
              </c:ext>
            </c:extLst>
          </c:dPt>
          <c:dLbls>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W_Grafik1_2!$A$3:$A$5</c:f>
              <c:strCache>
                <c:ptCount val="3"/>
                <c:pt idx="0">
                  <c:v>Wohngebäude mit 1 und 2 Wohnungen</c:v>
                </c:pt>
                <c:pt idx="1">
                  <c:v>Wohngebäude mit 3 oder mehr Wohnungen</c:v>
                </c:pt>
                <c:pt idx="2">
                  <c:v>Nichtwohngebäude</c:v>
                </c:pt>
              </c:strCache>
            </c:strRef>
          </c:cat>
          <c:val>
            <c:numRef>
              <c:f>W_Grafik1_2!$B$3:$B$5</c:f>
              <c:numCache>
                <c:formatCode>#\ ###;\ 0.0%</c:formatCode>
                <c:ptCount val="3"/>
                <c:pt idx="0">
                  <c:v>1882</c:v>
                </c:pt>
                <c:pt idx="1">
                  <c:v>175</c:v>
                </c:pt>
                <c:pt idx="2">
                  <c:v>992</c:v>
                </c:pt>
              </c:numCache>
            </c:numRef>
          </c:val>
          <c:extLst>
            <c:ext xmlns:c16="http://schemas.microsoft.com/office/drawing/2014/chart" uri="{C3380CC4-5D6E-409C-BE32-E72D297353CC}">
              <c16:uniqueId val="{00000006-7A7B-43B1-9A1D-0A0E470AB088}"/>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35"/>
    </mc:Choice>
    <mc:Fallback>
      <c:style val="35"/>
    </mc:Fallback>
  </mc:AlternateContent>
  <c:chart>
    <c:title>
      <c:tx>
        <c:rich>
          <a:bodyPr/>
          <a:lstStyle/>
          <a:p>
            <a:pPr>
              <a:defRPr/>
            </a:pPr>
            <a:r>
              <a:rPr lang="de-DE"/>
              <a:t>Genehmigte Wohnungen in Wohngebäuden (Neubau) in Thüringen 2021 </a:t>
            </a:r>
          </a:p>
          <a:p>
            <a:pPr>
              <a:defRPr/>
            </a:pPr>
            <a:r>
              <a:rPr lang="de-DE"/>
              <a:t>nach Kreisen</a:t>
            </a:r>
          </a:p>
        </c:rich>
      </c:tx>
      <c:layout>
        <c:manualLayout>
          <c:xMode val="edge"/>
          <c:yMode val="edge"/>
          <c:x val="0.18854288098129821"/>
          <c:y val="2.3598504080005377E-2"/>
        </c:manualLayout>
      </c:layout>
      <c:overlay val="1"/>
    </c:title>
    <c:autoTitleDeleted val="0"/>
    <c:plotArea>
      <c:layout>
        <c:manualLayout>
          <c:layoutTarget val="inner"/>
          <c:xMode val="edge"/>
          <c:yMode val="edge"/>
          <c:x val="7.0721271172618755E-2"/>
          <c:y val="0.10597683100903534"/>
          <c:w val="0.8907988543886397"/>
          <c:h val="0.54552414185588916"/>
        </c:manualLayout>
      </c:layout>
      <c:barChart>
        <c:barDir val="col"/>
        <c:grouping val="clustered"/>
        <c:varyColors val="0"/>
        <c:ser>
          <c:idx val="0"/>
          <c:order val="0"/>
          <c:tx>
            <c:strRef>
              <c:f>W_Grafik1.1!$C$1</c:f>
              <c:strCache>
                <c:ptCount val="1"/>
                <c:pt idx="0">
                  <c:v>Wohnungen in neuen Wohngebäuden</c:v>
                </c:pt>
              </c:strCache>
            </c:strRef>
          </c:tx>
          <c:invertIfNegative val="0"/>
          <c:dPt>
            <c:idx val="21"/>
            <c:invertIfNegative val="0"/>
            <c:bubble3D val="0"/>
            <c:extLst>
              <c:ext xmlns:c16="http://schemas.microsoft.com/office/drawing/2014/chart" uri="{C3380CC4-5D6E-409C-BE32-E72D297353CC}">
                <c16:uniqueId val="{00000000-07B9-44EA-8AC2-C1DC7144F187}"/>
              </c:ext>
            </c:extLst>
          </c:dPt>
          <c:dLbls>
            <c:delete val="1"/>
          </c:dLbls>
          <c:val>
            <c:numRef>
              <c:f>W_Grafik1.1!$C$2:$C$23</c:f>
              <c:numCache>
                <c:formatCode>General</c:formatCode>
                <c:ptCount val="22"/>
                <c:pt idx="0">
                  <c:v>568</c:v>
                </c:pt>
                <c:pt idx="1">
                  <c:v>381</c:v>
                </c:pt>
                <c:pt idx="2">
                  <c:v>223</c:v>
                </c:pt>
                <c:pt idx="3">
                  <c:v>241</c:v>
                </c:pt>
                <c:pt idx="4">
                  <c:v>201</c:v>
                </c:pt>
                <c:pt idx="5">
                  <c:v>242</c:v>
                </c:pt>
                <c:pt idx="6">
                  <c:v>183</c:v>
                </c:pt>
                <c:pt idx="7">
                  <c:v>202</c:v>
                </c:pt>
                <c:pt idx="8">
                  <c:v>131</c:v>
                </c:pt>
                <c:pt idx="9">
                  <c:v>116</c:v>
                </c:pt>
                <c:pt idx="10">
                  <c:v>162</c:v>
                </c:pt>
                <c:pt idx="11">
                  <c:v>173</c:v>
                </c:pt>
                <c:pt idx="12">
                  <c:v>165</c:v>
                </c:pt>
                <c:pt idx="13">
                  <c:v>120</c:v>
                </c:pt>
                <c:pt idx="14">
                  <c:v>40</c:v>
                </c:pt>
                <c:pt idx="15">
                  <c:v>101</c:v>
                </c:pt>
                <c:pt idx="16">
                  <c:v>114</c:v>
                </c:pt>
                <c:pt idx="17">
                  <c:v>100</c:v>
                </c:pt>
                <c:pt idx="18">
                  <c:v>85</c:v>
                </c:pt>
                <c:pt idx="19">
                  <c:v>99</c:v>
                </c:pt>
                <c:pt idx="20">
                  <c:v>51</c:v>
                </c:pt>
                <c:pt idx="21">
                  <c:v>65</c:v>
                </c:pt>
              </c:numCache>
            </c:numRef>
          </c:val>
          <c:extLst>
            <c:ext xmlns:c16="http://schemas.microsoft.com/office/drawing/2014/chart" uri="{C3380CC4-5D6E-409C-BE32-E72D297353CC}">
              <c16:uniqueId val="{00000001-07B9-44EA-8AC2-C1DC7144F187}"/>
            </c:ext>
          </c:extLst>
        </c:ser>
        <c:ser>
          <c:idx val="1"/>
          <c:order val="1"/>
          <c:tx>
            <c:strRef>
              <c:f>W_Grafik1.1!$D$1</c:f>
              <c:strCache>
                <c:ptCount val="1"/>
                <c:pt idx="0">
                  <c:v>davon in Wohngebäuden mit 1 und 2 Wohnungen</c:v>
                </c:pt>
              </c:strCache>
            </c:strRef>
          </c:tx>
          <c:spPr>
            <a:solidFill>
              <a:schemeClr val="tx2">
                <a:lumMod val="60000"/>
                <a:lumOff val="40000"/>
              </a:schemeClr>
            </a:solidFill>
          </c:spPr>
          <c:invertIfNegative val="0"/>
          <c:dLbls>
            <c:delete val="1"/>
          </c:dLbls>
          <c:val>
            <c:numRef>
              <c:f>W_Grafik1.1!$D$2:$D$23</c:f>
              <c:numCache>
                <c:formatCode>General</c:formatCode>
                <c:ptCount val="22"/>
                <c:pt idx="0">
                  <c:v>48</c:v>
                </c:pt>
                <c:pt idx="1">
                  <c:v>174</c:v>
                </c:pt>
                <c:pt idx="2">
                  <c:v>195</c:v>
                </c:pt>
                <c:pt idx="3">
                  <c:v>143</c:v>
                </c:pt>
                <c:pt idx="4">
                  <c:v>116</c:v>
                </c:pt>
                <c:pt idx="5">
                  <c:v>46</c:v>
                </c:pt>
                <c:pt idx="6">
                  <c:v>115</c:v>
                </c:pt>
                <c:pt idx="7">
                  <c:v>95</c:v>
                </c:pt>
                <c:pt idx="8">
                  <c:v>58</c:v>
                </c:pt>
                <c:pt idx="9">
                  <c:v>86</c:v>
                </c:pt>
                <c:pt idx="10">
                  <c:v>133</c:v>
                </c:pt>
                <c:pt idx="11">
                  <c:v>91</c:v>
                </c:pt>
                <c:pt idx="12">
                  <c:v>88</c:v>
                </c:pt>
                <c:pt idx="13">
                  <c:v>82</c:v>
                </c:pt>
                <c:pt idx="14">
                  <c:v>36</c:v>
                </c:pt>
                <c:pt idx="15">
                  <c:v>94</c:v>
                </c:pt>
                <c:pt idx="16">
                  <c:v>47</c:v>
                </c:pt>
                <c:pt idx="17">
                  <c:v>91</c:v>
                </c:pt>
                <c:pt idx="18">
                  <c:v>64</c:v>
                </c:pt>
                <c:pt idx="19">
                  <c:v>96</c:v>
                </c:pt>
                <c:pt idx="20">
                  <c:v>31</c:v>
                </c:pt>
                <c:pt idx="21">
                  <c:v>55</c:v>
                </c:pt>
              </c:numCache>
            </c:numRef>
          </c:val>
          <c:extLst>
            <c:ext xmlns:c16="http://schemas.microsoft.com/office/drawing/2014/chart" uri="{C3380CC4-5D6E-409C-BE32-E72D297353CC}">
              <c16:uniqueId val="{00000002-07B9-44EA-8AC2-C1DC7144F187}"/>
            </c:ext>
          </c:extLst>
        </c:ser>
        <c:ser>
          <c:idx val="2"/>
          <c:order val="2"/>
          <c:tx>
            <c:strRef>
              <c:f>W_Grafik1.1!$E$1</c:f>
              <c:strCache>
                <c:ptCount val="1"/>
                <c:pt idx="0">
                  <c:v>davon in Wohngebäuden mit 3 oder mehr Wohnungen (einschl. Wohnheime)</c:v>
                </c:pt>
              </c:strCache>
            </c:strRef>
          </c:tx>
          <c:spPr>
            <a:solidFill>
              <a:schemeClr val="tx2">
                <a:lumMod val="20000"/>
                <a:lumOff val="80000"/>
              </a:schemeClr>
            </a:solidFill>
          </c:spPr>
          <c:invertIfNegative val="0"/>
          <c:dLbls>
            <c:delete val="1"/>
          </c:dLbls>
          <c:val>
            <c:numRef>
              <c:f>W_Grafik1.1!$E$2:$E$23</c:f>
              <c:numCache>
                <c:formatCode>General</c:formatCode>
                <c:ptCount val="22"/>
                <c:pt idx="0">
                  <c:v>520</c:v>
                </c:pt>
                <c:pt idx="1">
                  <c:v>207</c:v>
                </c:pt>
                <c:pt idx="2">
                  <c:v>28</c:v>
                </c:pt>
                <c:pt idx="3">
                  <c:v>98</c:v>
                </c:pt>
                <c:pt idx="4">
                  <c:v>85</c:v>
                </c:pt>
                <c:pt idx="5">
                  <c:v>196</c:v>
                </c:pt>
                <c:pt idx="6">
                  <c:v>68</c:v>
                </c:pt>
                <c:pt idx="7">
                  <c:v>107</c:v>
                </c:pt>
                <c:pt idx="8">
                  <c:v>73</c:v>
                </c:pt>
                <c:pt idx="9">
                  <c:v>30</c:v>
                </c:pt>
                <c:pt idx="10">
                  <c:v>29</c:v>
                </c:pt>
                <c:pt idx="11">
                  <c:v>82</c:v>
                </c:pt>
                <c:pt idx="12">
                  <c:v>77</c:v>
                </c:pt>
                <c:pt idx="13">
                  <c:v>38</c:v>
                </c:pt>
                <c:pt idx="14">
                  <c:v>4</c:v>
                </c:pt>
                <c:pt idx="15">
                  <c:v>7</c:v>
                </c:pt>
                <c:pt idx="16">
                  <c:v>67</c:v>
                </c:pt>
                <c:pt idx="17">
                  <c:v>9</c:v>
                </c:pt>
                <c:pt idx="18">
                  <c:v>21</c:v>
                </c:pt>
                <c:pt idx="19">
                  <c:v>3</c:v>
                </c:pt>
                <c:pt idx="20">
                  <c:v>20</c:v>
                </c:pt>
                <c:pt idx="21">
                  <c:v>10</c:v>
                </c:pt>
              </c:numCache>
            </c:numRef>
          </c:val>
          <c:extLst>
            <c:ext xmlns:c16="http://schemas.microsoft.com/office/drawing/2014/chart" uri="{C3380CC4-5D6E-409C-BE32-E72D297353CC}">
              <c16:uniqueId val="{00000003-07B9-44EA-8AC2-C1DC7144F187}"/>
            </c:ext>
          </c:extLst>
        </c:ser>
        <c:dLbls>
          <c:showLegendKey val="0"/>
          <c:showVal val="1"/>
          <c:showCatName val="0"/>
          <c:showSerName val="0"/>
          <c:showPercent val="0"/>
          <c:showBubbleSize val="0"/>
        </c:dLbls>
        <c:gapWidth val="75"/>
        <c:axId val="168638720"/>
        <c:axId val="168644608"/>
      </c:barChart>
      <c:catAx>
        <c:axId val="168638720"/>
        <c:scaling>
          <c:orientation val="minMax"/>
        </c:scaling>
        <c:delete val="0"/>
        <c:axPos val="b"/>
        <c:numFmt formatCode="General" sourceLinked="0"/>
        <c:majorTickMark val="none"/>
        <c:minorTickMark val="none"/>
        <c:tickLblPos val="nextTo"/>
        <c:txPr>
          <a:bodyPr rot="0" vert="horz"/>
          <a:lstStyle/>
          <a:p>
            <a:pPr>
              <a:defRPr sz="900"/>
            </a:pPr>
            <a:endParaRPr lang="de-DE"/>
          </a:p>
        </c:txPr>
        <c:crossAx val="168644608"/>
        <c:crossesAt val="0"/>
        <c:auto val="1"/>
        <c:lblAlgn val="ctr"/>
        <c:lblOffset val="100"/>
        <c:noMultiLvlLbl val="0"/>
      </c:catAx>
      <c:valAx>
        <c:axId val="168644608"/>
        <c:scaling>
          <c:orientation val="minMax"/>
          <c:min val="0"/>
        </c:scaling>
        <c:delete val="0"/>
        <c:axPos val="l"/>
        <c:majorGridlines>
          <c:spPr>
            <a:ln w="9525">
              <a:solidFill>
                <a:schemeClr val="tx1"/>
              </a:solidFill>
              <a:prstDash val="dash"/>
            </a:ln>
          </c:spPr>
        </c:majorGridlines>
        <c:title>
          <c:tx>
            <c:rich>
              <a:bodyPr rot="0" vert="horz"/>
              <a:lstStyle/>
              <a:p>
                <a:pPr>
                  <a:defRPr/>
                </a:pPr>
                <a:r>
                  <a:rPr lang="de-DE"/>
                  <a:t>Anzahl</a:t>
                </a:r>
              </a:p>
            </c:rich>
          </c:tx>
          <c:layout>
            <c:manualLayout>
              <c:xMode val="edge"/>
              <c:yMode val="edge"/>
              <c:x val="7.0092450833413505E-2"/>
              <c:y val="8.2589765402342807E-2"/>
            </c:manualLayout>
          </c:layout>
          <c:overlay val="0"/>
        </c:title>
        <c:numFmt formatCode="General" sourceLinked="1"/>
        <c:majorTickMark val="none"/>
        <c:minorTickMark val="none"/>
        <c:tickLblPos val="nextTo"/>
        <c:spPr>
          <a:ln>
            <a:solidFill>
              <a:schemeClr val="tx1"/>
            </a:solidFill>
          </a:ln>
        </c:spPr>
        <c:txPr>
          <a:bodyPr rot="0" vert="horz"/>
          <a:lstStyle/>
          <a:p>
            <a:pPr>
              <a:defRPr sz="900"/>
            </a:pPr>
            <a:endParaRPr lang="de-DE"/>
          </a:p>
        </c:txPr>
        <c:crossAx val="168638720"/>
        <c:crosses val="autoZero"/>
        <c:crossBetween val="between"/>
      </c:valAx>
      <c:spPr>
        <a:noFill/>
        <a:ln w="9525">
          <a:solidFill>
            <a:schemeClr val="tx1"/>
          </a:solidFill>
        </a:ln>
      </c:spPr>
    </c:plotArea>
    <c:legend>
      <c:legendPos val="b"/>
      <c:layout>
        <c:manualLayout>
          <c:xMode val="edge"/>
          <c:yMode val="edge"/>
          <c:x val="0.12746325346432918"/>
          <c:y val="0.85014981238525744"/>
          <c:w val="0.81823891558923789"/>
          <c:h val="6.50043975593219E-2"/>
        </c:manualLayout>
      </c:layout>
      <c:overlay val="0"/>
      <c:txPr>
        <a:bodyPr/>
        <a:lstStyle/>
        <a:p>
          <a:pPr>
            <a:defRPr sz="900"/>
          </a:pPr>
          <a:endParaRPr lang="de-DE"/>
        </a:p>
      </c:txPr>
    </c:legend>
    <c:plotVisOnly val="1"/>
    <c:dispBlanksAs val="gap"/>
    <c:showDLblsOverMax val="0"/>
  </c:chart>
  <c:txPr>
    <a:bodyPr/>
    <a:lstStyle/>
    <a:p>
      <a:pPr>
        <a:defRPr sz="800">
          <a:latin typeface="Source Sans Pro" panose="020B0503030403020204" pitchFamily="34" charset="0"/>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2105090971277317"/>
          <c:y val="0.12992942080835682"/>
          <c:w val="0.36264757273612752"/>
          <c:h val="0.25679958510702711"/>
        </c:manualLayout>
      </c:layout>
      <c:pieChart>
        <c:varyColors val="1"/>
        <c:ser>
          <c:idx val="0"/>
          <c:order val="0"/>
          <c:spPr>
            <a:solidFill>
              <a:schemeClr val="tx2">
                <a:lumMod val="40000"/>
                <a:lumOff val="60000"/>
              </a:schemeClr>
            </a:solidFill>
          </c:spPr>
          <c:dPt>
            <c:idx val="0"/>
            <c:bubble3D val="0"/>
            <c:spPr>
              <a:solidFill>
                <a:schemeClr val="accent3">
                  <a:lumMod val="40000"/>
                  <a:lumOff val="60000"/>
                </a:schemeClr>
              </a:solidFill>
            </c:spPr>
            <c:extLst>
              <c:ext xmlns:c16="http://schemas.microsoft.com/office/drawing/2014/chart" uri="{C3380CC4-5D6E-409C-BE32-E72D297353CC}">
                <c16:uniqueId val="{00000001-1423-4675-888A-203FC7C1CDDF}"/>
              </c:ext>
            </c:extLst>
          </c:dPt>
          <c:dPt>
            <c:idx val="1"/>
            <c:bubble3D val="0"/>
            <c:spPr>
              <a:solidFill>
                <a:schemeClr val="accent1">
                  <a:lumMod val="60000"/>
                  <a:lumOff val="40000"/>
                </a:schemeClr>
              </a:solidFill>
            </c:spPr>
            <c:extLst>
              <c:ext xmlns:c16="http://schemas.microsoft.com/office/drawing/2014/chart" uri="{C3380CC4-5D6E-409C-BE32-E72D297353CC}">
                <c16:uniqueId val="{00000003-1423-4675-888A-203FC7C1CDDF}"/>
              </c:ext>
            </c:extLst>
          </c:dPt>
          <c:dPt>
            <c:idx val="2"/>
            <c:bubble3D val="0"/>
            <c:spPr>
              <a:solidFill>
                <a:schemeClr val="accent2">
                  <a:lumMod val="40000"/>
                  <a:lumOff val="60000"/>
                </a:schemeClr>
              </a:solidFill>
            </c:spPr>
            <c:extLst>
              <c:ext xmlns:c16="http://schemas.microsoft.com/office/drawing/2014/chart" uri="{C3380CC4-5D6E-409C-BE32-E72D297353CC}">
                <c16:uniqueId val="{00000005-1423-4675-888A-203FC7C1CDDF}"/>
              </c:ext>
            </c:extLst>
          </c:dPt>
          <c:dLbls>
            <c:dLbl>
              <c:idx val="0"/>
              <c:layout>
                <c:manualLayout>
                  <c:x val="-8.7639218577550859E-2"/>
                  <c:y val="1.4505424250724749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1423-4675-888A-203FC7C1CDDF}"/>
                </c:ext>
              </c:extLst>
            </c:dLbl>
            <c:dLbl>
              <c:idx val="1"/>
              <c:layout>
                <c:manualLayout>
                  <c:x val="5.9640613175627136E-3"/>
                  <c:y val="-5.4607495820112048E-3"/>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1423-4675-888A-203FC7C1CDDF}"/>
                </c:ext>
              </c:extLst>
            </c:dLbl>
            <c:dLbl>
              <c:idx val="2"/>
              <c:layout>
                <c:manualLayout>
                  <c:x val="-6.7533443361113749E-2"/>
                  <c:y val="-4.4502036209851763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1423-4675-888A-203FC7C1CDDF}"/>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W_Grafik1_2!$A$15:$A$17</c:f>
              <c:strCache>
                <c:ptCount val="3"/>
                <c:pt idx="0">
                  <c:v>noch nicht unter Dach</c:v>
                </c:pt>
                <c:pt idx="1">
                  <c:v>noch nicht begonnen</c:v>
                </c:pt>
                <c:pt idx="2">
                  <c:v>unter Dach</c:v>
                </c:pt>
              </c:strCache>
            </c:strRef>
          </c:cat>
          <c:val>
            <c:numRef>
              <c:f>W_Grafik1_2!$B$15:$B$17</c:f>
              <c:numCache>
                <c:formatCode>#\ ###;\ 0.0%</c:formatCode>
                <c:ptCount val="3"/>
                <c:pt idx="0">
                  <c:v>713</c:v>
                </c:pt>
                <c:pt idx="1">
                  <c:v>1127</c:v>
                </c:pt>
                <c:pt idx="2">
                  <c:v>1674</c:v>
                </c:pt>
              </c:numCache>
            </c:numRef>
          </c:val>
          <c:extLst>
            <c:ext xmlns:c16="http://schemas.microsoft.com/office/drawing/2014/chart" uri="{C3380CC4-5D6E-409C-BE32-E72D297353CC}">
              <c16:uniqueId val="{00000006-1423-4675-888A-203FC7C1CDDF}"/>
            </c:ext>
          </c:extLst>
        </c:ser>
        <c:dLbls>
          <c:showLegendKey val="0"/>
          <c:showVal val="1"/>
          <c:showCatName val="0"/>
          <c:showSerName val="0"/>
          <c:showPercent val="1"/>
          <c:showBubbleSize val="0"/>
          <c:showLeaderLines val="0"/>
        </c:dLbls>
        <c:firstSliceAng val="303"/>
      </c:pieChart>
    </c:plotArea>
    <c:plotVisOnly val="1"/>
    <c:dispBlanksAs val="zero"/>
    <c:showDLblsOverMax val="0"/>
  </c:chart>
  <c:spPr>
    <a:ln>
      <a:noFill/>
    </a:ln>
  </c:sp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1184587860105695"/>
          <c:y val="0.11277364330223945"/>
          <c:w val="0.40528450734868793"/>
          <c:h val="0.82011392455523247"/>
        </c:manualLayout>
      </c:layout>
      <c:pieChart>
        <c:varyColors val="1"/>
        <c:ser>
          <c:idx val="0"/>
          <c:order val="0"/>
          <c:dPt>
            <c:idx val="0"/>
            <c:bubble3D val="0"/>
            <c:spPr>
              <a:solidFill>
                <a:schemeClr val="accent3">
                  <a:lumMod val="40000"/>
                  <a:lumOff val="60000"/>
                </a:schemeClr>
              </a:solidFill>
            </c:spPr>
            <c:extLst>
              <c:ext xmlns:c16="http://schemas.microsoft.com/office/drawing/2014/chart" uri="{C3380CC4-5D6E-409C-BE32-E72D297353CC}">
                <c16:uniqueId val="{00000001-38D2-434D-B403-BEFD3474FEA1}"/>
              </c:ext>
            </c:extLst>
          </c:dPt>
          <c:dPt>
            <c:idx val="1"/>
            <c:bubble3D val="0"/>
            <c:spPr>
              <a:solidFill>
                <a:schemeClr val="accent1">
                  <a:lumMod val="60000"/>
                  <a:lumOff val="40000"/>
                </a:schemeClr>
              </a:solidFill>
            </c:spPr>
            <c:extLst>
              <c:ext xmlns:c16="http://schemas.microsoft.com/office/drawing/2014/chart" uri="{C3380CC4-5D6E-409C-BE32-E72D297353CC}">
                <c16:uniqueId val="{00000003-38D2-434D-B403-BEFD3474FEA1}"/>
              </c:ext>
            </c:extLst>
          </c:dPt>
          <c:dPt>
            <c:idx val="2"/>
            <c:bubble3D val="0"/>
            <c:spPr>
              <a:solidFill>
                <a:schemeClr val="accent2">
                  <a:lumMod val="40000"/>
                  <a:lumOff val="60000"/>
                </a:schemeClr>
              </a:solidFill>
            </c:spPr>
            <c:extLst>
              <c:ext xmlns:c16="http://schemas.microsoft.com/office/drawing/2014/chart" uri="{C3380CC4-5D6E-409C-BE32-E72D297353CC}">
                <c16:uniqueId val="{00000005-38D2-434D-B403-BEFD3474FEA1}"/>
              </c:ext>
            </c:extLst>
          </c:dPt>
          <c:dLbls>
            <c:dLbl>
              <c:idx val="0"/>
              <c:layout>
                <c:manualLayout>
                  <c:x val="-0.12660431828209132"/>
                  <c:y val="7.3997615217685705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8D2-434D-B403-BEFD3474FEA1}"/>
                </c:ext>
              </c:extLst>
            </c:dLbl>
            <c:dLbl>
              <c:idx val="1"/>
              <c:layout>
                <c:manualLayout>
                  <c:x val="-1.1167559051921799E-2"/>
                  <c:y val="-0.3194111069886244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8D2-434D-B403-BEFD3474FEA1}"/>
                </c:ext>
              </c:extLst>
            </c:dLbl>
            <c:dLbl>
              <c:idx val="2"/>
              <c:layout>
                <c:manualLayout>
                  <c:x val="-2.7253414200315847E-2"/>
                  <c:y val="-8.0209287710025973E-2"/>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8D2-434D-B403-BEFD3474FEA1}"/>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1"/>
            <c:showBubbleSize val="0"/>
            <c:showLeaderLines val="0"/>
            <c:extLst>
              <c:ext xmlns:c15="http://schemas.microsoft.com/office/drawing/2012/chart" uri="{CE6537A1-D6FC-4f65-9D91-7224C49458BB}"/>
            </c:extLst>
          </c:dLbls>
          <c:cat>
            <c:strRef>
              <c:f>W_Grafik1_2!$A$20:$A$22</c:f>
              <c:strCache>
                <c:ptCount val="3"/>
                <c:pt idx="0">
                  <c:v>noch nicht unter Dach</c:v>
                </c:pt>
                <c:pt idx="1">
                  <c:v>noch nicht begonnen</c:v>
                </c:pt>
                <c:pt idx="2">
                  <c:v>unter Dach</c:v>
                </c:pt>
              </c:strCache>
            </c:strRef>
          </c:cat>
          <c:val>
            <c:numRef>
              <c:f>W_Grafik1_2!$B$20:$B$22</c:f>
              <c:numCache>
                <c:formatCode>#\ ###;\ 0.0%</c:formatCode>
                <c:ptCount val="3"/>
                <c:pt idx="0">
                  <c:v>348</c:v>
                </c:pt>
                <c:pt idx="1">
                  <c:v>797</c:v>
                </c:pt>
                <c:pt idx="2">
                  <c:v>608</c:v>
                </c:pt>
              </c:numCache>
            </c:numRef>
          </c:val>
          <c:extLst>
            <c:ext xmlns:c16="http://schemas.microsoft.com/office/drawing/2014/chart" uri="{C3380CC4-5D6E-409C-BE32-E72D297353CC}">
              <c16:uniqueId val="{00000006-38D2-434D-B403-BEFD3474FEA1}"/>
            </c:ext>
          </c:extLst>
        </c:ser>
        <c:dLbls>
          <c:showLegendKey val="0"/>
          <c:showVal val="1"/>
          <c:showCatName val="0"/>
          <c:showSerName val="0"/>
          <c:showPercent val="1"/>
          <c:showBubbleSize val="0"/>
          <c:showLeaderLines val="0"/>
        </c:dLbls>
        <c:firstSliceAng val="307"/>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7274167987321712"/>
          <c:y val="0.13827655310621242"/>
          <c:w val="0.70681458003169573"/>
          <c:h val="0.20841683366733466"/>
        </c:manualLayout>
      </c:layout>
      <c:pieChart>
        <c:varyColors val="1"/>
        <c:dLbls>
          <c:showLegendKey val="0"/>
          <c:showVal val="0"/>
          <c:showCatName val="0"/>
          <c:showSerName val="0"/>
          <c:showPercent val="0"/>
          <c:showBubbleSize val="0"/>
          <c:showLeaderLines val="0"/>
        </c:dLbls>
        <c:firstSliceAng val="0"/>
      </c:pieChart>
    </c:plotArea>
    <c:legend>
      <c:legendPos val="b"/>
      <c:layout/>
      <c:overlay val="0"/>
      <c:txPr>
        <a:bodyPr/>
        <a:lstStyle/>
        <a:p>
          <a:pPr rtl="0">
            <a:defRPr/>
          </a:pPr>
          <a:endParaRPr lang="de-DE"/>
        </a:p>
      </c:txPr>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9"/>
    </mc:Choice>
    <mc:Fallback>
      <c:style val="29"/>
    </mc:Fallback>
  </mc:AlternateContent>
  <c:chart>
    <c:autoTitleDeleted val="0"/>
    <c:plotArea>
      <c:layout>
        <c:manualLayout>
          <c:layoutTarget val="inner"/>
          <c:xMode val="edge"/>
          <c:yMode val="edge"/>
          <c:x val="0.21408991810198152"/>
          <c:y val="0.19289889438403465"/>
          <c:w val="0.73185596068946646"/>
          <c:h val="0.4621448864663828"/>
        </c:manualLayout>
      </c:layout>
      <c:barChart>
        <c:barDir val="col"/>
        <c:grouping val="clustered"/>
        <c:varyColors val="0"/>
        <c:ser>
          <c:idx val="0"/>
          <c:order val="0"/>
          <c:tx>
            <c:strRef>
              <c:f>W_Grafik3!$A$9</c:f>
              <c:strCache>
                <c:ptCount val="1"/>
                <c:pt idx="0">
                  <c:v>Insgesamt</c:v>
                </c:pt>
              </c:strCache>
            </c:strRef>
          </c:tx>
          <c:spPr>
            <a:solidFill>
              <a:schemeClr val="tx2">
                <a:lumMod val="40000"/>
                <a:lumOff val="60000"/>
              </a:schemeClr>
            </a:solidFill>
          </c:spPr>
          <c:invertIfNegative val="0"/>
          <c:dLbls>
            <c:dLbl>
              <c:idx val="0"/>
              <c:layout>
                <c:manualLayout>
                  <c:x val="-4.3167961965920711E-3"/>
                  <c:y val="2.260276543305981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W_Grafik3!$B$9</c:f>
              <c:numCache>
                <c:formatCode>#\ ###;\ 0.0%</c:formatCode>
                <c:ptCount val="1"/>
                <c:pt idx="0">
                  <c:v>4405</c:v>
                </c:pt>
              </c:numCache>
            </c:numRef>
          </c:val>
          <c:extLst>
            <c:ext xmlns:c16="http://schemas.microsoft.com/office/drawing/2014/chart" uri="{C3380CC4-5D6E-409C-BE32-E72D297353CC}">
              <c16:uniqueId val="{00000001-3314-44D8-8290-9451A26CFE43}"/>
            </c:ext>
          </c:extLst>
        </c:ser>
        <c:ser>
          <c:idx val="1"/>
          <c:order val="1"/>
          <c:tx>
            <c:strRef>
              <c:f>W_Grafik3!$A$10</c:f>
              <c:strCache>
                <c:ptCount val="1"/>
                <c:pt idx="0">
                  <c:v>In neuen Wohngebäuden (einschl. Wohnheimen)</c:v>
                </c:pt>
              </c:strCache>
            </c:strRef>
          </c:tx>
          <c:spPr>
            <a:solidFill>
              <a:schemeClr val="accent2">
                <a:lumMod val="40000"/>
                <a:lumOff val="60000"/>
              </a:schemeClr>
            </a:solidFill>
          </c:spPr>
          <c:invertIfNegative val="0"/>
          <c:dLbls>
            <c:dLbl>
              <c:idx val="0"/>
              <c:layout>
                <c:manualLayout>
                  <c:x val="-2.1607686755917188E-3"/>
                  <c:y val="8.4536872276030402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314-44D8-8290-9451A26CFE43}"/>
                </c:ext>
              </c:extLst>
            </c:dLbl>
            <c:numFmt formatCode="#\ ##0" sourceLinked="0"/>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W_Grafik3!$B$10</c:f>
              <c:numCache>
                <c:formatCode>#\ ###;\ 0.0%</c:formatCode>
                <c:ptCount val="1"/>
                <c:pt idx="0">
                  <c:v>3380</c:v>
                </c:pt>
              </c:numCache>
            </c:numRef>
          </c:val>
          <c:extLst>
            <c:ext xmlns:c16="http://schemas.microsoft.com/office/drawing/2014/chart" uri="{C3380CC4-5D6E-409C-BE32-E72D297353CC}">
              <c16:uniqueId val="{00000003-3314-44D8-8290-9451A26CFE43}"/>
            </c:ext>
          </c:extLst>
        </c:ser>
        <c:ser>
          <c:idx val="2"/>
          <c:order val="2"/>
          <c:tx>
            <c:strRef>
              <c:f>W_Grafik3!$A$11</c:f>
              <c:strCache>
                <c:ptCount val="1"/>
                <c:pt idx="0">
                  <c:v>Durch Baumaßnahmen an bestehenden Gebäuden</c:v>
                </c:pt>
              </c:strCache>
            </c:strRef>
          </c:tx>
          <c:spPr>
            <a:solidFill>
              <a:schemeClr val="accent3">
                <a:lumMod val="60000"/>
                <a:lumOff val="40000"/>
                <a:alpha val="67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W_Grafik3!$B$11</c:f>
              <c:numCache>
                <c:formatCode>#\ ###;\ 0.0%</c:formatCode>
                <c:ptCount val="1"/>
                <c:pt idx="0">
                  <c:v>855</c:v>
                </c:pt>
              </c:numCache>
            </c:numRef>
          </c:val>
          <c:extLst>
            <c:ext xmlns:c16="http://schemas.microsoft.com/office/drawing/2014/chart" uri="{C3380CC4-5D6E-409C-BE32-E72D297353CC}">
              <c16:uniqueId val="{00000004-3314-44D8-8290-9451A26CFE43}"/>
            </c:ext>
          </c:extLst>
        </c:ser>
        <c:ser>
          <c:idx val="3"/>
          <c:order val="3"/>
          <c:tx>
            <c:strRef>
              <c:f>W_Grafik3!$A$12</c:f>
              <c:strCache>
                <c:ptCount val="1"/>
                <c:pt idx="0">
                  <c:v>In neuen Nichtwohngebäuden</c:v>
                </c:pt>
              </c:strCache>
            </c:strRef>
          </c:tx>
          <c:spPr>
            <a:solidFill>
              <a:schemeClr val="accent4">
                <a:lumMod val="75000"/>
              </a:schemeClr>
            </a:solidFill>
          </c:spPr>
          <c:invertIfNegative val="0"/>
          <c:dLbls>
            <c:spPr>
              <a:noFill/>
              <a:ln>
                <a:noFill/>
              </a:ln>
              <a:effectLst/>
            </c:spPr>
            <c:txPr>
              <a:bodyPr/>
              <a:lstStyle/>
              <a:p>
                <a:pPr>
                  <a:defRPr sz="900">
                    <a:latin typeface="Source Sans Pro" panose="020B0503030403020204" pitchFamily="34" charset="0"/>
                    <a:cs typeface="Arial" pitchFamily="34" charset="0"/>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W_Grafik3!$B$12</c:f>
              <c:numCache>
                <c:formatCode>#\ ###;\ 0.0%</c:formatCode>
                <c:ptCount val="1"/>
                <c:pt idx="0">
                  <c:v>170</c:v>
                </c:pt>
              </c:numCache>
            </c:numRef>
          </c:val>
          <c:extLst>
            <c:ext xmlns:c16="http://schemas.microsoft.com/office/drawing/2014/chart" uri="{C3380CC4-5D6E-409C-BE32-E72D297353CC}">
              <c16:uniqueId val="{00000005-3314-44D8-8290-9451A26CFE43}"/>
            </c:ext>
          </c:extLst>
        </c:ser>
        <c:dLbls>
          <c:showLegendKey val="0"/>
          <c:showVal val="0"/>
          <c:showCatName val="0"/>
          <c:showSerName val="0"/>
          <c:showPercent val="0"/>
          <c:showBubbleSize val="0"/>
        </c:dLbls>
        <c:gapWidth val="150"/>
        <c:axId val="94485120"/>
        <c:axId val="94495104"/>
      </c:barChart>
      <c:catAx>
        <c:axId val="94485120"/>
        <c:scaling>
          <c:orientation val="minMax"/>
        </c:scaling>
        <c:delete val="1"/>
        <c:axPos val="b"/>
        <c:majorTickMark val="out"/>
        <c:minorTickMark val="none"/>
        <c:tickLblPos val="nextTo"/>
        <c:crossAx val="94495104"/>
        <c:crosses val="autoZero"/>
        <c:auto val="0"/>
        <c:lblAlgn val="ctr"/>
        <c:lblOffset val="100"/>
        <c:noMultiLvlLbl val="0"/>
      </c:catAx>
      <c:valAx>
        <c:axId val="94495104"/>
        <c:scaling>
          <c:orientation val="minMax"/>
          <c:max val="6000"/>
          <c:min val="0"/>
        </c:scaling>
        <c:delete val="0"/>
        <c:axPos val="l"/>
        <c:majorGridlines>
          <c:spPr>
            <a:ln>
              <a:solidFill>
                <a:schemeClr val="bg1">
                  <a:lumMod val="85000"/>
                </a:schemeClr>
              </a:solidFill>
            </a:ln>
          </c:spPr>
        </c:majorGridlines>
        <c:numFmt formatCode="#\ ##0" sourceLinked="0"/>
        <c:majorTickMark val="none"/>
        <c:minorTickMark val="none"/>
        <c:tickLblPos val="nextTo"/>
        <c:txPr>
          <a:bodyPr/>
          <a:lstStyle/>
          <a:p>
            <a:pPr>
              <a:defRPr sz="900" baseline="0">
                <a:latin typeface="Source Sans Pro" panose="020B0503030403020204" pitchFamily="34" charset="0"/>
                <a:cs typeface="Arial" pitchFamily="34" charset="0"/>
              </a:defRPr>
            </a:pPr>
            <a:endParaRPr lang="de-DE"/>
          </a:p>
        </c:txPr>
        <c:crossAx val="94485120"/>
        <c:crosses val="autoZero"/>
        <c:crossBetween val="between"/>
      </c:valAx>
      <c:spPr>
        <a:ln>
          <a:solidFill>
            <a:schemeClr val="bg1">
              <a:lumMod val="65000"/>
            </a:schemeClr>
          </a:solidFill>
        </a:ln>
      </c:spPr>
    </c:plotArea>
    <c:plotVisOnly val="1"/>
    <c:dispBlanksAs val="gap"/>
    <c:showDLblsOverMax val="0"/>
  </c:chart>
  <c:printSettings>
    <c:headerFooter/>
    <c:pageMargins b="0.78740157499999996" l="0.7" r="0.7" t="0.78740157499999996"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30793291151137064"/>
          <c:y val="0.17348660533267579"/>
          <c:w val="0.37920338134923759"/>
          <c:h val="0.5424146298572291"/>
        </c:manualLayout>
      </c:layout>
      <c:pieChart>
        <c:varyColors val="1"/>
        <c:ser>
          <c:idx val="0"/>
          <c:order val="0"/>
          <c:dPt>
            <c:idx val="0"/>
            <c:bubble3D val="0"/>
            <c:spPr>
              <a:solidFill>
                <a:schemeClr val="tx2">
                  <a:lumMod val="40000"/>
                  <a:lumOff val="60000"/>
                </a:schemeClr>
              </a:solidFill>
            </c:spPr>
            <c:extLst>
              <c:ext xmlns:c16="http://schemas.microsoft.com/office/drawing/2014/chart" uri="{C3380CC4-5D6E-409C-BE32-E72D297353CC}">
                <c16:uniqueId val="{00000001-512B-4018-90B1-FF68F8F1361B}"/>
              </c:ext>
            </c:extLst>
          </c:dPt>
          <c:dPt>
            <c:idx val="1"/>
            <c:bubble3D val="0"/>
            <c:spPr>
              <a:solidFill>
                <a:schemeClr val="accent2">
                  <a:lumMod val="40000"/>
                  <a:lumOff val="60000"/>
                </a:schemeClr>
              </a:solidFill>
            </c:spPr>
            <c:extLst>
              <c:ext xmlns:c16="http://schemas.microsoft.com/office/drawing/2014/chart" uri="{C3380CC4-5D6E-409C-BE32-E72D297353CC}">
                <c16:uniqueId val="{00000003-512B-4018-90B1-FF68F8F1361B}"/>
              </c:ext>
            </c:extLst>
          </c:dPt>
          <c:dPt>
            <c:idx val="2"/>
            <c:bubble3D val="0"/>
            <c:spPr>
              <a:solidFill>
                <a:schemeClr val="accent3">
                  <a:lumMod val="60000"/>
                  <a:lumOff val="40000"/>
                  <a:alpha val="67000"/>
                </a:schemeClr>
              </a:solidFill>
            </c:spPr>
            <c:extLst>
              <c:ext xmlns:c16="http://schemas.microsoft.com/office/drawing/2014/chart" uri="{C3380CC4-5D6E-409C-BE32-E72D297353CC}">
                <c16:uniqueId val="{00000005-512B-4018-90B1-FF68F8F1361B}"/>
              </c:ext>
            </c:extLst>
          </c:dPt>
          <c:dLbls>
            <c:dLbl>
              <c:idx val="0"/>
              <c:layout>
                <c:manualLayout>
                  <c:x val="3.2264399470680161E-2"/>
                  <c:y val="-0.27509392111417136"/>
                </c:manualLayout>
              </c:layout>
              <c:dLblPos val="bestFit"/>
              <c:showLegendKey val="0"/>
              <c:showVal val="1"/>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512B-4018-90B1-FF68F8F1361B}"/>
                </c:ext>
              </c:extLst>
            </c:dLbl>
            <c:numFmt formatCode="0.0%" sourceLinked="0"/>
            <c:spPr>
              <a:noFill/>
              <a:ln>
                <a:noFill/>
              </a:ln>
              <a:effectLst/>
            </c:spPr>
            <c:txPr>
              <a:bodyPr/>
              <a:lstStyle/>
              <a:p>
                <a:pPr>
                  <a:defRPr sz="900">
                    <a:latin typeface="Source Sans Pro" panose="020B0503030403020204" pitchFamily="34" charset="0"/>
                    <a:cs typeface="Arial" pitchFamily="34" charset="0"/>
                  </a:defRPr>
                </a:pPr>
                <a:endParaRPr lang="de-DE"/>
              </a:p>
            </c:txPr>
            <c:dLblPos val="outEnd"/>
            <c:showLegendKey val="0"/>
            <c:showVal val="1"/>
            <c:showCatName val="0"/>
            <c:showSerName val="0"/>
            <c:showPercent val="1"/>
            <c:showBubbleSize val="0"/>
            <c:showLeaderLines val="0"/>
            <c:extLst>
              <c:ext xmlns:c15="http://schemas.microsoft.com/office/drawing/2012/chart" uri="{CE6537A1-D6FC-4f65-9D91-7224C49458BB}">
                <c15:layout/>
              </c:ext>
            </c:extLst>
          </c:dLbls>
          <c:cat>
            <c:strRef>
              <c:f>W_Grafik3!$A$3:$A$5</c:f>
              <c:strCache>
                <c:ptCount val="3"/>
                <c:pt idx="0">
                  <c:v>Wohngebäude mit 1 und 2 Wohnung    </c:v>
                </c:pt>
                <c:pt idx="1">
                  <c:v>Wohngebäude mit 3 oder mehr</c:v>
                </c:pt>
                <c:pt idx="2">
                  <c:v>Nichtwohngebäude</c:v>
                </c:pt>
              </c:strCache>
            </c:strRef>
          </c:cat>
          <c:val>
            <c:numRef>
              <c:f>W_Grafik3!$B$3:$B$5</c:f>
              <c:numCache>
                <c:formatCode>#\ ###;\ 0.0%</c:formatCode>
                <c:ptCount val="3"/>
                <c:pt idx="0">
                  <c:v>1618</c:v>
                </c:pt>
                <c:pt idx="1">
                  <c:v>116</c:v>
                </c:pt>
                <c:pt idx="2">
                  <c:v>699</c:v>
                </c:pt>
              </c:numCache>
            </c:numRef>
          </c:val>
          <c:extLst>
            <c:ext xmlns:c16="http://schemas.microsoft.com/office/drawing/2014/chart" uri="{C3380CC4-5D6E-409C-BE32-E72D297353CC}">
              <c16:uniqueId val="{00000006-512B-4018-90B1-FF68F8F1361B}"/>
            </c:ext>
          </c:extLst>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6.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9" orientation="portrait" useFirstPageNumber="1" r:id="rId1"/>
  <headerFooter alignWithMargins="0">
    <oddHeader xml:space="preserve">&amp;C- &amp;P - </oddHeader>
  </headerFooter>
  <drawing r:id="rId2"/>
</chartsheet>
</file>

<file path=xl/chartsheets/sheet2.xml><?xml version="1.0" encoding="utf-8"?>
<chartsheet xmlns="http://schemas.openxmlformats.org/spreadsheetml/2006/main" xmlns:r="http://schemas.openxmlformats.org/officeDocument/2006/relationships" xmlns:xdr="http://schemas.openxmlformats.org/drawingml/2006/spreadsheetDrawing" xmlns:x14="http://schemas.microsoft.com/office/spreadsheetml/2009/9/main">
  <sheetPr/>
  <sheetViews>
    <sheetView workbookViewId="0"/>
  </sheetViews>
  <pageMargins left="0.70866141732283472" right="0.70866141732283472" top="0.78740157480314965" bottom="0.78740157480314965" header="0.31496062992125984" footer="0.31496062992125984"/>
  <pageSetup paperSize="9" firstPageNumber="10" orientation="portrait" useFirstPageNumber="1" r:id="rId1"/>
  <headerFooter alignWithMargins="0">
    <oddHeader xml:space="preserve">&amp;C- &amp;P - </oddHeader>
  </headerFooter>
  <drawing r:id="rId2"/>
  <legacyDrawing r:id="rId3"/>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0" orientation="portrait" useFirstPageNumber="1" r:id="rId1"/>
  <headerFooter alignWithMargins="0">
    <oddHeader xml:space="preserve">&amp;C- &amp;P -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8" orientation="portrait" useFirstPageNumber="1" r:id="rId1"/>
  <headerFooter alignWithMargins="0">
    <oddHeader xml:space="preserve">&amp;C- &amp;P - </oddHeader>
  </headerFooter>
  <drawing r:id="rId2"/>
</chartsheet>
</file>

<file path=xl/chartsheets/sheet5.xml><?xml version="1.0" encoding="utf-8"?>
<chartsheet xmlns="http://schemas.openxmlformats.org/spreadsheetml/2006/main" xmlns:r="http://schemas.openxmlformats.org/officeDocument/2006/relationships">
  <sheetPr/>
  <sheetViews>
    <sheetView zoomScale="145" workbookViewId="0"/>
  </sheetViews>
  <pageMargins left="0.70866141732283472" right="0.70866141732283472" top="0.78740157480314965" bottom="0.78740157480314965" header="0.51181102362204722" footer="0.31496062992125984"/>
  <pageSetup paperSize="9" firstPageNumber="25" orientation="portrait" useFirstPageNumber="1" r:id="rId1"/>
  <headerFooter>
    <oddHeader>&amp;C&amp;"Arial,Standard"&amp;9- &amp;P -</oddHead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29" orientation="portrait" useFirstPageNumber="1" r:id="rId1"/>
  <headerFooter>
    <oddHeader xml:space="preserve">&amp;C- &amp;P - </oddHead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8740157480314965" bottom="0.78740157480314965" header="0.31496062992125984" footer="0.31496062992125984"/>
  <pageSetup paperSize="9" firstPageNumber="37" orientation="portrait" useFirstPageNumber="1" r:id="rId1"/>
  <headerFooter>
    <oddHeader xml:space="preserve">&amp;C- &amp;P - </oddHeader>
  </headerFooter>
  <drawing r:id="rId2"/>
</chartsheet>
</file>

<file path=xl/drawings/_rels/drawing1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2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2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tmp"/><Relationship Id="rId1" Type="http://schemas.openxmlformats.org/officeDocument/2006/relationships/image" Target="../media/image1.tmp"/><Relationship Id="rId6" Type="http://schemas.openxmlformats.org/officeDocument/2006/relationships/image" Target="../media/image9.png"/><Relationship Id="rId5" Type="http://schemas.openxmlformats.org/officeDocument/2006/relationships/image" Target="../media/image8.tmp"/><Relationship Id="rId4" Type="http://schemas.microsoft.com/office/2007/relationships/hdphoto" Target="../media/hdphoto2.wdp"/></Relationships>
</file>

<file path=xl/drawings/_rels/drawing26.xml.rels><?xml version="1.0" encoding="UTF-8" standalone="yes"?>
<Relationships xmlns="http://schemas.openxmlformats.org/package/2006/relationships"><Relationship Id="rId3" Type="http://schemas.openxmlformats.org/officeDocument/2006/relationships/image" Target="../media/image9.png"/><Relationship Id="rId2" Type="http://schemas.openxmlformats.org/officeDocument/2006/relationships/image" Target="../media/image2.tmp"/><Relationship Id="rId1" Type="http://schemas.openxmlformats.org/officeDocument/2006/relationships/image" Target="../media/image1.tmp"/></Relationships>
</file>

<file path=xl/drawings/_rels/drawing2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8.xml.rels><?xml version="1.0" encoding="UTF-8" standalone="yes"?>
<Relationships xmlns="http://schemas.openxmlformats.org/package/2006/relationships"><Relationship Id="rId8" Type="http://schemas.openxmlformats.org/officeDocument/2006/relationships/image" Target="../media/image13.png"/><Relationship Id="rId3" Type="http://schemas.openxmlformats.org/officeDocument/2006/relationships/image" Target="../media/image1.tmp"/><Relationship Id="rId7" Type="http://schemas.microsoft.com/office/2007/relationships/hdphoto" Target="../media/hdphoto3.wdp"/><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image" Target="../media/image12.png"/><Relationship Id="rId5" Type="http://schemas.openxmlformats.org/officeDocument/2006/relationships/image" Target="../media/image11.tmp"/><Relationship Id="rId4" Type="http://schemas.openxmlformats.org/officeDocument/2006/relationships/image" Target="../media/image3.tmp"/></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0.xml.rels><?xml version="1.0" encoding="UTF-8" standalone="yes"?>
<Relationships xmlns="http://schemas.openxmlformats.org/package/2006/relationships"><Relationship Id="rId2" Type="http://schemas.openxmlformats.org/officeDocument/2006/relationships/image" Target="../media/image10.tmp"/><Relationship Id="rId1" Type="http://schemas.openxmlformats.org/officeDocument/2006/relationships/image" Target="../media/image2.tmp"/></Relationships>
</file>

<file path=xl/drawings/_rels/drawing3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chart" Target="../charts/chart15.xml"/><Relationship Id="rId1"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 Id="rId5" Type="http://schemas.microsoft.com/office/2007/relationships/hdphoto" Target="../media/hdphoto1.wdp"/><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3.tmp"/><Relationship Id="rId2" Type="http://schemas.openxmlformats.org/officeDocument/2006/relationships/image" Target="../media/image2.tmp"/><Relationship Id="rId1" Type="http://schemas.openxmlformats.org/officeDocument/2006/relationships/image" Target="../media/image1.tmp"/></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0</xdr:col>
      <xdr:colOff>38098</xdr:colOff>
      <xdr:row>1</xdr:row>
      <xdr:rowOff>68317</xdr:rowOff>
    </xdr:from>
    <xdr:to>
      <xdr:col>9</xdr:col>
      <xdr:colOff>225973</xdr:colOff>
      <xdr:row>71</xdr:row>
      <xdr:rowOff>63062</xdr:rowOff>
    </xdr:to>
    <xdr:sp macro="" textlink="">
      <xdr:nvSpPr>
        <xdr:cNvPr id="2" name="Textfeld 1"/>
        <xdr:cNvSpPr txBox="1"/>
      </xdr:nvSpPr>
      <xdr:spPr>
        <a:xfrm>
          <a:off x="38098" y="204951"/>
          <a:ext cx="5958054" cy="9559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0"/>
            </a:spcAft>
          </a:pPr>
          <a:r>
            <a:rPr lang="de-DE" sz="900" b="1" kern="0">
              <a:effectLst/>
              <a:latin typeface="Source Sans Pro" panose="020B0503030403020204" pitchFamily="34" charset="0"/>
              <a:ea typeface="Times New Roman"/>
              <a:cs typeface="Arial" pitchFamily="34" charset="0"/>
            </a:rPr>
            <a:t>Vorbemerkungen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Ziel der Statistik</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gehört zum System der Bundesstatistiken und besteht aus Baugenehmigungs-, Baufertigstellungs-, Bauüberhangs- und Bauabgangserhebung. Sie liefert Ergebnisse über die Struktur, den Umfang und die Entwicklung der Bautätigkeit und ist somit ein wichtiger Indikator für die Beurteilung der Wirtschaftsentwicklung im Bausektor. Darüber hinaus dient sie der Fortschreibung des Wohnungsbestandes und stellt Informationen z.B. für die Planung in den Gebietskörperschaften, für Wirtschaft, Forschung und Städtebau zur Verfügung.</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Rechtsgrundlage</a:t>
          </a:r>
        </a:p>
        <a:p>
          <a:pPr algn="just">
            <a:spcAft>
              <a:spcPts val="0"/>
            </a:spcAft>
          </a:pPr>
          <a:r>
            <a:rPr lang="de-DE" sz="900">
              <a:effectLst/>
              <a:latin typeface="Source Sans Pro" panose="020B0503030403020204" pitchFamily="34" charset="0"/>
              <a:ea typeface="Times New Roman"/>
              <a:cs typeface="Arial" pitchFamily="34" charset="0"/>
            </a:rPr>
            <a:t>Die Statistik der Bautätigkeit im Hochbau ist angeordnet durch das Gesetz über die Statistik der Bautätigkeit im Hochbau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a:t>
          </a:r>
        </a:p>
        <a:p>
          <a:pPr marL="0" marR="180340" indent="0" algn="just" defTabSz="914400" eaLnBrk="1" fontAlgn="auto" latinLnBrk="0" hangingPunct="1">
            <a:lnSpc>
              <a:spcPct val="100000"/>
            </a:lnSpc>
            <a:spcBef>
              <a:spcPts val="1200"/>
            </a:spcBef>
            <a:spcAft>
              <a:spcPts val="600"/>
            </a:spcAft>
            <a:buClrTx/>
            <a:buSzTx/>
            <a:buFontTx/>
            <a:buNone/>
            <a:tabLst/>
            <a:defRPr/>
          </a:pPr>
          <a:r>
            <a:rPr lang="de-DE" sz="900" b="1" kern="0">
              <a:solidFill>
                <a:schemeClr val="dk1"/>
              </a:solidFill>
              <a:effectLst/>
              <a:latin typeface="Source Sans Pro" panose="020B0503030403020204" pitchFamily="34" charset="0"/>
              <a:ea typeface="Times New Roman"/>
              <a:cs typeface="Arial" pitchFamily="34" charset="0"/>
            </a:rPr>
            <a:t>Erhebungseinheit</a:t>
          </a:r>
        </a:p>
        <a:p>
          <a:pPr algn="just">
            <a:spcAft>
              <a:spcPts val="0"/>
            </a:spcAft>
          </a:pPr>
          <a:r>
            <a:rPr lang="de-DE" sz="900">
              <a:effectLst/>
              <a:latin typeface="Source Sans Pro" panose="020B0503030403020204" pitchFamily="34" charset="0"/>
              <a:ea typeface="Times New Roman"/>
              <a:cs typeface="Arial" pitchFamily="34" charset="0"/>
            </a:rPr>
            <a:t>Erfasst werden genehmigungspflichtige oder zustimmungsbedürftige sowie in Thüringen ab 1.7.1994 - bei vereinfachenden baurechtlichen Bestimmungen - anzeige- bzw. kenntnisgabepflichtige oder einem Genehmigungsfreistellungsverfahren unterliegende Hochbaumaßnahmen, bei denen Wohn- oder Nutzraum geschaffen oder verändert wird. Erhebungseinheit ist das einzelne (Wohn- oder Nichtwohn-) Gebäude, wobei sowohl die Errichtung neuer Gebäude als auch Baumaßnahmen an bestehenden Gebäuden zu erfassen sind. </a:t>
          </a:r>
        </a:p>
        <a:p>
          <a:pPr algn="just">
            <a:spcAft>
              <a:spcPts val="0"/>
            </a:spcAft>
          </a:pPr>
          <a:r>
            <a:rPr lang="de-DE" sz="900">
              <a:effectLst/>
              <a:latin typeface="Source Sans Pro" panose="020B0503030403020204" pitchFamily="34" charset="0"/>
              <a:ea typeface="Times New Roman"/>
              <a:cs typeface="Arial" pitchFamily="34" charset="0"/>
            </a:rPr>
            <a:t>Während im Wohnbau alle Baumaßnahmen in die Statistik einbezogen werden, bleiben im Nichtwohnbau Objekte bis zu 350 m³ Rauminhalt oder 18 000 Euro veranschlagte Kosten unberücksichtigt, sofern sie keine Wohnräume enthalten.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Methodische Hinweise</a:t>
          </a:r>
        </a:p>
        <a:p>
          <a:pPr algn="just">
            <a:spcAft>
              <a:spcPts val="0"/>
            </a:spcAft>
          </a:pPr>
          <a:r>
            <a:rPr lang="de-DE" sz="900">
              <a:effectLst/>
              <a:latin typeface="Source Sans Pro" panose="020B0503030403020204" pitchFamily="34" charset="0"/>
              <a:ea typeface="Times New Roman"/>
              <a:cs typeface="Arial" pitchFamily="34" charset="0"/>
            </a:rPr>
            <a:t>Die Berichterstattung über Baugenehmigungen, Baufertigstellungen bzw. Bauabgänge basiert auf den von den Bauaufsichtsbehörden bzw. Gemeinden abgegebenen Meldungen, die nicht immer zeitgerecht übermittelt werden. Die Ergebnisse berücksichtigen daher nur diejenigen Objekte, von denen im Berichtszeitraum die Baugenehmigungen, Baufertigstellungen bzw. Bauabgänge übersandt wurden.</a:t>
          </a:r>
        </a:p>
        <a:p>
          <a:pPr algn="just">
            <a:spcAft>
              <a:spcPts val="0"/>
            </a:spcAft>
          </a:pPr>
          <a:r>
            <a:rPr lang="de-DE" sz="900">
              <a:effectLst/>
              <a:latin typeface="Source Sans Pro" panose="020B0503030403020204" pitchFamily="34" charset="0"/>
              <a:ea typeface="Times New Roman"/>
              <a:cs typeface="Arial" pitchFamily="34" charset="0"/>
            </a:rPr>
            <a:t>Mit der Bauüberhangserhebung werden durch die Gemeinden am Jahresende alle genehmigten, aber noch nicht fertig gestellten Bauvorhaben erfasst und nach ihrem Bauzustand ausgewertet.</a:t>
          </a:r>
        </a:p>
        <a:p>
          <a:pPr algn="just">
            <a:lnSpc>
              <a:spcPts val="700"/>
            </a:lnSpc>
            <a:spcAft>
              <a:spcPts val="0"/>
            </a:spcAft>
          </a:pP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solidFill>
                <a:srgbClr val="000000"/>
              </a:solidFill>
              <a:effectLst/>
              <a:latin typeface="Source Sans Pro" panose="020B0503030403020204" pitchFamily="34" charset="0"/>
              <a:ea typeface="Times New Roman"/>
            </a:rPr>
            <a:t>Baumaßnahmen an bestehenden Gebäuden können zur Verringerung der Anzahl der Wohnungen bzw. der Wohn- oder Nutzflächen führen. Dadurch können in den Tabellen auch negative Werte stehen.</a:t>
          </a:r>
        </a:p>
        <a:p>
          <a:pPr algn="just">
            <a:lnSpc>
              <a:spcPts val="700"/>
            </a:lnSpc>
            <a:spcAft>
              <a:spcPts val="0"/>
            </a:spcAft>
          </a:pPr>
          <a:endParaRPr lang="de-DE" sz="900">
            <a:solidFill>
              <a:srgbClr val="000000"/>
            </a:solidFill>
            <a:effectLst/>
            <a:latin typeface="Source Sans Pro" panose="020B0503030403020204" pitchFamily="34" charset="0"/>
            <a:ea typeface="Times New Roman"/>
          </a:endParaRPr>
        </a:p>
        <a:p>
          <a:pPr marL="0" indent="0" algn="just" hangingPunct="0">
            <a:spcAft>
              <a:spcPts val="0"/>
            </a:spcAft>
          </a:pPr>
          <a:r>
            <a:rPr lang="de-DE" sz="900">
              <a:solidFill>
                <a:srgbClr val="000000"/>
              </a:solidFill>
              <a:effectLst/>
              <a:latin typeface="Source Sans Pro" panose="020B0503030403020204" pitchFamily="34" charset="0"/>
              <a:ea typeface="Times New Roman"/>
              <a:cs typeface="+mn-cs"/>
            </a:rPr>
            <a:t>Ab 1. Januar 2012 gilt ein neuer Merkmalskatalog für die Erhebungsbogen für die Statistik der Baugenehmigungen und damit auch für die Baufertigstellungen. Der Merkmalskatalog bei beiden Erhebungen umfasst künftig auch Fragestellungen nach der Art der Warmwasserbereitung und der hierfür vorgesehenen Energie, nach dem Einsatz von Lüftungs- und Kühlungsanlagen sowie nach der Art der Erfüllung des EEWärmeG.</a:t>
          </a:r>
        </a:p>
        <a:p>
          <a:pPr marL="0" indent="0" algn="just" hangingPunct="0">
            <a:spcAft>
              <a:spcPts val="0"/>
            </a:spcAft>
          </a:pPr>
          <a:endParaRPr lang="de-DE" sz="900">
            <a:solidFill>
              <a:srgbClr val="000000"/>
            </a:solidFill>
            <a:effectLst/>
            <a:latin typeface="Source Sans Pro" panose="020B0503030403020204" pitchFamily="34" charset="0"/>
            <a:ea typeface="Times New Roman"/>
            <a:cs typeface="+mn-cs"/>
          </a:endParaRPr>
        </a:p>
        <a:p>
          <a:pPr marL="0" indent="0" algn="just" hangingPunct="0">
            <a:spcAft>
              <a:spcPts val="0"/>
            </a:spcAft>
          </a:pPr>
          <a:endParaRPr lang="de-DE" sz="900" b="1" kern="0">
            <a:solidFill>
              <a:srgbClr val="000000"/>
            </a:solidFill>
            <a:effectLst/>
            <a:latin typeface="Source Sans Pro" panose="020B0503030403020204" pitchFamily="34" charset="0"/>
            <a:ea typeface="Times New Roman"/>
            <a:cs typeface="+mn-cs"/>
          </a:endParaRPr>
        </a:p>
        <a:p>
          <a:pPr marL="0" indent="0" algn="just" hangingPunct="0">
            <a:spcAft>
              <a:spcPts val="0"/>
            </a:spcAft>
          </a:pPr>
          <a:r>
            <a:rPr lang="de-DE" sz="900" b="1" kern="0">
              <a:effectLst/>
              <a:latin typeface="Source Sans Pro" panose="020B0503030403020204" pitchFamily="34" charset="0"/>
              <a:ea typeface="Times New Roman"/>
              <a:cs typeface="Arial" pitchFamily="34" charset="0"/>
            </a:rPr>
            <a:t>Definitionen</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Gebäude</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Gebäude sind selbständig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Gebäude im Sinne der Systematik sind auch selbständig benutzbare unterirdische Bauwerke, die von Menschen betreten werden können und ebenfalls geeignet oder bestimmt sind, dem Schutz von Menschen, Tieren oder Sachen zu dienen.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Wohngebäude</a:t>
          </a:r>
        </a:p>
        <a:p>
          <a:pPr algn="just">
            <a:spcAft>
              <a:spcPts val="0"/>
            </a:spcAft>
          </a:pPr>
          <a:r>
            <a:rPr lang="de-DE" sz="900">
              <a:solidFill>
                <a:srgbClr val="000000"/>
              </a:solidFill>
              <a:effectLst/>
              <a:latin typeface="Source Sans Pro" panose="020B0503030403020204" pitchFamily="34" charset="0"/>
              <a:ea typeface="Times New Roman"/>
            </a:rPr>
            <a:t>Wohngebäude sind Gebäude, die mindestens zur Hälfte – gemessen am Anteil der Wohnfläche an der Nutzungsfläche nach DIN 277  – Wohnzwecken dienen.  Zu den Wohngebäuden rechnen auch Ferien-, Sommer- und Wochenendhäuser mit einer Mindestgröße von 50 m² Wohnfläche, soweit sie vom Eigentümer überwiegend selbst genutzt werden. </a:t>
          </a:r>
        </a:p>
        <a:p>
          <a:pPr algn="just">
            <a:spcAft>
              <a:spcPts val="0"/>
            </a:spcAft>
          </a:pPr>
          <a:endParaRPr lang="de-DE" sz="900">
            <a:solidFill>
              <a:srgbClr val="000000"/>
            </a:solidFill>
            <a:effectLst/>
            <a:latin typeface="Source Sans Pro" panose="020B0503030403020204" pitchFamily="34" charset="0"/>
            <a:ea typeface="Times New Roman"/>
          </a:endParaRPr>
        </a:p>
        <a:p>
          <a:pPr algn="just">
            <a:spcAft>
              <a:spcPts val="0"/>
            </a:spcAft>
          </a:pPr>
          <a:r>
            <a:rPr lang="de-DE" sz="900">
              <a:solidFill>
                <a:srgbClr val="000000"/>
              </a:solidFill>
              <a:effectLst/>
              <a:latin typeface="Source Sans Pro" panose="020B0503030403020204" pitchFamily="34" charset="0"/>
              <a:ea typeface="Times New Roman"/>
            </a:rPr>
            <a:t>Ferienhäuser, die einem ständig wechselnden Kreis von Gästen gegen Entgelt vorübergehend zur Unterkunft zur  </a:t>
          </a:r>
        </a:p>
        <a:p>
          <a:pPr algn="just">
            <a:spcAft>
              <a:spcPts val="0"/>
            </a:spcAft>
          </a:pPr>
          <a:r>
            <a:rPr lang="de-DE" sz="900">
              <a:solidFill>
                <a:srgbClr val="000000"/>
              </a:solidFill>
              <a:effectLst/>
              <a:latin typeface="Source Sans Pro" panose="020B0503030403020204" pitchFamily="34" charset="0"/>
              <a:ea typeface="Times New Roman"/>
            </a:rPr>
            <a:t>Verfügung gestellt werden, sind als Nichtwohngebäude zu erfassen. Nebennutzflächen in Wohngebäuden (Abstell-</a:t>
          </a:r>
        </a:p>
        <a:p>
          <a:pPr algn="just">
            <a:spcAft>
              <a:spcPts val="0"/>
            </a:spcAft>
          </a:pPr>
          <a:r>
            <a:rPr lang="de-DE" sz="900">
              <a:solidFill>
                <a:srgbClr val="000000"/>
              </a:solidFill>
              <a:effectLst/>
              <a:latin typeface="Source Sans Pro" panose="020B0503030403020204" pitchFamily="34" charset="0"/>
              <a:ea typeface="Times New Roman"/>
            </a:rPr>
            <a:t>räume u.Ä.) werden zur Bestimmung des Nutzungsschwerpunktes nicht herangezogen.</a:t>
          </a:r>
        </a:p>
        <a:p>
          <a:pPr algn="just">
            <a:spcAft>
              <a:spcPts val="0"/>
            </a:spcAft>
          </a:pPr>
          <a:endParaRPr lang="de-DE" sz="900" b="1" kern="0">
            <a:solidFill>
              <a:srgbClr val="000000"/>
            </a:solidFill>
            <a:effectLst/>
            <a:latin typeface="Source Sans Pro" panose="020B0503030403020204" pitchFamily="34" charset="0"/>
            <a:ea typeface="Times New Roman"/>
            <a:cs typeface="Arial" pitchFamily="34" charset="0"/>
          </a:endParaRPr>
        </a:p>
        <a:p>
          <a:pPr algn="just">
            <a:spcAft>
              <a:spcPts val="0"/>
            </a:spcAft>
          </a:pPr>
          <a:r>
            <a:rPr lang="de-DE" sz="900">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10740</xdr:colOff>
      <xdr:row>73</xdr:row>
      <xdr:rowOff>15766</xdr:rowOff>
    </xdr:from>
    <xdr:to>
      <xdr:col>9</xdr:col>
      <xdr:colOff>241739</xdr:colOff>
      <xdr:row>145</xdr:row>
      <xdr:rowOff>63062</xdr:rowOff>
    </xdr:to>
    <xdr:sp macro="" textlink="">
      <xdr:nvSpPr>
        <xdr:cNvPr id="3" name="Textfeld 2"/>
        <xdr:cNvSpPr txBox="1"/>
      </xdr:nvSpPr>
      <xdr:spPr>
        <a:xfrm>
          <a:off x="10740" y="9990083"/>
          <a:ext cx="6001178" cy="98849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spcBef>
              <a:spcPts val="1200"/>
            </a:spcBef>
            <a:spcAft>
              <a:spcPts val="600"/>
            </a:spcAft>
          </a:pPr>
          <a:r>
            <a:rPr lang="de-DE" sz="900" b="1">
              <a:solidFill>
                <a:schemeClr val="dk1"/>
              </a:solidFill>
              <a:effectLst/>
              <a:latin typeface="Source Sans Pro" panose="020B0503030403020204" pitchFamily="34" charset="0"/>
              <a:ea typeface="+mn-ea"/>
              <a:cs typeface="+mn-cs"/>
            </a:rPr>
            <a:t>Nichtwohngebäude</a:t>
          </a:r>
          <a:endParaRPr lang="de-DE" sz="900">
            <a:effectLst/>
            <a:latin typeface="Source Sans Pro" panose="020B0503030403020204" pitchFamily="34" charset="0"/>
          </a:endParaRPr>
        </a:p>
        <a:p>
          <a:pPr marL="0" indent="0" algn="just"/>
          <a:r>
            <a:rPr lang="de-DE" sz="900">
              <a:solidFill>
                <a:schemeClr val="dk1"/>
              </a:solidFill>
              <a:effectLst/>
              <a:latin typeface="Source Sans Pro" panose="020B0503030403020204" pitchFamily="34" charset="0"/>
              <a:ea typeface="Times New Roman"/>
              <a:cs typeface="Arial" pitchFamily="34" charset="0"/>
            </a:rPr>
            <a:t>Nach der Systematik der Bauwerke sind Nichtwohngebäude solche Gebäude, die überwiegend für Nichtwohnzwecke bestimmt sind, d.h. Gebäude, in denen mehr als die Hälfte der Nutzungsfläche Nichtwohnzwecken dient.</a:t>
          </a:r>
        </a:p>
        <a:p>
          <a:pPr>
            <a:spcBef>
              <a:spcPts val="1200"/>
            </a:spcBef>
            <a:spcAft>
              <a:spcPts val="600"/>
            </a:spcAft>
          </a:pPr>
          <a:r>
            <a:rPr lang="de-DE" sz="900" b="1">
              <a:solidFill>
                <a:schemeClr val="dk1"/>
              </a:solidFill>
              <a:effectLst/>
              <a:latin typeface="Source Sans Pro" panose="020B0503030403020204" pitchFamily="34" charset="0"/>
              <a:ea typeface="+mn-ea"/>
              <a:cs typeface="+mn-cs"/>
            </a:rPr>
            <a:t>Errichtung neuer Gebäude</a:t>
          </a:r>
          <a:endParaRPr lang="de-DE" sz="900">
            <a:effectLst/>
            <a:latin typeface="Source Sans Pro" panose="020B0503030403020204" pitchFamily="34" charset="0"/>
          </a:endParaRPr>
        </a:p>
        <a:p>
          <a:pPr marL="0" indent="0" algn="just"/>
          <a:r>
            <a:rPr lang="de-DE" sz="900">
              <a:solidFill>
                <a:schemeClr val="dk1"/>
              </a:solidFill>
              <a:effectLst/>
              <a:latin typeface="Source Sans Pro" panose="020B0503030403020204" pitchFamily="34" charset="0"/>
              <a:ea typeface="Times New Roman"/>
              <a:cs typeface="Arial" pitchFamily="34" charset="0"/>
            </a:rPr>
            <a:t>Unter Errichtung neuer Gebäude werden Neubauten und Wiederaufbauten verstanden. Als Wiederaufbau gilt der Aufbau zerstörter oder abgerissener Gebäude ab Oberkante des noch vorhandenen Kellergeschosses.</a:t>
          </a:r>
        </a:p>
        <a:p>
          <a:pPr>
            <a:spcBef>
              <a:spcPts val="1200"/>
            </a:spcBef>
            <a:spcAft>
              <a:spcPts val="600"/>
            </a:spcAft>
          </a:pPr>
          <a:r>
            <a:rPr lang="de-DE" sz="900" b="1">
              <a:effectLst/>
              <a:latin typeface="Source Sans Pro" panose="020B0503030403020204" pitchFamily="34" charset="0"/>
              <a:ea typeface="Times New Roman"/>
              <a:cs typeface="Arial" pitchFamily="34" charset="0"/>
            </a:rPr>
            <a:t>Baumaßnahmen an bestehenden Gebäuden</a:t>
          </a:r>
          <a:endParaRPr lang="de-DE" sz="900">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Baumaßnahmen an bestehenden Gebäuden sind bauliche Veränderungen an bestehenden Gebäuden durch Umbau-, Ausbau-, Erweiterungs- oder Wiederherstellungsmaßnahmen.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Bauabgang</a:t>
          </a:r>
        </a:p>
        <a:p>
          <a:pPr algn="just">
            <a:spcAft>
              <a:spcPts val="0"/>
            </a:spcAft>
          </a:pPr>
          <a:r>
            <a:rPr lang="de-DE" sz="900">
              <a:effectLst/>
              <a:latin typeface="Source Sans Pro" panose="020B0503030403020204" pitchFamily="34" charset="0"/>
              <a:ea typeface="Times New Roman"/>
              <a:cs typeface="Arial" pitchFamily="34" charset="0"/>
            </a:rPr>
            <a:t>Als Bauabgang werden Gebäude und Gebäudeteile bezeichnet, deren Nutzung zwischen Wohn- und Nichtwohnbau und umgekehrt (mit und ohne Baumaßnahmen) geändert wird (Nutzungsänderung) oder die durch bauaufsichtliche Maßnahmen, Schadensfälle oder Abbruch der Nutzung entzogen werden (Totalabgang).</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Bauüberhang</a:t>
          </a:r>
        </a:p>
        <a:p>
          <a:pPr algn="just">
            <a:spcAft>
              <a:spcPts val="0"/>
            </a:spcAft>
          </a:pPr>
          <a:r>
            <a:rPr lang="de-DE" sz="900">
              <a:effectLst/>
              <a:latin typeface="Source Sans Pro" panose="020B0503030403020204" pitchFamily="34" charset="0"/>
              <a:ea typeface="Times New Roman"/>
              <a:cs typeface="Arial" pitchFamily="34" charset="0"/>
            </a:rPr>
            <a:t>Zum Bauüberhang gehören sämtliche am Jahresende als genehmigt, aber noch nicht als fertig gestellt erfasste Bauvorhaben.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Wohnung</a:t>
          </a:r>
        </a:p>
        <a:p>
          <a:pPr algn="just">
            <a:spcAft>
              <a:spcPts val="0"/>
            </a:spcAft>
          </a:pPr>
          <a:r>
            <a:rPr lang="de-DE" sz="900">
              <a:effectLst/>
              <a:latin typeface="Source Sans Pro" panose="020B0503030403020204" pitchFamily="34" charset="0"/>
              <a:ea typeface="Times New Roman"/>
              <a:cs typeface="Arial" pitchFamily="34" charset="0"/>
            </a:rPr>
            <a:t>Unter einer Wohnung sind nach außen abgeschlossene, zu Wohnzwecken bestimmte, in der Regel zusammenliegende Räume zu verstehen, die die Führung eines eigenen Haushalts ermöglichen. Eine Wohnung hat grundsätzlich einen eigenen abschließbaren Zugang unmittelbar vom Freien, vom Treppenhaus oder von einem Vorraum, ferner Wasserversorgung, Ausguss und Toilette.</a:t>
          </a:r>
        </a:p>
        <a:p>
          <a:pPr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Wohnräume</a:t>
          </a:r>
        </a:p>
        <a:p>
          <a:pPr algn="just">
            <a:spcAft>
              <a:spcPts val="0"/>
            </a:spcAft>
          </a:pPr>
          <a:r>
            <a:rPr lang="de-DE" sz="900">
              <a:effectLst/>
              <a:latin typeface="Source Sans Pro" panose="020B0503030403020204" pitchFamily="34" charset="0"/>
              <a:ea typeface="Times New Roman"/>
              <a:cs typeface="Arial" pitchFamily="34" charset="0"/>
            </a:rPr>
            <a:t>Wohnräume sind Räume, die für Wohnzwecke bestimmt sind und mindestens eine Wohnfläche von 6 m² haben sowie alle Küchen (diese ohne Rücksicht auf die Größe).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Wohnfläche</a:t>
          </a:r>
        </a:p>
        <a:p>
          <a:pPr algn="just">
            <a:spcAft>
              <a:spcPts val="0"/>
            </a:spcAft>
          </a:pPr>
          <a:r>
            <a:rPr lang="de-DE" sz="900">
              <a:effectLst/>
              <a:latin typeface="Source Sans Pro" panose="020B0503030403020204" pitchFamily="34" charset="0"/>
              <a:ea typeface="Times New Roman"/>
              <a:cs typeface="Arial" pitchFamily="34" charset="0"/>
            </a:rPr>
            <a:t>Wohnfläche ist entsprechend der Verordnung zur Berechnung der Wohnfläche (Wohnflächenverordnung </a:t>
          </a:r>
          <a:br>
            <a:rPr lang="de-DE" sz="900">
              <a:effectLst/>
              <a:latin typeface="Source Sans Pro" panose="020B0503030403020204" pitchFamily="34" charset="0"/>
              <a:ea typeface="Times New Roman"/>
              <a:cs typeface="Arial" pitchFamily="34" charset="0"/>
            </a:rPr>
          </a:br>
          <a:r>
            <a:rPr lang="de-DE" sz="900">
              <a:effectLst/>
              <a:latin typeface="Source Sans Pro" panose="020B0503030403020204" pitchFamily="34" charset="0"/>
              <a:ea typeface="Times New Roman"/>
              <a:cs typeface="Arial" pitchFamily="34" charset="0"/>
            </a:rPr>
            <a:t>-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a:t>
          </a:r>
        </a:p>
        <a:p>
          <a:pPr algn="just">
            <a:spcAft>
              <a:spcPts val="0"/>
            </a:spcAft>
          </a:pPr>
          <a:r>
            <a:rPr lang="de-DE" sz="900">
              <a:effectLst/>
              <a:latin typeface="Source Sans Pro" panose="020B0503030403020204" pitchFamily="34" charset="0"/>
              <a:ea typeface="Times New Roman"/>
              <a:cs typeface="Arial" pitchFamily="34" charset="0"/>
            </a:rPr>
            <a:t>Die Grundflächen von Räumen und Raumteilen mit einer lichten Höhe von mindestens 2 m sind vollständig, von Räumen und Raumteilen mit einer lichten Höhe von mindestens 1 m und weniger als 2 m sowie unbeheizbare Wintergärten,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a:t>
          </a:r>
        </a:p>
        <a:p>
          <a:pPr algn="just">
            <a:spcAft>
              <a:spcPts val="0"/>
            </a:spcAft>
          </a:pPr>
          <a:r>
            <a:rPr lang="de-DE" sz="900">
              <a:effectLst/>
              <a:latin typeface="Source Sans Pro" panose="020B0503030403020204" pitchFamily="34" charset="0"/>
              <a:ea typeface="Times New Roman"/>
              <a:cs typeface="Arial" pitchFamily="34" charset="0"/>
            </a:rPr>
            <a:t>Die Wohnfläche eines Wohnheims umfasst die Grundflächen der Räume, die zur alleinigen und gemeinschaftlichen Nutzung durch die Bewohner bestimmt sind. </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Nutzfläche</a:t>
          </a:r>
        </a:p>
        <a:p>
          <a:pPr algn="just">
            <a:spcAft>
              <a:spcPts val="0"/>
            </a:spcAft>
          </a:pPr>
          <a:r>
            <a:rPr lang="de-DE" sz="900">
              <a:effectLst/>
              <a:latin typeface="Source Sans Pro" panose="020B0503030403020204" pitchFamily="34" charset="0"/>
              <a:ea typeface="Times New Roman"/>
              <a:cs typeface="Arial" pitchFamily="34" charset="0"/>
            </a:rPr>
            <a:t>Unter der Nutzfläche im Sinne der Bautätigkeitsstatistik versteht man nur die anrechenbaren Flächen in Gebäuden oder Gebäudeteilen, die nicht Wohnzwecken dienen. Nutzfläche ist die Fläche, die sich ergibt, wenn von der Nutzungsfläche nach DIN 277 die Wohnfläche abgezogen wird.  Zur N utzungsfläche gehören die  Grundflächen der Nutzungsarten  Nr. 1 bis 7. Nicht zur Nutzungsfläche gehören die Technische Funktionsfläche (Fläche der Räume für betriebstechnische Anlagen) sowie die Verkehrsfläche (Flächen zur Verkehrserschließung und -sicherung, wie z. B. Flure, Hallen, Treppen, Aufzugsschächte usw.).</a:t>
          </a:r>
        </a:p>
        <a:p>
          <a:pPr algn="just">
            <a:spcBef>
              <a:spcPts val="1200"/>
            </a:spcBef>
            <a:spcAft>
              <a:spcPts val="600"/>
            </a:spcAft>
          </a:pPr>
          <a:r>
            <a:rPr lang="de-DE" sz="900" b="1" kern="0">
              <a:effectLst/>
              <a:latin typeface="Source Sans Pro" panose="020B0503030403020204" pitchFamily="34" charset="0"/>
              <a:ea typeface="Times New Roman"/>
              <a:cs typeface="Arial" pitchFamily="34" charset="0"/>
            </a:rPr>
            <a:t>Rauminhalt</a:t>
          </a:r>
        </a:p>
        <a:p>
          <a:pPr algn="just">
            <a:spcAft>
              <a:spcPts val="0"/>
            </a:spcAft>
          </a:pPr>
          <a:r>
            <a:rPr lang="de-DE" sz="900">
              <a:effectLst/>
              <a:latin typeface="Source Sans Pro" panose="020B0503030403020204" pitchFamily="34" charset="0"/>
              <a:ea typeface="Times New Roman"/>
              <a:cs typeface="Arial" pitchFamily="34" charset="0"/>
            </a:rPr>
            <a:t>Rauminhalt ist das von den äußeren Begrenzungsflächen eines Gebäudes eingeschlossene Volumen (Bruttorauminhalt); d.h. das Produkt aus der überbauten Fläche und der anzusetzenden Höhe, es umfasst auch den Rauminhalt der Konstruktionen.</a:t>
          </a:r>
        </a:p>
        <a:p>
          <a:pPr marL="0" marR="0" lvl="0" indent="0" algn="just" defTabSz="914400" eaLnBrk="1" fontAlgn="auto" latinLnBrk="0" hangingPunct="1">
            <a:lnSpc>
              <a:spcPct val="100000"/>
            </a:lnSpc>
            <a:spcBef>
              <a:spcPts val="0"/>
            </a:spcBef>
            <a:spcAft>
              <a:spcPts val="0"/>
            </a:spcAft>
            <a:buClrTx/>
            <a:buSzTx/>
            <a:buFontTx/>
            <a:buNone/>
            <a:tabLst/>
            <a:defRPr/>
          </a:pPr>
          <a:endParaRPr lang="de-DE" sz="900" noProof="0">
            <a:solidFill>
              <a:schemeClr val="dk1"/>
            </a:solidFill>
            <a:effectLst/>
            <a:latin typeface="Source Sans Pro" panose="020B0503030403020204" pitchFamily="34" charset="0"/>
            <a:ea typeface="Times New Roman"/>
            <a:cs typeface="Arial" pitchFamily="34" charset="0"/>
          </a:endParaRPr>
        </a:p>
        <a:p>
          <a:pPr marL="0" indent="0" algn="just">
            <a:spcAft>
              <a:spcPts val="0"/>
            </a:spcAft>
          </a:pPr>
          <a:r>
            <a:rPr lang="de-DE" sz="900">
              <a:solidFill>
                <a:schemeClr val="dk1"/>
              </a:solidFill>
              <a:effectLst/>
              <a:latin typeface="Source Sans Pro" panose="020B0503030403020204" pitchFamily="34" charset="0"/>
              <a:ea typeface="Times New Roman"/>
              <a:cs typeface="Arial" pitchFamily="34" charset="0"/>
            </a:rPr>
            <a:t> </a:t>
          </a:r>
        </a:p>
        <a:p>
          <a:endParaRPr lang="de-DE" sz="900">
            <a:latin typeface="Source Sans Pro" panose="020B0503030403020204" pitchFamily="34" charset="0"/>
            <a:cs typeface="Arial" pitchFamily="34" charset="0"/>
          </a:endParaRPr>
        </a:p>
      </xdr:txBody>
    </xdr:sp>
    <xdr:clientData/>
  </xdr:twoCellAnchor>
  <xdr:twoCellAnchor>
    <xdr:from>
      <xdr:col>0</xdr:col>
      <xdr:colOff>18163</xdr:colOff>
      <xdr:row>147</xdr:row>
      <xdr:rowOff>47297</xdr:rowOff>
    </xdr:from>
    <xdr:to>
      <xdr:col>9</xdr:col>
      <xdr:colOff>231227</xdr:colOff>
      <xdr:row>218</xdr:row>
      <xdr:rowOff>52552</xdr:rowOff>
    </xdr:to>
    <xdr:sp macro="" textlink="">
      <xdr:nvSpPr>
        <xdr:cNvPr id="4" name="Textfeld 3"/>
        <xdr:cNvSpPr txBox="1"/>
      </xdr:nvSpPr>
      <xdr:spPr>
        <a:xfrm>
          <a:off x="18163" y="20132566"/>
          <a:ext cx="5983243" cy="97063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just">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Veranschlagte Kosten</a:t>
          </a:r>
        </a:p>
        <a:p>
          <a:r>
            <a:rPr lang="de-DE" sz="900">
              <a:solidFill>
                <a:schemeClr val="dk1"/>
              </a:solidFill>
              <a:effectLst/>
              <a:latin typeface="Source Sans Pro" panose="020B0503030403020204" pitchFamily="34" charset="0"/>
              <a:ea typeface="Times New Roman"/>
              <a:cs typeface="Arial" pitchFamily="34" charset="0"/>
            </a:rPr>
            <a:t>Veranschlagte Kosten im Sinne der Bautätigkeitsstatistik sind die Kosten der Baukonstruktion (einschließlich Erdarbeiten), die Kosten der Installationen, deren betriebstechnischer Anlagen und die Kosten für betriebliche Einbauten sowie für besondere Bauausführungen. Kosten für nicht fest verbundene Einbauten, die nicht Bestandteil des Bauwerkes sind, wie Großrechenanlagen oder industrielle Produktionsanlagen, sind nicht einbezogen. Die Umsatz-(Mehrwert-)steuer ist in den veranschlagten Kosten enthalten.</a:t>
          </a:r>
        </a:p>
        <a:p>
          <a:pPr marL="0" indent="0" algn="just">
            <a:spcBef>
              <a:spcPts val="1200"/>
            </a:spcBef>
            <a:spcAft>
              <a:spcPts val="600"/>
            </a:spcAft>
          </a:pPr>
          <a:r>
            <a:rPr lang="de-DE" sz="900" b="1">
              <a:solidFill>
                <a:schemeClr val="dk1"/>
              </a:solidFill>
              <a:effectLst/>
              <a:latin typeface="Source Sans Pro" panose="020B0503030403020204" pitchFamily="34" charset="0"/>
              <a:ea typeface="Times New Roman"/>
              <a:cs typeface="Arial" pitchFamily="34" charset="0"/>
            </a:rPr>
            <a:t>Überwiegend verwendeter Baustoff</a:t>
          </a:r>
        </a:p>
        <a:p>
          <a:r>
            <a:rPr lang="de-DE" sz="900">
              <a:solidFill>
                <a:schemeClr val="dk1"/>
              </a:solidFill>
              <a:effectLst/>
              <a:latin typeface="Source Sans Pro" panose="020B0503030403020204" pitchFamily="34" charset="0"/>
              <a:ea typeface="Times New Roman"/>
              <a:cs typeface="Arial" pitchFamily="34" charset="0"/>
            </a:rPr>
            <a:t>Überwiegend verwendeter Baustoff ist derjenige Baustoff, der bei der Erstellung der tragenden Konstruktion des Gebäudes überwiegend Verwendung findet.</a:t>
          </a:r>
        </a:p>
        <a:p>
          <a:pPr marL="0" indent="0" algn="just" eaLnBrk="1" fontAlgn="auto" latinLnBrk="0" hangingPunct="1">
            <a:spcBef>
              <a:spcPts val="1200"/>
            </a:spcBef>
            <a:spcAft>
              <a:spcPts val="600"/>
            </a:spcAft>
          </a:pPr>
          <a:r>
            <a:rPr lang="de-DE" sz="900" b="1">
              <a:solidFill>
                <a:schemeClr val="dk1"/>
              </a:solidFill>
              <a:effectLst/>
              <a:latin typeface="Source Sans Pro" panose="020B0503030403020204" pitchFamily="34" charset="0"/>
              <a:ea typeface="Times New Roman"/>
              <a:cs typeface="Arial" pitchFamily="34" charset="0"/>
            </a:rPr>
            <a:t>Verwendete Energie zur Heizung und zur Warmwasserbereitung</a:t>
          </a:r>
        </a:p>
        <a:p>
          <a:pPr marL="0" indent="0"/>
          <a:r>
            <a:rPr lang="de-DE" sz="900">
              <a:solidFill>
                <a:schemeClr val="dk1"/>
              </a:solidFill>
              <a:effectLst/>
              <a:latin typeface="Source Sans Pro" panose="020B0503030403020204" pitchFamily="34" charset="0"/>
              <a:ea typeface="Times New Roman"/>
              <a:cs typeface="Arial" pitchFamily="34" charset="0"/>
            </a:rPr>
            <a:t>Bei der Angabe zur verwendeten Energie wird unterschieden in primäre und sekundäre Energie. Als primäre Energie gilt die bezogen auf den Energieanteil überwiegende Energiequelle.</a:t>
          </a:r>
        </a:p>
        <a:p>
          <a:pPr algn="just">
            <a:spcBef>
              <a:spcPts val="1200"/>
            </a:spcBef>
            <a:spcAft>
              <a:spcPts val="600"/>
            </a:spcAft>
          </a:pPr>
          <a:r>
            <a:rPr lang="de-DE" sz="900" b="1">
              <a:effectLst/>
              <a:latin typeface="Source Sans Pro" panose="020B0503030403020204" pitchFamily="34" charset="0"/>
              <a:ea typeface="Times New Roman"/>
              <a:cs typeface="Arial" pitchFamily="34" charset="0"/>
            </a:rPr>
            <a:t>Vorwiegende Art der Beheizung</a:t>
          </a:r>
          <a:endParaRPr lang="de-DE" sz="900">
            <a:effectLst/>
            <a:latin typeface="Source Sans Pro" panose="020B0503030403020204" pitchFamily="34" charset="0"/>
            <a:ea typeface="Times New Roman"/>
            <a:cs typeface="Arial" pitchFamily="34" charset="0"/>
          </a:endParaRPr>
        </a:p>
        <a:p>
          <a:pPr algn="just">
            <a:spcAft>
              <a:spcPts val="0"/>
            </a:spcAft>
          </a:pPr>
          <a:r>
            <a:rPr lang="de-DE" sz="900" b="1">
              <a:effectLst/>
              <a:latin typeface="Source Sans Pro" panose="020B0503030403020204" pitchFamily="34" charset="0"/>
              <a:ea typeface="Times New Roman"/>
              <a:cs typeface="Arial" pitchFamily="34" charset="0"/>
            </a:rPr>
            <a:t>Fernheizung </a:t>
          </a:r>
          <a:r>
            <a:rPr lang="de-DE" sz="900">
              <a:effectLst/>
              <a:latin typeface="Source Sans Pro" panose="020B0503030403020204" pitchFamily="34" charset="0"/>
              <a:ea typeface="Times New Roman"/>
              <a:cs typeface="Arial" pitchFamily="34" charset="0"/>
            </a:rPr>
            <a:t>liegt vor, wenn größere Bezirke von einem entfernten, zentralen Heizwerk aus beheizt werden.</a:t>
          </a:r>
        </a:p>
        <a:p>
          <a:pPr algn="just">
            <a:spcAft>
              <a:spcPts val="0"/>
            </a:spcAft>
          </a:pPr>
          <a:r>
            <a:rPr lang="de-DE" sz="900" b="1">
              <a:effectLst/>
              <a:latin typeface="Source Sans Pro" panose="020B0503030403020204" pitchFamily="34" charset="0"/>
              <a:ea typeface="Times New Roman"/>
              <a:cs typeface="Arial" pitchFamily="34" charset="0"/>
            </a:rPr>
            <a:t>Blockheizung </a:t>
          </a:r>
          <a:r>
            <a:rPr lang="de-DE" sz="900">
              <a:effectLst/>
              <a:latin typeface="Source Sans Pro" panose="020B0503030403020204" pitchFamily="34" charset="0"/>
              <a:ea typeface="Times New Roman"/>
              <a:cs typeface="Arial" pitchFamily="34" charset="0"/>
            </a:rPr>
            <a:t>liegt vor, wenn ein Block ganzer Häuser von einem Heizsystem aus beheizt wird und die Heizquelle an einem der Gebäude angebaut ist oder sich in unmittelbarer Nähe dieser Gebäude befindet.</a:t>
          </a:r>
        </a:p>
        <a:p>
          <a:pPr algn="just">
            <a:spcAft>
              <a:spcPts val="0"/>
            </a:spcAft>
          </a:pPr>
          <a:r>
            <a:rPr lang="de-DE" sz="900" b="1">
              <a:effectLst/>
              <a:latin typeface="Source Sans Pro" panose="020B0503030403020204" pitchFamily="34" charset="0"/>
              <a:ea typeface="Times New Roman"/>
              <a:cs typeface="Arial" pitchFamily="34" charset="0"/>
            </a:rPr>
            <a:t>Zentralheizung </a:t>
          </a:r>
          <a:r>
            <a:rPr lang="de-DE" sz="900">
              <a:effectLst/>
              <a:latin typeface="Source Sans Pro" panose="020B0503030403020204" pitchFamily="34" charset="0"/>
              <a:ea typeface="Times New Roman"/>
              <a:cs typeface="Arial" pitchFamily="34" charset="0"/>
            </a:rPr>
            <a:t>liegt vor, wenn ein Gebäude über ein Röhrensystem von einer im Gebäude befindlichen Heizquelle aus beheizt wird. </a:t>
          </a:r>
        </a:p>
        <a:p>
          <a:pPr algn="just">
            <a:spcAft>
              <a:spcPts val="0"/>
            </a:spcAft>
          </a:pPr>
          <a:r>
            <a:rPr lang="de-DE" sz="900" b="1">
              <a:effectLst/>
              <a:latin typeface="Source Sans Pro" panose="020B0503030403020204" pitchFamily="34" charset="0"/>
              <a:ea typeface="Times New Roman"/>
              <a:cs typeface="Arial" pitchFamily="34" charset="0"/>
            </a:rPr>
            <a:t>Etagenheizung </a:t>
          </a:r>
          <a:r>
            <a:rPr lang="de-DE" sz="900">
              <a:effectLst/>
              <a:latin typeface="Source Sans Pro" panose="020B0503030403020204" pitchFamily="34" charset="0"/>
              <a:ea typeface="Times New Roman"/>
              <a:cs typeface="Arial" pitchFamily="34" charset="0"/>
            </a:rPr>
            <a:t>ist eine Form der Heizung, bei der die Räume einer Etage von einer Heizquelle über ein Röhrensystem beheizt werden.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Bauherr</a:t>
          </a:r>
        </a:p>
        <a:p>
          <a:pPr algn="just">
            <a:spcAft>
              <a:spcPts val="0"/>
            </a:spcAft>
          </a:pPr>
          <a:r>
            <a:rPr lang="de-DE" sz="900">
              <a:effectLst/>
              <a:latin typeface="Source Sans Pro" panose="020B0503030403020204" pitchFamily="34" charset="0"/>
              <a:ea typeface="Times New Roman"/>
              <a:cs typeface="Arial" pitchFamily="34" charset="0"/>
            </a:rPr>
            <a: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Öffentliche Bauherren</a:t>
          </a:r>
        </a:p>
        <a:p>
          <a:pPr marL="0" indent="0" algn="just">
            <a:lnSpc>
              <a:spcPct val="115000"/>
            </a:lnSpc>
            <a:spcAft>
              <a:spcPts val="0"/>
            </a:spcAft>
          </a:pPr>
          <a:r>
            <a:rPr lang="de-DE" sz="900">
              <a:solidFill>
                <a:schemeClr val="dk1"/>
              </a:solidFill>
              <a:effectLst/>
              <a:latin typeface="Source Sans Pro" panose="020B0503030403020204" pitchFamily="34" charset="0"/>
              <a:ea typeface="Times New Roman"/>
              <a:cs typeface="Arial" pitchFamily="34" charset="0"/>
            </a:rPr>
            <a:t>Als öffentliche Bauherren gelten Kommunen, kommunale Wohnungsunternehmen sowie Bund und Land. Dies sind Unternehmen oder Einrichtungen, bei denen Kommune, Land oder Bund mit mehr als 50 % Nennkapital oder Stimmrecht beteiligt sind.</a:t>
          </a:r>
        </a:p>
        <a:p>
          <a:pPr marL="0" marR="180340" indent="0" algn="just">
            <a:lnSpc>
              <a:spcPct val="115000"/>
            </a:lnSpc>
            <a:spcBef>
              <a:spcPts val="1200"/>
            </a:spcBef>
            <a:spcAft>
              <a:spcPts val="600"/>
            </a:spcAft>
          </a:pPr>
          <a:r>
            <a:rPr lang="de-DE" sz="900" b="1" kern="0">
              <a:solidFill>
                <a:schemeClr val="dk1"/>
              </a:solidFill>
              <a:effectLst/>
              <a:latin typeface="Source Sans Pro" panose="020B0503030403020204" pitchFamily="34" charset="0"/>
              <a:ea typeface="Times New Roman"/>
              <a:cs typeface="Arial" pitchFamily="34" charset="0"/>
            </a:rPr>
            <a:t>Private Haushalte</a:t>
          </a:r>
        </a:p>
        <a:p>
          <a:pPr algn="just">
            <a:spcAft>
              <a:spcPts val="0"/>
            </a:spcAft>
          </a:pPr>
          <a:r>
            <a:rPr lang="de-DE" sz="900">
              <a:effectLst/>
              <a:latin typeface="Source Sans Pro" panose="020B0503030403020204" pitchFamily="34" charset="0"/>
              <a:ea typeface="Times New Roman"/>
              <a:cs typeface="Arial" pitchFamily="34" charset="0"/>
            </a:rPr>
            <a: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Organisationen ohne Erwerbszweck</a:t>
          </a:r>
        </a:p>
        <a:p>
          <a:pPr algn="just">
            <a:spcAft>
              <a:spcPts val="0"/>
            </a:spcAft>
          </a:pPr>
          <a:r>
            <a:rPr lang="de-DE" sz="900">
              <a:effectLst/>
              <a:latin typeface="Source Sans Pro" panose="020B0503030403020204" pitchFamily="34" charset="0"/>
              <a:ea typeface="Times New Roman"/>
              <a:cs typeface="Arial" pitchFamily="34" charset="0"/>
            </a:rPr>
            <a: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Anstaltsgebäude</a:t>
          </a:r>
        </a:p>
        <a:p>
          <a:pPr algn="just">
            <a:spcAft>
              <a:spcPts val="0"/>
            </a:spcAft>
          </a:pPr>
          <a:r>
            <a:rPr lang="de-DE" sz="900">
              <a:solidFill>
                <a:srgbClr val="000000"/>
              </a:solidFill>
              <a:effectLst/>
              <a:latin typeface="Source Sans Pro" panose="020B0503030403020204" pitchFamily="34" charset="0"/>
              <a:ea typeface="Calibri"/>
            </a:rPr>
            <a:t>Anstaltsgebäude sind Nichtwohngebäude, in denen überwiegend Personen untergebracht sind und die mit Einrichtungen für eine zentrale Haushaltsführung ausgestattet sind, z.B. Krankenhäuser, Gebäude für die Pflege Behinderter, Altenpflege- und Krankenheime, Heime für Säuglinge, Kinder und Jugendliche, Erziehungsheime, Müttergenesungsheime, Ferien- und Erholungsheime, Heime von Unterrichtsanstalten, Kasernen, Bereitschafts-gebäude, Klöster, Justizvollzugsanstalten.</a:t>
          </a:r>
          <a:endParaRPr lang="de-DE" sz="900">
            <a:effectLst/>
            <a:latin typeface="Source Sans Pro" panose="020B0503030403020204" pitchFamily="34" charset="0"/>
            <a:ea typeface="Times New Roman"/>
            <a:cs typeface="Arial" pitchFamily="34" charset="0"/>
          </a:endParaRP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Büro- und Verwaltungsgebäude</a:t>
          </a:r>
        </a:p>
        <a:p>
          <a:pPr algn="just">
            <a:spcAft>
              <a:spcPts val="0"/>
            </a:spcAft>
          </a:pPr>
          <a:r>
            <a:rPr lang="de-DE" sz="900">
              <a:effectLst/>
              <a:latin typeface="Source Sans Pro" panose="020B0503030403020204" pitchFamily="34" charset="0"/>
              <a:ea typeface="Times New Roman"/>
              <a:cs typeface="Arial" pitchFamily="34" charset="0"/>
            </a:rPr>
            <a:t>Büro- und Verwaltungsgebäude sind Nichtwohngebäude, die überwiegend Büro- und Verwaltungszwecken dienen.</a:t>
          </a:r>
        </a:p>
        <a:p>
          <a:endParaRPr lang="de-DE" sz="900">
            <a:latin typeface="Source Sans Pro" panose="020B0503030403020204" pitchFamily="34" charset="0"/>
            <a:cs typeface="Arial" pitchFamily="34" charset="0"/>
          </a:endParaRPr>
        </a:p>
      </xdr:txBody>
    </xdr:sp>
    <xdr:clientData/>
  </xdr:twoCellAnchor>
  <xdr:twoCellAnchor>
    <xdr:from>
      <xdr:col>0</xdr:col>
      <xdr:colOff>0</xdr:colOff>
      <xdr:row>220</xdr:row>
      <xdr:rowOff>21021</xdr:rowOff>
    </xdr:from>
    <xdr:to>
      <xdr:col>9</xdr:col>
      <xdr:colOff>262759</xdr:colOff>
      <xdr:row>283</xdr:row>
      <xdr:rowOff>0</xdr:rowOff>
    </xdr:to>
    <xdr:sp macro="" textlink="">
      <xdr:nvSpPr>
        <xdr:cNvPr id="5" name="Textfeld 4"/>
        <xdr:cNvSpPr txBox="1"/>
      </xdr:nvSpPr>
      <xdr:spPr>
        <a:xfrm>
          <a:off x="0" y="30080607"/>
          <a:ext cx="6032938" cy="85869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Landwirtschaftliche Betriebsgebäude sind Nichtwohngebäude, die überwiegend land- und forstwirtschaftlichen, Gärtnerei- oder Fischereizwecken dienen. Sie erstrecken sich nicht auf Gebäude für Tier- und Pflanzenhaltung in zoologischen und botanischen Gärten, ebenso nicht auf Kühlhäuser, Silos, Warenlagergebäude und Ähnliches.</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Nichtlandwirtschaftliche Betriebsgebäude</a:t>
          </a:r>
        </a:p>
        <a:p>
          <a:pPr algn="just">
            <a:spcAft>
              <a:spcPts val="0"/>
            </a:spcAft>
          </a:pPr>
          <a:r>
            <a:rPr lang="de-DE" sz="900">
              <a:effectLst/>
              <a:latin typeface="Source Sans Pro" panose="020B0503030403020204" pitchFamily="34" charset="0"/>
              <a:ea typeface="Times New Roman"/>
              <a:cs typeface="Arial" pitchFamily="34" charset="0"/>
            </a:rPr>
            <a:t>Nichtlandwirtschaftliche Betriebsgebäude sind Nichtwohngebäude, die nicht land- oder forstwirtschaftlichen, Gärtnerei- oder Fischereizwecken dienen. Sie werden unterteilt in Fabrik- und Werkstattgebäude, Handels- und Lagergebäude, Verkehrsgebäude, Hotels, Gasthöfe und Fremdenheime, Pensionen, Gaststättengebäude und andere nichtlandwirtschaftliche Betriebsgebäude, wie z.B. Filmtheater, Spielbanken, Ateliergebäude.</a:t>
          </a:r>
        </a:p>
        <a:p>
          <a:pPr marR="180340" algn="just">
            <a:spcBef>
              <a:spcPts val="1200"/>
            </a:spcBef>
            <a:spcAft>
              <a:spcPts val="600"/>
            </a:spcAft>
          </a:pPr>
          <a:r>
            <a:rPr lang="de-DE" sz="900" b="1" kern="0">
              <a:effectLst/>
              <a:latin typeface="Source Sans Pro" panose="020B0503030403020204" pitchFamily="34" charset="0"/>
              <a:ea typeface="Times New Roman"/>
              <a:cs typeface="Arial" pitchFamily="34" charset="0"/>
            </a:rPr>
            <a:t>Sonstige Nichtwohngebäude</a:t>
          </a:r>
        </a:p>
        <a:p>
          <a:pPr algn="just">
            <a:spcAft>
              <a:spcPts val="0"/>
            </a:spcAft>
          </a:pPr>
          <a:r>
            <a:rPr lang="de-DE" sz="900">
              <a:effectLst/>
              <a:latin typeface="Source Sans Pro" panose="020B0503030403020204" pitchFamily="34" charset="0"/>
              <a:ea typeface="Times New Roman"/>
              <a:cs typeface="Arial" pitchFamily="34" charset="0"/>
            </a:rPr>
            <a:t>Sonstige Nichtwohngebäude umfassen Kindertagesstätten, Schulgebäude, Hochschulgebäude, Gebäude für Forschungszwecke, Museen, Theater, Opernhäuser, Bibliotheken, Kongresshallen u.Ä., Kirchen und sonstige Kultgebäude, medizinische Behandlungsinstitute, Gebäude für Heilbäder oder die Gesundheitspflege, Sportgebäude und andere Nichtwohngebäude, wie z.B. Freizeitgebäude, Dorfgemeinschaftshäuser, Bunker, Pförtnerhäuser, Umkleidegebäude.</a:t>
          </a:r>
        </a:p>
        <a:p>
          <a:endParaRPr lang="de-DE" sz="900">
            <a:latin typeface="Source Sans Pro" panose="020B0503030403020204"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459827</xdr:colOff>
      <xdr:row>6</xdr:row>
      <xdr:rowOff>78828</xdr:rowOff>
    </xdr:from>
    <xdr:to>
      <xdr:col>0</xdr:col>
      <xdr:colOff>819827</xdr:colOff>
      <xdr:row>6</xdr:row>
      <xdr:rowOff>78828</xdr:rowOff>
    </xdr:to>
    <xdr:sp macro="" textlink="">
      <xdr:nvSpPr>
        <xdr:cNvPr id="2" name="Line 4"/>
        <xdr:cNvSpPr>
          <a:spLocks noChangeShapeType="1"/>
        </xdr:cNvSpPr>
      </xdr:nvSpPr>
      <xdr:spPr bwMode="auto">
        <a:xfrm>
          <a:off x="459827" y="1014763"/>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518947</xdr:colOff>
      <xdr:row>6</xdr:row>
      <xdr:rowOff>98535</xdr:rowOff>
    </xdr:from>
    <xdr:to>
      <xdr:col>0</xdr:col>
      <xdr:colOff>878947</xdr:colOff>
      <xdr:row>6</xdr:row>
      <xdr:rowOff>98535</xdr:rowOff>
    </xdr:to>
    <xdr:sp macro="" textlink="">
      <xdr:nvSpPr>
        <xdr:cNvPr id="4" name="Line 4"/>
        <xdr:cNvSpPr>
          <a:spLocks noChangeShapeType="1"/>
        </xdr:cNvSpPr>
      </xdr:nvSpPr>
      <xdr:spPr bwMode="auto">
        <a:xfrm>
          <a:off x="518947" y="1041510"/>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438977</xdr:colOff>
      <xdr:row>6</xdr:row>
      <xdr:rowOff>140805</xdr:rowOff>
    </xdr:from>
    <xdr:to>
      <xdr:col>0</xdr:col>
      <xdr:colOff>798977</xdr:colOff>
      <xdr:row>6</xdr:row>
      <xdr:rowOff>140805</xdr:rowOff>
    </xdr:to>
    <xdr:cxnSp macro="">
      <xdr:nvCxnSpPr>
        <xdr:cNvPr id="3" name="Gerade Verbindung 2"/>
        <xdr:cNvCxnSpPr/>
      </xdr:nvCxnSpPr>
      <xdr:spPr bwMode="auto">
        <a:xfrm>
          <a:off x="438977" y="1109870"/>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72</xdr:row>
      <xdr:rowOff>0</xdr:rowOff>
    </xdr:from>
    <xdr:to>
      <xdr:col>0</xdr:col>
      <xdr:colOff>405848</xdr:colOff>
      <xdr:row>72</xdr:row>
      <xdr:rowOff>0</xdr:rowOff>
    </xdr:to>
    <xdr:cxnSp macro="">
      <xdr:nvCxnSpPr>
        <xdr:cNvPr id="4" name="Gerade Verbindung 3"/>
        <xdr:cNvCxnSpPr/>
      </xdr:nvCxnSpPr>
      <xdr:spPr bwMode="auto">
        <a:xfrm>
          <a:off x="41413" y="9533283"/>
          <a:ext cx="364435"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366547</xdr:colOff>
      <xdr:row>6</xdr:row>
      <xdr:rowOff>106155</xdr:rowOff>
    </xdr:from>
    <xdr:to>
      <xdr:col>0</xdr:col>
      <xdr:colOff>726547</xdr:colOff>
      <xdr:row>6</xdr:row>
      <xdr:rowOff>106155</xdr:rowOff>
    </xdr:to>
    <xdr:sp macro="" textlink="">
      <xdr:nvSpPr>
        <xdr:cNvPr id="2" name="Line 4"/>
        <xdr:cNvSpPr>
          <a:spLocks noChangeShapeType="1"/>
        </xdr:cNvSpPr>
      </xdr:nvSpPr>
      <xdr:spPr bwMode="auto">
        <a:xfrm>
          <a:off x="366547" y="883395"/>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4" name="Gerade Verbindung 3"/>
        <xdr:cNvCxnSpPr/>
      </xdr:nvCxnSpPr>
      <xdr:spPr bwMode="auto">
        <a:xfrm>
          <a:off x="41413" y="101428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06668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729155</xdr:colOff>
      <xdr:row>6</xdr:row>
      <xdr:rowOff>13138</xdr:rowOff>
    </xdr:from>
    <xdr:to>
      <xdr:col>0</xdr:col>
      <xdr:colOff>1215259</xdr:colOff>
      <xdr:row>6</xdr:row>
      <xdr:rowOff>13139</xdr:rowOff>
    </xdr:to>
    <xdr:cxnSp macro="">
      <xdr:nvCxnSpPr>
        <xdr:cNvPr id="3" name="Gerade Verbindung 2"/>
        <xdr:cNvCxnSpPr/>
      </xdr:nvCxnSpPr>
      <xdr:spPr>
        <a:xfrm flipV="1">
          <a:off x="729155" y="1108513"/>
          <a:ext cx="486104"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13138</xdr:colOff>
      <xdr:row>66</xdr:row>
      <xdr:rowOff>105104</xdr:rowOff>
    </xdr:from>
    <xdr:to>
      <xdr:col>0</xdr:col>
      <xdr:colOff>553138</xdr:colOff>
      <xdr:row>66</xdr:row>
      <xdr:rowOff>105104</xdr:rowOff>
    </xdr:to>
    <xdr:cxnSp macro="">
      <xdr:nvCxnSpPr>
        <xdr:cNvPr id="4" name="Gerade Verbindung 3"/>
        <xdr:cNvCxnSpPr/>
      </xdr:nvCxnSpPr>
      <xdr:spPr bwMode="auto">
        <a:xfrm>
          <a:off x="13138" y="10049204"/>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41413</xdr:colOff>
      <xdr:row>62</xdr:row>
      <xdr:rowOff>8282</xdr:rowOff>
    </xdr:from>
    <xdr:to>
      <xdr:col>0</xdr:col>
      <xdr:colOff>581413</xdr:colOff>
      <xdr:row>62</xdr:row>
      <xdr:rowOff>8282</xdr:rowOff>
    </xdr:to>
    <xdr:cxnSp macro="">
      <xdr:nvCxnSpPr>
        <xdr:cNvPr id="4" name="Gerade Verbindung 3"/>
        <xdr:cNvCxnSpPr/>
      </xdr:nvCxnSpPr>
      <xdr:spPr bwMode="auto">
        <a:xfrm>
          <a:off x="41413" y="1000953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0.05382</cdr:x>
      <cdr:y>0.02006</cdr:y>
    </cdr:from>
    <cdr:to>
      <cdr:x>0.95892</cdr:x>
      <cdr:y>0.46025</cdr:y>
    </cdr:to>
    <cdr:sp macro="" textlink="">
      <cdr:nvSpPr>
        <cdr:cNvPr id="419841" name="Rectangle 1"/>
        <cdr:cNvSpPr>
          <a:spLocks xmlns:a="http://schemas.openxmlformats.org/drawingml/2006/main" noChangeArrowheads="1"/>
        </cdr:cNvSpPr>
      </cdr:nvSpPr>
      <cdr:spPr bwMode="auto">
        <a:xfrm xmlns:a="http://schemas.openxmlformats.org/drawingml/2006/main">
          <a:off x="361950" y="190501"/>
          <a:ext cx="6086475" cy="418023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0.05382</cdr:x>
      <cdr:y>0.51956</cdr:y>
    </cdr:from>
    <cdr:to>
      <cdr:x>0.95892</cdr:x>
      <cdr:y>0.94985</cdr:y>
    </cdr:to>
    <cdr:sp macro="" textlink="">
      <cdr:nvSpPr>
        <cdr:cNvPr id="419842" name="Rectangle 2"/>
        <cdr:cNvSpPr>
          <a:spLocks xmlns:a="http://schemas.openxmlformats.org/drawingml/2006/main" noChangeArrowheads="1"/>
        </cdr:cNvSpPr>
      </cdr:nvSpPr>
      <cdr:spPr bwMode="auto">
        <a:xfrm xmlns:a="http://schemas.openxmlformats.org/drawingml/2006/main">
          <a:off x="361950" y="4933950"/>
          <a:ext cx="6086475" cy="408622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0.513</cdr:x>
      <cdr:y>0.3935</cdr:y>
    </cdr:from>
    <cdr:to>
      <cdr:x>0.52525</cdr:x>
      <cdr:y>0.3935</cdr:y>
    </cdr:to>
    <cdr:sp macro="" textlink="">
      <cdr:nvSpPr>
        <cdr:cNvPr id="419844" name="Line 4"/>
        <cdr:cNvSpPr>
          <a:spLocks xmlns:a="http://schemas.openxmlformats.org/drawingml/2006/main" noChangeShapeType="1"/>
        </cdr:cNvSpPr>
      </cdr:nvSpPr>
      <cdr:spPr bwMode="auto">
        <a:xfrm xmlns:a="http://schemas.openxmlformats.org/drawingml/2006/main">
          <a:off x="3454632" y="3740591"/>
          <a:ext cx="82493"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sp>
  </cdr:relSizeAnchor>
  <cdr:relSizeAnchor xmlns:cdr="http://schemas.openxmlformats.org/drawingml/2006/chartDrawing">
    <cdr:from>
      <cdr:x>0.06443</cdr:x>
      <cdr:y>0.92908</cdr:y>
    </cdr:from>
    <cdr:to>
      <cdr:x>0.32743</cdr:x>
      <cdr:y>0.94508</cdr:y>
    </cdr:to>
    <cdr:sp macro="" textlink="">
      <cdr:nvSpPr>
        <cdr:cNvPr id="419845" name="Text Box 5"/>
        <cdr:cNvSpPr txBox="1">
          <a:spLocks xmlns:a="http://schemas.openxmlformats.org/drawingml/2006/main" noChangeArrowheads="1"/>
        </cdr:cNvSpPr>
      </cdr:nvSpPr>
      <cdr:spPr bwMode="auto">
        <a:xfrm xmlns:a="http://schemas.openxmlformats.org/drawingml/2006/main">
          <a:off x="434247" y="8672472"/>
          <a:ext cx="1772557"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0.06355</cdr:x>
      <cdr:y>0.43981</cdr:y>
    </cdr:from>
    <cdr:to>
      <cdr:x>0.33655</cdr:x>
      <cdr:y>0.45581</cdr:y>
    </cdr:to>
    <cdr:sp macro="" textlink="">
      <cdr:nvSpPr>
        <cdr:cNvPr id="419846" name="Text Box 6"/>
        <cdr:cNvSpPr txBox="1">
          <a:spLocks xmlns:a="http://schemas.openxmlformats.org/drawingml/2006/main" noChangeArrowheads="1"/>
        </cdr:cNvSpPr>
      </cdr:nvSpPr>
      <cdr:spPr bwMode="auto">
        <a:xfrm xmlns:a="http://schemas.openxmlformats.org/drawingml/2006/main">
          <a:off x="428340" y="4105452"/>
          <a:ext cx="1839954" cy="1493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cdr:txBody>
    </cdr:sp>
  </cdr:relSizeAnchor>
  <cdr:relSizeAnchor xmlns:cdr="http://schemas.openxmlformats.org/drawingml/2006/chartDrawing">
    <cdr:from>
      <cdr:x>0.474</cdr:x>
      <cdr:y>0.3855</cdr:y>
    </cdr:from>
    <cdr:to>
      <cdr:x>0.543</cdr:x>
      <cdr:y>0.4045</cdr:y>
    </cdr:to>
    <cdr:sp macro="" textlink="">
      <cdr:nvSpPr>
        <cdr:cNvPr id="419849" name="Text Box 9"/>
        <cdr:cNvSpPr txBox="1">
          <a:spLocks xmlns:a="http://schemas.openxmlformats.org/drawingml/2006/main" noChangeArrowheads="1"/>
        </cdr:cNvSpPr>
      </cdr:nvSpPr>
      <cdr:spPr bwMode="auto">
        <a:xfrm xmlns:a="http://schemas.openxmlformats.org/drawingml/2006/main">
          <a:off x="3191999" y="3664544"/>
          <a:ext cx="464658" cy="1806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0.348</cdr:x>
      <cdr:y>0.567</cdr:y>
    </cdr:from>
    <cdr:to>
      <cdr:x>0.807</cdr:x>
      <cdr:y>0.607</cdr:y>
    </cdr:to>
    <cdr:sp macro="" textlink="">
      <cdr:nvSpPr>
        <cdr:cNvPr id="419854" name="Rectangle 14"/>
        <cdr:cNvSpPr>
          <a:spLocks xmlns:a="http://schemas.openxmlformats.org/drawingml/2006/main" noChangeArrowheads="1"/>
        </cdr:cNvSpPr>
      </cdr:nvSpPr>
      <cdr:spPr bwMode="auto">
        <a:xfrm xmlns:a="http://schemas.openxmlformats.org/drawingml/2006/main">
          <a:off x="2343493" y="5389874"/>
          <a:ext cx="3090986" cy="380238"/>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sp>
  </cdr:relSizeAnchor>
  <cdr:relSizeAnchor xmlns:cdr="http://schemas.openxmlformats.org/drawingml/2006/chartDrawing">
    <cdr:from>
      <cdr:x>0.081</cdr:x>
      <cdr:y>0.54742</cdr:y>
    </cdr:from>
    <cdr:to>
      <cdr:x>0.9335</cdr:x>
      <cdr:y>0.61708</cdr:y>
    </cdr:to>
    <cdr:sp macro="" textlink="">
      <cdr:nvSpPr>
        <cdr:cNvPr id="419855" name="Text Box 15"/>
        <cdr:cNvSpPr txBox="1">
          <a:spLocks xmlns:a="http://schemas.openxmlformats.org/drawingml/2006/main" noChangeArrowheads="1"/>
        </cdr:cNvSpPr>
      </cdr:nvSpPr>
      <cdr:spPr bwMode="auto">
        <a:xfrm xmlns:a="http://schemas.openxmlformats.org/drawingml/2006/main">
          <a:off x="542728" y="5086159"/>
          <a:ext cx="5712044" cy="6472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2021</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Nichtwohngebäude -</a:t>
          </a:r>
        </a:p>
      </cdr:txBody>
    </cdr:sp>
  </cdr:relSizeAnchor>
  <cdr:relSizeAnchor xmlns:cdr="http://schemas.openxmlformats.org/drawingml/2006/chartDrawing">
    <cdr:from>
      <cdr:x>0.081</cdr:x>
      <cdr:y>0.04141</cdr:y>
    </cdr:from>
    <cdr:to>
      <cdr:x>0.92525</cdr:x>
      <cdr:y>0.09017</cdr:y>
    </cdr:to>
    <cdr:sp macro="" textlink="">
      <cdr:nvSpPr>
        <cdr:cNvPr id="419857" name="Text Box 17"/>
        <cdr:cNvSpPr txBox="1">
          <a:spLocks xmlns:a="http://schemas.openxmlformats.org/drawingml/2006/main" noChangeArrowheads="1"/>
        </cdr:cNvSpPr>
      </cdr:nvSpPr>
      <cdr:spPr bwMode="auto">
        <a:xfrm xmlns:a="http://schemas.openxmlformats.org/drawingml/2006/main">
          <a:off x="545468" y="386146"/>
          <a:ext cx="5685327" cy="4546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Bauüberhang 2021</a:t>
          </a:r>
        </a:p>
        <a:p xmlns:a="http://schemas.openxmlformats.org/drawingml/2006/main">
          <a:pPr algn="ctr" rtl="0">
            <a:spcBef>
              <a:spcPts val="600"/>
            </a:spcBef>
            <a:defRPr sz="1000"/>
          </a:pPr>
          <a:r>
            <a:rPr lang="de-DE" sz="900" b="0" i="0" u="none" strike="noStrike" baseline="0">
              <a:solidFill>
                <a:srgbClr val="000000"/>
              </a:solidFill>
              <a:latin typeface="Source Sans Pro" panose="020B0503030403020204" pitchFamily="34" charset="0"/>
              <a:cs typeface="Arial"/>
            </a:rPr>
            <a:t>- Errichtung neuer Wohngebäude -</a:t>
          </a:r>
        </a:p>
      </cdr:txBody>
    </cdr:sp>
  </cdr:relSizeAnchor>
  <cdr:relSizeAnchor xmlns:cdr="http://schemas.openxmlformats.org/drawingml/2006/chartDrawing">
    <cdr:from>
      <cdr:x>0.081</cdr:x>
      <cdr:y>0.60925</cdr:y>
    </cdr:from>
    <cdr:to>
      <cdr:x>0.934</cdr:x>
      <cdr:y>0.90775</cdr:y>
    </cdr:to>
    <cdr:graphicFrame macro="">
      <cdr:nvGraphicFramePr>
        <cdr:cNvPr id="419858" name="Chart 1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0.21179</cdr:x>
      <cdr:y>0.29861</cdr:y>
    </cdr:from>
    <cdr:to>
      <cdr:x>0.33134</cdr:x>
      <cdr:y>0.3249</cdr:y>
    </cdr:to>
    <cdr:sp macro="" textlink="">
      <cdr:nvSpPr>
        <cdr:cNvPr id="419866" name="Text Box 26"/>
        <cdr:cNvSpPr txBox="1">
          <a:spLocks xmlns:a="http://schemas.openxmlformats.org/drawingml/2006/main" noChangeArrowheads="1"/>
        </cdr:cNvSpPr>
      </cdr:nvSpPr>
      <cdr:spPr bwMode="auto">
        <a:xfrm xmlns:a="http://schemas.openxmlformats.org/drawingml/2006/main">
          <a:off x="1301066" y="2725755"/>
          <a:ext cx="734431" cy="23998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0.68791</cdr:x>
      <cdr:y>0.18474</cdr:y>
    </cdr:from>
    <cdr:to>
      <cdr:x>0.89741</cdr:x>
      <cdr:y>0.20174</cdr:y>
    </cdr:to>
    <cdr:sp macro="" textlink="">
      <cdr:nvSpPr>
        <cdr:cNvPr id="419867" name="Text Box 27"/>
        <cdr:cNvSpPr txBox="1">
          <a:spLocks xmlns:a="http://schemas.openxmlformats.org/drawingml/2006/main" noChangeArrowheads="1"/>
        </cdr:cNvSpPr>
      </cdr:nvSpPr>
      <cdr:spPr bwMode="auto">
        <a:xfrm xmlns:a="http://schemas.openxmlformats.org/drawingml/2006/main">
          <a:off x="4226023" y="1686323"/>
          <a:ext cx="1287021" cy="15518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dr:relSizeAnchor xmlns:cdr="http://schemas.openxmlformats.org/drawingml/2006/chartDrawing">
    <cdr:from>
      <cdr:x>0.25356</cdr:x>
      <cdr:y>0.11725</cdr:y>
    </cdr:from>
    <cdr:to>
      <cdr:x>0.44853</cdr:x>
      <cdr:y>0.15219</cdr:y>
    </cdr:to>
    <cdr:sp macro="" textlink="">
      <cdr:nvSpPr>
        <cdr:cNvPr id="419868" name="Text Box 28"/>
        <cdr:cNvSpPr txBox="1">
          <a:spLocks xmlns:a="http://schemas.openxmlformats.org/drawingml/2006/main" noChangeArrowheads="1"/>
        </cdr:cNvSpPr>
      </cdr:nvSpPr>
      <cdr:spPr bwMode="auto">
        <a:xfrm xmlns:a="http://schemas.openxmlformats.org/drawingml/2006/main">
          <a:off x="1557703" y="1070285"/>
          <a:ext cx="1197759" cy="3189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0.26443</cdr:x>
      <cdr:y>0.63401</cdr:y>
    </cdr:from>
    <cdr:to>
      <cdr:x>0.44747</cdr:x>
      <cdr:y>0.65251</cdr:y>
    </cdr:to>
    <cdr:sp macro="" textlink="">
      <cdr:nvSpPr>
        <cdr:cNvPr id="419869" name="Text Box 29"/>
        <cdr:cNvSpPr txBox="1">
          <a:spLocks xmlns:a="http://schemas.openxmlformats.org/drawingml/2006/main" noChangeArrowheads="1"/>
        </cdr:cNvSpPr>
      </cdr:nvSpPr>
      <cdr:spPr bwMode="auto">
        <a:xfrm xmlns:a="http://schemas.openxmlformats.org/drawingml/2006/main">
          <a:off x="1624718" y="5786281"/>
          <a:ext cx="1124630" cy="1688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unter Dach</a:t>
          </a:r>
        </a:p>
      </cdr:txBody>
    </cdr:sp>
  </cdr:relSizeAnchor>
  <cdr:relSizeAnchor xmlns:cdr="http://schemas.openxmlformats.org/drawingml/2006/chartDrawing">
    <cdr:from>
      <cdr:x>0.23808</cdr:x>
      <cdr:y>0.77102</cdr:y>
    </cdr:from>
    <cdr:to>
      <cdr:x>0.33956</cdr:x>
      <cdr:y>0.7962</cdr:y>
    </cdr:to>
    <cdr:sp macro="" textlink="">
      <cdr:nvSpPr>
        <cdr:cNvPr id="419870" name="Text Box 30"/>
        <cdr:cNvSpPr txBox="1">
          <a:spLocks xmlns:a="http://schemas.openxmlformats.org/drawingml/2006/main" noChangeArrowheads="1"/>
        </cdr:cNvSpPr>
      </cdr:nvSpPr>
      <cdr:spPr bwMode="auto">
        <a:xfrm xmlns:a="http://schemas.openxmlformats.org/drawingml/2006/main">
          <a:off x="1462566" y="7038050"/>
          <a:ext cx="623422" cy="22984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unter Dach</a:t>
          </a:r>
        </a:p>
      </cdr:txBody>
    </cdr:sp>
  </cdr:relSizeAnchor>
  <cdr:relSizeAnchor xmlns:cdr="http://schemas.openxmlformats.org/drawingml/2006/chartDrawing">
    <cdr:from>
      <cdr:x>0.69738</cdr:x>
      <cdr:y>0.66758</cdr:y>
    </cdr:from>
    <cdr:to>
      <cdr:x>0.87097</cdr:x>
      <cdr:y>0.68908</cdr:y>
    </cdr:to>
    <cdr:sp macro="" textlink="">
      <cdr:nvSpPr>
        <cdr:cNvPr id="419871" name="Text Box 31"/>
        <cdr:cNvSpPr txBox="1">
          <a:spLocks xmlns:a="http://schemas.openxmlformats.org/drawingml/2006/main" noChangeArrowheads="1"/>
        </cdr:cNvSpPr>
      </cdr:nvSpPr>
      <cdr:spPr bwMode="auto">
        <a:xfrm xmlns:a="http://schemas.openxmlformats.org/drawingml/2006/main">
          <a:off x="4284200" y="6093855"/>
          <a:ext cx="1066415" cy="19625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noch nicht begonnen</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36635</xdr:colOff>
      <xdr:row>61</xdr:row>
      <xdr:rowOff>131884</xdr:rowOff>
    </xdr:from>
    <xdr:to>
      <xdr:col>1</xdr:col>
      <xdr:colOff>183173</xdr:colOff>
      <xdr:row>61</xdr:row>
      <xdr:rowOff>131884</xdr:rowOff>
    </xdr:to>
    <xdr:cxnSp macro="">
      <xdr:nvCxnSpPr>
        <xdr:cNvPr id="5" name="Gerade Verbindung 4"/>
        <xdr:cNvCxnSpPr/>
      </xdr:nvCxnSpPr>
      <xdr:spPr bwMode="auto">
        <a:xfrm>
          <a:off x="36635" y="8147538"/>
          <a:ext cx="410307"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624053</xdr:colOff>
      <xdr:row>7</xdr:row>
      <xdr:rowOff>91966</xdr:rowOff>
    </xdr:from>
    <xdr:to>
      <xdr:col>1</xdr:col>
      <xdr:colOff>984053</xdr:colOff>
      <xdr:row>7</xdr:row>
      <xdr:rowOff>91966</xdr:rowOff>
    </xdr:to>
    <xdr:cxnSp macro="">
      <xdr:nvCxnSpPr>
        <xdr:cNvPr id="10" name="Gerade Verbindung 9"/>
        <xdr:cNvCxnSpPr/>
      </xdr:nvCxnSpPr>
      <xdr:spPr bwMode="auto">
        <a:xfrm>
          <a:off x="821122" y="1156138"/>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55879</xdr:colOff>
      <xdr:row>0</xdr:row>
      <xdr:rowOff>47624</xdr:rowOff>
    </xdr:from>
    <xdr:to>
      <xdr:col>5</xdr:col>
      <xdr:colOff>2110154</xdr:colOff>
      <xdr:row>33</xdr:row>
      <xdr:rowOff>131885</xdr:rowOff>
    </xdr:to>
    <xdr:sp macro="" textlink="">
      <xdr:nvSpPr>
        <xdr:cNvPr id="2" name="Textfeld 1"/>
        <xdr:cNvSpPr txBox="1"/>
      </xdr:nvSpPr>
      <xdr:spPr>
        <a:xfrm>
          <a:off x="55879" y="47624"/>
          <a:ext cx="6113390" cy="5413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ct val="115000"/>
            </a:lnSpc>
            <a:spcAft>
              <a:spcPts val="0"/>
            </a:spcAft>
          </a:pPr>
          <a:r>
            <a:rPr lang="de-DE" sz="900" b="1">
              <a:effectLst/>
              <a:latin typeface="Source pro"/>
              <a:ea typeface="Calibri"/>
              <a:cs typeface="Arial" pitchFamily="34" charset="0"/>
            </a:rPr>
            <a:t>Übersicht zur Bautätigkeit im Hochbau </a:t>
          </a:r>
          <a:r>
            <a:rPr kumimoji="0" lang="de-DE" sz="900" b="1" i="0" u="none" strike="noStrike" kern="0" cap="none" spc="0" normalizeH="0" baseline="0" noProof="0">
              <a:ln>
                <a:noFill/>
              </a:ln>
              <a:solidFill>
                <a:prstClr val="black"/>
              </a:solidFill>
              <a:effectLst/>
              <a:uLnTx/>
              <a:uFillTx/>
              <a:latin typeface="Source pro"/>
              <a:ea typeface="+mn-ea"/>
              <a:cs typeface="Arial" pitchFamily="34" charset="0"/>
            </a:rPr>
            <a:t>2021</a:t>
          </a:r>
          <a:endParaRPr lang="de-DE" sz="900" b="1">
            <a:effectLst/>
            <a:latin typeface="Source pro"/>
            <a:ea typeface="Calibri"/>
            <a:cs typeface="Arial" pitchFamily="34" charset="0"/>
          </a:endParaRPr>
        </a:p>
        <a:p>
          <a:pPr algn="just">
            <a:lnSpc>
              <a:spcPct val="115000"/>
            </a:lnSpc>
            <a:spcAft>
              <a:spcPts val="0"/>
            </a:spcAft>
          </a:pPr>
          <a:r>
            <a:rPr lang="de-DE" sz="900">
              <a:effectLst/>
              <a:latin typeface="Source pro"/>
              <a:ea typeface="Calibri"/>
              <a:cs typeface="Arial" pitchFamily="34" charset="0"/>
            </a:rPr>
            <a:t>  </a:t>
          </a:r>
        </a:p>
        <a:p>
          <a:pPr algn="l">
            <a:lnSpc>
              <a:spcPct val="115000"/>
            </a:lnSpc>
            <a:spcAft>
              <a:spcPts val="0"/>
            </a:spcAft>
          </a:pPr>
          <a:r>
            <a:rPr lang="de-DE" sz="900" b="1">
              <a:effectLst/>
              <a:latin typeface="Source pro"/>
              <a:ea typeface="Calibri"/>
              <a:cs typeface="Arial" pitchFamily="34" charset="0"/>
            </a:rPr>
            <a:t>Baugenehmigung</a:t>
          </a:r>
          <a:endParaRPr lang="de-DE" sz="900">
            <a:solidFill>
              <a:schemeClr val="dk1"/>
            </a:solidFill>
            <a:effectLst/>
            <a:latin typeface="Source pro"/>
            <a:ea typeface="+mn-ea"/>
            <a:cs typeface="Arial" pitchFamily="34" charset="0"/>
          </a:endParaRPr>
        </a:p>
        <a:p>
          <a:pPr algn="l">
            <a:lnSpc>
              <a:spcPct val="115000"/>
            </a:lnSpc>
            <a:spcAft>
              <a:spcPts val="0"/>
            </a:spcAft>
            <a:tabLst>
              <a:tab pos="4079240" algn="l"/>
            </a:tabLst>
          </a:pPr>
          <a:r>
            <a:rPr lang="de-DE" sz="900">
              <a:solidFill>
                <a:schemeClr val="dk1"/>
              </a:solidFill>
              <a:effectLst/>
              <a:latin typeface="Source pro"/>
              <a:ea typeface="+mn-ea"/>
              <a:cs typeface="Arial" pitchFamily="34" charset="0"/>
            </a:rPr>
            <a:t>	</a:t>
          </a:r>
        </a:p>
        <a:p>
          <a:pPr algn="just">
            <a:spcAft>
              <a:spcPts val="0"/>
            </a:spcAft>
          </a:pPr>
          <a:r>
            <a:rPr lang="de-DE" sz="900">
              <a:solidFill>
                <a:sysClr val="windowText" lastClr="000000"/>
              </a:solidFill>
              <a:effectLst/>
              <a:latin typeface="Source pro"/>
              <a:ea typeface="Times New Roman"/>
              <a:cs typeface="Times New Roman"/>
            </a:rPr>
            <a:t>Die Thüringer Bauaufsichtsbehörden haben im Jahr 2021 mit insgesamt 5</a:t>
          </a:r>
          <a:r>
            <a:rPr lang="de-DE" sz="900">
              <a:solidFill>
                <a:schemeClr val="bg1"/>
              </a:solidFill>
              <a:effectLst/>
              <a:latin typeface="Source pro"/>
              <a:ea typeface="+mn-ea"/>
              <a:cs typeface="+mn-cs"/>
            </a:rPr>
            <a:t>.</a:t>
          </a:r>
          <a:r>
            <a:rPr lang="de-DE" sz="900">
              <a:solidFill>
                <a:sysClr val="windowText" lastClr="000000"/>
              </a:solidFill>
              <a:effectLst/>
              <a:latin typeface="Source pro"/>
              <a:ea typeface="Times New Roman"/>
              <a:cs typeface="Times New Roman"/>
            </a:rPr>
            <a:t>263 Anträgen für Bauvorhaben im Hochbau insgesamt 4</a:t>
          </a:r>
          <a:r>
            <a:rPr lang="de-DE" sz="900">
              <a:solidFill>
                <a:schemeClr val="bg1"/>
              </a:solidFill>
              <a:effectLst/>
              <a:latin typeface="Source pro"/>
              <a:ea typeface="Times New Roman"/>
              <a:cs typeface="Times New Roman"/>
            </a:rPr>
            <a:t>.</a:t>
          </a:r>
          <a:r>
            <a:rPr lang="de-DE" sz="900">
              <a:solidFill>
                <a:sysClr val="windowText" lastClr="000000"/>
              </a:solidFill>
              <a:effectLst/>
              <a:latin typeface="Source pro"/>
              <a:ea typeface="Times New Roman"/>
              <a:cs typeface="Times New Roman"/>
            </a:rPr>
            <a:t>692 Wohnungen genehmigt. Verglichen mit dem Bauinteresse aus dem Vorjahr, wurden 2021 Genehmigungen für 1</a:t>
          </a:r>
          <a:r>
            <a:rPr lang="de-DE" sz="900">
              <a:solidFill>
                <a:schemeClr val="bg1"/>
              </a:solidFill>
              <a:effectLst/>
              <a:latin typeface="Source pro"/>
              <a:ea typeface="Times New Roman"/>
              <a:cs typeface="Times New Roman"/>
            </a:rPr>
            <a:t>.</a:t>
          </a:r>
          <a:r>
            <a:rPr lang="de-DE" sz="900">
              <a:solidFill>
                <a:sysClr val="windowText" lastClr="000000"/>
              </a:solidFill>
              <a:effectLst/>
              <a:latin typeface="Source pro"/>
              <a:ea typeface="Times New Roman"/>
              <a:cs typeface="Times New Roman"/>
            </a:rPr>
            <a:t>150 Wohnungen bzw. 19,7 Prozent weniger gestellt. </a:t>
          </a:r>
        </a:p>
        <a:p>
          <a:pPr algn="just">
            <a:spcAft>
              <a:spcPts val="0"/>
            </a:spcAft>
          </a:pPr>
          <a:endParaRPr lang="de-DE" sz="900">
            <a:solidFill>
              <a:sysClr val="windowText" lastClr="000000"/>
            </a:solidFill>
            <a:effectLst/>
            <a:latin typeface="Source pro"/>
            <a:ea typeface="Times New Roman"/>
            <a:cs typeface="Times New Roman"/>
          </a:endParaRPr>
        </a:p>
        <a:p>
          <a:pPr marL="0" indent="0" algn="l"/>
          <a:r>
            <a:rPr lang="de-DE" sz="900">
              <a:solidFill>
                <a:sysClr val="windowText" lastClr="000000"/>
              </a:solidFill>
              <a:effectLst/>
              <a:latin typeface="Source pro"/>
              <a:ea typeface="+mn-ea"/>
              <a:cs typeface="Arial" pitchFamily="34" charset="0"/>
            </a:rPr>
            <a:t>Von diesen	4 692 Wohnungen sind</a:t>
          </a:r>
        </a:p>
        <a:p>
          <a:pPr marL="0" indent="0" algn="l">
            <a:spcBef>
              <a:spcPts val="200"/>
            </a:spcBef>
          </a:pPr>
          <a:r>
            <a:rPr lang="de-DE" sz="900">
              <a:solidFill>
                <a:sysClr val="windowText" lastClr="000000"/>
              </a:solidFill>
              <a:effectLst/>
              <a:latin typeface="Source pro"/>
              <a:ea typeface="+mn-ea"/>
              <a:cs typeface="Arial" pitchFamily="34" charset="0"/>
            </a:rPr>
            <a:t>        	3</a:t>
          </a:r>
          <a:r>
            <a:rPr lang="de-DE" sz="900" baseline="0">
              <a:solidFill>
                <a:sysClr val="windowText" lastClr="000000"/>
              </a:solidFill>
              <a:effectLst/>
              <a:latin typeface="Source pro"/>
              <a:ea typeface="+mn-ea"/>
              <a:cs typeface="Arial" pitchFamily="34" charset="0"/>
            </a:rPr>
            <a:t> 763 </a:t>
          </a:r>
          <a:r>
            <a:rPr lang="de-DE" sz="900">
              <a:solidFill>
                <a:sysClr val="windowText" lastClr="000000"/>
              </a:solidFill>
              <a:effectLst/>
              <a:latin typeface="Source pro"/>
              <a:ea typeface="+mn-ea"/>
              <a:cs typeface="Arial" pitchFamily="34" charset="0"/>
            </a:rPr>
            <a:t> in neuen Wohngebäuden,</a:t>
          </a:r>
        </a:p>
        <a:p>
          <a:pPr marL="0" indent="0" algn="l">
            <a:spcBef>
              <a:spcPts val="200"/>
            </a:spcBef>
          </a:pPr>
          <a:r>
            <a:rPr lang="de-DE" sz="900">
              <a:solidFill>
                <a:sysClr val="windowText" lastClr="000000"/>
              </a:solidFill>
              <a:effectLst/>
              <a:latin typeface="Source pro"/>
              <a:ea typeface="+mn-ea"/>
              <a:cs typeface="Arial" pitchFamily="34" charset="0"/>
            </a:rPr>
            <a:t>     	    42 in neuen Nichtwohngebäuden,</a:t>
          </a:r>
        </a:p>
        <a:p>
          <a:pPr marL="0" indent="0" algn="l">
            <a:spcBef>
              <a:spcPts val="200"/>
            </a:spcBef>
          </a:pPr>
          <a:r>
            <a:rPr lang="de-DE" sz="900">
              <a:solidFill>
                <a:sysClr val="windowText" lastClr="000000"/>
              </a:solidFill>
              <a:effectLst/>
              <a:latin typeface="Source pro"/>
              <a:ea typeface="+mn-ea"/>
              <a:cs typeface="Arial" pitchFamily="34" charset="0"/>
            </a:rPr>
            <a:t>	 </a:t>
          </a:r>
          <a:r>
            <a:rPr lang="de-DE" sz="900" baseline="0">
              <a:solidFill>
                <a:sysClr val="windowText" lastClr="000000"/>
              </a:solidFill>
              <a:effectLst/>
              <a:latin typeface="Source pro"/>
              <a:ea typeface="+mn-ea"/>
              <a:cs typeface="Arial" pitchFamily="34" charset="0"/>
            </a:rPr>
            <a:t> 887</a:t>
          </a:r>
          <a:r>
            <a:rPr lang="de-DE" sz="900">
              <a:solidFill>
                <a:sysClr val="windowText" lastClr="000000"/>
              </a:solidFill>
              <a:effectLst/>
              <a:latin typeface="Source pro"/>
              <a:ea typeface="+mn-ea"/>
              <a:cs typeface="Arial" pitchFamily="34" charset="0"/>
            </a:rPr>
            <a:t> durch Baumaßnahmen an bestehenden Gebäuden</a:t>
          </a:r>
        </a:p>
        <a:p>
          <a:pPr algn="l"/>
          <a:r>
            <a:rPr lang="de-DE" sz="900">
              <a:solidFill>
                <a:sysClr val="windowText" lastClr="000000"/>
              </a:solidFill>
              <a:effectLst/>
              <a:latin typeface="Source pro"/>
              <a:ea typeface="+mn-ea"/>
              <a:cs typeface="Arial" pitchFamily="34" charset="0"/>
            </a:rPr>
            <a:t>vorgesehen.</a:t>
          </a:r>
        </a:p>
        <a:p>
          <a:pPr marL="0" marR="0" indent="0" algn="l" defTabSz="914400" eaLnBrk="1" fontAlgn="auto" latinLnBrk="0" hangingPunct="1">
            <a:lnSpc>
              <a:spcPct val="100000"/>
            </a:lnSpc>
            <a:spcBef>
              <a:spcPts val="0"/>
            </a:spcBef>
            <a:spcAft>
              <a:spcPts val="0"/>
            </a:spcAft>
            <a:buClrTx/>
            <a:buSzTx/>
            <a:buFontTx/>
            <a:buNone/>
            <a:tabLst/>
            <a:defRPr/>
          </a:pPr>
          <a:endParaRPr lang="de-DE" sz="900">
            <a:solidFill>
              <a:srgbClr val="FF0000"/>
            </a:solidFill>
            <a:effectLst/>
            <a:latin typeface="Source pro"/>
            <a:ea typeface="+mn-ea"/>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47,3 Prozent des neu geplanten Wohnraums waren Einfamilienhäuser (1 780), im Vergleich zum Vorjahr ein Rückgang von 59 Eigenheimen. Einzig die Gebäudeklasse der Zweifamilienhäuser erreichte mit 204 Wohneinheiten das Vorjahresniveau. </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Die im Jahr 2021 im Geschossbau erteilten Neubaugenehmigungen bescherten dieser Gebäudeart ebenfalls einen Rückgang im direkten Vergleich mit dem Vorjahr. Gebäude mit 3 oder mehr Wohnungen waren mit 44,2 Prozent am Neubaugeschehen beteiligt.  Mit 1</a:t>
          </a:r>
          <a:r>
            <a:rPr kumimoji="0" lang="de-DE" sz="900" b="0" i="0" u="none" strike="noStrike" kern="0" cap="none" spc="0" normalizeH="0" baseline="0" noProof="0">
              <a:ln>
                <a:noFill/>
              </a:ln>
              <a:solidFill>
                <a:schemeClr val="bg1"/>
              </a:solidFill>
              <a:effectLst/>
              <a:uLnTx/>
              <a:uFillTx/>
              <a:latin typeface="Source pro"/>
              <a:ea typeface="+mn-ea"/>
              <a:cs typeface="Arial" pitchFamily="34" charset="0"/>
            </a:rPr>
            <a:t>.</a:t>
          </a: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662 genehmigten Wohnungen wurde ein Rückgang von 30,3 Prozent ermittelt. Weniger Genehmigungen gab es im abgelaufenen Jahr auch für Wohnheimplätze. Mit einem Anteil von 3,1 Prozent am Wohnungsneubau ist ein Rückgang an Wohnheimplätzen von 9,3 Prozent gegenüber dem Vorjahr zu verzeichnen.</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Wohnheime sind Wohngebäude, die primär den Wohnbedürfnissen bestimmter Bevölkerungskreise dienen (z.B. Studentenwohnheim, Seniorenwohnheim, Flüchtlingsunterkünfte). Die Bewohnerinnen/Bewohner von Wohnheimen führen einen eigenen Haushalt.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Source pro"/>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Im territorialen Vergleich der kreisfreien Städte und Landkreise in Thüringen wurden im Jahr 2021 in der Stadt Jena (568) die meisten neuen Wohnungsbauvorhaben genehmigt, gefolgt vom Wartburgkreis (381), der Stadt Weimar (242) sowie dem Unstrut-Hainich-Kreis mit 241 Bauvorhaben. Schlusslicht sind Stadt Suhl mit 51 und der Landkreis Sonneberg mit 40 gemeldeten Baugenehmigungen im Wohnungsneubau.</a:t>
          </a:r>
        </a:p>
        <a:p>
          <a:pPr marL="0" marR="0" lvl="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Source pro"/>
              <a:ea typeface="+mn-ea"/>
              <a:cs typeface="Arial" pitchFamily="34" charset="0"/>
            </a:rPr>
            <a:t> </a:t>
          </a:r>
          <a:endParaRPr lang="de-DE" sz="900">
            <a:solidFill>
              <a:sysClr val="windowText" lastClr="000000"/>
            </a:solidFill>
            <a:effectLst/>
            <a:latin typeface="Source pro"/>
            <a:ea typeface="+mn-ea"/>
            <a:cs typeface="Arial"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de-DE" sz="900">
              <a:solidFill>
                <a:sysClr val="windowText" lastClr="000000"/>
              </a:solidFill>
              <a:effectLst/>
              <a:latin typeface="Source pro"/>
              <a:ea typeface="+mn-ea"/>
              <a:cs typeface="Arial" pitchFamily="34" charset="0"/>
            </a:rPr>
            <a:t>Neben dem Neubau werden dem Wohnungsmarkt durch bauliche Veränderungen an bestehenden Wohngebäuden z. B. durch Umbau-, Ausbau-, Erweiterungs- oder Wiederherstellungsmaßnahmen 843 Wohnungen zugeführt. 4</a:t>
          </a:r>
          <a:r>
            <a:rPr lang="de-DE" sz="900">
              <a:solidFill>
                <a:schemeClr val="bg1"/>
              </a:solidFill>
              <a:effectLst/>
              <a:latin typeface="Source pro"/>
              <a:ea typeface="+mn-ea"/>
              <a:cs typeface="Arial" pitchFamily="34" charset="0"/>
            </a:rPr>
            <a:t>.</a:t>
          </a:r>
          <a:r>
            <a:rPr lang="de-DE" sz="900">
              <a:solidFill>
                <a:sysClr val="windowText" lastClr="000000"/>
              </a:solidFill>
              <a:effectLst/>
              <a:latin typeface="Source pro"/>
              <a:ea typeface="+mn-ea"/>
              <a:cs typeface="Arial" pitchFamily="34" charset="0"/>
            </a:rPr>
            <a:t>606 Wohnungen in Wohngebäuden wurden damit im Jahresergebnis 2021 insgesamt genehmigt.</a:t>
          </a:r>
        </a:p>
        <a:p>
          <a:pPr algn="l"/>
          <a:endParaRPr lang="de-DE" sz="900">
            <a:solidFill>
              <a:srgbClr val="FF0000"/>
            </a:solidFill>
            <a:effectLst/>
            <a:latin typeface="Source pro"/>
            <a:ea typeface="+mn-ea"/>
            <a:cs typeface="Arial" pitchFamily="34" charset="0"/>
          </a:endParaRPr>
        </a:p>
      </xdr:txBody>
    </xdr:sp>
    <xdr:clientData/>
  </xdr:twoCellAnchor>
  <xdr:twoCellAnchor>
    <xdr:from>
      <xdr:col>0</xdr:col>
      <xdr:colOff>58811</xdr:colOff>
      <xdr:row>60</xdr:row>
      <xdr:rowOff>138584</xdr:rowOff>
    </xdr:from>
    <xdr:to>
      <xdr:col>5</xdr:col>
      <xdr:colOff>2039816</xdr:colOff>
      <xdr:row>108</xdr:row>
      <xdr:rowOff>99646</xdr:rowOff>
    </xdr:to>
    <xdr:sp macro="" textlink="">
      <xdr:nvSpPr>
        <xdr:cNvPr id="3" name="Textfeld 2"/>
        <xdr:cNvSpPr txBox="1"/>
      </xdr:nvSpPr>
      <xdr:spPr>
        <a:xfrm>
          <a:off x="58811" y="9645999"/>
          <a:ext cx="5761697" cy="79093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100"/>
            </a:lnSpc>
            <a:spcAft>
              <a:spcPts val="0"/>
            </a:spcAft>
          </a:pPr>
          <a:r>
            <a:rPr lang="de-DE" sz="900">
              <a:solidFill>
                <a:sysClr val="windowText" lastClr="000000"/>
              </a:solidFill>
              <a:effectLst/>
              <a:latin typeface="Source pro"/>
              <a:ea typeface="Calibri"/>
              <a:cs typeface="Arial" pitchFamily="34" charset="0"/>
            </a:rPr>
            <a:t>  </a:t>
          </a:r>
        </a:p>
        <a:p>
          <a:pPr algn="l">
            <a:lnSpc>
              <a:spcPts val="1100"/>
            </a:lnSpc>
            <a:spcAft>
              <a:spcPts val="0"/>
            </a:spcAft>
          </a:pPr>
          <a:r>
            <a:rPr lang="de-DE" sz="900" b="1">
              <a:solidFill>
                <a:sysClr val="windowText" lastClr="000000"/>
              </a:solidFill>
              <a:effectLst/>
              <a:latin typeface="Source pro"/>
              <a:ea typeface="Calibri"/>
              <a:cs typeface="Arial" pitchFamily="34" charset="0"/>
            </a:rPr>
            <a:t>Bauüberhang</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r>
            <a:rPr lang="de-DE" sz="900">
              <a:solidFill>
                <a:srgbClr val="FF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marL="0" indent="0" algn="just">
            <a:lnSpc>
              <a:spcPts val="1100"/>
            </a:lnSpc>
            <a:spcAft>
              <a:spcPts val="0"/>
            </a:spcAft>
          </a:pPr>
          <a:r>
            <a:rPr lang="de-DE" sz="900">
              <a:solidFill>
                <a:sysClr val="windowText" lastClr="000000"/>
              </a:solidFill>
              <a:effectLst/>
              <a:latin typeface="Source pro"/>
              <a:ea typeface="Calibri"/>
              <a:cs typeface="Arial" pitchFamily="34" charset="0"/>
            </a:rPr>
            <a:t>Mit der Bauüberhangserhebung 2021 wurden insgesamt 11 500 Wohnungen, die zwar eine Genehmigung zum Bau erhielten, aber bis zum 31.12.2021 noch nicht fertig gestellt wurden. Damit ist der Bauüberhang in Thüringen auf dem Stand vom Jahresende 2020. Fast zwei Drittel (63,6 Prozent) der im Überhang befindlichen Wohnungen wurden vor 2021 genehmigt, darunter 18,7 Prozent im Jahr 2018 und früher. </a:t>
          </a:r>
        </a:p>
        <a:p>
          <a:pPr marL="0" indent="0" algn="just">
            <a:lnSpc>
              <a:spcPct val="115000"/>
            </a:lnSpc>
            <a:spcAft>
              <a:spcPts val="0"/>
            </a:spcAft>
          </a:pPr>
          <a:r>
            <a:rPr lang="de-DE" sz="900">
              <a:solidFill>
                <a:srgbClr val="FF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Von den bisher noch nicht beendeten Wohnungsbauvorhaben waren 8 747 Neubauwohnungen in Wohngebäuden. Das waren 1,7 Prozent bzw. 146 Wohnungen mehr als zum Ende des Jahres 2020.</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 </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3 753 dieser Neubauwohnungen wurden als rohbaufertig gezählt (unter Dach), 1 892 neue Wohnungen wurden begonnen (noch nicht unter Dach) und bei 3 102 neuen Wohnungen war noch nicht mit dem Bau begonnen worden. </a:t>
          </a:r>
        </a:p>
        <a:p>
          <a:pPr marL="0" indent="0"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289 Wohnungen sollen nicht mehr zur Bauausführung gelangen. Für diese ist die Baugenehmigung erloschen. </a:t>
          </a:r>
        </a:p>
        <a:p>
          <a:pPr marL="0" indent="0" algn="just">
            <a:lnSpc>
              <a:spcPct val="115000"/>
            </a:lnSpc>
            <a:spcAft>
              <a:spcPts val="0"/>
            </a:spcAft>
          </a:pPr>
          <a:r>
            <a:rPr lang="de-DE" sz="900">
              <a:solidFill>
                <a:sysClr val="windowText" lastClr="000000"/>
              </a:solidFill>
              <a:effectLst/>
              <a:latin typeface="Source pro"/>
              <a:ea typeface="Calibri"/>
              <a:cs typeface="Arial" pitchFamily="34" charset="0"/>
            </a:rPr>
            <a:t> </a:t>
          </a:r>
        </a:p>
        <a:p>
          <a:pPr algn="just">
            <a:lnSpc>
              <a:spcPts val="1100"/>
            </a:lnSpc>
            <a:spcAft>
              <a:spcPts val="0"/>
            </a:spcAft>
          </a:pPr>
          <a:r>
            <a:rPr lang="de-DE" sz="900">
              <a:solidFill>
                <a:sysClr val="windowText" lastClr="000000"/>
              </a:solidFill>
              <a:effectLst/>
              <a:latin typeface="Source pro"/>
              <a:ea typeface="Calibri"/>
              <a:cs typeface="Arial" pitchFamily="34" charset="0"/>
            </a:rPr>
            <a:t>Werden die 303 noch nicht fertiggestellten Wohnungen in Gebäuden, die nicht schwerpunktmäßig Wohnzwecken dienen (Nichtwohngebäude), nicht berücksichtigt, so ergibt sich zum Ende des Jahres 2021 ein Bauüberhang von insgesamt 11 197 Wohnungen in Wohngebäuden. 2 450 Wohnungen, die durch Baumaßnahmen an bestehenden Wohngebäuden entstehen sollen, waren am Jahresende im Bauüberhang zu verzeichnen.</a:t>
          </a: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endParaRPr lang="de-DE" sz="900" b="1">
            <a:solidFill>
              <a:sysClr val="windowText" lastClr="000000"/>
            </a:solidFill>
            <a:effectLst/>
            <a:latin typeface="Source pro"/>
            <a:ea typeface="Calibri"/>
            <a:cs typeface="Arial" pitchFamily="34" charset="0"/>
          </a:endParaRPr>
        </a:p>
        <a:p>
          <a:pPr algn="l">
            <a:lnSpc>
              <a:spcPts val="1100"/>
            </a:lnSpc>
            <a:spcAft>
              <a:spcPts val="0"/>
            </a:spcAft>
          </a:pPr>
          <a:r>
            <a:rPr lang="de-DE" sz="900" b="1">
              <a:solidFill>
                <a:sysClr val="windowText" lastClr="000000"/>
              </a:solidFill>
              <a:effectLst/>
              <a:latin typeface="Source pro"/>
              <a:ea typeface="Calibri"/>
              <a:cs typeface="Arial" pitchFamily="34" charset="0"/>
            </a:rPr>
            <a:t>Bauabgang</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r>
            <a:rPr lang="de-DE" sz="900" b="1">
              <a:solidFill>
                <a:sysClr val="windowText" lastClr="000000"/>
              </a:solidFill>
              <a:effectLst/>
              <a:latin typeface="Source pro"/>
              <a:ea typeface="Calibri"/>
              <a:cs typeface="Arial" pitchFamily="34" charset="0"/>
            </a:rPr>
            <a:t> </a:t>
          </a: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Seit der Neufassung der Thüringer Bauordnung (ThürBO) im Jahre 2004 ist der Abriss von Ein- und Zwei-familienhäusern unter bestimmten Bedingungen verfahrensfrei und erscheint nicht mehr vollständig in der Statistik, da er nur nach Kenntnisgabe vorwiegend beim Eigentümer erfragt wird.</a:t>
          </a:r>
        </a:p>
        <a:p>
          <a:pPr algn="just">
            <a:lnSpc>
              <a:spcPts val="1100"/>
            </a:lnSpc>
            <a:spcAft>
              <a:spcPts val="0"/>
            </a:spcAft>
          </a:pPr>
          <a:r>
            <a:rPr lang="de-DE" sz="900">
              <a:solidFill>
                <a:srgbClr val="FF0000"/>
              </a:solidFill>
              <a:effectLst/>
              <a:latin typeface="Source pro"/>
              <a:ea typeface="Calibri"/>
              <a:cs typeface="Arial" pitchFamily="34" charset="0"/>
            </a:rPr>
            <a:t> </a:t>
          </a:r>
        </a:p>
        <a:p>
          <a:pPr algn="just">
            <a:lnSpc>
              <a:spcPts val="1100"/>
            </a:lnSpc>
            <a:spcAft>
              <a:spcPts val="0"/>
            </a:spcAft>
          </a:pPr>
          <a:r>
            <a:rPr lang="de-DE" sz="900">
              <a:solidFill>
                <a:sysClr val="windowText" lastClr="000000"/>
              </a:solidFill>
              <a:effectLst/>
              <a:latin typeface="Source pro"/>
              <a:ea typeface="Calibri"/>
              <a:cs typeface="Arial" pitchFamily="34" charset="0"/>
            </a:rPr>
            <a:t>Im Bezugszeitraum 2021 sind insgesamt 810 Wohnungen durch Abgänge und Nutzungsänderungen dem Thüringer Landesamt für Statistik zur Kenntnis gelangt. </a:t>
          </a:r>
        </a:p>
        <a:p>
          <a:pPr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algn="just">
            <a:lnSpc>
              <a:spcPts val="1100"/>
            </a:lnSpc>
            <a:spcAft>
              <a:spcPts val="0"/>
            </a:spcAft>
          </a:pPr>
          <a:r>
            <a:rPr lang="de-DE" sz="900">
              <a:solidFill>
                <a:sysClr val="windowText" lastClr="000000"/>
              </a:solidFill>
              <a:effectLst/>
              <a:latin typeface="Source pro"/>
              <a:ea typeface="Calibri"/>
              <a:cs typeface="Arial" pitchFamily="34" charset="0"/>
            </a:rPr>
            <a:t>Im Jahr </a:t>
          </a:r>
          <a:r>
            <a:rPr kumimoji="0" lang="de-DE" sz="900" b="0" i="0" u="none" strike="noStrike" kern="0" cap="none" spc="0" normalizeH="0" baseline="0" noProof="0">
              <a:ln>
                <a:noFill/>
              </a:ln>
              <a:solidFill>
                <a:sysClr val="windowText" lastClr="000000"/>
              </a:solidFill>
              <a:effectLst/>
              <a:uLnTx/>
              <a:uFillTx/>
              <a:latin typeface="Source pro"/>
              <a:ea typeface="+mn-ea"/>
              <a:cs typeface="Arial" pitchFamily="34" charset="0"/>
            </a:rPr>
            <a:t>2021</a:t>
          </a:r>
          <a:r>
            <a:rPr lang="de-DE" sz="900">
              <a:solidFill>
                <a:sysClr val="windowText" lastClr="000000"/>
              </a:solidFill>
              <a:effectLst/>
              <a:latin typeface="Source pro"/>
              <a:ea typeface="Calibri"/>
              <a:cs typeface="Arial" pitchFamily="34" charset="0"/>
            </a:rPr>
            <a:t> wurden 139 komplette Abrisse von Wohngebäuden mit 675 Wohnungen angezeigt. Der Abgang dieser Wohnungen in Wohngebäuden war nach der Angabe </a:t>
          </a:r>
          <a:r>
            <a:rPr lang="de-DE" sz="1100">
              <a:solidFill>
                <a:schemeClr val="dk1"/>
              </a:solidFill>
              <a:effectLst/>
              <a:latin typeface="+mn-lt"/>
              <a:ea typeface="+mn-ea"/>
              <a:cs typeface="+mn-cs"/>
            </a:rPr>
            <a:t>sonstige Gründe (35,0 Prozent) </a:t>
          </a:r>
          <a:r>
            <a:rPr lang="de-DE" sz="900" baseline="0">
              <a:solidFill>
                <a:sysClr val="windowText" lastClr="000000"/>
              </a:solidFill>
              <a:effectLst/>
              <a:latin typeface="Source pro"/>
              <a:ea typeface="Calibri"/>
              <a:cs typeface="Arial" pitchFamily="34" charset="0"/>
            </a:rPr>
            <a:t> </a:t>
          </a:r>
          <a:r>
            <a:rPr lang="de-DE" sz="900">
              <a:solidFill>
                <a:sysClr val="windowText" lastClr="000000"/>
              </a:solidFill>
              <a:effectLst/>
              <a:latin typeface="Source pro"/>
              <a:ea typeface="Calibri"/>
              <a:cs typeface="Arial" pitchFamily="34" charset="0"/>
            </a:rPr>
            <a:t>hauptsächlich auf Errichtung neuer Wohngebäude (40,7 Prozent) und zur Schaffung von Freiflächen (21,6 Prozent) zurückzuführen. </a:t>
          </a:r>
        </a:p>
        <a:p>
          <a:pPr algn="just">
            <a:lnSpc>
              <a:spcPts val="1100"/>
            </a:lnSpc>
            <a:spcAft>
              <a:spcPts val="0"/>
            </a:spcAft>
          </a:pP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31,7 Prozent der Wohnungen in Wohngebäuden sind Abgänge ganzer Gebäude mit einem Baujahr nach 1978. Wie auch in den Vorjahren überwiegt dabei mit 61,0 Prozent bzw. 412 Wohnungen der Wohnungsabgang im Geschossbau.</a:t>
          </a:r>
        </a:p>
        <a:p>
          <a:pPr algn="just">
            <a:lnSpc>
              <a:spcPct val="115000"/>
            </a:lnSpc>
            <a:spcAft>
              <a:spcPts val="0"/>
            </a:spcAft>
          </a:pPr>
          <a:endParaRPr lang="de-DE" sz="900">
            <a:solidFill>
              <a:sysClr val="windowText" lastClr="000000"/>
            </a:solidFill>
            <a:effectLst/>
            <a:latin typeface="Source pro"/>
            <a:ea typeface="Calibri"/>
            <a:cs typeface="Arial" pitchFamily="34" charset="0"/>
          </a:endParaRPr>
        </a:p>
        <a:p>
          <a:pPr algn="just">
            <a:lnSpc>
              <a:spcPct val="115000"/>
            </a:lnSpc>
            <a:spcAft>
              <a:spcPts val="0"/>
            </a:spcAft>
          </a:pPr>
          <a:r>
            <a:rPr lang="de-DE" sz="900">
              <a:solidFill>
                <a:sysClr val="windowText" lastClr="000000"/>
              </a:solidFill>
              <a:effectLst/>
              <a:latin typeface="Source pro"/>
              <a:ea typeface="Calibri"/>
              <a:cs typeface="Arial" pitchFamily="34" charset="0"/>
            </a:rPr>
            <a:t>Die Zahl der Wohnungsabgänge in komplett abgerissenen Wohngebäuden ist territorial sehr differenziert. Die meisten Wohnungsabgänge 2021 verzeichnete der Landkreis Gotha mit 117 Wohnungen, gefolgt vom Saale-Orla-Kreis mit 99 Wohnungen. Die wenigsten Wohnungsabgänge wurden für den Landkreis Hildurghausen (1), der Stadt Weimar, für den  Wartburgkreis</a:t>
          </a:r>
          <a:r>
            <a:rPr lang="de-DE" sz="900" baseline="0">
              <a:solidFill>
                <a:sysClr val="windowText" lastClr="000000"/>
              </a:solidFill>
              <a:effectLst/>
              <a:latin typeface="Source pro"/>
              <a:ea typeface="Calibri"/>
              <a:cs typeface="Arial" pitchFamily="34" charset="0"/>
            </a:rPr>
            <a:t> und für den </a:t>
          </a:r>
          <a:r>
            <a:rPr lang="de-DE" sz="900">
              <a:solidFill>
                <a:sysClr val="windowText" lastClr="000000"/>
              </a:solidFill>
              <a:effectLst/>
              <a:latin typeface="Source pro"/>
              <a:ea typeface="Calibri"/>
              <a:cs typeface="Arial" pitchFamily="34" charset="0"/>
            </a:rPr>
            <a:t>Saale-Holzland-Kreis (2) gemeldet. 2 Landkreise</a:t>
          </a:r>
          <a:r>
            <a:rPr lang="de-DE" sz="900" baseline="0">
              <a:solidFill>
                <a:sysClr val="windowText" lastClr="000000"/>
              </a:solidFill>
              <a:effectLst/>
              <a:latin typeface="Source pro"/>
              <a:ea typeface="Calibri"/>
              <a:cs typeface="Arial" pitchFamily="34" charset="0"/>
            </a:rPr>
            <a:t> und 1 kreisfreie Städte meldeten keinen Abgang ganzer Wohngebäude.</a:t>
          </a: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endParaRPr lang="de-DE" sz="900">
            <a:solidFill>
              <a:sysClr val="windowText" lastClr="000000"/>
            </a:solidFill>
            <a:effectLst/>
            <a:latin typeface="Source pro"/>
            <a:ea typeface="Calibri"/>
            <a:cs typeface="Arial" pitchFamily="34" charset="0"/>
          </a:endParaRPr>
        </a:p>
        <a:p>
          <a:pPr algn="l">
            <a:lnSpc>
              <a:spcPct val="115000"/>
            </a:lnSpc>
            <a:spcAft>
              <a:spcPts val="0"/>
            </a:spcAft>
          </a:pPr>
          <a:endParaRPr lang="de-DE" sz="900">
            <a:solidFill>
              <a:sysClr val="windowText" lastClr="000000"/>
            </a:solidFill>
            <a:effectLst/>
            <a:latin typeface="Source pro"/>
            <a:ea typeface="Calibri"/>
            <a:cs typeface="Arial" pitchFamily="34" charset="0"/>
          </a:endParaRPr>
        </a:p>
      </xdr:txBody>
    </xdr:sp>
    <xdr:clientData/>
  </xdr:twoCellAnchor>
  <xdr:twoCellAnchor>
    <xdr:from>
      <xdr:col>0</xdr:col>
      <xdr:colOff>41607</xdr:colOff>
      <xdr:row>35</xdr:row>
      <xdr:rowOff>5861</xdr:rowOff>
    </xdr:from>
    <xdr:to>
      <xdr:col>5</xdr:col>
      <xdr:colOff>2033955</xdr:colOff>
      <xdr:row>59</xdr:row>
      <xdr:rowOff>5860</xdr:rowOff>
    </xdr:to>
    <xdr:sp macro="" textlink="">
      <xdr:nvSpPr>
        <xdr:cNvPr id="4" name="Textfeld 3"/>
        <xdr:cNvSpPr txBox="1"/>
      </xdr:nvSpPr>
      <xdr:spPr>
        <a:xfrm>
          <a:off x="41607" y="5556738"/>
          <a:ext cx="5773040" cy="3798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ct val="115000"/>
            </a:lnSpc>
            <a:spcAft>
              <a:spcPts val="0"/>
            </a:spcAft>
          </a:pPr>
          <a:r>
            <a:rPr lang="de-DE" sz="900" b="1">
              <a:effectLst/>
              <a:latin typeface="Source  san Pro"/>
              <a:ea typeface="Calibri"/>
              <a:cs typeface="Arial" pitchFamily="34" charset="0"/>
            </a:rPr>
            <a:t>Baufertigstellung</a:t>
          </a:r>
          <a:endParaRPr lang="de-DE" sz="900">
            <a:effectLst/>
            <a:latin typeface="Source  san Pro"/>
            <a:ea typeface="Calibri"/>
            <a:cs typeface="Arial" pitchFamily="34" charset="0"/>
          </a:endParaRPr>
        </a:p>
        <a:p>
          <a:pPr algn="l">
            <a:lnSpc>
              <a:spcPct val="115000"/>
            </a:lnSpc>
            <a:spcAft>
              <a:spcPts val="0"/>
            </a:spcAft>
          </a:pPr>
          <a:r>
            <a:rPr lang="de-DE" sz="900" b="1">
              <a:effectLst/>
              <a:latin typeface="Source  san Pro"/>
              <a:ea typeface="Calibri"/>
              <a:cs typeface="Arial" pitchFamily="34" charset="0"/>
            </a:rPr>
            <a:t> </a:t>
          </a:r>
          <a:endParaRPr lang="de-DE" sz="900">
            <a:effectLst/>
            <a:latin typeface="Source  san Pro"/>
            <a:ea typeface="Calibri"/>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Im Jahr 2021 meldeten die Thüringer Bauaufsichtsbehörden insgesamt 4 405 fertig gestellte Wohnungen. Damit wurde gegenüber 2020 eine um 7,7 Prozent bzw. 368 Wohnungen rückläufige Fertigstellungszahl errechnet.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Im reinen Wohnungsbau wurden 3 380 Neubauwohnungen für den Einzug fertig. Das sind gegenüber dem Vorjahr 4,3 Prozent weniger Wohnungen. In gemischt genutzten Gebäuden, die nicht vorrangig zum Wohnen errichtet wurden, sind 170 neue Wohnungen fertig gestellt. Die der Baumaßnahmen im Bestand, also Umbauten, Ausbauten oder Erweiterungen bereits bestehender Gebäude, erreichten eine Fertigstellungszahl von 855 Wohnungen (2020: 1 161 Wohnungen). </a:t>
          </a:r>
        </a:p>
        <a:p>
          <a:pPr marL="0" marR="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a:ln>
              <a:noFill/>
            </a:ln>
            <a:solidFill>
              <a:prstClr val="black"/>
            </a:solidFill>
            <a:effectLst/>
            <a:uLnTx/>
            <a:uFillTx/>
            <a:latin typeface="Source  san Pro"/>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Der Trend zum Eigenheim in Thüringen erfährt 2021 einen Rückgang um 19,2 Prozent bzw. 368 Wohnungen. Bezugsfertig wurden 1 546 neue Einfamilienhäuser gemeldet. 45,7 Prozent der Neubauwohnungen in Wohngebäuden werden 2021 in dieser Gebäudeart bezogen (2020: 54,2 Prozent). Für 144 Wohnungen in Zweifamilienhäusern ist 2021 die Fertigstellung gemeldet worden (2020: 198 Wohnungen). Im Geschoßbau (ohne Wohnheime) werden für mögliche Mieter 1 681 Wohnungen zur Verfügung stehen. Der direkte Vergleich mit dem Vorjahr zeigt einen Zugang von 33,7 Prozent bzw. 424 Wohnungen. </a:t>
          </a:r>
        </a:p>
        <a:p>
          <a:pPr algn="just">
            <a:spcAft>
              <a:spcPts val="0"/>
            </a:spcAft>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 </a:t>
          </a:r>
        </a:p>
        <a:p>
          <a:pPr algn="just">
            <a:spcAft>
              <a:spcPts val="0"/>
            </a:spcAft>
          </a:pP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Von den insgesamt </a:t>
          </a:r>
          <a:r>
            <a:rPr kumimoji="0" lang="de-DE" sz="900" b="0" i="0" u="none" strike="noStrike" kern="0" cap="none" spc="0" normalizeH="0" baseline="0">
              <a:ln>
                <a:noFill/>
              </a:ln>
              <a:solidFill>
                <a:sysClr val="windowText" lastClr="000000"/>
              </a:solidFill>
              <a:effectLst/>
              <a:uLnTx/>
              <a:uFillTx/>
              <a:latin typeface="Source  san Pro"/>
              <a:ea typeface="+mn-ea"/>
              <a:cs typeface="Arial" pitchFamily="34" charset="0"/>
            </a:rPr>
            <a:t>1</a:t>
          </a:r>
          <a:r>
            <a:rPr kumimoji="0" lang="de-DE" sz="900" b="0" i="0" u="none" strike="noStrike" kern="0" cap="none" spc="0" normalizeH="0" baseline="0">
              <a:ln>
                <a:noFill/>
              </a:ln>
              <a:solidFill>
                <a:schemeClr val="bg1"/>
              </a:solidFill>
              <a:effectLst/>
              <a:uLnTx/>
              <a:uFillTx/>
              <a:latin typeface="Source  san Pro"/>
              <a:ea typeface="+mn-ea"/>
              <a:cs typeface="Arial" pitchFamily="34" charset="0"/>
            </a:rPr>
            <a:t>.</a:t>
          </a:r>
          <a:r>
            <a:rPr kumimoji="0" lang="de-DE" sz="900" b="0" i="0" u="none" strike="noStrike" kern="0" cap="none" spc="0" normalizeH="0" baseline="0">
              <a:ln>
                <a:noFill/>
              </a:ln>
              <a:solidFill>
                <a:sysClr val="windowText" lastClr="000000"/>
              </a:solidFill>
              <a:effectLst/>
              <a:uLnTx/>
              <a:uFillTx/>
              <a:latin typeface="Source  san Pro"/>
              <a:ea typeface="+mn-ea"/>
              <a:cs typeface="Arial" pitchFamily="34" charset="0"/>
            </a:rPr>
            <a:t>734 f</a:t>
          </a:r>
          <a:r>
            <a:rPr kumimoji="0" lang="de-DE" sz="900" b="0" i="0" u="none" strike="noStrike" kern="0" cap="none" spc="0" normalizeH="0" baseline="0">
              <a:ln>
                <a:noFill/>
              </a:ln>
              <a:solidFill>
                <a:prstClr val="black"/>
              </a:solidFill>
              <a:effectLst/>
              <a:uLnTx/>
              <a:uFillTx/>
              <a:latin typeface="Source  san Pro"/>
              <a:ea typeface="+mn-ea"/>
              <a:cs typeface="Arial" pitchFamily="34" charset="0"/>
            </a:rPr>
            <a:t>ertig gestellten neuen Wohngebäuden in Thüringen werden in in mehr als der Hälfte (55,2 Prozent) erneuerbare Energiequellen zur primären Beheizung genutzt. Davon werden 875 neue Wohngebäude mit einer Wärmepumpe beheizt. Wärme mit Hilfe von Solarstrahlung, Holz und aus Biomasse werden in 82 Neubauten genutzt. Konventionelle Energiequellen wie Öl, Gas und Strom sollen in 739 neuen Wohngebäuden für die Heizung sorgen. Die Beheizung mit Fernwärme wird in 34 fertig gestellten Wohngebäuden zum Einsatz kommen.</a:t>
          </a:r>
        </a:p>
        <a:p>
          <a:endParaRPr lang="de-DE" sz="900">
            <a:solidFill>
              <a:srgbClr val="FF0000"/>
            </a:solidFill>
            <a:latin typeface="Source  san Pro"/>
            <a:cs typeface="Arial" pitchFamily="34" charset="0"/>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5953</xdr:colOff>
      <xdr:row>45</xdr:row>
      <xdr:rowOff>109537</xdr:rowOff>
    </xdr:from>
    <xdr:to>
      <xdr:col>1</xdr:col>
      <xdr:colOff>329803</xdr:colOff>
      <xdr:row>45</xdr:row>
      <xdr:rowOff>109537</xdr:rowOff>
    </xdr:to>
    <xdr:sp macro="" textlink="">
      <xdr:nvSpPr>
        <xdr:cNvPr id="9219" name="Line 3"/>
        <xdr:cNvSpPr>
          <a:spLocks noChangeShapeType="1"/>
        </xdr:cNvSpPr>
      </xdr:nvSpPr>
      <xdr:spPr bwMode="auto">
        <a:xfrm>
          <a:off x="5953" y="7193756"/>
          <a:ext cx="573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903515</xdr:colOff>
      <xdr:row>7</xdr:row>
      <xdr:rowOff>92529</xdr:rowOff>
    </xdr:from>
    <xdr:to>
      <xdr:col>1</xdr:col>
      <xdr:colOff>1186543</xdr:colOff>
      <xdr:row>7</xdr:row>
      <xdr:rowOff>92529</xdr:rowOff>
    </xdr:to>
    <xdr:cxnSp macro="">
      <xdr:nvCxnSpPr>
        <xdr:cNvPr id="6" name="Gerade Verbindung 5"/>
        <xdr:cNvCxnSpPr/>
      </xdr:nvCxnSpPr>
      <xdr:spPr bwMode="auto">
        <a:xfrm>
          <a:off x="1151165" y="1216479"/>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908958</xdr:colOff>
      <xdr:row>9</xdr:row>
      <xdr:rowOff>43543</xdr:rowOff>
    </xdr:from>
    <xdr:to>
      <xdr:col>1</xdr:col>
      <xdr:colOff>1191986</xdr:colOff>
      <xdr:row>9</xdr:row>
      <xdr:rowOff>43543</xdr:rowOff>
    </xdr:to>
    <xdr:cxnSp macro="">
      <xdr:nvCxnSpPr>
        <xdr:cNvPr id="7" name="Gerade Verbindung 6"/>
        <xdr:cNvCxnSpPr/>
      </xdr:nvCxnSpPr>
      <xdr:spPr bwMode="auto">
        <a:xfrm>
          <a:off x="1156608" y="1510393"/>
          <a:ext cx="283028"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54</xdr:row>
      <xdr:rowOff>76200</xdr:rowOff>
    </xdr:from>
    <xdr:to>
      <xdr:col>2</xdr:col>
      <xdr:colOff>323850</xdr:colOff>
      <xdr:row>54</xdr:row>
      <xdr:rowOff>76200</xdr:rowOff>
    </xdr:to>
    <xdr:sp macro="" textlink="">
      <xdr:nvSpPr>
        <xdr:cNvPr id="10246" name="Line 6"/>
        <xdr:cNvSpPr>
          <a:spLocks noChangeShapeType="1"/>
        </xdr:cNvSpPr>
      </xdr:nvSpPr>
      <xdr:spPr bwMode="auto">
        <a:xfrm>
          <a:off x="0" y="7981950"/>
          <a:ext cx="5619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856980</xdr:colOff>
      <xdr:row>7</xdr:row>
      <xdr:rowOff>109536</xdr:rowOff>
    </xdr:from>
    <xdr:to>
      <xdr:col>2</xdr:col>
      <xdr:colOff>1216980</xdr:colOff>
      <xdr:row>7</xdr:row>
      <xdr:rowOff>109865</xdr:rowOff>
    </xdr:to>
    <xdr:sp macro="" textlink="">
      <xdr:nvSpPr>
        <xdr:cNvPr id="10249" name="Line 9"/>
        <xdr:cNvSpPr>
          <a:spLocks noChangeShapeType="1"/>
        </xdr:cNvSpPr>
      </xdr:nvSpPr>
      <xdr:spPr bwMode="auto">
        <a:xfrm flipV="1">
          <a:off x="1533255" y="1233486"/>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869061</xdr:colOff>
      <xdr:row>9</xdr:row>
      <xdr:rowOff>33829</xdr:rowOff>
    </xdr:from>
    <xdr:to>
      <xdr:col>2</xdr:col>
      <xdr:colOff>1229061</xdr:colOff>
      <xdr:row>9</xdr:row>
      <xdr:rowOff>34158</xdr:rowOff>
    </xdr:to>
    <xdr:sp macro="" textlink="">
      <xdr:nvSpPr>
        <xdr:cNvPr id="5" name="Line 9"/>
        <xdr:cNvSpPr>
          <a:spLocks noChangeShapeType="1"/>
        </xdr:cNvSpPr>
      </xdr:nvSpPr>
      <xdr:spPr bwMode="auto">
        <a:xfrm flipV="1">
          <a:off x="1545336" y="1500679"/>
          <a:ext cx="360000" cy="32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17145</xdr:colOff>
      <xdr:row>67</xdr:row>
      <xdr:rowOff>0</xdr:rowOff>
    </xdr:from>
    <xdr:to>
      <xdr:col>2</xdr:col>
      <xdr:colOff>340995</xdr:colOff>
      <xdr:row>67</xdr:row>
      <xdr:rowOff>0</xdr:rowOff>
    </xdr:to>
    <xdr:sp macro="" textlink="">
      <xdr:nvSpPr>
        <xdr:cNvPr id="11265" name="Line 1"/>
        <xdr:cNvSpPr>
          <a:spLocks noChangeShapeType="1"/>
        </xdr:cNvSpPr>
      </xdr:nvSpPr>
      <xdr:spPr bwMode="auto">
        <a:xfrm>
          <a:off x="504825" y="10645140"/>
          <a:ext cx="6286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542925</xdr:colOff>
      <xdr:row>7</xdr:row>
      <xdr:rowOff>85725</xdr:rowOff>
    </xdr:from>
    <xdr:to>
      <xdr:col>2</xdr:col>
      <xdr:colOff>933450</xdr:colOff>
      <xdr:row>7</xdr:row>
      <xdr:rowOff>85725</xdr:rowOff>
    </xdr:to>
    <xdr:sp macro="" textlink="">
      <xdr:nvSpPr>
        <xdr:cNvPr id="11268" name="Line 4"/>
        <xdr:cNvSpPr>
          <a:spLocks noChangeShapeType="1"/>
        </xdr:cNvSpPr>
      </xdr:nvSpPr>
      <xdr:spPr bwMode="auto">
        <a:xfrm>
          <a:off x="800100" y="1209675"/>
          <a:ext cx="39052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0.0145</cdr:x>
      <cdr:y>0.52006</cdr:y>
    </cdr:from>
    <cdr:to>
      <cdr:x>0.99386</cdr:x>
      <cdr:y>0.99291</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0.00207</cdr:y>
    </cdr:from>
    <cdr:to>
      <cdr:x>0.99206</cdr:x>
      <cdr:y>0.46819</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0.59675</cdr:x>
      <cdr:y>0.37875</cdr:y>
    </cdr:from>
    <cdr:to>
      <cdr:x>0.7695</cdr:x>
      <cdr:y>0.39975</cdr:y>
    </cdr:to>
    <cdr:sp macro="" textlink="">
      <cdr:nvSpPr>
        <cdr:cNvPr id="43011" name="Text Box 3"/>
        <cdr:cNvSpPr txBox="1">
          <a:spLocks xmlns:a="http://schemas.openxmlformats.org/drawingml/2006/main" noChangeArrowheads="1"/>
        </cdr:cNvSpPr>
      </cdr:nvSpPr>
      <cdr:spPr bwMode="auto">
        <a:xfrm xmlns:a="http://schemas.openxmlformats.org/drawingml/2006/main">
          <a:off x="3586632" y="3600379"/>
          <a:ext cx="1038275" cy="1996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0.02446</cdr:x>
      <cdr:y>0.44521</cdr:y>
    </cdr:from>
    <cdr:to>
      <cdr:x>0.29546</cdr:x>
      <cdr:y>0.46266</cdr:y>
    </cdr:to>
    <cdr:sp macro="" textlink="">
      <cdr:nvSpPr>
        <cdr:cNvPr id="43014" name="Text Box 6"/>
        <cdr:cNvSpPr txBox="1">
          <a:spLocks xmlns:a="http://schemas.openxmlformats.org/drawingml/2006/main" noChangeArrowheads="1"/>
        </cdr:cNvSpPr>
      </cdr:nvSpPr>
      <cdr:spPr bwMode="auto">
        <a:xfrm xmlns:a="http://schemas.openxmlformats.org/drawingml/2006/main">
          <a:off x="146872" y="4228936"/>
          <a:ext cx="1627094" cy="165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0.02051</cdr:x>
      <cdr:y>0.52564</cdr:y>
    </cdr:from>
    <cdr:to>
      <cdr:x>0.98013</cdr:x>
      <cdr:y>0.56923</cdr:y>
    </cdr:to>
    <cdr:sp macro="" textlink="">
      <cdr:nvSpPr>
        <cdr:cNvPr id="43022" name="Text Box 14"/>
        <cdr:cNvSpPr txBox="1">
          <a:spLocks xmlns:a="http://schemas.openxmlformats.org/drawingml/2006/main" noChangeArrowheads="1"/>
        </cdr:cNvSpPr>
      </cdr:nvSpPr>
      <cdr:spPr bwMode="auto">
        <a:xfrm xmlns:a="http://schemas.openxmlformats.org/drawingml/2006/main">
          <a:off x="123143" y="4992954"/>
          <a:ext cx="5761591" cy="4140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Fertig gestellte Wohnungen in Wohn- und Nichtwohngebäuden 2021</a:t>
          </a:r>
        </a:p>
      </cdr:txBody>
    </cdr:sp>
  </cdr:relSizeAnchor>
  <cdr:relSizeAnchor xmlns:cdr="http://schemas.openxmlformats.org/drawingml/2006/chartDrawing">
    <cdr:from>
      <cdr:x>0.02694</cdr:x>
      <cdr:y>0.02565</cdr:y>
    </cdr:from>
    <cdr:to>
      <cdr:x>0.9794</cdr:x>
      <cdr:y>0.07014</cdr:y>
    </cdr:to>
    <cdr:sp macro="" textlink="">
      <cdr:nvSpPr>
        <cdr:cNvPr id="43024" name="Text Box 16"/>
        <cdr:cNvSpPr txBox="1">
          <a:spLocks xmlns:a="http://schemas.openxmlformats.org/drawingml/2006/main" noChangeArrowheads="1"/>
        </cdr:cNvSpPr>
      </cdr:nvSpPr>
      <cdr:spPr bwMode="auto">
        <a:xfrm xmlns:a="http://schemas.openxmlformats.org/drawingml/2006/main">
          <a:off x="161925" y="243828"/>
          <a:ext cx="5724525" cy="4229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Baufertigstellungen neuer Wohn- und Nichtwohngebäude 2021</a:t>
          </a:r>
        </a:p>
        <a:p xmlns:a="http://schemas.openxmlformats.org/drawingml/2006/main">
          <a:pPr algn="ctr" rtl="0">
            <a:defRPr sz="1000"/>
          </a:pPr>
          <a:endParaRPr lang="de-DE" sz="9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9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25.xml><?xml version="1.0" encoding="utf-8"?>
<c:userShapes xmlns:c="http://schemas.openxmlformats.org/drawingml/2006/chart">
  <cdr:relSizeAnchor xmlns:cdr="http://schemas.openxmlformats.org/drawingml/2006/chartDrawing">
    <cdr:from>
      <cdr:x>0.20475</cdr:x>
      <cdr:y>0.14362</cdr:y>
    </cdr:from>
    <cdr:to>
      <cdr:x>0.34042</cdr:x>
      <cdr:y>0.18767</cdr:y>
    </cdr:to>
    <cdr:sp macro="" textlink="">
      <cdr:nvSpPr>
        <cdr:cNvPr id="2" name="Textfeld 1"/>
        <cdr:cNvSpPr txBox="1"/>
      </cdr:nvSpPr>
      <cdr:spPr>
        <a:xfrm xmlns:a="http://schemas.openxmlformats.org/drawingml/2006/main">
          <a:off x="1205182" y="692904"/>
          <a:ext cx="798634" cy="2124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0.31285</cdr:x>
      <cdr:y>0.69748</cdr:y>
    </cdr:from>
    <cdr:to>
      <cdr:x>0.34485</cdr:x>
      <cdr:y>0.73641</cdr:y>
    </cdr:to>
    <cdr:pic>
      <cdr:nvPicPr>
        <cdr:cNvPr id="5" name="Grafik 4"/>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1500" y="3364951"/>
          <a:ext cx="188360" cy="187834"/>
        </a:xfrm>
        <a:prstGeom xmlns:a="http://schemas.openxmlformats.org/drawingml/2006/main" prst="rect">
          <a:avLst/>
        </a:prstGeom>
      </cdr:spPr>
    </cdr:pic>
  </cdr:relSizeAnchor>
  <cdr:relSizeAnchor xmlns:cdr="http://schemas.openxmlformats.org/drawingml/2006/chartDrawing">
    <cdr:from>
      <cdr:x>0.31266</cdr:x>
      <cdr:y>0.74703</cdr:y>
    </cdr:from>
    <cdr:to>
      <cdr:x>0.34466</cdr:x>
      <cdr:y>0.78597</cdr:y>
    </cdr:to>
    <cdr:pic>
      <cdr:nvPicPr>
        <cdr:cNvPr id="6" name="Grafik 5"/>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0361" y="3604039"/>
          <a:ext cx="188360" cy="187834"/>
        </a:xfrm>
        <a:prstGeom xmlns:a="http://schemas.openxmlformats.org/drawingml/2006/main" prst="rect">
          <a:avLst/>
        </a:prstGeom>
      </cdr:spPr>
    </cdr:pic>
  </cdr:relSizeAnchor>
  <cdr:relSizeAnchor xmlns:cdr="http://schemas.openxmlformats.org/drawingml/2006/chartDrawing">
    <cdr:from>
      <cdr:x>0.31346</cdr:x>
      <cdr:y>0.84489</cdr:y>
    </cdr:from>
    <cdr:to>
      <cdr:x>0.34411</cdr:x>
      <cdr:y>0.88229</cdr:y>
    </cdr:to>
    <cdr:pic>
      <cdr:nvPicPr>
        <cdr:cNvPr id="8" name="Grafik 7"/>
        <cdr:cNvPicPr/>
      </cdr:nvPicPr>
      <cdr:blipFill>
        <a:blip xmlns:a="http://schemas.openxmlformats.org/drawingml/2006/main" xmlns:r="http://schemas.openxmlformats.org/officeDocument/2006/relationships" r:embed="rId3">
          <a:duotone>
            <a:prstClr val="black"/>
            <a:schemeClr val="accent4">
              <a:tint val="45000"/>
              <a:satMod val="400000"/>
            </a:schemeClr>
          </a:duotone>
          <a:extLst>
            <a:ext uri="{BEBA8EAE-BF5A-486C-A8C5-ECC9F3942E4B}">
              <a14:imgProps xmlns:a14="http://schemas.microsoft.com/office/drawing/2010/main">
                <a14:imgLayer r:embed="rId4">
                  <a14:imgEffect>
                    <a14:colorTemperature colorTemp="59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5123" y="4076148"/>
          <a:ext cx="180379" cy="180447"/>
        </a:xfrm>
        <a:prstGeom xmlns:a="http://schemas.openxmlformats.org/drawingml/2006/main" prst="rect">
          <a:avLst/>
        </a:prstGeom>
      </cdr:spPr>
    </cdr:pic>
  </cdr:relSizeAnchor>
  <cdr:relSizeAnchor xmlns:cdr="http://schemas.openxmlformats.org/drawingml/2006/chartDrawing">
    <cdr:from>
      <cdr:x>0.34416</cdr:x>
      <cdr:y>0.69844</cdr:y>
    </cdr:from>
    <cdr:to>
      <cdr:x>0.78319</cdr:x>
      <cdr:y>0.73546</cdr:y>
    </cdr:to>
    <cdr:sp macro="" textlink="">
      <cdr:nvSpPr>
        <cdr:cNvPr id="12" name="Textfeld 11"/>
        <cdr:cNvSpPr txBox="1"/>
      </cdr:nvSpPr>
      <cdr:spPr>
        <a:xfrm xmlns:a="http://schemas.openxmlformats.org/drawingml/2006/main">
          <a:off x="2025829" y="3369611"/>
          <a:ext cx="2584174" cy="17859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insgesamt</a:t>
          </a:r>
        </a:p>
      </cdr:txBody>
    </cdr:sp>
  </cdr:relSizeAnchor>
  <cdr:relSizeAnchor xmlns:cdr="http://schemas.openxmlformats.org/drawingml/2006/chartDrawing">
    <cdr:from>
      <cdr:x>0.34483</cdr:x>
      <cdr:y>0.84553</cdr:y>
    </cdr:from>
    <cdr:to>
      <cdr:x>0.78385</cdr:x>
      <cdr:y>0.88116</cdr:y>
    </cdr:to>
    <cdr:sp macro="" textlink="">
      <cdr:nvSpPr>
        <cdr:cNvPr id="13" name="Textfeld 1"/>
        <cdr:cNvSpPr txBox="1"/>
      </cdr:nvSpPr>
      <cdr:spPr>
        <a:xfrm xmlns:a="http://schemas.openxmlformats.org/drawingml/2006/main">
          <a:off x="2029722" y="4079224"/>
          <a:ext cx="2584174" cy="171895"/>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0.34461</cdr:x>
      <cdr:y>0.79716</cdr:y>
    </cdr:from>
    <cdr:to>
      <cdr:x>0.84203</cdr:x>
      <cdr:y>0.83384</cdr:y>
    </cdr:to>
    <cdr:sp macro="" textlink="">
      <cdr:nvSpPr>
        <cdr:cNvPr id="14" name="Textfeld 1"/>
        <cdr:cNvSpPr txBox="1"/>
      </cdr:nvSpPr>
      <cdr:spPr>
        <a:xfrm xmlns:a="http://schemas.openxmlformats.org/drawingml/2006/main">
          <a:off x="2028480" y="3845861"/>
          <a:ext cx="2927908" cy="17696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0.34385</cdr:x>
      <cdr:y>0.74829</cdr:y>
    </cdr:from>
    <cdr:to>
      <cdr:x>0.89966</cdr:x>
      <cdr:y>0.78531</cdr:y>
    </cdr:to>
    <cdr:sp macro="" textlink="">
      <cdr:nvSpPr>
        <cdr:cNvPr id="15" name="Textfeld 1"/>
        <cdr:cNvSpPr txBox="1"/>
      </cdr:nvSpPr>
      <cdr:spPr>
        <a:xfrm xmlns:a="http://schemas.openxmlformats.org/drawingml/2006/main">
          <a:off x="2023965" y="3610118"/>
          <a:ext cx="3271605" cy="17859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a:t>
          </a:r>
        </a:p>
      </cdr:txBody>
    </cdr:sp>
  </cdr:relSizeAnchor>
  <cdr:relSizeAnchor xmlns:cdr="http://schemas.openxmlformats.org/drawingml/2006/chartDrawing">
    <cdr:from>
      <cdr:x>0.71342</cdr:x>
      <cdr:y>0.64604</cdr:y>
    </cdr:from>
    <cdr:to>
      <cdr:x>0.84611</cdr:x>
      <cdr:y>0.65553</cdr:y>
    </cdr:to>
    <cdr:pic>
      <cdr:nvPicPr>
        <cdr:cNvPr id="11" name="Grafik 10"/>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197840" y="3113454"/>
          <a:ext cx="780726" cy="45719"/>
        </a:xfrm>
        <a:prstGeom xmlns:a="http://schemas.openxmlformats.org/drawingml/2006/main" prst="rect">
          <a:avLst/>
        </a:prstGeom>
      </cdr:spPr>
    </cdr:pic>
  </cdr:relSizeAnchor>
  <cdr:relSizeAnchor xmlns:cdr="http://schemas.openxmlformats.org/drawingml/2006/chartDrawing">
    <cdr:from>
      <cdr:x>0.31202</cdr:x>
      <cdr:y>0.79656</cdr:y>
    </cdr:from>
    <cdr:to>
      <cdr:x>0.34501</cdr:x>
      <cdr:y>0.83396</cdr:y>
    </cdr:to>
    <cdr:pic>
      <cdr:nvPicPr>
        <cdr:cNvPr id="16" name="Grafik 15"/>
        <cdr:cNvPicPr/>
      </cdr:nvPicPr>
      <cdr:blipFill>
        <a:blip xmlns:a="http://schemas.openxmlformats.org/drawingml/2006/main" xmlns:r="http://schemas.openxmlformats.org/officeDocument/2006/relationships" r:embed="rId6">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35931" y="3838820"/>
          <a:ext cx="194155" cy="180260"/>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userShapes>
</file>

<file path=xl/drawings/drawing26.xml><?xml version="1.0" encoding="utf-8"?>
<c:userShapes xmlns:c="http://schemas.openxmlformats.org/drawingml/2006/chart">
  <cdr:relSizeAnchor xmlns:cdr="http://schemas.openxmlformats.org/drawingml/2006/chartDrawing">
    <cdr:from>
      <cdr:x>0.31481</cdr:x>
      <cdr:y>0.73919</cdr:y>
    </cdr:from>
    <cdr:to>
      <cdr:x>0.3467</cdr:x>
      <cdr:y>0.78469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9935" y="3049836"/>
          <a:ext cx="188411" cy="187729"/>
        </a:xfrm>
        <a:prstGeom xmlns:a="http://schemas.openxmlformats.org/drawingml/2006/main" prst="rect">
          <a:avLst/>
        </a:prstGeom>
      </cdr:spPr>
    </cdr:pic>
  </cdr:relSizeAnchor>
  <cdr:relSizeAnchor xmlns:cdr="http://schemas.openxmlformats.org/drawingml/2006/chartDrawing">
    <cdr:from>
      <cdr:x>0.31348</cdr:x>
      <cdr:y>0.80898</cdr:y>
    </cdr:from>
    <cdr:to>
      <cdr:x>0.34591</cdr:x>
      <cdr:y>0.85447</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2098" y="3337767"/>
          <a:ext cx="191602" cy="187688"/>
        </a:xfrm>
        <a:prstGeom xmlns:a="http://schemas.openxmlformats.org/drawingml/2006/main" prst="rect">
          <a:avLst/>
        </a:prstGeom>
      </cdr:spPr>
    </cdr:pic>
  </cdr:relSizeAnchor>
  <cdr:relSizeAnchor xmlns:cdr="http://schemas.openxmlformats.org/drawingml/2006/chartDrawing">
    <cdr:from>
      <cdr:x>0.31454</cdr:x>
      <cdr:y>0.88225</cdr:y>
    </cdr:from>
    <cdr:to>
      <cdr:x>0.34743</cdr:x>
      <cdr:y>0.92596</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357" y="3640069"/>
          <a:ext cx="194320" cy="180344"/>
        </a:xfrm>
        <a:prstGeom xmlns:a="http://schemas.openxmlformats.org/drawingml/2006/main" prst="rect">
          <a:avLst/>
        </a:prstGeom>
        <a:solidFill xmlns:a="http://schemas.openxmlformats.org/drawingml/2006/main">
          <a:schemeClr val="accent3">
            <a:lumMod val="60000"/>
            <a:lumOff val="40000"/>
            <a:alpha val="68000"/>
          </a:schemeClr>
        </a:solidFill>
      </cdr:spPr>
    </cdr:pic>
  </cdr:relSizeAnchor>
  <cdr:relSizeAnchor xmlns:cdr="http://schemas.openxmlformats.org/drawingml/2006/chartDrawing">
    <cdr:from>
      <cdr:x>0.34401</cdr:x>
      <cdr:y>0.73906</cdr:y>
    </cdr:from>
    <cdr:to>
      <cdr:x>0.72474</cdr:x>
      <cdr:y>0.78292</cdr:y>
    </cdr:to>
    <cdr:sp macro="" textlink="">
      <cdr:nvSpPr>
        <cdr:cNvPr id="5" name="Textfeld 4"/>
        <cdr:cNvSpPr txBox="1"/>
      </cdr:nvSpPr>
      <cdr:spPr>
        <a:xfrm xmlns:a="http://schemas.openxmlformats.org/drawingml/2006/main">
          <a:off x="2031478" y="3051175"/>
          <a:ext cx="2248348" cy="181069"/>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und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0.34631</cdr:x>
      <cdr:y>0.88436</cdr:y>
    </cdr:from>
    <cdr:to>
      <cdr:x>0.7253</cdr:x>
      <cdr:y>0.92655</cdr:y>
    </cdr:to>
    <cdr:sp macro="" textlink="">
      <cdr:nvSpPr>
        <cdr:cNvPr id="6" name="Textfeld 1"/>
        <cdr:cNvSpPr txBox="1"/>
      </cdr:nvSpPr>
      <cdr:spPr>
        <a:xfrm xmlns:a="http://schemas.openxmlformats.org/drawingml/2006/main">
          <a:off x="2046063" y="3648785"/>
          <a:ext cx="2239143" cy="17407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0.34219</cdr:x>
      <cdr:y>0.80227</cdr:y>
    </cdr:from>
    <cdr:to>
      <cdr:x>0.96338</cdr:x>
      <cdr:y>0.86481</cdr:y>
    </cdr:to>
    <cdr:sp macro="" textlink="">
      <cdr:nvSpPr>
        <cdr:cNvPr id="7" name="Textfeld 1"/>
        <cdr:cNvSpPr txBox="1"/>
      </cdr:nvSpPr>
      <cdr:spPr>
        <a:xfrm xmlns:a="http://schemas.openxmlformats.org/drawingml/2006/main">
          <a:off x="2021720" y="3310088"/>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oder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6117021" cy="9117724"/>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0.01424</cdr:x>
      <cdr:y>0</cdr:y>
    </cdr:from>
    <cdr:to>
      <cdr:x>0.98674</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0.01541</cdr:x>
      <cdr:y>0.5305</cdr:y>
    </cdr:from>
    <cdr:to>
      <cdr:x>0.98925</cdr:x>
      <cdr:y>1</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0.52237</cdr:x>
      <cdr:y>0.93971</cdr:y>
    </cdr:from>
    <cdr:to>
      <cdr:x>0.55159</cdr:x>
      <cdr:y>0.95942</cdr:y>
    </cdr:to>
    <cdr:pic>
      <cdr:nvPicPr>
        <cdr:cNvPr id="5" name="Grafik 4"/>
        <cdr:cNvPicPr/>
      </cdr:nvPicPr>
      <cdr:blipFill>
        <a:blip xmlns:a="http://schemas.openxmlformats.org/drawingml/2006/main" xmlns:r="http://schemas.openxmlformats.org/officeDocument/2006/relationships" r:embed="rId3">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215250" y="8592679"/>
          <a:ext cx="179853" cy="180228"/>
        </a:xfrm>
        <a:prstGeom xmlns:a="http://schemas.openxmlformats.org/drawingml/2006/main" prst="rect">
          <a:avLst/>
        </a:prstGeom>
      </cdr:spPr>
    </cdr:pic>
  </cdr:relSizeAnchor>
  <cdr:relSizeAnchor xmlns:cdr="http://schemas.openxmlformats.org/drawingml/2006/chartDrawing">
    <cdr:from>
      <cdr:x>0.78378</cdr:x>
      <cdr:y>0.93964</cdr:y>
    </cdr:from>
    <cdr:to>
      <cdr:x>0.81307</cdr:x>
      <cdr:y>0.95934</cdr:y>
    </cdr:to>
    <cdr:pic>
      <cdr:nvPicPr>
        <cdr:cNvPr id="6" name="Grafik 5"/>
        <cdr:cNvPicPr/>
      </cdr:nvPicPr>
      <cdr:blipFill>
        <a:blip xmlns:a="http://schemas.openxmlformats.org/drawingml/2006/main" xmlns:r="http://schemas.openxmlformats.org/officeDocument/2006/relationships" r:embed="rId4">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816873" y="8584261"/>
          <a:ext cx="180000" cy="180000"/>
        </a:xfrm>
        <a:prstGeom xmlns:a="http://schemas.openxmlformats.org/drawingml/2006/main" prst="rect">
          <a:avLst/>
        </a:prstGeom>
      </cdr:spPr>
    </cdr:pic>
  </cdr:relSizeAnchor>
  <cdr:relSizeAnchor xmlns:cdr="http://schemas.openxmlformats.org/drawingml/2006/chartDrawing">
    <cdr:from>
      <cdr:x>0.39616</cdr:x>
      <cdr:y>0.93897</cdr:y>
    </cdr:from>
    <cdr:to>
      <cdr:x>0.42545</cdr:x>
      <cdr:y>0.95867</cdr:y>
    </cdr:to>
    <cdr:pic>
      <cdr:nvPicPr>
        <cdr:cNvPr id="7" name="Grafik 6"/>
        <cdr:cNvPicPr/>
      </cdr:nvPicPr>
      <cdr:blipFill>
        <a:blip xmlns:a="http://schemas.openxmlformats.org/drawingml/2006/main" xmlns:r="http://schemas.openxmlformats.org/officeDocument/2006/relationships" r:embed="rId5">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2434679" y="8578132"/>
          <a:ext cx="180000" cy="180000"/>
        </a:xfrm>
        <a:prstGeom xmlns:a="http://schemas.openxmlformats.org/drawingml/2006/main" prst="rect">
          <a:avLst/>
        </a:prstGeom>
      </cdr:spPr>
    </cdr:pic>
  </cdr:relSizeAnchor>
  <cdr:relSizeAnchor xmlns:cdr="http://schemas.openxmlformats.org/drawingml/2006/chartDrawing">
    <cdr:from>
      <cdr:x>0.6534</cdr:x>
      <cdr:y>0.9408</cdr:y>
    </cdr:from>
    <cdr:to>
      <cdr:x>0.68269</cdr:x>
      <cdr:y>0.9605</cdr:y>
    </cdr:to>
    <cdr:pic>
      <cdr:nvPicPr>
        <cdr:cNvPr id="8" name="Grafik 7"/>
        <cdr:cNvPicPr/>
      </cdr:nvPicPr>
      <cdr:blipFill>
        <a:blip xmlns:a="http://schemas.openxmlformats.org/drawingml/2006/main" xmlns:r="http://schemas.openxmlformats.org/officeDocument/2006/relationships" r:embed="rId6">
          <a:extLst>
            <a:ext uri="{BEBA8EAE-BF5A-486C-A8C5-ECC9F3942E4B}">
              <a14:imgProps xmlns:a14="http://schemas.microsoft.com/office/drawing/2010/main">
                <a14:imgLayer r:embed="rId7">
                  <a14:imgEffect>
                    <a14:artisticMarker/>
                  </a14:imgEffect>
                  <a14:imgEffect>
                    <a14:colorTemperature colorTemp="11200"/>
                  </a14:imgEffect>
                  <a14:imgEffect>
                    <a14:saturation sat="300000"/>
                  </a14:imgEffect>
                  <a14:imgEffect>
                    <a14:brightnessContrast bright="-20000"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4021756" y="8602694"/>
          <a:ext cx="180284" cy="180137"/>
        </a:xfrm>
        <a:prstGeom xmlns:a="http://schemas.openxmlformats.org/drawingml/2006/main" prst="rect">
          <a:avLst/>
        </a:prstGeom>
        <a:solidFill xmlns:a="http://schemas.openxmlformats.org/drawingml/2006/main">
          <a:schemeClr val="accent2">
            <a:lumMod val="60000"/>
            <a:lumOff val="40000"/>
            <a:alpha val="58000"/>
          </a:schemeClr>
        </a:solidFill>
        <a:ln xmlns:a="http://schemas.openxmlformats.org/drawingml/2006/main">
          <a:solidFill>
            <a:schemeClr val="bg1"/>
          </a:solidFill>
        </a:ln>
        <a:effectLst xmlns:a="http://schemas.openxmlformats.org/drawingml/2006/main"/>
      </cdr:spPr>
    </cdr:pic>
  </cdr:relSizeAnchor>
  <cdr:relSizeAnchor xmlns:cdr="http://schemas.openxmlformats.org/drawingml/2006/chartDrawing">
    <cdr:from>
      <cdr:x>0.27933</cdr:x>
      <cdr:y>0.93868</cdr:y>
    </cdr:from>
    <cdr:to>
      <cdr:x>0.30862</cdr:x>
      <cdr:y>0.95838</cdr:y>
    </cdr:to>
    <cdr:pic>
      <cdr:nvPicPr>
        <cdr:cNvPr id="9" name="Grafik 8"/>
        <cdr:cNvPicPr/>
      </cdr:nvPicPr>
      <cdr:blipFill>
        <a:blip xmlns:a="http://schemas.openxmlformats.org/drawingml/2006/main" xmlns:r="http://schemas.openxmlformats.org/officeDocument/2006/relationships" r:embed="rId8">
          <a:duotone>
            <a:schemeClr val="accent6">
              <a:shade val="45000"/>
              <a:satMod val="135000"/>
            </a:schemeClr>
            <a:prstClr val="white"/>
          </a:duotone>
          <a:extLst>
            <a:ext uri="{BEBA8EAE-BF5A-486C-A8C5-ECC9F3942E4B}">
              <a14:imgProps xmlns:a14="http://schemas.microsoft.com/office/drawing/2010/main">
                <a14:imgLayer r:embed="rId7">
                  <a14:imgEffect>
                    <a14:brightnessContrast contrast="-20000"/>
                  </a14:imgEffect>
                </a14:imgLayer>
              </a14:imgProps>
            </a:ex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716677" y="8575497"/>
          <a:ext cx="180000" cy="180000"/>
        </a:xfrm>
        <a:prstGeom xmlns:a="http://schemas.openxmlformats.org/drawingml/2006/main" prst="rect">
          <a:avLst/>
        </a:prstGeom>
        <a:solidFill xmlns:a="http://schemas.openxmlformats.org/drawingml/2006/main">
          <a:schemeClr val="accent2">
            <a:lumMod val="60000"/>
            <a:lumOff val="40000"/>
            <a:alpha val="58000"/>
          </a:schemeClr>
        </a:solidFill>
      </cdr:spPr>
    </cdr:pic>
  </cdr:relSizeAnchor>
</c:userShapes>
</file>

<file path=xl/drawings/drawing29.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Arial" pitchFamily="34" charset="0"/>
              <a:cs typeface="Arial" pitchFamily="34" charset="0"/>
            </a:rPr>
            <a:t>Prozent</a:t>
          </a:r>
        </a:p>
      </cdr:txBody>
    </cdr:sp>
  </cdr:relSizeAnchor>
  <cdr:relSizeAnchor xmlns:cdr="http://schemas.openxmlformats.org/drawingml/2006/chartDrawing">
    <cdr:from>
      <cdr:x>0.01894</cdr:x>
      <cdr:y>0.94014</cdr:y>
    </cdr:from>
    <cdr:to>
      <cdr:x>0.3137</cdr:x>
      <cdr:y>0.99575</cdr:y>
    </cdr:to>
    <cdr:sp macro="" textlink="">
      <cdr:nvSpPr>
        <cdr:cNvPr id="3" name="Textfeld 2"/>
        <cdr:cNvSpPr txBox="1"/>
      </cdr:nvSpPr>
      <cdr:spPr>
        <a:xfrm xmlns:a="http://schemas.openxmlformats.org/drawingml/2006/main">
          <a:off x="113223" y="4089583"/>
          <a:ext cx="1761689" cy="241902"/>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0.01879</cdr:x>
      <cdr:y>0.94662</cdr:y>
    </cdr:from>
    <cdr:to>
      <cdr:x>0.40017</cdr:x>
      <cdr:y>0.99376</cdr:y>
    </cdr:to>
    <cdr:sp macro="" textlink="">
      <cdr:nvSpPr>
        <cdr:cNvPr id="2" name="Textfeld 1"/>
        <cdr:cNvSpPr txBox="1"/>
      </cdr:nvSpPr>
      <cdr:spPr>
        <a:xfrm xmlns:a="http://schemas.openxmlformats.org/drawingml/2006/main">
          <a:off x="112454" y="4060260"/>
          <a:ext cx="2282531" cy="2021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0.20644</cdr:x>
      <cdr:y>0.86898</cdr:y>
    </cdr:from>
    <cdr:to>
      <cdr:x>0.29666</cdr:x>
      <cdr:y>0.91094</cdr:y>
    </cdr:to>
    <cdr:sp macro="" textlink="">
      <cdr:nvSpPr>
        <cdr:cNvPr id="7" name="Textfeld 6"/>
        <cdr:cNvSpPr txBox="1"/>
      </cdr:nvSpPr>
      <cdr:spPr>
        <a:xfrm xmlns:a="http://schemas.openxmlformats.org/drawingml/2006/main">
          <a:off x="1235506" y="3727241"/>
          <a:ext cx="540000" cy="180000"/>
        </a:xfrm>
        <a:prstGeom xmlns:a="http://schemas.openxmlformats.org/drawingml/2006/main" prst="rect">
          <a:avLst/>
        </a:prstGeom>
      </cdr:spPr>
      <cdr:txBody>
        <a:bodyPr xmlns:a="http://schemas.openxmlformats.org/drawingml/2006/main" vertOverflow="clip" wrap="square" rtlCol="0" anchor="b" anchorCtr="0"/>
        <a:lstStyle xmlns:a="http://schemas.openxmlformats.org/drawingml/2006/main"/>
        <a:p xmlns:a="http://schemas.openxmlformats.org/drawingml/2006/main">
          <a:r>
            <a:rPr lang="de-DE" sz="800">
              <a:latin typeface="Arial" pitchFamily="34" charset="0"/>
              <a:cs typeface="Arial" pitchFamily="34" charset="0"/>
            </a:rPr>
            <a:t>Gas</a:t>
          </a:r>
        </a:p>
      </cdr:txBody>
    </cdr:sp>
  </cdr:relSizeAnchor>
  <cdr:relSizeAnchor xmlns:cdr="http://schemas.openxmlformats.org/drawingml/2006/chartDrawing">
    <cdr:from>
      <cdr:x>0.17782</cdr:x>
      <cdr:y>0.86847</cdr:y>
    </cdr:from>
    <cdr:to>
      <cdr:x>0.20782</cdr:x>
      <cdr:y>0.91047</cdr:y>
    </cdr:to>
    <cdr:pic>
      <cdr:nvPicPr>
        <cdr:cNvPr id="8" name="Grafik 7"/>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064239" y="3725077"/>
          <a:ext cx="179548" cy="180147"/>
        </a:xfrm>
        <a:prstGeom xmlns:a="http://schemas.openxmlformats.org/drawingml/2006/main" prst="rect">
          <a:avLst/>
        </a:prstGeom>
      </cdr:spPr>
    </cdr:pic>
  </cdr:relSizeAnchor>
  <cdr:relSizeAnchor xmlns:cdr="http://schemas.openxmlformats.org/drawingml/2006/chartDrawing">
    <cdr:from>
      <cdr:x>0.5489</cdr:x>
      <cdr:y>0.86953</cdr:y>
    </cdr:from>
    <cdr:to>
      <cdr:x>0.65717</cdr:x>
      <cdr:y>0.93668</cdr:y>
    </cdr:to>
    <cdr:sp macro="" textlink="">
      <cdr:nvSpPr>
        <cdr:cNvPr id="9" name="Textfeld 1"/>
        <cdr:cNvSpPr txBox="1"/>
      </cdr:nvSpPr>
      <cdr:spPr>
        <a:xfrm xmlns:a="http://schemas.openxmlformats.org/drawingml/2006/main">
          <a:off x="3285111" y="372962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Wärme-</a:t>
          </a:r>
          <a:br>
            <a:rPr lang="de-DE" sz="800">
              <a:latin typeface="Arial" pitchFamily="34" charset="0"/>
              <a:cs typeface="Arial" pitchFamily="34" charset="0"/>
            </a:rPr>
          </a:br>
          <a:r>
            <a:rPr lang="de-DE" sz="800">
              <a:latin typeface="Arial" pitchFamily="34" charset="0"/>
              <a:cs typeface="Arial" pitchFamily="34" charset="0"/>
            </a:rPr>
            <a:t>pumpe</a:t>
          </a:r>
        </a:p>
      </cdr:txBody>
    </cdr:sp>
  </cdr:relSizeAnchor>
  <cdr:relSizeAnchor xmlns:cdr="http://schemas.openxmlformats.org/drawingml/2006/chartDrawing">
    <cdr:from>
      <cdr:x>0.11525</cdr:x>
      <cdr:y>0.86856</cdr:y>
    </cdr:from>
    <cdr:to>
      <cdr:x>0.20548</cdr:x>
      <cdr:y>0.91052</cdr:y>
    </cdr:to>
    <cdr:sp macro="" textlink="">
      <cdr:nvSpPr>
        <cdr:cNvPr id="13" name="Textfeld 1"/>
        <cdr:cNvSpPr txBox="1"/>
      </cdr:nvSpPr>
      <cdr:spPr>
        <a:xfrm xmlns:a="http://schemas.openxmlformats.org/drawingml/2006/main">
          <a:off x="689762" y="3725440"/>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Öl</a:t>
          </a:r>
        </a:p>
      </cdr:txBody>
    </cdr:sp>
  </cdr:relSizeAnchor>
  <cdr:relSizeAnchor xmlns:cdr="http://schemas.openxmlformats.org/drawingml/2006/chartDrawing">
    <cdr:from>
      <cdr:x>0.08538</cdr:x>
      <cdr:y>0.86873</cdr:y>
    </cdr:from>
    <cdr:to>
      <cdr:x>0.11546</cdr:x>
      <cdr:y>0.91073</cdr:y>
    </cdr:to>
    <cdr:pic>
      <cdr:nvPicPr>
        <cdr:cNvPr id="15" name="Grafik 14"/>
        <cdr:cNvPicPr/>
      </cdr:nvPicPr>
      <cdr:blipFill>
        <a:blip xmlns:a="http://schemas.openxmlformats.org/drawingml/2006/main" xmlns:r="http://schemas.openxmlformats.org/officeDocument/2006/relationships" r:embed="rId2">
          <a:duotone>
            <a:schemeClr val="accent1">
              <a:shade val="45000"/>
              <a:satMod val="135000"/>
            </a:schemeClr>
            <a:prstClr val="white"/>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10991" y="3726173"/>
          <a:ext cx="180000" cy="180147"/>
        </a:xfrm>
        <a:prstGeom xmlns:a="http://schemas.openxmlformats.org/drawingml/2006/main" prst="rect">
          <a:avLst/>
        </a:prstGeom>
        <a:solidFill xmlns:a="http://schemas.openxmlformats.org/drawingml/2006/main">
          <a:schemeClr val="tx2">
            <a:lumMod val="60000"/>
            <a:lumOff val="40000"/>
          </a:schemeClr>
        </a:solidFill>
        <a:effectLst xmlns:a="http://schemas.openxmlformats.org/drawingml/2006/main"/>
      </cdr:spPr>
    </cdr:pic>
  </cdr:relSizeAnchor>
  <cdr:relSizeAnchor xmlns:cdr="http://schemas.openxmlformats.org/drawingml/2006/chartDrawing">
    <cdr:from>
      <cdr:x>0.8184</cdr:x>
      <cdr:y>0.8712</cdr:y>
    </cdr:from>
    <cdr:to>
      <cdr:x>0.96821</cdr:x>
      <cdr:y>0.96029</cdr:y>
    </cdr:to>
    <cdr:sp macro="" textlink="">
      <cdr:nvSpPr>
        <cdr:cNvPr id="17" name="Textfeld 1"/>
        <cdr:cNvSpPr txBox="1"/>
      </cdr:nvSpPr>
      <cdr:spPr>
        <a:xfrm xmlns:a="http://schemas.openxmlformats.org/drawingml/2006/main">
          <a:off x="4905574" y="3740156"/>
          <a:ext cx="897976" cy="382473"/>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sonstige</a:t>
          </a:r>
          <a:br>
            <a:rPr lang="de-DE" sz="800">
              <a:latin typeface="Arial" pitchFamily="34" charset="0"/>
              <a:cs typeface="Arial" pitchFamily="34" charset="0"/>
            </a:rPr>
          </a:br>
          <a:r>
            <a:rPr lang="de-DE" sz="800">
              <a:latin typeface="Arial" pitchFamily="34" charset="0"/>
              <a:cs typeface="Arial" pitchFamily="34" charset="0"/>
            </a:rPr>
            <a:t>Heizenergie;</a:t>
          </a:r>
          <a:br>
            <a:rPr lang="de-DE" sz="800">
              <a:latin typeface="Arial" pitchFamily="34" charset="0"/>
              <a:cs typeface="Arial" pitchFamily="34" charset="0"/>
            </a:rPr>
          </a:br>
          <a:r>
            <a:rPr lang="de-DE" sz="800">
              <a:latin typeface="Arial" pitchFamily="34" charset="0"/>
              <a:cs typeface="Arial" pitchFamily="34" charset="0"/>
            </a:rPr>
            <a:t>Koks/Kohle</a:t>
          </a:r>
        </a:p>
      </cdr:txBody>
    </cdr:sp>
  </cdr:relSizeAnchor>
  <cdr:relSizeAnchor xmlns:cdr="http://schemas.openxmlformats.org/drawingml/2006/chartDrawing">
    <cdr:from>
      <cdr:x>0.68426</cdr:x>
      <cdr:y>0.87106</cdr:y>
    </cdr:from>
    <cdr:to>
      <cdr:x>0.79253</cdr:x>
      <cdr:y>0.93821</cdr:y>
    </cdr:to>
    <cdr:sp macro="" textlink="">
      <cdr:nvSpPr>
        <cdr:cNvPr id="18" name="Textfeld 1"/>
        <cdr:cNvSpPr txBox="1"/>
      </cdr:nvSpPr>
      <cdr:spPr>
        <a:xfrm xmlns:a="http://schemas.openxmlformats.org/drawingml/2006/main">
          <a:off x="4095241" y="3736182"/>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Solar-energie</a:t>
          </a:r>
        </a:p>
      </cdr:txBody>
    </cdr:sp>
  </cdr:relSizeAnchor>
  <cdr:relSizeAnchor xmlns:cdr="http://schemas.openxmlformats.org/drawingml/2006/chartDrawing">
    <cdr:from>
      <cdr:x>0.41892</cdr:x>
      <cdr:y>0.87014</cdr:y>
    </cdr:from>
    <cdr:to>
      <cdr:x>0.52719</cdr:x>
      <cdr:y>0.93728</cdr:y>
    </cdr:to>
    <cdr:sp macro="" textlink="">
      <cdr:nvSpPr>
        <cdr:cNvPr id="19" name="Textfeld 1"/>
        <cdr:cNvSpPr txBox="1"/>
      </cdr:nvSpPr>
      <cdr:spPr>
        <a:xfrm xmlns:a="http://schemas.openxmlformats.org/drawingml/2006/main">
          <a:off x="2507217" y="3732218"/>
          <a:ext cx="648000" cy="288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Fern-wärme</a:t>
          </a:r>
        </a:p>
      </cdr:txBody>
    </cdr:sp>
  </cdr:relSizeAnchor>
  <cdr:relSizeAnchor xmlns:cdr="http://schemas.openxmlformats.org/drawingml/2006/chartDrawing">
    <cdr:from>
      <cdr:x>0.30119</cdr:x>
      <cdr:y>0.86898</cdr:y>
    </cdr:from>
    <cdr:to>
      <cdr:x>0.39142</cdr:x>
      <cdr:y>0.91095</cdr:y>
    </cdr:to>
    <cdr:sp macro="" textlink="">
      <cdr:nvSpPr>
        <cdr:cNvPr id="12" name="Textfeld 1"/>
        <cdr:cNvSpPr txBox="1"/>
      </cdr:nvSpPr>
      <cdr:spPr>
        <a:xfrm xmlns:a="http://schemas.openxmlformats.org/drawingml/2006/main">
          <a:off x="1802626" y="3727264"/>
          <a:ext cx="540000" cy="180000"/>
        </a:xfrm>
        <a:prstGeom xmlns:a="http://schemas.openxmlformats.org/drawingml/2006/main" prst="rect">
          <a:avLst/>
        </a:prstGeom>
      </cdr:spPr>
      <cdr:txBody>
        <a:bodyPr xmlns:a="http://schemas.openxmlformats.org/drawingml/2006/main" wrap="square" rtlCol="0" anchor="b"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Strom</a:t>
          </a: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0.01387</cdr:x>
      <cdr:y>0</cdr:y>
    </cdr:from>
    <cdr:to>
      <cdr:x>0.98719</cdr:x>
      <cdr:y>0.47615</cdr:y>
    </cdr:to>
    <cdr:graphicFrame macro="">
      <cdr:nvGraphicFramePr>
        <cdr:cNvPr id="2"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0.01601</cdr:x>
      <cdr:y>0.52763</cdr:y>
    </cdr:from>
    <cdr:to>
      <cdr:x>0.98719</cdr:x>
      <cdr:y>0.99066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0.02455</cdr:x>
      <cdr:y>0.53736</cdr:y>
    </cdr:from>
    <cdr:to>
      <cdr:x>0.97866</cdr:x>
      <cdr:y>0.98563</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0.26759</cdr:x>
      <cdr:y>0.71983</cdr:y>
    </cdr:from>
    <cdr:to>
      <cdr:x>0.39168</cdr:x>
      <cdr:y>0.80197</cdr:y>
    </cdr:to>
    <cdr:sp macro="" textlink="">
      <cdr:nvSpPr>
        <cdr:cNvPr id="6" name="Ellipse 5"/>
        <cdr:cNvSpPr/>
      </cdr:nvSpPr>
      <cdr:spPr>
        <a:xfrm xmlns:a="http://schemas.openxmlformats.org/drawingml/2006/main">
          <a:off x="1647059" y="6582103"/>
          <a:ext cx="763751" cy="751093"/>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Source Sans Pro" panose="020B0503030403020204" pitchFamily="34" charset="0"/>
              <a:cs typeface="Arial" pitchFamily="34" charset="0"/>
            </a:rPr>
            <a:t/>
          </a:r>
          <a:br>
            <a:rPr lang="de-DE" sz="600" b="1">
              <a:solidFill>
                <a:sysClr val="windowText" lastClr="000000"/>
              </a:solidFill>
              <a:latin typeface="Source Sans Pro" panose="020B0503030403020204" pitchFamily="34" charset="0"/>
              <a:cs typeface="Arial" pitchFamily="34" charset="0"/>
            </a:rPr>
          </a:br>
          <a:r>
            <a:rPr lang="de-DE" sz="600" b="1">
              <a:solidFill>
                <a:sysClr val="windowText" lastClr="000000"/>
              </a:solidFill>
              <a:latin typeface="Source Sans Pro" panose="020B0503030403020204" pitchFamily="34" charset="0"/>
              <a:cs typeface="Arial" pitchFamily="34" charset="0"/>
            </a:rPr>
            <a:t>1</a:t>
          </a:r>
          <a:r>
            <a:rPr lang="de-DE" sz="650" b="1">
              <a:solidFill>
                <a:sysClr val="windowText" lastClr="000000"/>
              </a:solidFill>
              <a:latin typeface="Source Sans Pro" panose="020B0503030403020204" pitchFamily="34" charset="0"/>
              <a:cs typeface="Arial" pitchFamily="34" charset="0"/>
            </a:rPr>
            <a:t> 734</a:t>
          </a:r>
          <a:br>
            <a:rPr lang="de-DE" sz="650" b="1">
              <a:solidFill>
                <a:sysClr val="windowText" lastClr="000000"/>
              </a:solidFill>
              <a:latin typeface="Source Sans Pro" panose="020B0503030403020204" pitchFamily="34" charset="0"/>
              <a:cs typeface="Arial" pitchFamily="34" charset="0"/>
            </a:rPr>
          </a:br>
          <a:r>
            <a:rPr lang="de-DE" sz="650" b="1">
              <a:solidFill>
                <a:sysClr val="windowText" lastClr="000000"/>
              </a:solidFill>
              <a:latin typeface="Source Sans Pro" panose="020B0503030403020204" pitchFamily="34" charset="0"/>
              <a:cs typeface="Arial" pitchFamily="34" charset="0"/>
            </a:rPr>
            <a:t>Gebäude</a:t>
          </a:r>
        </a:p>
      </cdr:txBody>
    </cdr:sp>
  </cdr:relSizeAnchor>
</c:userShapes>
</file>

<file path=xl/drawings/drawing33.xml><?xml version="1.0" encoding="utf-8"?>
<c:userShapes xmlns:c="http://schemas.openxmlformats.org/drawingml/2006/chart">
  <cdr:relSizeAnchor xmlns:cdr="http://schemas.openxmlformats.org/drawingml/2006/chartDrawing">
    <cdr:from>
      <cdr:x>0.11145</cdr:x>
      <cdr:y>0.14862</cdr:y>
    </cdr:from>
    <cdr:to>
      <cdr:x>0.22764</cdr:x>
      <cdr:y>0.20086</cdr:y>
    </cdr:to>
    <cdr:sp macro="" textlink="">
      <cdr:nvSpPr>
        <cdr:cNvPr id="2" name="Textfeld 1"/>
        <cdr:cNvSpPr txBox="1"/>
      </cdr:nvSpPr>
      <cdr:spPr>
        <a:xfrm xmlns:a="http://schemas.openxmlformats.org/drawingml/2006/main">
          <a:off x="667139" y="646606"/>
          <a:ext cx="695496" cy="2272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Prozent</a:t>
          </a:r>
        </a:p>
      </cdr:txBody>
    </cdr:sp>
  </cdr:relSizeAnchor>
  <cdr:relSizeAnchor xmlns:cdr="http://schemas.openxmlformats.org/drawingml/2006/chartDrawing">
    <cdr:from>
      <cdr:x>0.00482</cdr:x>
      <cdr:y>0.93781</cdr:y>
    </cdr:from>
    <cdr:to>
      <cdr:x>0.29958</cdr:x>
      <cdr:y>0.99342</cdr:y>
    </cdr:to>
    <cdr:sp macro="" textlink="">
      <cdr:nvSpPr>
        <cdr:cNvPr id="3" name="Textfeld 2"/>
        <cdr:cNvSpPr txBox="1"/>
      </cdr:nvSpPr>
      <cdr:spPr>
        <a:xfrm xmlns:a="http://schemas.openxmlformats.org/drawingml/2006/main">
          <a:off x="28682" y="4228633"/>
          <a:ext cx="1754948" cy="250749"/>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userShapes>
</file>

<file path=xl/drawings/drawing3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35.xml><?xml version="1.0" encoding="utf-8"?>
<c:userShapes xmlns:c="http://schemas.openxmlformats.org/drawingml/2006/chart">
  <cdr:relSizeAnchor xmlns:cdr="http://schemas.openxmlformats.org/drawingml/2006/chartDrawing">
    <cdr:from>
      <cdr:x>0.00529</cdr:x>
      <cdr:y>0.92585</cdr:y>
    </cdr:from>
    <cdr:to>
      <cdr:x>0.30574</cdr:x>
      <cdr:y>0.98492</cdr:y>
    </cdr:to>
    <cdr:sp macro="" textlink="">
      <cdr:nvSpPr>
        <cdr:cNvPr id="2" name="Textfeld 1"/>
        <cdr:cNvSpPr txBox="1"/>
      </cdr:nvSpPr>
      <cdr:spPr>
        <a:xfrm xmlns:a="http://schemas.openxmlformats.org/drawingml/2006/main">
          <a:off x="31092" y="3795110"/>
          <a:ext cx="1764391" cy="242121"/>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Thüringer Landesamt für</a:t>
          </a:r>
          <a:r>
            <a:rPr lang="de-DE" sz="800" baseline="0">
              <a:latin typeface="Source Sans Pro" panose="020B0503030403020204" pitchFamily="34" charset="0"/>
              <a:cs typeface="Arial" pitchFamily="34" charset="0"/>
            </a:rPr>
            <a:t> Statistik</a:t>
          </a:r>
          <a:endParaRPr lang="de-DE" sz="800">
            <a:latin typeface="Source Sans Pro" panose="020B0503030403020204" pitchFamily="34" charset="0"/>
            <a:cs typeface="Arial" pitchFamily="34" charset="0"/>
          </a:endParaRPr>
        </a:p>
      </cdr:txBody>
    </cdr:sp>
  </cdr:relSizeAnchor>
  <cdr:relSizeAnchor xmlns:cdr="http://schemas.openxmlformats.org/drawingml/2006/chartDrawing">
    <cdr:from>
      <cdr:x>0.38926</cdr:x>
      <cdr:y>0.45833</cdr:y>
    </cdr:from>
    <cdr:to>
      <cdr:x>0.52908</cdr:x>
      <cdr:y>0.55128</cdr:y>
    </cdr:to>
    <cdr:sp macro="" textlink="">
      <cdr:nvSpPr>
        <cdr:cNvPr id="3" name="Textfeld 2"/>
        <cdr:cNvSpPr txBox="1"/>
      </cdr:nvSpPr>
      <cdr:spPr>
        <a:xfrm xmlns:a="http://schemas.openxmlformats.org/drawingml/2006/main">
          <a:off x="2285978" y="1878686"/>
          <a:ext cx="821131" cy="381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Source Sans Pro" panose="020B0503030403020204" pitchFamily="34" charset="0"/>
              <a:cs typeface="Arial" pitchFamily="34" charset="0"/>
            </a:rPr>
            <a:t>Erneuerbare</a:t>
          </a:r>
          <a:br>
            <a:rPr lang="de-DE" sz="800">
              <a:latin typeface="Source Sans Pro" panose="020B0503030403020204" pitchFamily="34" charset="0"/>
              <a:cs typeface="Arial" pitchFamily="34" charset="0"/>
            </a:rPr>
          </a:br>
          <a:r>
            <a:rPr lang="de-DE" sz="800">
              <a:latin typeface="Source Sans Pro" panose="020B0503030403020204" pitchFamily="34" charset="0"/>
              <a:cs typeface="Arial" pitchFamily="34" charset="0"/>
            </a:rPr>
            <a:t>Energieträger</a:t>
          </a:r>
        </a:p>
      </cdr:txBody>
    </cdr:sp>
  </cdr:relSizeAnchor>
</c:userShapes>
</file>

<file path=xl/drawings/drawing36.xml><?xml version="1.0" encoding="utf-8"?>
<xdr:wsDr xmlns:xdr="http://schemas.openxmlformats.org/drawingml/2006/spreadsheetDrawing" xmlns:a="http://schemas.openxmlformats.org/drawingml/2006/main">
  <xdr:twoCellAnchor>
    <xdr:from>
      <xdr:col>1</xdr:col>
      <xdr:colOff>1219558</xdr:colOff>
      <xdr:row>7</xdr:row>
      <xdr:rowOff>71186</xdr:rowOff>
    </xdr:from>
    <xdr:to>
      <xdr:col>1</xdr:col>
      <xdr:colOff>1579558</xdr:colOff>
      <xdr:row>7</xdr:row>
      <xdr:rowOff>71186</xdr:rowOff>
    </xdr:to>
    <xdr:cxnSp macro="">
      <xdr:nvCxnSpPr>
        <xdr:cNvPr id="8" name="Gerade Verbindung 7"/>
        <xdr:cNvCxnSpPr/>
      </xdr:nvCxnSpPr>
      <xdr:spPr bwMode="auto">
        <a:xfrm>
          <a:off x="1592275" y="1114795"/>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xdr:col>
      <xdr:colOff>1219558</xdr:colOff>
      <xdr:row>7</xdr:row>
      <xdr:rowOff>71186</xdr:rowOff>
    </xdr:from>
    <xdr:to>
      <xdr:col>1</xdr:col>
      <xdr:colOff>1579558</xdr:colOff>
      <xdr:row>7</xdr:row>
      <xdr:rowOff>71186</xdr:rowOff>
    </xdr:to>
    <xdr:cxnSp macro="">
      <xdr:nvCxnSpPr>
        <xdr:cNvPr id="3" name="Gerade Verbindung 7"/>
        <xdr:cNvCxnSpPr/>
      </xdr:nvCxnSpPr>
      <xdr:spPr bwMode="auto">
        <a:xfrm>
          <a:off x="1562458" y="1137986"/>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421988</xdr:colOff>
      <xdr:row>6</xdr:row>
      <xdr:rowOff>76199</xdr:rowOff>
    </xdr:from>
    <xdr:to>
      <xdr:col>0</xdr:col>
      <xdr:colOff>781988</xdr:colOff>
      <xdr:row>6</xdr:row>
      <xdr:rowOff>76199</xdr:rowOff>
    </xdr:to>
    <xdr:sp macro="" textlink="">
      <xdr:nvSpPr>
        <xdr:cNvPr id="4" name="Line 4"/>
        <xdr:cNvSpPr>
          <a:spLocks noChangeShapeType="1"/>
        </xdr:cNvSpPr>
      </xdr:nvSpPr>
      <xdr:spPr bwMode="auto">
        <a:xfrm>
          <a:off x="421988" y="1036026"/>
          <a:ext cx="36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19050</xdr:colOff>
      <xdr:row>71</xdr:row>
      <xdr:rowOff>2931</xdr:rowOff>
    </xdr:from>
    <xdr:to>
      <xdr:col>0</xdr:col>
      <xdr:colOff>559050</xdr:colOff>
      <xdr:row>71</xdr:row>
      <xdr:rowOff>2931</xdr:rowOff>
    </xdr:to>
    <xdr:sp macro="" textlink="">
      <xdr:nvSpPr>
        <xdr:cNvPr id="5" name="Line 5"/>
        <xdr:cNvSpPr>
          <a:spLocks noChangeShapeType="1"/>
        </xdr:cNvSpPr>
      </xdr:nvSpPr>
      <xdr:spPr bwMode="auto">
        <a:xfrm>
          <a:off x="19050" y="9769719"/>
          <a:ext cx="54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516519</xdr:colOff>
      <xdr:row>6</xdr:row>
      <xdr:rowOff>105104</xdr:rowOff>
    </xdr:from>
    <xdr:to>
      <xdr:col>0</xdr:col>
      <xdr:colOff>876519</xdr:colOff>
      <xdr:row>6</xdr:row>
      <xdr:rowOff>105104</xdr:rowOff>
    </xdr:to>
    <xdr:cxnSp macro="">
      <xdr:nvCxnSpPr>
        <xdr:cNvPr id="2" name="Gerade Verbindung 1"/>
        <xdr:cNvCxnSpPr/>
      </xdr:nvCxnSpPr>
      <xdr:spPr bwMode="auto">
        <a:xfrm>
          <a:off x="516519" y="1057604"/>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521804</xdr:colOff>
      <xdr:row>6</xdr:row>
      <xdr:rowOff>140805</xdr:rowOff>
    </xdr:from>
    <xdr:to>
      <xdr:col>0</xdr:col>
      <xdr:colOff>773804</xdr:colOff>
      <xdr:row>6</xdr:row>
      <xdr:rowOff>140805</xdr:rowOff>
    </xdr:to>
    <xdr:cxnSp macro="">
      <xdr:nvCxnSpPr>
        <xdr:cNvPr id="2" name="Gerade Verbindung 1"/>
        <xdr:cNvCxnSpPr/>
      </xdr:nvCxnSpPr>
      <xdr:spPr bwMode="auto">
        <a:xfrm>
          <a:off x="521804" y="1109870"/>
          <a:ext cx="252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41412</xdr:colOff>
      <xdr:row>73</xdr:row>
      <xdr:rowOff>0</xdr:rowOff>
    </xdr:from>
    <xdr:to>
      <xdr:col>0</xdr:col>
      <xdr:colOff>581412</xdr:colOff>
      <xdr:row>73</xdr:row>
      <xdr:rowOff>0</xdr:rowOff>
    </xdr:to>
    <xdr:cxnSp macro="">
      <xdr:nvCxnSpPr>
        <xdr:cNvPr id="3" name="Gerade Verbindung 2"/>
        <xdr:cNvCxnSpPr/>
      </xdr:nvCxnSpPr>
      <xdr:spPr bwMode="auto">
        <a:xfrm>
          <a:off x="41412" y="983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xml><?xml version="1.0" encoding="utf-8"?>
<c:userShapes xmlns:c="http://schemas.openxmlformats.org/drawingml/2006/chart">
  <cdr:relSizeAnchor xmlns:cdr="http://schemas.openxmlformats.org/drawingml/2006/chartDrawing">
    <cdr:from>
      <cdr:x>0.00794</cdr:x>
      <cdr:y>0.48746</cdr:y>
    </cdr:from>
    <cdr:to>
      <cdr:x>0.9873</cdr:x>
      <cdr:y>0.99498</cdr:y>
    </cdr:to>
    <cdr:graphicFrame macro="">
      <cdr:nvGraphicFramePr>
        <cdr:cNvPr id="3" name="Diagramm 3"/>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0.00952</cdr:x>
      <cdr:y>0.00401</cdr:y>
    </cdr:from>
    <cdr:to>
      <cdr:x>0.99206</cdr:x>
      <cdr:y>0.44032</cdr:y>
    </cdr:to>
    <cdr:graphicFrame macro="">
      <cdr:nvGraphicFramePr>
        <cdr:cNvPr id="2"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0.5515</cdr:x>
      <cdr:y>0.3865</cdr:y>
    </cdr:from>
    <cdr:to>
      <cdr:x>0.57625</cdr:x>
      <cdr:y>0.3865</cdr:y>
    </cdr:to>
    <cdr:sp macro="" textlink="">
      <cdr:nvSpPr>
        <cdr:cNvPr id="43012" name="Line 4"/>
        <cdr:cNvSpPr>
          <a:spLocks xmlns:a="http://schemas.openxmlformats.org/drawingml/2006/main" noChangeShapeType="1"/>
        </cdr:cNvSpPr>
      </cdr:nvSpPr>
      <cdr:spPr bwMode="auto">
        <a:xfrm xmlns:a="http://schemas.openxmlformats.org/drawingml/2006/main">
          <a:off x="3314667" y="3674050"/>
          <a:ext cx="148754" cy="0"/>
        </a:xfrm>
        <a:prstGeom xmlns:a="http://schemas.openxmlformats.org/drawingml/2006/main" prst="line">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25400">
              <a:solidFill>
                <a:srgbClr xmlns:mc="http://schemas.openxmlformats.org/markup-compatibility/2006" val="C0C0C0" mc:Ignorable="a14" a14:legacySpreadsheetColorIndex="22"/>
              </a:solidFill>
              <a:round/>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0.01657</cdr:x>
      <cdr:y>0.97203</cdr:y>
    </cdr:from>
    <cdr:to>
      <cdr:x>0.31757</cdr:x>
      <cdr:y>0.98909</cdr:y>
    </cdr:to>
    <cdr:sp macro="" textlink="">
      <cdr:nvSpPr>
        <cdr:cNvPr id="43013" name="Text Box 5"/>
        <cdr:cNvSpPr txBox="1">
          <a:spLocks xmlns:a="http://schemas.openxmlformats.org/drawingml/2006/main" noChangeArrowheads="1"/>
        </cdr:cNvSpPr>
      </cdr:nvSpPr>
      <cdr:spPr bwMode="auto">
        <a:xfrm xmlns:a="http://schemas.openxmlformats.org/drawingml/2006/main">
          <a:off x="99451" y="9230784"/>
          <a:ext cx="1806226" cy="162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0.02118</cdr:x>
      <cdr:y>0.41824</cdr:y>
    </cdr:from>
    <cdr:to>
      <cdr:x>0.29218</cdr:x>
      <cdr:y>0.43569</cdr:y>
    </cdr:to>
    <cdr:sp macro="" textlink="">
      <cdr:nvSpPr>
        <cdr:cNvPr id="43014" name="Text Box 6"/>
        <cdr:cNvSpPr txBox="1">
          <a:spLocks xmlns:a="http://schemas.openxmlformats.org/drawingml/2006/main" noChangeArrowheads="1"/>
        </cdr:cNvSpPr>
      </cdr:nvSpPr>
      <cdr:spPr bwMode="auto">
        <a:xfrm xmlns:a="http://schemas.openxmlformats.org/drawingml/2006/main">
          <a:off x="127066" y="3971755"/>
          <a:ext cx="1626204" cy="165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Source Sans Pro" panose="020B0503030403020204" pitchFamily="34" charset="0"/>
              <a:cs typeface="Arial"/>
            </a:rPr>
            <a:t>  Thüringer Landesamt für Statistik</a:t>
          </a:r>
        </a:p>
      </cdr:txBody>
    </cdr:sp>
  </cdr:relSizeAnchor>
  <cdr:relSizeAnchor xmlns:cdr="http://schemas.openxmlformats.org/drawingml/2006/chartDrawing">
    <cdr:from>
      <cdr:x>0.695</cdr:x>
      <cdr:y>0.35725</cdr:y>
    </cdr:from>
    <cdr:to>
      <cdr:x>0.7695</cdr:x>
      <cdr:y>0.37025</cdr:y>
    </cdr:to>
    <cdr:sp macro="" textlink="">
      <cdr:nvSpPr>
        <cdr:cNvPr id="43015" name="Text Box 7"/>
        <cdr:cNvSpPr txBox="1">
          <a:spLocks xmlns:a="http://schemas.openxmlformats.org/drawingml/2006/main" noChangeArrowheads="1"/>
        </cdr:cNvSpPr>
      </cdr:nvSpPr>
      <cdr:spPr bwMode="auto">
        <a:xfrm xmlns:a="http://schemas.openxmlformats.org/drawingml/2006/main">
          <a:off x="4177141" y="3396001"/>
          <a:ext cx="447766" cy="12357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0.06614</cdr:x>
      <cdr:y>0.50606</cdr:y>
    </cdr:from>
    <cdr:to>
      <cdr:x>0.94764</cdr:x>
      <cdr:y>0.54965</cdr:y>
    </cdr:to>
    <cdr:sp macro="" textlink="">
      <cdr:nvSpPr>
        <cdr:cNvPr id="43022" name="Text Box 14"/>
        <cdr:cNvSpPr txBox="1">
          <a:spLocks xmlns:a="http://schemas.openxmlformats.org/drawingml/2006/main" noChangeArrowheads="1"/>
        </cdr:cNvSpPr>
      </cdr:nvSpPr>
      <cdr:spPr bwMode="auto">
        <a:xfrm xmlns:a="http://schemas.openxmlformats.org/drawingml/2006/main">
          <a:off x="396883" y="4805736"/>
          <a:ext cx="5289661" cy="4139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50" b="1" i="0" u="none" strike="noStrike" baseline="0">
              <a:solidFill>
                <a:srgbClr val="000000"/>
              </a:solidFill>
              <a:latin typeface="Source Sans Pro" panose="020B0503030403020204" pitchFamily="34" charset="0"/>
              <a:cs typeface="Arial"/>
            </a:rPr>
            <a:t>Genehmigte Wohnungen in Wohn- und Nichtwohngebäuden 2021</a:t>
          </a:r>
        </a:p>
      </cdr:txBody>
    </cdr:sp>
  </cdr:relSizeAnchor>
  <cdr:relSizeAnchor xmlns:cdr="http://schemas.openxmlformats.org/drawingml/2006/chartDrawing">
    <cdr:from>
      <cdr:x>0.08425</cdr:x>
      <cdr:y>0.04975</cdr:y>
    </cdr:from>
    <cdr:to>
      <cdr:x>0.95875</cdr:x>
      <cdr:y>0.08875</cdr:y>
    </cdr:to>
    <cdr:sp macro="" textlink="">
      <cdr:nvSpPr>
        <cdr:cNvPr id="43023" name="Rectangle 15"/>
        <cdr:cNvSpPr>
          <a:spLocks xmlns:a="http://schemas.openxmlformats.org/drawingml/2006/main" noChangeArrowheads="1"/>
        </cdr:cNvSpPr>
      </cdr:nvSpPr>
      <cdr:spPr bwMode="auto">
        <a:xfrm xmlns:a="http://schemas.openxmlformats.org/drawingml/2006/main">
          <a:off x="506366" y="472921"/>
          <a:ext cx="5255985" cy="3707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0.0582</cdr:x>
      <cdr:y>0.02565</cdr:y>
    </cdr:from>
    <cdr:to>
      <cdr:x>0.9397</cdr:x>
      <cdr:y>0.08927</cdr:y>
    </cdr:to>
    <cdr:sp macro="" textlink="">
      <cdr:nvSpPr>
        <cdr:cNvPr id="43024" name="Text Box 16"/>
        <cdr:cNvSpPr txBox="1">
          <a:spLocks xmlns:a="http://schemas.openxmlformats.org/drawingml/2006/main" noChangeArrowheads="1"/>
        </cdr:cNvSpPr>
      </cdr:nvSpPr>
      <cdr:spPr bwMode="auto">
        <a:xfrm xmlns:a="http://schemas.openxmlformats.org/drawingml/2006/main">
          <a:off x="349258" y="243619"/>
          <a:ext cx="5289661" cy="604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Baugenehmigungen für die Errichtung neuer Wohn- und</a:t>
          </a: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Nichtwohngebäude 2021</a:t>
          </a: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t>
          </a:r>
        </a:p>
      </cdr:txBody>
    </cdr:sp>
  </cdr:relSizeAnchor>
  <cdr:relSizeAnchor xmlns:cdr="http://schemas.openxmlformats.org/drawingml/2006/chartDrawing">
    <cdr:from>
      <cdr:x>0.161</cdr:x>
      <cdr:y>0.49175</cdr:y>
    </cdr:from>
    <cdr:to>
      <cdr:x>0.16475</cdr:x>
      <cdr:y>0.5265</cdr:y>
    </cdr:to>
    <cdr:sp macro="" textlink="">
      <cdr:nvSpPr>
        <cdr:cNvPr id="43031" name="Line 23"/>
        <cdr:cNvSpPr>
          <a:spLocks xmlns:a="http://schemas.openxmlformats.org/drawingml/2006/main" noChangeShapeType="1"/>
        </cdr:cNvSpPr>
      </cdr:nvSpPr>
      <cdr:spPr bwMode="auto">
        <a:xfrm xmlns:a="http://schemas.openxmlformats.org/drawingml/2006/main">
          <a:off x="967654" y="4674551"/>
          <a:ext cx="22539" cy="330332"/>
        </a:xfrm>
        <a:prstGeom xmlns:a="http://schemas.openxmlformats.org/drawingml/2006/main" prst="line">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de-DE"/>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41413</xdr:colOff>
      <xdr:row>59</xdr:row>
      <xdr:rowOff>24847</xdr:rowOff>
    </xdr:from>
    <xdr:to>
      <xdr:col>0</xdr:col>
      <xdr:colOff>712305</xdr:colOff>
      <xdr:row>59</xdr:row>
      <xdr:rowOff>24847</xdr:rowOff>
    </xdr:to>
    <xdr:cxnSp macro="">
      <xdr:nvCxnSpPr>
        <xdr:cNvPr id="2" name="Gerade Verbindung 1"/>
        <xdr:cNvCxnSpPr/>
      </xdr:nvCxnSpPr>
      <xdr:spPr bwMode="auto">
        <a:xfrm>
          <a:off x="41413" y="9883222"/>
          <a:ext cx="670892"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41413</xdr:colOff>
      <xdr:row>65</xdr:row>
      <xdr:rowOff>8282</xdr:rowOff>
    </xdr:from>
    <xdr:to>
      <xdr:col>0</xdr:col>
      <xdr:colOff>581413</xdr:colOff>
      <xdr:row>65</xdr:row>
      <xdr:rowOff>8282</xdr:rowOff>
    </xdr:to>
    <xdr:cxnSp macro="">
      <xdr:nvCxnSpPr>
        <xdr:cNvPr id="3" name="Gerade Verbindung 2"/>
        <xdr:cNvCxnSpPr/>
      </xdr:nvCxnSpPr>
      <xdr:spPr bwMode="auto">
        <a:xfrm>
          <a:off x="41413" y="10171457"/>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42.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3.xml><?xml version="1.0" encoding="utf-8"?>
<c:userShapes xmlns:c="http://schemas.openxmlformats.org/drawingml/2006/chart">
  <cdr:relSizeAnchor xmlns:cdr="http://schemas.openxmlformats.org/drawingml/2006/chartDrawing">
    <cdr:from>
      <cdr:x>0.4895</cdr:x>
      <cdr:y>0.57025</cdr:y>
    </cdr:from>
    <cdr:to>
      <cdr:x>0.99675</cdr:x>
      <cdr:y>0.81625</cdr:y>
    </cdr:to>
    <cdr:graphicFrame macro="">
      <cdr:nvGraphicFramePr>
        <cdr:cNvPr id="5286" name="Chart 16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0.00975</cdr:x>
      <cdr:y>0.57025</cdr:y>
    </cdr:from>
    <cdr:to>
      <cdr:x>0.50825</cdr:x>
      <cdr:y>0.8155</cdr:y>
    </cdr:to>
    <cdr:graphicFrame macro="">
      <cdr:nvGraphicFramePr>
        <cdr:cNvPr id="5287" name="Chart 16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0.00775</cdr:x>
      <cdr:y>0.01575</cdr:y>
    </cdr:from>
    <cdr:to>
      <cdr:x>0.989</cdr:x>
      <cdr:y>0.4755</cdr:y>
    </cdr:to>
    <cdr:graphicFrame macro="">
      <cdr:nvGraphicFramePr>
        <cdr:cNvPr id="5288" name="Chart 16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dr:relSizeAnchor xmlns:cdr="http://schemas.openxmlformats.org/drawingml/2006/chartDrawing">
    <cdr:from>
      <cdr:x>0.85781</cdr:x>
      <cdr:y>0.662</cdr:y>
    </cdr:from>
    <cdr:to>
      <cdr:x>0.85781</cdr:x>
      <cdr:y>0.662</cdr:y>
    </cdr:to>
    <cdr:cxnSp macro="">
      <cdr:nvCxnSpPr>
        <cdr:cNvPr id="11" name="Gerade Verbindung 10"/>
        <cdr:cNvCxnSpPr/>
      </cdr:nvCxnSpPr>
      <cdr:spPr bwMode="auto">
        <a:xfrm xmlns:a="http://schemas.openxmlformats.org/drawingml/2006/main">
          <a:off x="5286910" y="6052121"/>
          <a:ext cx="0" cy="0"/>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0.19359</cdr:x>
      <cdr:y>0.51217</cdr:y>
    </cdr:from>
    <cdr:to>
      <cdr:x>0.87359</cdr:x>
      <cdr:y>0.57469</cdr:y>
    </cdr:to>
    <cdr:sp macro="" textlink="">
      <cdr:nvSpPr>
        <cdr:cNvPr id="16" name="Textfeld 6"/>
        <cdr:cNvSpPr txBox="1"/>
      </cdr:nvSpPr>
      <cdr:spPr>
        <a:xfrm xmlns:a="http://schemas.openxmlformats.org/drawingml/2006/main">
          <a:off x="1193632" y="4679669"/>
          <a:ext cx="4192725" cy="571241"/>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ctr"/>
          <a:r>
            <a:rPr lang="de-DE" sz="900" b="1">
              <a:latin typeface="Source Sans Pro" panose="020B0503030403020204" pitchFamily="34" charset="0"/>
              <a:cs typeface="Arial" pitchFamily="34" charset="0"/>
            </a:rPr>
            <a:t>Abgang von Wohnungen</a:t>
          </a:r>
          <a:r>
            <a:rPr lang="de-DE" sz="900" b="1" baseline="0">
              <a:latin typeface="Source Sans Pro" panose="020B0503030403020204" pitchFamily="34" charset="0"/>
              <a:cs typeface="Arial" pitchFamily="34" charset="0"/>
            </a:rPr>
            <a:t> in ganzen Wohngebäuden</a:t>
          </a:r>
          <a:br>
            <a:rPr lang="de-DE" sz="900" b="1" baseline="0">
              <a:latin typeface="Source Sans Pro" panose="020B0503030403020204" pitchFamily="34" charset="0"/>
              <a:cs typeface="Arial" pitchFamily="34" charset="0"/>
            </a:rPr>
          </a:br>
          <a:r>
            <a:rPr lang="de-DE" sz="900" b="1" baseline="0">
              <a:latin typeface="Source Sans Pro" panose="020B0503030403020204" pitchFamily="34" charset="0"/>
              <a:cs typeface="Arial" pitchFamily="34" charset="0"/>
            </a:rPr>
            <a:t>2020 und 2021 nach Eigentümern</a:t>
          </a:r>
          <a:r>
            <a:rPr lang="de-DE" sz="1000" b="1" baseline="0">
              <a:latin typeface="Source Sans Pro" panose="020B0503030403020204" pitchFamily="34" charset="0"/>
              <a:cs typeface="Arial" pitchFamily="34" charset="0"/>
            </a:rPr>
            <a:t/>
          </a:r>
          <a:br>
            <a:rPr lang="de-DE" sz="1000" b="1" baseline="0">
              <a:latin typeface="Source Sans Pro" panose="020B0503030403020204" pitchFamily="34" charset="0"/>
              <a:cs typeface="Arial" pitchFamily="34" charset="0"/>
            </a:rPr>
          </a:br>
          <a:r>
            <a:rPr lang="de-DE" sz="900" b="0" baseline="0">
              <a:latin typeface="Source Sans Pro" panose="020B0503030403020204" pitchFamily="34" charset="0"/>
              <a:cs typeface="Arial" pitchFamily="34" charset="0"/>
            </a:rPr>
            <a:t>(ohne Nutzungsänderungen)</a:t>
          </a:r>
          <a:endParaRPr lang="de-DE" sz="900" b="0">
            <a:latin typeface="Source Sans Pro" panose="020B0503030403020204" pitchFamily="34" charset="0"/>
            <a:cs typeface="Arial" pitchFamily="34" charset="0"/>
          </a:endParaRPr>
        </a:p>
      </cdr:txBody>
    </cdr:sp>
  </cdr:relSizeAnchor>
  <cdr:relSizeAnchor xmlns:cdr="http://schemas.openxmlformats.org/drawingml/2006/chartDrawing">
    <cdr:from>
      <cdr:x>0.02207</cdr:x>
      <cdr:y>0.92269</cdr:y>
    </cdr:from>
    <cdr:to>
      <cdr:x>0.62242</cdr:x>
      <cdr:y>0.94979</cdr:y>
    </cdr:to>
    <cdr:sp macro="" textlink="">
      <cdr:nvSpPr>
        <cdr:cNvPr id="17" name="Textfeld 1"/>
        <cdr:cNvSpPr txBox="1"/>
      </cdr:nvSpPr>
      <cdr:spPr>
        <a:xfrm xmlns:a="http://schemas.openxmlformats.org/drawingml/2006/main">
          <a:off x="135806" y="8428292"/>
          <a:ext cx="3694043" cy="247544"/>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dr:relSizeAnchor xmlns:cdr="http://schemas.openxmlformats.org/drawingml/2006/chartDrawing">
    <cdr:from>
      <cdr:x>0.35231</cdr:x>
      <cdr:y>0.84161</cdr:y>
    </cdr:from>
    <cdr:to>
      <cdr:x>0.37338</cdr:x>
      <cdr:y>0.8558</cdr:y>
    </cdr:to>
    <cdr:sp macro="" textlink="">
      <cdr:nvSpPr>
        <cdr:cNvPr id="5" name="Rechteck 4"/>
        <cdr:cNvSpPr>
          <a:spLocks xmlns:a="http://schemas.openxmlformats.org/drawingml/2006/main" noChangeAspect="1"/>
        </cdr:cNvSpPr>
      </cdr:nvSpPr>
      <cdr:spPr bwMode="auto">
        <a:xfrm xmlns:a="http://schemas.openxmlformats.org/drawingml/2006/main">
          <a:off x="2165986" y="7686675"/>
          <a:ext cx="129539" cy="129600"/>
        </a:xfrm>
        <a:prstGeom xmlns:a="http://schemas.openxmlformats.org/drawingml/2006/main" prst="rect">
          <a:avLst/>
        </a:prstGeom>
        <a:solidFill xmlns:a="http://schemas.openxmlformats.org/drawingml/2006/main">
          <a:schemeClr val="tx2">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0.35228</cdr:x>
      <cdr:y>0.86126</cdr:y>
    </cdr:from>
    <cdr:to>
      <cdr:x>0.37331</cdr:x>
      <cdr:y>0.87545</cdr:y>
    </cdr:to>
    <cdr:sp macro="" textlink="">
      <cdr:nvSpPr>
        <cdr:cNvPr id="10" name="Rechteck 9"/>
        <cdr:cNvSpPr>
          <a:spLocks xmlns:a="http://schemas.openxmlformats.org/drawingml/2006/main" noChangeAspect="1"/>
        </cdr:cNvSpPr>
      </cdr:nvSpPr>
      <cdr:spPr bwMode="auto">
        <a:xfrm xmlns:a="http://schemas.openxmlformats.org/drawingml/2006/main">
          <a:off x="2165825" y="7866125"/>
          <a:ext cx="129254" cy="129600"/>
        </a:xfrm>
        <a:prstGeom xmlns:a="http://schemas.openxmlformats.org/drawingml/2006/main" prst="rect">
          <a:avLst/>
        </a:prstGeom>
        <a:solidFill xmlns:a="http://schemas.openxmlformats.org/drawingml/2006/main">
          <a:schemeClr val="accent1">
            <a:lumMod val="75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0.90168</cdr:y>
    </cdr:from>
    <cdr:to>
      <cdr:x>0.37347</cdr:x>
      <cdr:y>0.91587</cdr:y>
    </cdr:to>
    <cdr:sp macro="" textlink="">
      <cdr:nvSpPr>
        <cdr:cNvPr id="12" name="Rechteck 11"/>
        <cdr:cNvSpPr>
          <a:spLocks xmlns:a="http://schemas.openxmlformats.org/drawingml/2006/main" noChangeAspect="1"/>
        </cdr:cNvSpPr>
      </cdr:nvSpPr>
      <cdr:spPr bwMode="auto">
        <a:xfrm xmlns:a="http://schemas.openxmlformats.org/drawingml/2006/main">
          <a:off x="2166461" y="8235315"/>
          <a:ext cx="129600" cy="129600"/>
        </a:xfrm>
        <a:prstGeom xmlns:a="http://schemas.openxmlformats.org/drawingml/2006/main" prst="rect">
          <a:avLst/>
        </a:prstGeom>
        <a:solidFill xmlns:a="http://schemas.openxmlformats.org/drawingml/2006/main">
          <a:schemeClr val="accent1">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0.35239</cdr:x>
      <cdr:y>0.88135</cdr:y>
    </cdr:from>
    <cdr:to>
      <cdr:x>0.37354</cdr:x>
      <cdr:y>0.89554</cdr:y>
    </cdr:to>
    <cdr:sp macro="" textlink="">
      <cdr:nvSpPr>
        <cdr:cNvPr id="13" name="Rechteck 12"/>
        <cdr:cNvSpPr>
          <a:spLocks xmlns:a="http://schemas.openxmlformats.org/drawingml/2006/main" noChangeAspect="1"/>
        </cdr:cNvSpPr>
      </cdr:nvSpPr>
      <cdr:spPr bwMode="auto">
        <a:xfrm xmlns:a="http://schemas.openxmlformats.org/drawingml/2006/main">
          <a:off x="2166460" y="8049576"/>
          <a:ext cx="130046" cy="129600"/>
        </a:xfrm>
        <a:prstGeom xmlns:a="http://schemas.openxmlformats.org/drawingml/2006/main" prst="rect">
          <a:avLst/>
        </a:prstGeom>
        <a:solidFill xmlns:a="http://schemas.openxmlformats.org/drawingml/2006/main">
          <a:schemeClr val="tx2">
            <a:lumMod val="60000"/>
            <a:lumOff val="40000"/>
          </a:schemeClr>
        </a:solidFill>
        <a:ln xmlns:a="http://schemas.openxmlformats.org/drawingml/2006/main">
          <a:headEnd type="none" w="med" len="med"/>
          <a:tailEnd type="none" w="med" len="med"/>
        </a:ln>
        <a:extLst xmlns:a="http://schemas.openxmlformats.org/drawingml/2006/main"/>
      </cdr:spPr>
      <cdr:style>
        <a:lnRef xmlns:a="http://schemas.openxmlformats.org/drawingml/2006/main" idx="0">
          <a:schemeClr val="accent6"/>
        </a:lnRef>
        <a:fillRef xmlns:a="http://schemas.openxmlformats.org/drawingml/2006/main" idx="3">
          <a:schemeClr val="accent6"/>
        </a:fillRef>
        <a:effectRef xmlns:a="http://schemas.openxmlformats.org/drawingml/2006/main" idx="3">
          <a:schemeClr val="accent6"/>
        </a:effectRef>
        <a:fontRef xmlns:a="http://schemas.openxmlformats.org/drawingml/2006/main" idx="minor">
          <a:schemeClr val="lt1"/>
        </a:fontRef>
      </cdr:style>
      <cdr:txBody>
        <a:bodyPr xmlns:a="http://schemas.openxmlformats.org/drawingml/2006/main" wrap="square" lIns="18288" tIns="0" rIns="0" bIns="0" upright="1"/>
        <a:lstStyle xmlns:a="http://schemas.openxmlformats.org/drawingml/2006/main"/>
        <a:p xmlns:a="http://schemas.openxmlformats.org/drawingml/2006/main">
          <a:endParaRPr lang="de-DE"/>
        </a:p>
      </cdr:txBody>
    </cdr:sp>
  </cdr:relSizeAnchor>
  <cdr:relSizeAnchor xmlns:cdr="http://schemas.openxmlformats.org/drawingml/2006/chartDrawing">
    <cdr:from>
      <cdr:x>0.36558</cdr:x>
      <cdr:y>0.83574</cdr:y>
    </cdr:from>
    <cdr:to>
      <cdr:x>0.96593</cdr:x>
      <cdr:y>0.85748</cdr:y>
    </cdr:to>
    <cdr:sp macro="" textlink="">
      <cdr:nvSpPr>
        <cdr:cNvPr id="19" name="Textfeld 1"/>
        <cdr:cNvSpPr txBox="1"/>
      </cdr:nvSpPr>
      <cdr:spPr>
        <a:xfrm xmlns:a="http://schemas.openxmlformats.org/drawingml/2006/main">
          <a:off x="2256290" y="7636784"/>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öffentliche Eigentümer (einschließlich Organisationen ohne Erwerbszweck)</a:t>
          </a:r>
        </a:p>
      </cdr:txBody>
    </cdr:sp>
  </cdr:relSizeAnchor>
  <cdr:relSizeAnchor xmlns:cdr="http://schemas.openxmlformats.org/drawingml/2006/chartDrawing">
    <cdr:from>
      <cdr:x>0.36558</cdr:x>
      <cdr:y>0.85559</cdr:y>
    </cdr:from>
    <cdr:to>
      <cdr:x>0.96593</cdr:x>
      <cdr:y>0.87733</cdr:y>
    </cdr:to>
    <cdr:sp macro="" textlink="">
      <cdr:nvSpPr>
        <cdr:cNvPr id="20" name="Textfeld 1"/>
        <cdr:cNvSpPr txBox="1"/>
      </cdr:nvSpPr>
      <cdr:spPr>
        <a:xfrm xmlns:a="http://schemas.openxmlformats.org/drawingml/2006/main">
          <a:off x="2256290" y="7818213"/>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Wohnungsunternehmen</a:t>
          </a:r>
        </a:p>
      </cdr:txBody>
    </cdr:sp>
  </cdr:relSizeAnchor>
  <cdr:relSizeAnchor xmlns:cdr="http://schemas.openxmlformats.org/drawingml/2006/chartDrawing">
    <cdr:from>
      <cdr:x>0.36691</cdr:x>
      <cdr:y>0.87669</cdr:y>
    </cdr:from>
    <cdr:to>
      <cdr:x>0.96726</cdr:x>
      <cdr:y>0.89843</cdr:y>
    </cdr:to>
    <cdr:sp macro="" textlink="">
      <cdr:nvSpPr>
        <cdr:cNvPr id="22" name="Textfeld 1"/>
        <cdr:cNvSpPr txBox="1"/>
      </cdr:nvSpPr>
      <cdr:spPr>
        <a:xfrm xmlns:a="http://schemas.openxmlformats.org/drawingml/2006/main">
          <a:off x="2264549" y="8010981"/>
          <a:ext cx="3705294" cy="19866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sonstige Unternehmen</a:t>
          </a:r>
        </a:p>
      </cdr:txBody>
    </cdr:sp>
  </cdr:relSizeAnchor>
  <cdr:relSizeAnchor xmlns:cdr="http://schemas.openxmlformats.org/drawingml/2006/chartDrawing">
    <cdr:from>
      <cdr:x>0.36698</cdr:x>
      <cdr:y>0.89597</cdr:y>
    </cdr:from>
    <cdr:to>
      <cdr:x>0.96733</cdr:x>
      <cdr:y>0.91771</cdr:y>
    </cdr:to>
    <cdr:sp macro="" textlink="">
      <cdr:nvSpPr>
        <cdr:cNvPr id="23" name="Textfeld 1"/>
        <cdr:cNvSpPr txBox="1"/>
      </cdr:nvSpPr>
      <cdr:spPr>
        <a:xfrm xmlns:a="http://schemas.openxmlformats.org/drawingml/2006/main">
          <a:off x="2261578" y="8184256"/>
          <a:ext cx="3699762" cy="1985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Source Sans Pro" panose="020B0503030403020204" pitchFamily="34" charset="0"/>
              <a:cs typeface="Arial" pitchFamily="34" charset="0"/>
            </a:rPr>
            <a:t>private Haushalte</a:t>
          </a:r>
        </a:p>
      </cdr:txBody>
    </cdr:sp>
  </cdr:relSizeAnchor>
  <cdr:relSizeAnchor xmlns:cdr="http://schemas.openxmlformats.org/drawingml/2006/chartDrawing">
    <cdr:from>
      <cdr:x>0.00758</cdr:x>
      <cdr:y>0.49298</cdr:y>
    </cdr:from>
    <cdr:to>
      <cdr:x>0.98878</cdr:x>
      <cdr:y>0.95387</cdr:y>
    </cdr:to>
    <cdr:sp macro="" textlink="">
      <cdr:nvSpPr>
        <cdr:cNvPr id="14" name="Rechteck 13"/>
        <cdr:cNvSpPr/>
      </cdr:nvSpPr>
      <cdr:spPr bwMode="auto">
        <a:xfrm xmlns:a="http://schemas.openxmlformats.org/drawingml/2006/main">
          <a:off x="46630" y="4502522"/>
          <a:ext cx="6032373" cy="4209437"/>
        </a:xfrm>
        <a:prstGeom xmlns:a="http://schemas.openxmlformats.org/drawingml/2006/main" prst="rect">
          <a:avLst/>
        </a:prstGeom>
        <a:noFill xmlns:a="http://schemas.openxmlformats.org/drawingml/2006/main"/>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de-DE"/>
        </a:p>
      </cdr:txBody>
    </cdr:sp>
  </cdr:relSizeAnchor>
</c:userShapes>
</file>

<file path=xl/drawings/drawing44.xml><?xml version="1.0" encoding="utf-8"?>
<c:userShapes xmlns:c="http://schemas.openxmlformats.org/drawingml/2006/chart">
  <cdr:relSizeAnchor xmlns:cdr="http://schemas.openxmlformats.org/drawingml/2006/chartDrawing">
    <cdr:from>
      <cdr:x>0.0152</cdr:x>
      <cdr:y>0.93098</cdr:y>
    </cdr:from>
    <cdr:to>
      <cdr:x>0.6277</cdr:x>
      <cdr:y>0.99001</cdr:y>
    </cdr:to>
    <cdr:sp macro="" textlink="">
      <cdr:nvSpPr>
        <cdr:cNvPr id="2" name="Textfeld 1"/>
        <cdr:cNvSpPr txBox="1"/>
      </cdr:nvSpPr>
      <cdr:spPr>
        <a:xfrm xmlns:a="http://schemas.openxmlformats.org/drawingml/2006/main">
          <a:off x="104100" y="4487004"/>
          <a:ext cx="4194691" cy="284493"/>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pPr algn="l"/>
          <a:r>
            <a:rPr lang="de-DE" sz="800">
              <a:latin typeface="Source Sans Pro" panose="020B0503030403020204" pitchFamily="34" charset="0"/>
              <a:cs typeface="Arial" pitchFamily="34" charset="0"/>
            </a:rPr>
            <a:t>Thüringer Landesamt für Statistik</a:t>
          </a:r>
        </a:p>
      </cdr:txBody>
    </cdr:sp>
  </cdr:relSizeAnchor>
</c:userShapes>
</file>

<file path=xl/drawings/drawing45.xml><?xml version="1.0" encoding="utf-8"?>
<xdr:wsDr xmlns:xdr="http://schemas.openxmlformats.org/drawingml/2006/spreadsheetDrawing" xmlns:a="http://schemas.openxmlformats.org/drawingml/2006/main">
  <xdr:twoCellAnchor>
    <xdr:from>
      <xdr:col>1</xdr:col>
      <xdr:colOff>853937</xdr:colOff>
      <xdr:row>5</xdr:row>
      <xdr:rowOff>41137</xdr:rowOff>
    </xdr:from>
    <xdr:to>
      <xdr:col>1</xdr:col>
      <xdr:colOff>1215887</xdr:colOff>
      <xdr:row>5</xdr:row>
      <xdr:rowOff>41137</xdr:rowOff>
    </xdr:to>
    <xdr:sp macro="" textlink="">
      <xdr:nvSpPr>
        <xdr:cNvPr id="2" name="Line 1"/>
        <xdr:cNvSpPr>
          <a:spLocks noChangeShapeType="1"/>
        </xdr:cNvSpPr>
      </xdr:nvSpPr>
      <xdr:spPr bwMode="auto">
        <a:xfrm>
          <a:off x="969894" y="1029528"/>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859265</xdr:colOff>
      <xdr:row>6</xdr:row>
      <xdr:rowOff>94283</xdr:rowOff>
    </xdr:from>
    <xdr:to>
      <xdr:col>1</xdr:col>
      <xdr:colOff>1221215</xdr:colOff>
      <xdr:row>6</xdr:row>
      <xdr:rowOff>94283</xdr:rowOff>
    </xdr:to>
    <xdr:sp macro="" textlink="">
      <xdr:nvSpPr>
        <xdr:cNvPr id="3" name="Line 2"/>
        <xdr:cNvSpPr>
          <a:spLocks noChangeShapeType="1"/>
        </xdr:cNvSpPr>
      </xdr:nvSpPr>
      <xdr:spPr bwMode="auto">
        <a:xfrm>
          <a:off x="975222" y="1331153"/>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20955</xdr:colOff>
      <xdr:row>53</xdr:row>
      <xdr:rowOff>0</xdr:rowOff>
    </xdr:from>
    <xdr:to>
      <xdr:col>1</xdr:col>
      <xdr:colOff>325755</xdr:colOff>
      <xdr:row>53</xdr:row>
      <xdr:rowOff>0</xdr:rowOff>
    </xdr:to>
    <xdr:sp macro="" textlink="">
      <xdr:nvSpPr>
        <xdr:cNvPr id="4" name="Line 3"/>
        <xdr:cNvSpPr>
          <a:spLocks noChangeShapeType="1"/>
        </xdr:cNvSpPr>
      </xdr:nvSpPr>
      <xdr:spPr bwMode="auto">
        <a:xfrm>
          <a:off x="20955" y="9128760"/>
          <a:ext cx="4114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28575</xdr:colOff>
      <xdr:row>68</xdr:row>
      <xdr:rowOff>129540</xdr:rowOff>
    </xdr:from>
    <xdr:to>
      <xdr:col>1</xdr:col>
      <xdr:colOff>238125</xdr:colOff>
      <xdr:row>68</xdr:row>
      <xdr:rowOff>129540</xdr:rowOff>
    </xdr:to>
    <xdr:sp macro="" textlink="">
      <xdr:nvSpPr>
        <xdr:cNvPr id="2" name="Line 1"/>
        <xdr:cNvSpPr>
          <a:spLocks noChangeShapeType="1"/>
        </xdr:cNvSpPr>
      </xdr:nvSpPr>
      <xdr:spPr bwMode="auto">
        <a:xfrm>
          <a:off x="28575" y="10271760"/>
          <a:ext cx="36195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5</xdr:row>
      <xdr:rowOff>57150</xdr:rowOff>
    </xdr:from>
    <xdr:to>
      <xdr:col>0</xdr:col>
      <xdr:colOff>161925</xdr:colOff>
      <xdr:row>5</xdr:row>
      <xdr:rowOff>57150</xdr:rowOff>
    </xdr:to>
    <xdr:sp macro="" textlink="">
      <xdr:nvSpPr>
        <xdr:cNvPr id="3" name="Line 2"/>
        <xdr:cNvSpPr>
          <a:spLocks noChangeShapeType="1"/>
        </xdr:cNvSpPr>
      </xdr:nvSpPr>
      <xdr:spPr bwMode="auto">
        <a:xfrm>
          <a:off x="514350" y="70485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5</xdr:row>
      <xdr:rowOff>57150</xdr:rowOff>
    </xdr:from>
    <xdr:to>
      <xdr:col>1</xdr:col>
      <xdr:colOff>619125</xdr:colOff>
      <xdr:row>5</xdr:row>
      <xdr:rowOff>57150</xdr:rowOff>
    </xdr:to>
    <xdr:sp macro="" textlink="">
      <xdr:nvSpPr>
        <xdr:cNvPr id="4" name="Line 2"/>
        <xdr:cNvSpPr>
          <a:spLocks noChangeShapeType="1"/>
        </xdr:cNvSpPr>
      </xdr:nvSpPr>
      <xdr:spPr bwMode="auto">
        <a:xfrm>
          <a:off x="1038225" y="704850"/>
          <a:ext cx="18288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28575</xdr:colOff>
      <xdr:row>69</xdr:row>
      <xdr:rowOff>142875</xdr:rowOff>
    </xdr:from>
    <xdr:to>
      <xdr:col>1</xdr:col>
      <xdr:colOff>285750</xdr:colOff>
      <xdr:row>69</xdr:row>
      <xdr:rowOff>142875</xdr:rowOff>
    </xdr:to>
    <xdr:sp macro="" textlink="">
      <xdr:nvSpPr>
        <xdr:cNvPr id="2" name="Line 1"/>
        <xdr:cNvSpPr>
          <a:spLocks noChangeShapeType="1"/>
        </xdr:cNvSpPr>
      </xdr:nvSpPr>
      <xdr:spPr bwMode="auto">
        <a:xfrm>
          <a:off x="28575" y="10434638"/>
          <a:ext cx="4095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514350</xdr:colOff>
      <xdr:row>6</xdr:row>
      <xdr:rowOff>57150</xdr:rowOff>
    </xdr:from>
    <xdr:to>
      <xdr:col>0</xdr:col>
      <xdr:colOff>161925</xdr:colOff>
      <xdr:row>6</xdr:row>
      <xdr:rowOff>57150</xdr:rowOff>
    </xdr:to>
    <xdr:sp macro="" textlink="">
      <xdr:nvSpPr>
        <xdr:cNvPr id="3" name="Line 2"/>
        <xdr:cNvSpPr>
          <a:spLocks noChangeShapeType="1"/>
        </xdr:cNvSpPr>
      </xdr:nvSpPr>
      <xdr:spPr bwMode="auto">
        <a:xfrm>
          <a:off x="514350" y="834390"/>
          <a:ext cx="0"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428625</xdr:colOff>
      <xdr:row>6</xdr:row>
      <xdr:rowOff>66675</xdr:rowOff>
    </xdr:from>
    <xdr:to>
      <xdr:col>1</xdr:col>
      <xdr:colOff>628650</xdr:colOff>
      <xdr:row>6</xdr:row>
      <xdr:rowOff>66675</xdr:rowOff>
    </xdr:to>
    <xdr:sp macro="" textlink="">
      <xdr:nvSpPr>
        <xdr:cNvPr id="4" name="Line 2"/>
        <xdr:cNvSpPr>
          <a:spLocks noChangeShapeType="1"/>
        </xdr:cNvSpPr>
      </xdr:nvSpPr>
      <xdr:spPr bwMode="auto">
        <a:xfrm>
          <a:off x="1038225" y="843915"/>
          <a:ext cx="17716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c:userShapes xmlns:c="http://schemas.openxmlformats.org/drawingml/2006/chart">
  <cdr:relSizeAnchor xmlns:cdr="http://schemas.openxmlformats.org/drawingml/2006/chartDrawing">
    <cdr:from>
      <cdr:x>0.31586</cdr:x>
      <cdr:y>0.72672</cdr:y>
    </cdr:from>
    <cdr:to>
      <cdr:x>0.34782</cdr:x>
      <cdr:y>0.76563</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56" y="3508212"/>
          <a:ext cx="188340" cy="187836"/>
        </a:xfrm>
        <a:prstGeom xmlns:a="http://schemas.openxmlformats.org/drawingml/2006/main" prst="rect">
          <a:avLst/>
        </a:prstGeom>
      </cdr:spPr>
    </cdr:pic>
  </cdr:relSizeAnchor>
  <cdr:relSizeAnchor xmlns:cdr="http://schemas.openxmlformats.org/drawingml/2006/chartDrawing">
    <cdr:from>
      <cdr:x>0.3154</cdr:x>
      <cdr:y>0.77301</cdr:y>
    </cdr:from>
    <cdr:to>
      <cdr:x>0.34737</cdr:x>
      <cdr:y>0.81192</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8645" y="3731675"/>
          <a:ext cx="188399" cy="187836"/>
        </a:xfrm>
        <a:prstGeom xmlns:a="http://schemas.openxmlformats.org/drawingml/2006/main" prst="rect">
          <a:avLst/>
        </a:prstGeom>
      </cdr:spPr>
    </cdr:pic>
  </cdr:relSizeAnchor>
  <cdr:relSizeAnchor xmlns:cdr="http://schemas.openxmlformats.org/drawingml/2006/chartDrawing">
    <cdr:from>
      <cdr:x>0.3161</cdr:x>
      <cdr:y>0.81931</cdr:y>
    </cdr:from>
    <cdr:to>
      <cdr:x>0.34789</cdr:x>
      <cdr:y>0.85811</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61371" y="3953222"/>
          <a:ext cx="187200" cy="187200"/>
        </a:xfrm>
        <a:prstGeom xmlns:a="http://schemas.openxmlformats.org/drawingml/2006/main" prst="rect">
          <a:avLst/>
        </a:prstGeom>
        <a:solidFill xmlns:a="http://schemas.openxmlformats.org/drawingml/2006/main">
          <a:schemeClr val="accent3">
            <a:lumMod val="75000"/>
            <a:alpha val="68000"/>
          </a:schemeClr>
        </a:solidFill>
      </cdr:spPr>
    </cdr:pic>
  </cdr:relSizeAnchor>
  <cdr:relSizeAnchor xmlns:cdr="http://schemas.openxmlformats.org/drawingml/2006/chartDrawing">
    <cdr:from>
      <cdr:x>0.34712</cdr:x>
      <cdr:y>0.77324</cdr:y>
    </cdr:from>
    <cdr:to>
      <cdr:x>0.86364</cdr:x>
      <cdr:y>0.81074</cdr:y>
    </cdr:to>
    <cdr:sp macro="" textlink="">
      <cdr:nvSpPr>
        <cdr:cNvPr id="5" name="Textfeld 4"/>
        <cdr:cNvSpPr txBox="1"/>
      </cdr:nvSpPr>
      <cdr:spPr>
        <a:xfrm xmlns:a="http://schemas.openxmlformats.org/drawingml/2006/main">
          <a:off x="2045555" y="3732791"/>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Wohngebäuden (einschließlich Wohnheimen)</a:t>
          </a:r>
        </a:p>
      </cdr:txBody>
    </cdr:sp>
  </cdr:relSizeAnchor>
  <cdr:relSizeAnchor xmlns:cdr="http://schemas.openxmlformats.org/drawingml/2006/chartDrawing">
    <cdr:from>
      <cdr:x>0.34606</cdr:x>
      <cdr:y>0.864</cdr:y>
    </cdr:from>
    <cdr:to>
      <cdr:x>0.73023</cdr:x>
      <cdr:y>0.90151</cdr:y>
    </cdr:to>
    <cdr:sp macro="" textlink="">
      <cdr:nvSpPr>
        <cdr:cNvPr id="6" name="Textfeld 1"/>
        <cdr:cNvSpPr txBox="1"/>
      </cdr:nvSpPr>
      <cdr:spPr>
        <a:xfrm xmlns:a="http://schemas.openxmlformats.org/drawingml/2006/main">
          <a:off x="2039296" y="4170904"/>
          <a:ext cx="2263906"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in neuen Nichtwohngebäuden</a:t>
          </a:r>
        </a:p>
      </cdr:txBody>
    </cdr:sp>
  </cdr:relSizeAnchor>
  <cdr:relSizeAnchor xmlns:cdr="http://schemas.openxmlformats.org/drawingml/2006/chartDrawing">
    <cdr:from>
      <cdr:x>0.34727</cdr:x>
      <cdr:y>0.81748</cdr:y>
    </cdr:from>
    <cdr:to>
      <cdr:x>0.8299</cdr:x>
      <cdr:y>0.85499</cdr:y>
    </cdr:to>
    <cdr:sp macro="" textlink="">
      <cdr:nvSpPr>
        <cdr:cNvPr id="7" name="Textfeld 1"/>
        <cdr:cNvSpPr txBox="1"/>
      </cdr:nvSpPr>
      <cdr:spPr>
        <a:xfrm xmlns:a="http://schemas.openxmlformats.org/drawingml/2006/main">
          <a:off x="2046439" y="3946351"/>
          <a:ext cx="2844128" cy="1810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durch Baumaßnahmen an bestehenden Gebäuden</a:t>
          </a:r>
        </a:p>
      </cdr:txBody>
    </cdr:sp>
  </cdr:relSizeAnchor>
  <cdr:relSizeAnchor xmlns:cdr="http://schemas.openxmlformats.org/drawingml/2006/chartDrawing">
    <cdr:from>
      <cdr:x>0.19938</cdr:x>
      <cdr:y>0.12458</cdr:y>
    </cdr:from>
    <cdr:to>
      <cdr:x>0.31094</cdr:x>
      <cdr:y>0.1627</cdr:y>
    </cdr:to>
    <cdr:sp macro="" textlink="">
      <cdr:nvSpPr>
        <cdr:cNvPr id="8" name="Textfeld 7"/>
        <cdr:cNvSpPr txBox="1"/>
      </cdr:nvSpPr>
      <cdr:spPr>
        <a:xfrm xmlns:a="http://schemas.openxmlformats.org/drawingml/2006/main">
          <a:off x="1174087" y="601115"/>
          <a:ext cx="656897" cy="1839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de-DE" sz="900">
              <a:latin typeface="Source Sans Pro" panose="020B0503030403020204" pitchFamily="34" charset="0"/>
              <a:cs typeface="Arial" pitchFamily="34" charset="0"/>
            </a:rPr>
            <a:t>Anzahl</a:t>
          </a:r>
        </a:p>
      </cdr:txBody>
    </cdr:sp>
  </cdr:relSizeAnchor>
  <cdr:relSizeAnchor xmlns:cdr="http://schemas.openxmlformats.org/drawingml/2006/chartDrawing">
    <cdr:from>
      <cdr:x>0.31576</cdr:x>
      <cdr:y>0.86764</cdr:y>
    </cdr:from>
    <cdr:to>
      <cdr:x>0.34755</cdr:x>
      <cdr:y>0.90644</cdr:y>
    </cdr:to>
    <cdr:pic>
      <cdr:nvPicPr>
        <cdr:cNvPr id="9" name="Grafik 8"/>
        <cdr:cNvPicPr/>
      </cdr:nvPicPr>
      <cdr:blipFill rotWithShape="1">
        <a:blip xmlns:a="http://schemas.openxmlformats.org/drawingml/2006/main" xmlns:r="http://schemas.openxmlformats.org/officeDocument/2006/relationships" r:embed="rId4">
          <a:extLst>
            <a:ext uri="{BEBA8EAE-BF5A-486C-A8C5-ECC9F3942E4B}">
              <a14:imgProps xmlns:a14="http://schemas.microsoft.com/office/drawing/2010/main">
                <a14:imgLayer r:embed="rId5">
                  <a14:imgEffect>
                    <a14:brightnessContrast bright="-40000" contrast="20000"/>
                  </a14:imgEffect>
                </a14:imgLayer>
              </a14:imgProps>
            </a:ext>
            <a:ext uri="{28A0092B-C50C-407E-A947-70E740481C1C}">
              <a14:useLocalDpi xmlns:a14="http://schemas.microsoft.com/office/drawing/2010/main" val="0"/>
            </a:ext>
          </a:extLst>
        </a:blip>
        <a:srcRect xmlns:a="http://schemas.openxmlformats.org/drawingml/2006/main" r="57194" b="59408"/>
        <a:stretch xmlns:a="http://schemas.openxmlformats.org/drawingml/2006/main"/>
      </cdr:blipFill>
      <cdr:spPr bwMode="auto">
        <a:xfrm xmlns:a="http://schemas.openxmlformats.org/drawingml/2006/main">
          <a:off x="1859349" y="4186408"/>
          <a:ext cx="187200" cy="187200"/>
        </a:xfrm>
        <a:prstGeom xmlns:a="http://schemas.openxmlformats.org/drawingml/2006/main" prst="rect">
          <a:avLst/>
        </a:prstGeom>
        <a:solidFill xmlns:a="http://schemas.openxmlformats.org/drawingml/2006/main">
          <a:schemeClr val="accent4">
            <a:lumMod val="50000"/>
          </a:schemeClr>
        </a:solidFill>
        <a:ln xmlns:a="http://schemas.openxmlformats.org/drawingml/2006/main">
          <a:noFill/>
        </a:ln>
        <a:extLst xmlns:a="http://schemas.openxmlformats.org/drawingml/2006/main">
          <a:ext uri="{53640926-AAD7-44D8-BBD7-CCE9431645EC}">
            <a14:shadowObscured xmlns:a14="http://schemas.microsoft.com/office/drawing/2010/main"/>
          </a:ext>
        </a:extLst>
      </cdr:spPr>
    </cdr:pic>
  </cdr:relSizeAnchor>
  <cdr:relSizeAnchor xmlns:cdr="http://schemas.openxmlformats.org/drawingml/2006/chartDrawing">
    <cdr:from>
      <cdr:x>0.3473</cdr:x>
      <cdr:y>0.72691</cdr:y>
    </cdr:from>
    <cdr:to>
      <cdr:x>0.86382</cdr:x>
      <cdr:y>0.76441</cdr:y>
    </cdr:to>
    <cdr:sp macro="" textlink="">
      <cdr:nvSpPr>
        <cdr:cNvPr id="11" name="Textfeld 1"/>
        <cdr:cNvSpPr txBox="1"/>
      </cdr:nvSpPr>
      <cdr:spPr>
        <a:xfrm xmlns:a="http://schemas.openxmlformats.org/drawingml/2006/main">
          <a:off x="2046654" y="3509107"/>
          <a:ext cx="3043841" cy="1810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Wohnungen insgesamt</a:t>
          </a:r>
        </a:p>
      </cdr:txBody>
    </cdr:sp>
  </cdr:relSizeAnchor>
</c:userShapes>
</file>

<file path=xl/drawings/drawing6.xml><?xml version="1.0" encoding="utf-8"?>
<c:userShapes xmlns:c="http://schemas.openxmlformats.org/drawingml/2006/chart">
  <cdr:relSizeAnchor xmlns:cdr="http://schemas.openxmlformats.org/drawingml/2006/chartDrawing">
    <cdr:from>
      <cdr:x>0.31315</cdr:x>
      <cdr:y>0.77723</cdr:y>
    </cdr:from>
    <cdr:to>
      <cdr:x>0.34501</cdr:x>
      <cdr:y>0.82249</cdr:y>
    </cdr:to>
    <cdr:pic>
      <cdr:nvPicPr>
        <cdr:cNvPr id="2" name="Grafik 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9974" y="3223997"/>
          <a:ext cx="188214" cy="187738"/>
        </a:xfrm>
        <a:prstGeom xmlns:a="http://schemas.openxmlformats.org/drawingml/2006/main" prst="rect">
          <a:avLst/>
        </a:prstGeom>
      </cdr:spPr>
    </cdr:pic>
  </cdr:relSizeAnchor>
  <cdr:relSizeAnchor xmlns:cdr="http://schemas.openxmlformats.org/drawingml/2006/chartDrawing">
    <cdr:from>
      <cdr:x>0.31269</cdr:x>
      <cdr:y>0.83539</cdr:y>
    </cdr:from>
    <cdr:to>
      <cdr:x>0.34455</cdr:x>
      <cdr:y>0.88065</cdr:y>
    </cdr:to>
    <cdr:pic>
      <cdr:nvPicPr>
        <cdr:cNvPr id="3" name="Grafik 2"/>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47271" y="3465229"/>
          <a:ext cx="188219" cy="187741"/>
        </a:xfrm>
        <a:prstGeom xmlns:a="http://schemas.openxmlformats.org/drawingml/2006/main" prst="rect">
          <a:avLst/>
        </a:prstGeom>
      </cdr:spPr>
    </cdr:pic>
  </cdr:relSizeAnchor>
  <cdr:relSizeAnchor xmlns:cdr="http://schemas.openxmlformats.org/drawingml/2006/chartDrawing">
    <cdr:from>
      <cdr:x>0.31339</cdr:x>
      <cdr:y>0.8941</cdr:y>
    </cdr:from>
    <cdr:to>
      <cdr:x>0.34402</cdr:x>
      <cdr:y>0.93769</cdr:y>
    </cdr:to>
    <cdr:pic>
      <cdr:nvPicPr>
        <cdr:cNvPr id="4" name="Grafik 3"/>
        <cdr:cNvPicPr/>
      </cdr:nvPicPr>
      <cdr:blipFill>
        <a:blip xmlns:a="http://schemas.openxmlformats.org/drawingml/2006/main" xmlns:r="http://schemas.openxmlformats.org/officeDocument/2006/relationships" r:embed="rId3">
          <a:duotone>
            <a:prstClr val="black"/>
            <a:schemeClr val="accent3">
              <a:tint val="45000"/>
              <a:satMod val="400000"/>
            </a:schemeClr>
          </a:duotone>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1851407" y="3708799"/>
          <a:ext cx="180975" cy="180785"/>
        </a:xfrm>
        <a:prstGeom xmlns:a="http://schemas.openxmlformats.org/drawingml/2006/main" prst="rect">
          <a:avLst/>
        </a:prstGeom>
        <a:solidFill xmlns:a="http://schemas.openxmlformats.org/drawingml/2006/main">
          <a:schemeClr val="accent3">
            <a:lumMod val="75000"/>
          </a:schemeClr>
        </a:solidFill>
      </cdr:spPr>
    </cdr:pic>
  </cdr:relSizeAnchor>
  <cdr:relSizeAnchor xmlns:cdr="http://schemas.openxmlformats.org/drawingml/2006/chartDrawing">
    <cdr:from>
      <cdr:x>0.34381</cdr:x>
      <cdr:y>0.77555</cdr:y>
    </cdr:from>
    <cdr:to>
      <cdr:x>0.72673</cdr:x>
      <cdr:y>0.81918</cdr:y>
    </cdr:to>
    <cdr:sp macro="" textlink="">
      <cdr:nvSpPr>
        <cdr:cNvPr id="7" name="Textfeld 6"/>
        <cdr:cNvSpPr txBox="1"/>
      </cdr:nvSpPr>
      <cdr:spPr>
        <a:xfrm xmlns:a="http://schemas.openxmlformats.org/drawingml/2006/main">
          <a:off x="2031116" y="3217046"/>
          <a:ext cx="2262187" cy="180975"/>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1 und 2 Wohnungen</a:t>
          </a:r>
          <a:endParaRPr lang="de-DE" sz="900">
            <a:latin typeface="Source Sans Pro" panose="020B0503030403020204" pitchFamily="34" charset="0"/>
            <a:cs typeface="Arial" pitchFamily="34" charset="0"/>
          </a:endParaRPr>
        </a:p>
      </cdr:txBody>
    </cdr:sp>
  </cdr:relSizeAnchor>
  <cdr:relSizeAnchor xmlns:cdr="http://schemas.openxmlformats.org/drawingml/2006/chartDrawing">
    <cdr:from>
      <cdr:x>0.34436</cdr:x>
      <cdr:y>0.88884</cdr:y>
    </cdr:from>
    <cdr:to>
      <cdr:x>0.72729</cdr:x>
      <cdr:y>0.93247</cdr:y>
    </cdr:to>
    <cdr:sp macro="" textlink="">
      <cdr:nvSpPr>
        <cdr:cNvPr id="8" name="Textfeld 1"/>
        <cdr:cNvSpPr txBox="1"/>
      </cdr:nvSpPr>
      <cdr:spPr>
        <a:xfrm xmlns:a="http://schemas.openxmlformats.org/drawingml/2006/main">
          <a:off x="2034367" y="3686964"/>
          <a:ext cx="2262227" cy="180980"/>
        </a:xfrm>
        <a:prstGeom xmlns:a="http://schemas.openxmlformats.org/drawingml/2006/main" prst="rect">
          <a:avLst/>
        </a:prstGeom>
      </cdr:spPr>
      <cdr:txBody>
        <a:bodyPr xmlns:a="http://schemas.openxmlformats.org/drawingml/2006/main" wrap="squar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Nichtwohngebäude</a:t>
          </a:r>
        </a:p>
      </cdr:txBody>
    </cdr:sp>
  </cdr:relSizeAnchor>
  <cdr:relSizeAnchor xmlns:cdr="http://schemas.openxmlformats.org/drawingml/2006/chartDrawing">
    <cdr:from>
      <cdr:x>0.34517</cdr:x>
      <cdr:y>0.82742</cdr:y>
    </cdr:from>
    <cdr:to>
      <cdr:x>0.96641</cdr:x>
      <cdr:y>0.88963</cdr:y>
    </cdr:to>
    <cdr:sp macro="" textlink="">
      <cdr:nvSpPr>
        <cdr:cNvPr id="10" name="Textfeld 1"/>
        <cdr:cNvSpPr txBox="1"/>
      </cdr:nvSpPr>
      <cdr:spPr>
        <a:xfrm xmlns:a="http://schemas.openxmlformats.org/drawingml/2006/main">
          <a:off x="2039144" y="3432175"/>
          <a:ext cx="3670121" cy="25805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Source Sans Pro" panose="020B0503030403020204" pitchFamily="34" charset="0"/>
              <a:cs typeface="Arial" pitchFamily="34" charset="0"/>
            </a:rPr>
            <a:t>Wohngebäude</a:t>
          </a:r>
          <a:r>
            <a:rPr lang="de-DE" sz="900" baseline="0">
              <a:latin typeface="Source Sans Pro" panose="020B0503030403020204" pitchFamily="34" charset="0"/>
              <a:cs typeface="Arial" pitchFamily="34" charset="0"/>
            </a:rPr>
            <a:t> mit 3 oder mehr Wohnungen</a:t>
          </a:r>
          <a:br>
            <a:rPr lang="de-DE" sz="900" baseline="0">
              <a:latin typeface="Source Sans Pro" panose="020B0503030403020204" pitchFamily="34" charset="0"/>
              <a:cs typeface="Arial" pitchFamily="34" charset="0"/>
            </a:rPr>
          </a:br>
          <a:r>
            <a:rPr lang="de-DE" sz="900" baseline="0">
              <a:latin typeface="Source Sans Pro" panose="020B0503030403020204" pitchFamily="34" charset="0"/>
              <a:cs typeface="Arial" pitchFamily="34" charset="0"/>
            </a:rPr>
            <a:t>(einschließlich Wohnheime)</a:t>
          </a:r>
          <a:endParaRPr lang="de-DE" sz="900">
            <a:latin typeface="Source Sans Pro" panose="020B0503030403020204" pitchFamily="34" charset="0"/>
            <a:cs typeface="Arial"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2457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0.14885</cdr:x>
      <cdr:y>0.68015</cdr:y>
    </cdr:from>
    <cdr:to>
      <cdr:x>0.86737</cdr:x>
      <cdr:y>0.8494</cdr:y>
    </cdr:to>
    <mc:AlternateContent xmlns:mc="http://schemas.openxmlformats.org/markup-compatibility/2006" xmlns:a14="http://schemas.microsoft.com/office/drawing/2010/main">
      <mc:Choice Requires="a14">
        <cdr:pic>
          <cdr:nvPicPr>
            <cdr:cNvPr id="5128" name="Picture 8"/>
            <cdr:cNvPicPr>
              <a:picLocks xmlns:a="http://schemas.openxmlformats.org/drawingml/2006/main" noChangeAspect="1" noChangeArrowheads="1"/>
              <a:extLst xmlns:a="http://schemas.openxmlformats.org/drawingml/2006/main">
                <a:ext uri="{84589F7E-364E-4C9E-8A38-B11213B215E9}">
                  <a14:cameraTool cellRange="W_Grafik1.1!$H$1:$O$12" spid="_x0000_s401416"/>
                </a:ext>
              </a:extLst>
            </cdr:cNvPicPr>
          </cdr:nvPicPr>
          <cdr:blipFill>
            <a:blip xmlns:a="http://schemas.openxmlformats.org/drawingml/2006/main" xmlns:r="http://schemas.openxmlformats.org/officeDocument/2006/relationships" r:embed="rId1"/>
            <a:srcRect xmlns:a="http://schemas.openxmlformats.org/drawingml/2006/main"/>
            <a:stretch xmlns:a="http://schemas.openxmlformats.org/drawingml/2006/main">
              <a:fillRect/>
            </a:stretch>
          </cdr:blipFill>
          <cdr:spPr bwMode="auto">
            <a:xfrm xmlns:a="http://schemas.openxmlformats.org/drawingml/2006/main">
              <a:off x="914400" y="6207331"/>
              <a:ext cx="4413740" cy="1544646"/>
            </a:xfrm>
            <a:prstGeom xmlns:a="http://schemas.openxmlformats.org/drawingml/2006/main" prst="rect">
              <a:avLst/>
            </a:prstGeom>
            <a:solidFill xmlns:a="http://schemas.openxmlformats.org/drawingml/2006/main">
              <a:srgbClr val="FFFFFF" mc:Ignorable="a14" a14:legacySpreadsheetColorIndex="9"/>
            </a:solidFill>
            <a:ln xmlns:a="http://schemas.openxmlformats.org/drawingml/2006/main" w="9525">
              <a:noFill/>
              <a:miter lim="800000"/>
              <a:headEnd/>
              <a:tailEnd/>
            </a:ln>
          </cdr:spPr>
        </cdr:pic>
      </mc:Choice>
      <mc:Fallback xmlns=""/>
    </mc:AlternateContent>
  </cdr:relSizeAnchor>
  <cdr:relSizeAnchor xmlns:cdr="http://schemas.openxmlformats.org/drawingml/2006/chartDrawing">
    <cdr:from>
      <cdr:x>0.01998</cdr:x>
      <cdr:y>0.96518</cdr:y>
    </cdr:from>
    <cdr:to>
      <cdr:x>0.35849</cdr:x>
      <cdr:y>0.99443</cdr:y>
    </cdr:to>
    <cdr:sp macro="" textlink="">
      <cdr:nvSpPr>
        <cdr:cNvPr id="2" name="Textfeld 1"/>
        <cdr:cNvSpPr txBox="1"/>
      </cdr:nvSpPr>
      <cdr:spPr>
        <a:xfrm xmlns:a="http://schemas.openxmlformats.org/drawingml/2006/main">
          <a:off x="105507" y="8124092"/>
          <a:ext cx="1787769" cy="2461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cs typeface="Arial" panose="020B0604020202020204" pitchFamily="34" charset="0"/>
            </a:rPr>
            <a:t>Thüringer Landesamt für Statistik</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1225826</xdr:colOff>
      <xdr:row>7</xdr:row>
      <xdr:rowOff>57978</xdr:rowOff>
    </xdr:from>
    <xdr:to>
      <xdr:col>1</xdr:col>
      <xdr:colOff>1585826</xdr:colOff>
      <xdr:row>7</xdr:row>
      <xdr:rowOff>57978</xdr:rowOff>
    </xdr:to>
    <xdr:cxnSp macro="">
      <xdr:nvCxnSpPr>
        <xdr:cNvPr id="3" name="Gerade Verbindung 2"/>
        <xdr:cNvCxnSpPr/>
      </xdr:nvCxnSpPr>
      <xdr:spPr bwMode="auto">
        <a:xfrm>
          <a:off x="1598543" y="1101587"/>
          <a:ext cx="36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BVG\BERICHT\MBWZ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Z95B"/>
      <sheetName val="Ausgang-DM"/>
      <sheetName val="Ausgang"/>
      <sheetName val="01"/>
      <sheetName val="02"/>
      <sheetName val="03"/>
      <sheetName val="04"/>
      <sheetName val="05"/>
      <sheetName val="06"/>
      <sheetName val="07"/>
      <sheetName val="08"/>
      <sheetName val="09"/>
      <sheetName val="10"/>
      <sheetName val="11"/>
      <sheetName val="12"/>
      <sheetName val="12´01"/>
      <sheetName val="1200"/>
      <sheetName val="1299"/>
      <sheetName val="1298"/>
      <sheetName val="J99-00"/>
      <sheetName val="J97-98"/>
    </sheetNames>
    <sheetDataSet>
      <sheetData sheetId="0">
        <row r="1">
          <cell r="A1" t="str">
            <v>WZ93_ABTEI</v>
          </cell>
          <cell r="B1" t="str">
            <v>JAHR</v>
          </cell>
          <cell r="C1" t="str">
            <v>BETRIEBE</v>
          </cell>
          <cell r="D1" t="str">
            <v>BESCHÄFT</v>
          </cell>
          <cell r="E1" t="str">
            <v>ARBEITER</v>
          </cell>
          <cell r="F1" t="str">
            <v>ARBEITSTD</v>
          </cell>
          <cell r="G1" t="str">
            <v>L_G</v>
          </cell>
          <cell r="H1" t="str">
            <v>LÖHNE</v>
          </cell>
          <cell r="J1" t="str">
            <v>GEHÄLTER</v>
          </cell>
        </row>
        <row r="2">
          <cell r="A2" t="str">
            <v>Kohlebergba</v>
          </cell>
          <cell r="B2" t="str">
            <v>01.01.95</v>
          </cell>
          <cell r="C2">
            <v>1</v>
          </cell>
          <cell r="D2" t="str">
            <v>.</v>
          </cell>
          <cell r="E2" t="str">
            <v>.</v>
          </cell>
          <cell r="F2" t="str">
            <v>.</v>
          </cell>
          <cell r="G2" t="str">
            <v>.</v>
          </cell>
          <cell r="H2" t="str">
            <v>.</v>
          </cell>
          <cell r="J2" t="str">
            <v>.</v>
          </cell>
        </row>
        <row r="3">
          <cell r="A3" t="str">
            <v>Kohlebergba</v>
          </cell>
          <cell r="B3" t="str">
            <v>01.02.95</v>
          </cell>
          <cell r="C3">
            <v>1</v>
          </cell>
          <cell r="D3" t="str">
            <v>.</v>
          </cell>
          <cell r="E3" t="str">
            <v>.</v>
          </cell>
          <cell r="F3" t="str">
            <v>.</v>
          </cell>
          <cell r="G3" t="str">
            <v>.</v>
          </cell>
          <cell r="H3" t="str">
            <v>.</v>
          </cell>
          <cell r="J3" t="str">
            <v>.</v>
          </cell>
        </row>
        <row r="4">
          <cell r="A4" t="str">
            <v>Kohlebergba</v>
          </cell>
          <cell r="B4" t="str">
            <v>01.03.95</v>
          </cell>
          <cell r="C4">
            <v>1</v>
          </cell>
          <cell r="D4" t="str">
            <v>.</v>
          </cell>
          <cell r="E4" t="str">
            <v>.</v>
          </cell>
          <cell r="F4" t="str">
            <v>.</v>
          </cell>
          <cell r="G4" t="str">
            <v>.</v>
          </cell>
          <cell r="H4" t="str">
            <v>.</v>
          </cell>
          <cell r="J4" t="str">
            <v>.</v>
          </cell>
        </row>
        <row r="5">
          <cell r="A5" t="str">
            <v>Kohlebergba</v>
          </cell>
          <cell r="B5" t="str">
            <v>01.04.95</v>
          </cell>
          <cell r="C5">
            <v>1</v>
          </cell>
          <cell r="D5" t="str">
            <v>.</v>
          </cell>
          <cell r="E5" t="str">
            <v>.</v>
          </cell>
          <cell r="F5" t="str">
            <v>.</v>
          </cell>
          <cell r="G5" t="str">
            <v>.</v>
          </cell>
          <cell r="H5" t="str">
            <v>.</v>
          </cell>
          <cell r="J5" t="str">
            <v>.</v>
          </cell>
        </row>
        <row r="6">
          <cell r="A6" t="str">
            <v>Kohlebergba</v>
          </cell>
          <cell r="B6" t="str">
            <v>01.05.95</v>
          </cell>
          <cell r="C6">
            <v>1</v>
          </cell>
          <cell r="D6" t="str">
            <v>.</v>
          </cell>
          <cell r="E6" t="str">
            <v>.</v>
          </cell>
          <cell r="F6" t="str">
            <v>.</v>
          </cell>
          <cell r="G6" t="str">
            <v>.</v>
          </cell>
          <cell r="H6" t="str">
            <v>.</v>
          </cell>
          <cell r="J6" t="str">
            <v>.</v>
          </cell>
        </row>
        <row r="7">
          <cell r="A7" t="str">
            <v>Kohlebergba</v>
          </cell>
          <cell r="B7" t="str">
            <v>01.06.95</v>
          </cell>
          <cell r="C7">
            <v>1</v>
          </cell>
          <cell r="D7" t="str">
            <v>.</v>
          </cell>
          <cell r="E7" t="str">
            <v>.</v>
          </cell>
          <cell r="F7" t="str">
            <v>.</v>
          </cell>
          <cell r="G7" t="str">
            <v>.</v>
          </cell>
          <cell r="H7" t="str">
            <v>.</v>
          </cell>
          <cell r="J7" t="str">
            <v>.</v>
          </cell>
        </row>
        <row r="8">
          <cell r="A8" t="str">
            <v>Kohlebergba</v>
          </cell>
          <cell r="B8" t="str">
            <v>01.07.95</v>
          </cell>
          <cell r="C8">
            <v>1</v>
          </cell>
          <cell r="D8" t="str">
            <v>.</v>
          </cell>
          <cell r="E8" t="str">
            <v>.</v>
          </cell>
          <cell r="F8" t="str">
            <v>.</v>
          </cell>
          <cell r="G8" t="str">
            <v>.</v>
          </cell>
          <cell r="H8" t="str">
            <v>.</v>
          </cell>
          <cell r="J8" t="str">
            <v>.</v>
          </cell>
        </row>
        <row r="9">
          <cell r="A9" t="str">
            <v>Kohlebergba</v>
          </cell>
          <cell r="B9" t="str">
            <v>01.08.95</v>
          </cell>
          <cell r="C9">
            <v>1</v>
          </cell>
          <cell r="D9" t="str">
            <v>.</v>
          </cell>
          <cell r="E9" t="str">
            <v>.</v>
          </cell>
          <cell r="F9" t="str">
            <v>.</v>
          </cell>
          <cell r="G9" t="str">
            <v>.</v>
          </cell>
          <cell r="H9" t="str">
            <v>.</v>
          </cell>
          <cell r="J9" t="str">
            <v>.</v>
          </cell>
        </row>
        <row r="10">
          <cell r="A10" t="str">
            <v>Kohlebergba</v>
          </cell>
          <cell r="B10" t="str">
            <v>01.09.95</v>
          </cell>
          <cell r="C10">
            <v>1</v>
          </cell>
          <cell r="D10" t="str">
            <v>.</v>
          </cell>
          <cell r="E10" t="str">
            <v>.</v>
          </cell>
          <cell r="F10" t="str">
            <v>.</v>
          </cell>
          <cell r="G10" t="str">
            <v>.</v>
          </cell>
          <cell r="H10" t="str">
            <v>.</v>
          </cell>
          <cell r="J10" t="str">
            <v>.</v>
          </cell>
        </row>
        <row r="11">
          <cell r="A11" t="str">
            <v>Kohlebergba</v>
          </cell>
          <cell r="B11" t="str">
            <v>01.10.95</v>
          </cell>
          <cell r="C11">
            <v>1</v>
          </cell>
          <cell r="D11" t="str">
            <v>.</v>
          </cell>
          <cell r="E11" t="str">
            <v>.</v>
          </cell>
          <cell r="F11" t="str">
            <v>.</v>
          </cell>
          <cell r="G11" t="str">
            <v>.</v>
          </cell>
          <cell r="H11" t="str">
            <v>.</v>
          </cell>
          <cell r="J11" t="str">
            <v>.</v>
          </cell>
        </row>
        <row r="12">
          <cell r="A12" t="str">
            <v>Kohlebergba</v>
          </cell>
          <cell r="B12" t="str">
            <v>01.11.95</v>
          </cell>
          <cell r="C12">
            <v>1</v>
          </cell>
          <cell r="D12" t="str">
            <v>.</v>
          </cell>
          <cell r="E12" t="str">
            <v>.</v>
          </cell>
          <cell r="F12" t="str">
            <v>.</v>
          </cell>
          <cell r="G12" t="str">
            <v>.</v>
          </cell>
          <cell r="H12" t="str">
            <v>.</v>
          </cell>
          <cell r="J12" t="str">
            <v>.</v>
          </cell>
        </row>
        <row r="13">
          <cell r="A13" t="str">
            <v>Kohlebergba</v>
          </cell>
          <cell r="B13" t="str">
            <v>01.12.95</v>
          </cell>
          <cell r="C13">
            <v>1</v>
          </cell>
          <cell r="D13" t="str">
            <v>.</v>
          </cell>
          <cell r="E13" t="str">
            <v>.</v>
          </cell>
          <cell r="F13" t="str">
            <v>.</v>
          </cell>
          <cell r="G13" t="str">
            <v>.</v>
          </cell>
          <cell r="H13" t="str">
            <v>.</v>
          </cell>
          <cell r="J13" t="str">
            <v>.</v>
          </cell>
        </row>
        <row r="14">
          <cell r="A14" t="str">
            <v>Gew.Erdöl,-</v>
          </cell>
          <cell r="B14" t="str">
            <v>01.01.95</v>
          </cell>
          <cell r="C14">
            <v>1</v>
          </cell>
          <cell r="D14" t="str">
            <v>.</v>
          </cell>
          <cell r="E14" t="str">
            <v>.</v>
          </cell>
          <cell r="F14" t="str">
            <v>.</v>
          </cell>
          <cell r="G14" t="str">
            <v>.</v>
          </cell>
          <cell r="H14" t="str">
            <v>.</v>
          </cell>
          <cell r="J14" t="str">
            <v>.</v>
          </cell>
        </row>
        <row r="15">
          <cell r="A15" t="str">
            <v>Gew.Erdöl,-</v>
          </cell>
          <cell r="B15" t="str">
            <v>01.02.95</v>
          </cell>
          <cell r="C15">
            <v>1</v>
          </cell>
          <cell r="D15" t="str">
            <v>.</v>
          </cell>
          <cell r="E15" t="str">
            <v>.</v>
          </cell>
          <cell r="F15" t="str">
            <v>.</v>
          </cell>
          <cell r="G15" t="str">
            <v>.</v>
          </cell>
          <cell r="H15" t="str">
            <v>.</v>
          </cell>
          <cell r="J15" t="str">
            <v>.</v>
          </cell>
        </row>
        <row r="16">
          <cell r="A16" t="str">
            <v>Gew.Erdöl,-</v>
          </cell>
          <cell r="B16" t="str">
            <v>01.03.95</v>
          </cell>
          <cell r="C16">
            <v>1</v>
          </cell>
          <cell r="D16" t="str">
            <v>.</v>
          </cell>
          <cell r="E16" t="str">
            <v>.</v>
          </cell>
          <cell r="F16" t="str">
            <v>.</v>
          </cell>
          <cell r="G16" t="str">
            <v>.</v>
          </cell>
          <cell r="H16" t="str">
            <v>.</v>
          </cell>
          <cell r="J16" t="str">
            <v>.</v>
          </cell>
        </row>
        <row r="17">
          <cell r="A17" t="str">
            <v>Gew.Erdöl,-</v>
          </cell>
          <cell r="B17" t="str">
            <v>01.04.95</v>
          </cell>
          <cell r="C17">
            <v>1</v>
          </cell>
          <cell r="D17" t="str">
            <v>.</v>
          </cell>
          <cell r="E17" t="str">
            <v>.</v>
          </cell>
          <cell r="F17" t="str">
            <v>.</v>
          </cell>
          <cell r="G17" t="str">
            <v>.</v>
          </cell>
          <cell r="H17" t="str">
            <v>.</v>
          </cell>
          <cell r="J17" t="str">
            <v>.</v>
          </cell>
        </row>
        <row r="18">
          <cell r="A18" t="str">
            <v>Gew.Erdöl,-</v>
          </cell>
          <cell r="B18" t="str">
            <v>01.05.95</v>
          </cell>
          <cell r="C18">
            <v>1</v>
          </cell>
          <cell r="D18" t="str">
            <v>.</v>
          </cell>
          <cell r="E18" t="str">
            <v>.</v>
          </cell>
          <cell r="F18" t="str">
            <v>.</v>
          </cell>
          <cell r="G18" t="str">
            <v>.</v>
          </cell>
          <cell r="H18" t="str">
            <v>.</v>
          </cell>
          <cell r="J18" t="str">
            <v>.</v>
          </cell>
        </row>
        <row r="19">
          <cell r="A19" t="str">
            <v>Gew.Erdöl,-</v>
          </cell>
          <cell r="B19" t="str">
            <v>01.06.95</v>
          </cell>
          <cell r="C19">
            <v>1</v>
          </cell>
          <cell r="D19" t="str">
            <v>.</v>
          </cell>
          <cell r="E19" t="str">
            <v>.</v>
          </cell>
          <cell r="F19" t="str">
            <v>.</v>
          </cell>
          <cell r="G19" t="str">
            <v>.</v>
          </cell>
          <cell r="H19" t="str">
            <v>.</v>
          </cell>
          <cell r="J19" t="str">
            <v>.</v>
          </cell>
        </row>
        <row r="20">
          <cell r="A20" t="str">
            <v>Gew.Erdöl,-</v>
          </cell>
          <cell r="B20" t="str">
            <v>01.07.95</v>
          </cell>
          <cell r="C20">
            <v>1</v>
          </cell>
          <cell r="D20" t="str">
            <v>.</v>
          </cell>
          <cell r="E20" t="str">
            <v>.</v>
          </cell>
          <cell r="F20" t="str">
            <v>.</v>
          </cell>
          <cell r="G20" t="str">
            <v>.</v>
          </cell>
          <cell r="H20" t="str">
            <v>.</v>
          </cell>
          <cell r="J20" t="str">
            <v>.</v>
          </cell>
        </row>
        <row r="21">
          <cell r="A21" t="str">
            <v>Gew.Erdöl,-</v>
          </cell>
          <cell r="B21" t="str">
            <v>01.08.95</v>
          </cell>
          <cell r="C21">
            <v>1</v>
          </cell>
          <cell r="D21" t="str">
            <v>.</v>
          </cell>
          <cell r="E21" t="str">
            <v>.</v>
          </cell>
          <cell r="F21" t="str">
            <v>.</v>
          </cell>
          <cell r="G21" t="str">
            <v>.</v>
          </cell>
          <cell r="H21" t="str">
            <v>.</v>
          </cell>
          <cell r="J21" t="str">
            <v>.</v>
          </cell>
        </row>
        <row r="22">
          <cell r="A22" t="str">
            <v>Gew.Erdöl,-</v>
          </cell>
          <cell r="B22" t="str">
            <v>01.09.95</v>
          </cell>
          <cell r="C22">
            <v>1</v>
          </cell>
          <cell r="D22" t="str">
            <v>.</v>
          </cell>
          <cell r="E22" t="str">
            <v>.</v>
          </cell>
          <cell r="F22" t="str">
            <v>.</v>
          </cell>
          <cell r="G22" t="str">
            <v>.</v>
          </cell>
          <cell r="H22" t="str">
            <v>.</v>
          </cell>
          <cell r="J22" t="str">
            <v>.</v>
          </cell>
        </row>
        <row r="23">
          <cell r="A23" t="str">
            <v>Gew.Erdöl,-</v>
          </cell>
          <cell r="B23" t="str">
            <v>01.10.95</v>
          </cell>
          <cell r="C23">
            <v>1</v>
          </cell>
          <cell r="D23" t="str">
            <v>.</v>
          </cell>
          <cell r="E23" t="str">
            <v>.</v>
          </cell>
          <cell r="F23" t="str">
            <v>.</v>
          </cell>
          <cell r="G23" t="str">
            <v>.</v>
          </cell>
          <cell r="H23" t="str">
            <v>.</v>
          </cell>
          <cell r="J23" t="str">
            <v>.</v>
          </cell>
        </row>
        <row r="24">
          <cell r="A24" t="str">
            <v>Gew.Erdöl,-</v>
          </cell>
          <cell r="B24" t="str">
            <v>01.11.95</v>
          </cell>
          <cell r="C24">
            <v>1</v>
          </cell>
          <cell r="D24" t="str">
            <v>.</v>
          </cell>
          <cell r="E24" t="str">
            <v>.</v>
          </cell>
          <cell r="F24" t="str">
            <v>.</v>
          </cell>
          <cell r="G24" t="str">
            <v>.</v>
          </cell>
          <cell r="H24" t="str">
            <v>.</v>
          </cell>
          <cell r="J24" t="str">
            <v>.</v>
          </cell>
        </row>
        <row r="25">
          <cell r="A25" t="str">
            <v>Gew.Erdöl,-</v>
          </cell>
          <cell r="B25" t="str">
            <v>01.12.95</v>
          </cell>
          <cell r="C25">
            <v>1</v>
          </cell>
          <cell r="D25" t="str">
            <v>.</v>
          </cell>
          <cell r="E25" t="str">
            <v>.</v>
          </cell>
          <cell r="F25" t="str">
            <v>.</v>
          </cell>
          <cell r="G25" t="str">
            <v>.</v>
          </cell>
          <cell r="H25" t="str">
            <v>.</v>
          </cell>
          <cell r="J25" t="str">
            <v>.</v>
          </cell>
        </row>
        <row r="26">
          <cell r="A26" t="str">
            <v>Gew.Steine,</v>
          </cell>
          <cell r="B26" t="str">
            <v>01.01.95</v>
          </cell>
          <cell r="C26">
            <v>46</v>
          </cell>
          <cell r="D26">
            <v>1275</v>
          </cell>
          <cell r="E26">
            <v>987</v>
          </cell>
          <cell r="F26">
            <v>139</v>
          </cell>
          <cell r="G26">
            <v>3954</v>
          </cell>
          <cell r="H26">
            <v>2762</v>
          </cell>
          <cell r="J26">
            <v>1192</v>
          </cell>
        </row>
        <row r="27">
          <cell r="A27" t="str">
            <v>Gew.Steine,</v>
          </cell>
          <cell r="B27" t="str">
            <v>01.02.95</v>
          </cell>
          <cell r="C27">
            <v>48</v>
          </cell>
          <cell r="D27">
            <v>1309</v>
          </cell>
          <cell r="E27">
            <v>1018</v>
          </cell>
          <cell r="F27">
            <v>151</v>
          </cell>
          <cell r="G27">
            <v>4011</v>
          </cell>
          <cell r="H27">
            <v>2786</v>
          </cell>
          <cell r="J27">
            <v>1225</v>
          </cell>
        </row>
        <row r="28">
          <cell r="A28" t="str">
            <v>Gew.Steine,</v>
          </cell>
          <cell r="B28" t="str">
            <v>01.03.95</v>
          </cell>
          <cell r="C28">
            <v>48</v>
          </cell>
          <cell r="D28">
            <v>1328</v>
          </cell>
          <cell r="E28">
            <v>1039</v>
          </cell>
          <cell r="F28">
            <v>173</v>
          </cell>
          <cell r="G28">
            <v>4426</v>
          </cell>
          <cell r="H28">
            <v>3122</v>
          </cell>
          <cell r="J28">
            <v>1304</v>
          </cell>
        </row>
        <row r="29">
          <cell r="A29" t="str">
            <v>Gew.Steine,</v>
          </cell>
          <cell r="B29" t="str">
            <v>01.04.95</v>
          </cell>
          <cell r="C29">
            <v>49</v>
          </cell>
          <cell r="D29">
            <v>1345</v>
          </cell>
          <cell r="E29">
            <v>1036</v>
          </cell>
          <cell r="F29">
            <v>151</v>
          </cell>
          <cell r="G29">
            <v>4210</v>
          </cell>
          <cell r="H29">
            <v>2951</v>
          </cell>
          <cell r="J29">
            <v>1259</v>
          </cell>
        </row>
        <row r="30">
          <cell r="A30" t="str">
            <v>Gew.Steine,</v>
          </cell>
          <cell r="B30" t="str">
            <v>01.05.95</v>
          </cell>
          <cell r="C30">
            <v>49</v>
          </cell>
          <cell r="D30">
            <v>1345</v>
          </cell>
          <cell r="E30">
            <v>1043</v>
          </cell>
          <cell r="F30">
            <v>167</v>
          </cell>
          <cell r="G30">
            <v>4733</v>
          </cell>
          <cell r="H30">
            <v>3393</v>
          </cell>
          <cell r="J30">
            <v>1341</v>
          </cell>
        </row>
        <row r="31">
          <cell r="A31" t="str">
            <v>Gew.Steine,</v>
          </cell>
          <cell r="B31" t="str">
            <v>01.06.95</v>
          </cell>
          <cell r="C31">
            <v>50</v>
          </cell>
          <cell r="D31">
            <v>1377</v>
          </cell>
          <cell r="E31">
            <v>1073</v>
          </cell>
          <cell r="F31">
            <v>171</v>
          </cell>
          <cell r="G31">
            <v>4843</v>
          </cell>
          <cell r="H31">
            <v>3492</v>
          </cell>
          <cell r="J31">
            <v>1352</v>
          </cell>
        </row>
        <row r="32">
          <cell r="A32" t="str">
            <v>Gew.Steine,</v>
          </cell>
          <cell r="B32" t="str">
            <v>01.07.95</v>
          </cell>
          <cell r="C32">
            <v>50</v>
          </cell>
          <cell r="D32">
            <v>1389</v>
          </cell>
          <cell r="E32">
            <v>1089</v>
          </cell>
          <cell r="F32">
            <v>158</v>
          </cell>
          <cell r="G32">
            <v>4714</v>
          </cell>
          <cell r="H32">
            <v>3387</v>
          </cell>
          <cell r="J32">
            <v>1327</v>
          </cell>
        </row>
        <row r="33">
          <cell r="A33" t="str">
            <v>Gew.Steine,</v>
          </cell>
          <cell r="B33" t="str">
            <v>01.08.95</v>
          </cell>
          <cell r="C33">
            <v>50</v>
          </cell>
          <cell r="D33">
            <v>1366</v>
          </cell>
          <cell r="E33">
            <v>1063</v>
          </cell>
          <cell r="F33">
            <v>174</v>
          </cell>
          <cell r="G33">
            <v>4913</v>
          </cell>
          <cell r="H33">
            <v>3549</v>
          </cell>
          <cell r="J33">
            <v>1364</v>
          </cell>
        </row>
        <row r="34">
          <cell r="A34" t="str">
            <v>Gew.Steine,</v>
          </cell>
          <cell r="B34" t="str">
            <v>01.09.95</v>
          </cell>
          <cell r="C34">
            <v>50</v>
          </cell>
          <cell r="D34">
            <v>1346</v>
          </cell>
          <cell r="E34">
            <v>1044</v>
          </cell>
          <cell r="F34">
            <v>165</v>
          </cell>
          <cell r="G34">
            <v>4495</v>
          </cell>
          <cell r="H34">
            <v>3209</v>
          </cell>
          <cell r="J34">
            <v>1286</v>
          </cell>
        </row>
        <row r="35">
          <cell r="A35" t="str">
            <v>Gew.Steine,</v>
          </cell>
          <cell r="B35" t="str">
            <v>01.10.95</v>
          </cell>
          <cell r="C35">
            <v>50</v>
          </cell>
          <cell r="D35">
            <v>1332</v>
          </cell>
          <cell r="E35">
            <v>1017</v>
          </cell>
          <cell r="F35">
            <v>160</v>
          </cell>
          <cell r="G35">
            <v>4615</v>
          </cell>
          <cell r="H35">
            <v>3315</v>
          </cell>
          <cell r="J35">
            <v>1300</v>
          </cell>
        </row>
        <row r="36">
          <cell r="A36" t="str">
            <v>Gew.Steine,</v>
          </cell>
          <cell r="B36" t="str">
            <v>01.11.95</v>
          </cell>
          <cell r="C36">
            <v>50</v>
          </cell>
          <cell r="D36">
            <v>1307</v>
          </cell>
          <cell r="E36">
            <v>1013</v>
          </cell>
          <cell r="F36">
            <v>171</v>
          </cell>
          <cell r="G36">
            <v>6007</v>
          </cell>
          <cell r="H36">
            <v>4219</v>
          </cell>
          <cell r="J36">
            <v>1788</v>
          </cell>
        </row>
        <row r="37">
          <cell r="A37" t="str">
            <v>Gew.Steine,</v>
          </cell>
          <cell r="B37" t="str">
            <v>01.12.95</v>
          </cell>
          <cell r="C37">
            <v>50</v>
          </cell>
          <cell r="D37">
            <v>1290</v>
          </cell>
          <cell r="E37">
            <v>997</v>
          </cell>
          <cell r="F37">
            <v>114</v>
          </cell>
          <cell r="G37">
            <v>4277</v>
          </cell>
          <cell r="H37">
            <v>2937</v>
          </cell>
          <cell r="J37">
            <v>1340</v>
          </cell>
        </row>
        <row r="38">
          <cell r="A38" t="str">
            <v>Ernährg.gew</v>
          </cell>
          <cell r="B38" t="str">
            <v>01.01.95</v>
          </cell>
          <cell r="C38">
            <v>164</v>
          </cell>
          <cell r="D38">
            <v>12705</v>
          </cell>
          <cell r="E38">
            <v>8705</v>
          </cell>
          <cell r="F38">
            <v>1296</v>
          </cell>
          <cell r="G38">
            <v>30369</v>
          </cell>
          <cell r="H38">
            <v>19093</v>
          </cell>
          <cell r="J38">
            <v>11277</v>
          </cell>
        </row>
        <row r="39">
          <cell r="A39" t="str">
            <v>Ernährg.gew</v>
          </cell>
          <cell r="B39" t="str">
            <v>01.02.95</v>
          </cell>
          <cell r="C39">
            <v>163</v>
          </cell>
          <cell r="D39">
            <v>12657</v>
          </cell>
          <cell r="E39">
            <v>8555</v>
          </cell>
          <cell r="F39">
            <v>1196</v>
          </cell>
          <cell r="G39">
            <v>30025</v>
          </cell>
          <cell r="H39">
            <v>18559</v>
          </cell>
          <cell r="J39">
            <v>11465</v>
          </cell>
        </row>
        <row r="40">
          <cell r="A40" t="str">
            <v>Ernährg.gew</v>
          </cell>
          <cell r="B40" t="str">
            <v>01.03.95</v>
          </cell>
          <cell r="C40">
            <v>164</v>
          </cell>
          <cell r="D40">
            <v>12575</v>
          </cell>
          <cell r="E40">
            <v>8533</v>
          </cell>
          <cell r="F40">
            <v>1337</v>
          </cell>
          <cell r="G40">
            <v>31259</v>
          </cell>
          <cell r="H40">
            <v>19625</v>
          </cell>
          <cell r="J40">
            <v>11634</v>
          </cell>
        </row>
        <row r="41">
          <cell r="A41" t="str">
            <v>Ernährg.gew</v>
          </cell>
          <cell r="B41" t="str">
            <v>01.04.95</v>
          </cell>
          <cell r="C41">
            <v>162</v>
          </cell>
          <cell r="D41">
            <v>12401</v>
          </cell>
          <cell r="E41">
            <v>8454</v>
          </cell>
          <cell r="F41">
            <v>1138</v>
          </cell>
          <cell r="G41">
            <v>29867</v>
          </cell>
          <cell r="H41">
            <v>18505</v>
          </cell>
          <cell r="J41">
            <v>11362</v>
          </cell>
        </row>
        <row r="42">
          <cell r="A42" t="str">
            <v>Ernährg.gew</v>
          </cell>
          <cell r="B42" t="str">
            <v>01.05.95</v>
          </cell>
          <cell r="C42">
            <v>163</v>
          </cell>
          <cell r="D42">
            <v>12507</v>
          </cell>
          <cell r="E42">
            <v>8502</v>
          </cell>
          <cell r="F42">
            <v>1292</v>
          </cell>
          <cell r="G42">
            <v>33638</v>
          </cell>
          <cell r="H42">
            <v>21276</v>
          </cell>
          <cell r="J42">
            <v>12362</v>
          </cell>
        </row>
        <row r="43">
          <cell r="A43" t="str">
            <v>Ernährg.gew</v>
          </cell>
          <cell r="B43" t="str">
            <v>01.06.95</v>
          </cell>
          <cell r="C43">
            <v>158</v>
          </cell>
          <cell r="D43">
            <v>12425</v>
          </cell>
          <cell r="E43">
            <v>8502</v>
          </cell>
          <cell r="F43">
            <v>1221</v>
          </cell>
          <cell r="G43">
            <v>32719</v>
          </cell>
          <cell r="H43">
            <v>20727</v>
          </cell>
          <cell r="J43">
            <v>11993</v>
          </cell>
        </row>
        <row r="44">
          <cell r="A44" t="str">
            <v>Ernährg.gew</v>
          </cell>
          <cell r="B44" t="str">
            <v>01.07.95</v>
          </cell>
          <cell r="C44">
            <v>157</v>
          </cell>
          <cell r="D44">
            <v>12779</v>
          </cell>
          <cell r="E44">
            <v>8841</v>
          </cell>
          <cell r="F44">
            <v>1189</v>
          </cell>
          <cell r="G44">
            <v>31560</v>
          </cell>
          <cell r="H44">
            <v>19943</v>
          </cell>
          <cell r="J44">
            <v>11617</v>
          </cell>
        </row>
        <row r="45">
          <cell r="A45" t="str">
            <v>Ernährg.gew</v>
          </cell>
          <cell r="B45" t="str">
            <v>01.08.95</v>
          </cell>
          <cell r="C45">
            <v>157</v>
          </cell>
          <cell r="D45">
            <v>12930</v>
          </cell>
          <cell r="E45">
            <v>8898</v>
          </cell>
          <cell r="F45">
            <v>1377</v>
          </cell>
          <cell r="G45">
            <v>33802</v>
          </cell>
          <cell r="H45">
            <v>21716</v>
          </cell>
          <cell r="J45">
            <v>12086</v>
          </cell>
        </row>
        <row r="46">
          <cell r="A46" t="str">
            <v>Ernährg.gew</v>
          </cell>
          <cell r="B46" t="str">
            <v>01.09.95</v>
          </cell>
          <cell r="C46">
            <v>155</v>
          </cell>
          <cell r="D46">
            <v>12952</v>
          </cell>
          <cell r="E46">
            <v>8739</v>
          </cell>
          <cell r="F46">
            <v>1280</v>
          </cell>
          <cell r="G46">
            <v>32719</v>
          </cell>
          <cell r="H46">
            <v>20282</v>
          </cell>
          <cell r="J46">
            <v>12437</v>
          </cell>
        </row>
        <row r="47">
          <cell r="A47" t="str">
            <v>Ernährg.gew</v>
          </cell>
          <cell r="B47" t="str">
            <v>01.10.95</v>
          </cell>
          <cell r="C47">
            <v>152</v>
          </cell>
          <cell r="D47">
            <v>12538</v>
          </cell>
          <cell r="E47">
            <v>8275</v>
          </cell>
          <cell r="F47">
            <v>1239</v>
          </cell>
          <cell r="G47">
            <v>33026</v>
          </cell>
          <cell r="H47">
            <v>20882</v>
          </cell>
          <cell r="J47">
            <v>12144</v>
          </cell>
        </row>
        <row r="48">
          <cell r="A48" t="str">
            <v>Ernährg.gew</v>
          </cell>
          <cell r="B48" t="str">
            <v>01.11.95</v>
          </cell>
          <cell r="C48">
            <v>154</v>
          </cell>
          <cell r="D48">
            <v>12580</v>
          </cell>
          <cell r="E48">
            <v>8516</v>
          </cell>
          <cell r="F48">
            <v>1307</v>
          </cell>
          <cell r="G48">
            <v>43090</v>
          </cell>
          <cell r="H48">
            <v>26405</v>
          </cell>
          <cell r="J48">
            <v>16684</v>
          </cell>
        </row>
        <row r="49">
          <cell r="A49" t="str">
            <v>Ernährg.gew</v>
          </cell>
          <cell r="B49" t="str">
            <v>01.12.95</v>
          </cell>
          <cell r="C49">
            <v>154</v>
          </cell>
          <cell r="D49">
            <v>12425</v>
          </cell>
          <cell r="E49">
            <v>8356</v>
          </cell>
          <cell r="F49">
            <v>1132</v>
          </cell>
          <cell r="G49">
            <v>33023</v>
          </cell>
          <cell r="H49">
            <v>20251</v>
          </cell>
          <cell r="J49">
            <v>12772</v>
          </cell>
        </row>
        <row r="50">
          <cell r="A50" t="str">
            <v>Tabakverarb</v>
          </cell>
          <cell r="B50" t="str">
            <v>01.01.95</v>
          </cell>
          <cell r="C50">
            <v>3</v>
          </cell>
          <cell r="D50">
            <v>594</v>
          </cell>
          <cell r="E50">
            <v>490</v>
          </cell>
          <cell r="F50">
            <v>75</v>
          </cell>
          <cell r="G50">
            <v>2425</v>
          </cell>
          <cell r="H50">
            <v>1934</v>
          </cell>
          <cell r="J50">
            <v>491</v>
          </cell>
        </row>
        <row r="51">
          <cell r="A51" t="str">
            <v>Tabakverarb</v>
          </cell>
          <cell r="B51" t="str">
            <v>01.02.95</v>
          </cell>
          <cell r="C51">
            <v>3</v>
          </cell>
          <cell r="D51">
            <v>585</v>
          </cell>
          <cell r="E51">
            <v>491</v>
          </cell>
          <cell r="F51">
            <v>66</v>
          </cell>
          <cell r="G51">
            <v>2006</v>
          </cell>
          <cell r="H51">
            <v>1516</v>
          </cell>
          <cell r="J51">
            <v>489</v>
          </cell>
        </row>
        <row r="52">
          <cell r="A52" t="str">
            <v>Tabakverarb</v>
          </cell>
          <cell r="B52" t="str">
            <v>01.03.95</v>
          </cell>
          <cell r="C52">
            <v>3</v>
          </cell>
          <cell r="D52">
            <v>583</v>
          </cell>
          <cell r="E52">
            <v>491</v>
          </cell>
          <cell r="F52">
            <v>75</v>
          </cell>
          <cell r="G52">
            <v>2023</v>
          </cell>
          <cell r="H52">
            <v>1551</v>
          </cell>
          <cell r="J52">
            <v>472</v>
          </cell>
        </row>
        <row r="53">
          <cell r="A53" t="str">
            <v>Tabakverarb</v>
          </cell>
          <cell r="B53" t="str">
            <v>01.04.95</v>
          </cell>
          <cell r="C53">
            <v>3</v>
          </cell>
          <cell r="D53">
            <v>587</v>
          </cell>
          <cell r="E53">
            <v>493</v>
          </cell>
          <cell r="F53">
            <v>57</v>
          </cell>
          <cell r="G53">
            <v>1865</v>
          </cell>
          <cell r="H53">
            <v>1418</v>
          </cell>
          <cell r="J53">
            <v>447</v>
          </cell>
        </row>
        <row r="54">
          <cell r="A54" t="str">
            <v>Tabakverarb</v>
          </cell>
          <cell r="B54" t="str">
            <v>01.05.95</v>
          </cell>
          <cell r="C54">
            <v>3</v>
          </cell>
          <cell r="D54">
            <v>589</v>
          </cell>
          <cell r="E54">
            <v>493</v>
          </cell>
          <cell r="F54">
            <v>66</v>
          </cell>
          <cell r="G54">
            <v>1955</v>
          </cell>
          <cell r="H54">
            <v>1499</v>
          </cell>
          <cell r="J54">
            <v>456</v>
          </cell>
        </row>
        <row r="55">
          <cell r="A55" t="str">
            <v>Tabakverarb</v>
          </cell>
          <cell r="B55" t="str">
            <v>01.06.95</v>
          </cell>
          <cell r="C55">
            <v>3</v>
          </cell>
          <cell r="D55">
            <v>587</v>
          </cell>
          <cell r="E55">
            <v>494</v>
          </cell>
          <cell r="F55">
            <v>64</v>
          </cell>
          <cell r="G55">
            <v>2156</v>
          </cell>
          <cell r="H55">
            <v>1675</v>
          </cell>
          <cell r="J55">
            <v>481</v>
          </cell>
        </row>
        <row r="56">
          <cell r="A56" t="str">
            <v>Tabakverarb</v>
          </cell>
          <cell r="B56" t="str">
            <v>01.07.95</v>
          </cell>
          <cell r="C56">
            <v>3</v>
          </cell>
          <cell r="D56">
            <v>598</v>
          </cell>
          <cell r="E56">
            <v>505</v>
          </cell>
          <cell r="F56">
            <v>45</v>
          </cell>
          <cell r="G56">
            <v>2001</v>
          </cell>
          <cell r="H56">
            <v>1542</v>
          </cell>
          <cell r="J56">
            <v>459</v>
          </cell>
        </row>
        <row r="57">
          <cell r="A57" t="str">
            <v>Tabakverarb</v>
          </cell>
          <cell r="B57" t="str">
            <v>01.08.95</v>
          </cell>
          <cell r="C57">
            <v>3</v>
          </cell>
          <cell r="D57">
            <v>589</v>
          </cell>
          <cell r="E57">
            <v>495</v>
          </cell>
          <cell r="F57">
            <v>73</v>
          </cell>
          <cell r="G57">
            <v>2080</v>
          </cell>
          <cell r="H57">
            <v>1611</v>
          </cell>
          <cell r="J57">
            <v>469</v>
          </cell>
        </row>
        <row r="58">
          <cell r="A58" t="str">
            <v>Tabakverarb</v>
          </cell>
          <cell r="B58" t="str">
            <v>01.09.95</v>
          </cell>
          <cell r="C58">
            <v>3</v>
          </cell>
          <cell r="D58">
            <v>609</v>
          </cell>
          <cell r="E58">
            <v>514</v>
          </cell>
          <cell r="F58">
            <v>69</v>
          </cell>
          <cell r="G58">
            <v>2062</v>
          </cell>
          <cell r="H58">
            <v>1585</v>
          </cell>
          <cell r="J58">
            <v>477</v>
          </cell>
        </row>
        <row r="59">
          <cell r="A59" t="str">
            <v>Tabakverarb</v>
          </cell>
          <cell r="B59" t="str">
            <v>01.10.95</v>
          </cell>
          <cell r="C59">
            <v>3</v>
          </cell>
          <cell r="D59">
            <v>607</v>
          </cell>
          <cell r="E59">
            <v>511</v>
          </cell>
          <cell r="F59">
            <v>56</v>
          </cell>
          <cell r="G59">
            <v>2232</v>
          </cell>
          <cell r="H59">
            <v>1703</v>
          </cell>
          <cell r="J59">
            <v>529</v>
          </cell>
        </row>
        <row r="60">
          <cell r="A60" t="str">
            <v>Tabakverarb</v>
          </cell>
          <cell r="B60" t="str">
            <v>01.11.95</v>
          </cell>
          <cell r="C60">
            <v>3</v>
          </cell>
          <cell r="D60">
            <v>610</v>
          </cell>
          <cell r="E60">
            <v>514</v>
          </cell>
          <cell r="F60">
            <v>73</v>
          </cell>
          <cell r="G60">
            <v>2307</v>
          </cell>
          <cell r="H60">
            <v>1809</v>
          </cell>
          <cell r="J60">
            <v>497</v>
          </cell>
        </row>
        <row r="61">
          <cell r="A61" t="str">
            <v>Tabakverarb</v>
          </cell>
          <cell r="B61" t="str">
            <v>01.12.95</v>
          </cell>
          <cell r="C61">
            <v>3</v>
          </cell>
          <cell r="D61">
            <v>605</v>
          </cell>
          <cell r="E61">
            <v>509</v>
          </cell>
          <cell r="F61">
            <v>45</v>
          </cell>
          <cell r="G61">
            <v>2108</v>
          </cell>
          <cell r="H61">
            <v>1616</v>
          </cell>
          <cell r="J61">
            <v>492</v>
          </cell>
        </row>
        <row r="62">
          <cell r="A62" t="str">
            <v>Textilgewer</v>
          </cell>
          <cell r="B62" t="str">
            <v>01.01.95</v>
          </cell>
          <cell r="C62">
            <v>43</v>
          </cell>
          <cell r="D62">
            <v>3100</v>
          </cell>
          <cell r="E62">
            <v>2377</v>
          </cell>
          <cell r="F62">
            <v>362</v>
          </cell>
          <cell r="G62">
            <v>7492</v>
          </cell>
          <cell r="H62">
            <v>4923</v>
          </cell>
          <cell r="J62">
            <v>2569</v>
          </cell>
        </row>
        <row r="63">
          <cell r="A63" t="str">
            <v>Textilgewer</v>
          </cell>
          <cell r="B63" t="str">
            <v>01.02.95</v>
          </cell>
          <cell r="C63">
            <v>43</v>
          </cell>
          <cell r="D63">
            <v>3094</v>
          </cell>
          <cell r="E63">
            <v>2372</v>
          </cell>
          <cell r="F63">
            <v>328</v>
          </cell>
          <cell r="G63">
            <v>6979</v>
          </cell>
          <cell r="H63">
            <v>4439</v>
          </cell>
          <cell r="J63">
            <v>2539</v>
          </cell>
        </row>
        <row r="64">
          <cell r="A64" t="str">
            <v>Textilgewer</v>
          </cell>
          <cell r="B64" t="str">
            <v>01.03.95</v>
          </cell>
          <cell r="C64">
            <v>43</v>
          </cell>
          <cell r="D64">
            <v>3049</v>
          </cell>
          <cell r="E64">
            <v>2334</v>
          </cell>
          <cell r="F64">
            <v>363</v>
          </cell>
          <cell r="G64">
            <v>7464</v>
          </cell>
          <cell r="H64">
            <v>4880</v>
          </cell>
          <cell r="J64">
            <v>2584</v>
          </cell>
        </row>
        <row r="65">
          <cell r="A65" t="str">
            <v>Textilgewer</v>
          </cell>
          <cell r="B65" t="str">
            <v>01.04.95</v>
          </cell>
          <cell r="C65">
            <v>43</v>
          </cell>
          <cell r="D65">
            <v>2981</v>
          </cell>
          <cell r="E65">
            <v>2293</v>
          </cell>
          <cell r="F65">
            <v>290</v>
          </cell>
          <cell r="G65">
            <v>6927</v>
          </cell>
          <cell r="H65">
            <v>4384</v>
          </cell>
          <cell r="J65">
            <v>2543</v>
          </cell>
        </row>
        <row r="66">
          <cell r="A66" t="str">
            <v>Textilgewer</v>
          </cell>
          <cell r="B66" t="str">
            <v>01.05.95</v>
          </cell>
          <cell r="C66">
            <v>43</v>
          </cell>
          <cell r="D66">
            <v>3021</v>
          </cell>
          <cell r="E66">
            <v>2328</v>
          </cell>
          <cell r="F66">
            <v>347</v>
          </cell>
          <cell r="G66">
            <v>7678</v>
          </cell>
          <cell r="H66">
            <v>5137</v>
          </cell>
          <cell r="J66">
            <v>2541</v>
          </cell>
        </row>
        <row r="67">
          <cell r="A67" t="str">
            <v>Textilgewer</v>
          </cell>
          <cell r="B67" t="str">
            <v>01.06.95</v>
          </cell>
          <cell r="C67">
            <v>43</v>
          </cell>
          <cell r="D67">
            <v>3030</v>
          </cell>
          <cell r="E67">
            <v>2333</v>
          </cell>
          <cell r="F67">
            <v>341</v>
          </cell>
          <cell r="G67">
            <v>7552</v>
          </cell>
          <cell r="H67">
            <v>4957</v>
          </cell>
          <cell r="J67">
            <v>2595</v>
          </cell>
        </row>
        <row r="68">
          <cell r="A68" t="str">
            <v>Textilgewer</v>
          </cell>
          <cell r="B68" t="str">
            <v>01.07.95</v>
          </cell>
          <cell r="C68">
            <v>43</v>
          </cell>
          <cell r="D68">
            <v>3002</v>
          </cell>
          <cell r="E68">
            <v>2304</v>
          </cell>
          <cell r="F68">
            <v>243</v>
          </cell>
          <cell r="G68">
            <v>7208</v>
          </cell>
          <cell r="H68">
            <v>4676</v>
          </cell>
          <cell r="J68">
            <v>2532</v>
          </cell>
        </row>
        <row r="69">
          <cell r="A69" t="str">
            <v>Textilgewer</v>
          </cell>
          <cell r="B69" t="str">
            <v>01.08.95</v>
          </cell>
          <cell r="C69">
            <v>43</v>
          </cell>
          <cell r="D69">
            <v>2974</v>
          </cell>
          <cell r="E69">
            <v>2276</v>
          </cell>
          <cell r="F69">
            <v>331</v>
          </cell>
          <cell r="G69">
            <v>7686</v>
          </cell>
          <cell r="H69">
            <v>5176</v>
          </cell>
          <cell r="J69">
            <v>2510</v>
          </cell>
        </row>
        <row r="70">
          <cell r="A70" t="str">
            <v>Textilgewer</v>
          </cell>
          <cell r="B70" t="str">
            <v>01.09.95</v>
          </cell>
          <cell r="C70">
            <v>43</v>
          </cell>
          <cell r="D70">
            <v>2969</v>
          </cell>
          <cell r="E70">
            <v>2283</v>
          </cell>
          <cell r="F70">
            <v>330</v>
          </cell>
          <cell r="G70">
            <v>7250</v>
          </cell>
          <cell r="H70">
            <v>4732</v>
          </cell>
          <cell r="J70">
            <v>2518</v>
          </cell>
        </row>
        <row r="71">
          <cell r="A71" t="str">
            <v>Textilgewer</v>
          </cell>
          <cell r="B71" t="str">
            <v>01.10.95</v>
          </cell>
          <cell r="C71">
            <v>43</v>
          </cell>
          <cell r="D71">
            <v>2961</v>
          </cell>
          <cell r="E71">
            <v>2278</v>
          </cell>
          <cell r="F71">
            <v>302</v>
          </cell>
          <cell r="G71">
            <v>7445</v>
          </cell>
          <cell r="H71">
            <v>4917</v>
          </cell>
          <cell r="J71">
            <v>2528</v>
          </cell>
        </row>
        <row r="72">
          <cell r="A72" t="str">
            <v>Textilgewer</v>
          </cell>
          <cell r="B72" t="str">
            <v>01.11.95</v>
          </cell>
          <cell r="C72">
            <v>44</v>
          </cell>
          <cell r="D72">
            <v>3021</v>
          </cell>
          <cell r="E72">
            <v>2337</v>
          </cell>
          <cell r="F72">
            <v>349</v>
          </cell>
          <cell r="G72">
            <v>9659</v>
          </cell>
          <cell r="H72">
            <v>6458</v>
          </cell>
          <cell r="J72">
            <v>3201</v>
          </cell>
        </row>
        <row r="73">
          <cell r="A73" t="str">
            <v>Textilgewer</v>
          </cell>
          <cell r="B73" t="str">
            <v>01.12.95</v>
          </cell>
          <cell r="C73">
            <v>43</v>
          </cell>
          <cell r="D73">
            <v>2985</v>
          </cell>
          <cell r="E73">
            <v>2365</v>
          </cell>
          <cell r="F73">
            <v>257</v>
          </cell>
          <cell r="G73">
            <v>7544</v>
          </cell>
          <cell r="H73">
            <v>4973</v>
          </cell>
          <cell r="J73">
            <v>2571</v>
          </cell>
        </row>
        <row r="74">
          <cell r="A74" t="str">
            <v>Bekleid.gew</v>
          </cell>
          <cell r="B74" t="str">
            <v>01.01.95</v>
          </cell>
          <cell r="C74">
            <v>30</v>
          </cell>
          <cell r="D74">
            <v>1567</v>
          </cell>
          <cell r="E74">
            <v>1217</v>
          </cell>
          <cell r="F74">
            <v>189</v>
          </cell>
          <cell r="G74">
            <v>2843</v>
          </cell>
          <cell r="H74">
            <v>1912</v>
          </cell>
          <cell r="J74">
            <v>931</v>
          </cell>
        </row>
        <row r="75">
          <cell r="A75" t="str">
            <v>Bekleid.gew</v>
          </cell>
          <cell r="B75" t="str">
            <v>01.02.95</v>
          </cell>
          <cell r="C75">
            <v>30</v>
          </cell>
          <cell r="D75">
            <v>1552</v>
          </cell>
          <cell r="E75">
            <v>1231</v>
          </cell>
          <cell r="F75">
            <v>171</v>
          </cell>
          <cell r="G75">
            <v>2748</v>
          </cell>
          <cell r="H75">
            <v>1815</v>
          </cell>
          <cell r="J75">
            <v>934</v>
          </cell>
        </row>
        <row r="76">
          <cell r="A76" t="str">
            <v>Bekleid.gew</v>
          </cell>
          <cell r="B76" t="str">
            <v>01.03.95</v>
          </cell>
          <cell r="C76">
            <v>30</v>
          </cell>
          <cell r="D76">
            <v>1543</v>
          </cell>
          <cell r="E76">
            <v>1221</v>
          </cell>
          <cell r="F76">
            <v>194</v>
          </cell>
          <cell r="G76">
            <v>2990</v>
          </cell>
          <cell r="H76">
            <v>2021</v>
          </cell>
          <cell r="J76">
            <v>970</v>
          </cell>
        </row>
        <row r="77">
          <cell r="A77" t="str">
            <v>Bekleid.gew</v>
          </cell>
          <cell r="B77" t="str">
            <v>01.04.95</v>
          </cell>
          <cell r="C77">
            <v>30</v>
          </cell>
          <cell r="D77">
            <v>1514</v>
          </cell>
          <cell r="E77">
            <v>1198</v>
          </cell>
          <cell r="F77">
            <v>145</v>
          </cell>
          <cell r="G77">
            <v>2687</v>
          </cell>
          <cell r="H77">
            <v>1788</v>
          </cell>
          <cell r="J77">
            <v>899</v>
          </cell>
        </row>
        <row r="78">
          <cell r="A78" t="str">
            <v>Bekleid.gew</v>
          </cell>
          <cell r="B78" t="str">
            <v>01.05.95</v>
          </cell>
          <cell r="C78">
            <v>30</v>
          </cell>
          <cell r="D78">
            <v>1503</v>
          </cell>
          <cell r="E78">
            <v>1186</v>
          </cell>
          <cell r="F78">
            <v>171</v>
          </cell>
          <cell r="G78">
            <v>2860</v>
          </cell>
          <cell r="H78">
            <v>1968</v>
          </cell>
          <cell r="J78">
            <v>892</v>
          </cell>
        </row>
        <row r="79">
          <cell r="A79" t="str">
            <v>Bekleid.gew</v>
          </cell>
          <cell r="B79" t="str">
            <v>01.06.95</v>
          </cell>
          <cell r="C79">
            <v>30</v>
          </cell>
          <cell r="D79">
            <v>1507</v>
          </cell>
          <cell r="E79">
            <v>1197</v>
          </cell>
          <cell r="F79">
            <v>161</v>
          </cell>
          <cell r="G79">
            <v>2887</v>
          </cell>
          <cell r="H79">
            <v>1962</v>
          </cell>
          <cell r="J79">
            <v>926</v>
          </cell>
        </row>
        <row r="80">
          <cell r="A80" t="str">
            <v>Bekleid.gew</v>
          </cell>
          <cell r="B80" t="str">
            <v>01.07.95</v>
          </cell>
          <cell r="C80">
            <v>31</v>
          </cell>
          <cell r="D80">
            <v>1512</v>
          </cell>
          <cell r="E80">
            <v>1210</v>
          </cell>
          <cell r="F80">
            <v>157</v>
          </cell>
          <cell r="G80">
            <v>2843</v>
          </cell>
          <cell r="H80">
            <v>1929</v>
          </cell>
          <cell r="J80">
            <v>914</v>
          </cell>
        </row>
        <row r="81">
          <cell r="A81" t="str">
            <v>Bekleid.gew</v>
          </cell>
          <cell r="B81" t="str">
            <v>01.08.95</v>
          </cell>
          <cell r="C81">
            <v>31</v>
          </cell>
          <cell r="D81">
            <v>1494</v>
          </cell>
          <cell r="E81">
            <v>1191</v>
          </cell>
          <cell r="F81">
            <v>191</v>
          </cell>
          <cell r="G81">
            <v>2978</v>
          </cell>
          <cell r="H81">
            <v>2101</v>
          </cell>
          <cell r="J81">
            <v>877</v>
          </cell>
        </row>
        <row r="82">
          <cell r="A82" t="str">
            <v>Bekleid.gew</v>
          </cell>
          <cell r="B82" t="str">
            <v>01.09.95</v>
          </cell>
          <cell r="C82">
            <v>31</v>
          </cell>
          <cell r="D82">
            <v>1474</v>
          </cell>
          <cell r="E82">
            <v>1173</v>
          </cell>
          <cell r="F82">
            <v>165</v>
          </cell>
          <cell r="G82">
            <v>2773</v>
          </cell>
          <cell r="H82">
            <v>1902</v>
          </cell>
          <cell r="J82">
            <v>871</v>
          </cell>
        </row>
        <row r="83">
          <cell r="A83" t="str">
            <v>Bekleid.gew</v>
          </cell>
          <cell r="B83" t="str">
            <v>01.10.95</v>
          </cell>
          <cell r="C83">
            <v>31</v>
          </cell>
          <cell r="D83">
            <v>1449</v>
          </cell>
          <cell r="E83">
            <v>1141</v>
          </cell>
          <cell r="F83">
            <v>139</v>
          </cell>
          <cell r="G83">
            <v>2679</v>
          </cell>
          <cell r="H83">
            <v>1808</v>
          </cell>
          <cell r="J83">
            <v>871</v>
          </cell>
        </row>
        <row r="84">
          <cell r="A84" t="str">
            <v>Bekleid.gew</v>
          </cell>
          <cell r="B84" t="str">
            <v>01.11.95</v>
          </cell>
          <cell r="C84">
            <v>30</v>
          </cell>
          <cell r="D84">
            <v>1424</v>
          </cell>
          <cell r="E84">
            <v>1124</v>
          </cell>
          <cell r="F84">
            <v>157</v>
          </cell>
          <cell r="G84">
            <v>2714</v>
          </cell>
          <cell r="H84">
            <v>1824</v>
          </cell>
          <cell r="J84">
            <v>890</v>
          </cell>
        </row>
        <row r="85">
          <cell r="A85" t="str">
            <v>Bekleid.gew</v>
          </cell>
          <cell r="B85" t="str">
            <v>01.12.95</v>
          </cell>
          <cell r="C85">
            <v>29</v>
          </cell>
          <cell r="D85">
            <v>1345</v>
          </cell>
          <cell r="E85">
            <v>1072</v>
          </cell>
          <cell r="F85">
            <v>125</v>
          </cell>
          <cell r="G85">
            <v>2408</v>
          </cell>
          <cell r="H85">
            <v>1632</v>
          </cell>
          <cell r="J85">
            <v>775</v>
          </cell>
        </row>
        <row r="86">
          <cell r="A86" t="str">
            <v>Ledergewerb</v>
          </cell>
          <cell r="B86" t="str">
            <v>01.01.95</v>
          </cell>
          <cell r="C86">
            <v>22</v>
          </cell>
          <cell r="D86">
            <v>865</v>
          </cell>
          <cell r="E86">
            <v>686</v>
          </cell>
          <cell r="F86">
            <v>94</v>
          </cell>
          <cell r="G86">
            <v>1854</v>
          </cell>
          <cell r="H86">
            <v>1220</v>
          </cell>
          <cell r="J86">
            <v>633</v>
          </cell>
        </row>
        <row r="87">
          <cell r="A87" t="str">
            <v>Ledergewerb</v>
          </cell>
          <cell r="B87" t="str">
            <v>01.02.95</v>
          </cell>
          <cell r="C87">
            <v>21</v>
          </cell>
          <cell r="D87">
            <v>856</v>
          </cell>
          <cell r="E87">
            <v>677</v>
          </cell>
          <cell r="F87">
            <v>93</v>
          </cell>
          <cell r="G87">
            <v>1807</v>
          </cell>
          <cell r="H87">
            <v>1168</v>
          </cell>
          <cell r="J87">
            <v>639</v>
          </cell>
        </row>
        <row r="88">
          <cell r="A88" t="str">
            <v>Ledergewerb</v>
          </cell>
          <cell r="B88" t="str">
            <v>01.03.95</v>
          </cell>
          <cell r="C88">
            <v>21</v>
          </cell>
          <cell r="D88">
            <v>871</v>
          </cell>
          <cell r="E88">
            <v>688</v>
          </cell>
          <cell r="F88">
            <v>104</v>
          </cell>
          <cell r="G88">
            <v>1910</v>
          </cell>
          <cell r="H88">
            <v>1295</v>
          </cell>
          <cell r="J88">
            <v>614</v>
          </cell>
        </row>
        <row r="89">
          <cell r="A89" t="str">
            <v>Ledergewerb</v>
          </cell>
          <cell r="B89" t="str">
            <v>01.04.95</v>
          </cell>
          <cell r="C89">
            <v>21</v>
          </cell>
          <cell r="D89">
            <v>873</v>
          </cell>
          <cell r="E89">
            <v>689</v>
          </cell>
          <cell r="F89">
            <v>89</v>
          </cell>
          <cell r="G89">
            <v>1840</v>
          </cell>
          <cell r="H89">
            <v>1210</v>
          </cell>
          <cell r="J89">
            <v>630</v>
          </cell>
        </row>
        <row r="90">
          <cell r="A90" t="str">
            <v>Ledergewerb</v>
          </cell>
          <cell r="B90" t="str">
            <v>01.05.95</v>
          </cell>
          <cell r="C90">
            <v>21</v>
          </cell>
          <cell r="D90">
            <v>871</v>
          </cell>
          <cell r="E90">
            <v>690</v>
          </cell>
          <cell r="F90">
            <v>100</v>
          </cell>
          <cell r="G90">
            <v>2010</v>
          </cell>
          <cell r="H90">
            <v>1363</v>
          </cell>
          <cell r="J90">
            <v>648</v>
          </cell>
        </row>
        <row r="91">
          <cell r="A91" t="str">
            <v>Ledergewerb</v>
          </cell>
          <cell r="B91" t="str">
            <v>01.06.95</v>
          </cell>
          <cell r="C91">
            <v>21</v>
          </cell>
          <cell r="D91">
            <v>873</v>
          </cell>
          <cell r="E91">
            <v>689</v>
          </cell>
          <cell r="F91">
            <v>99</v>
          </cell>
          <cell r="G91">
            <v>2064</v>
          </cell>
          <cell r="H91">
            <v>1378</v>
          </cell>
          <cell r="J91">
            <v>687</v>
          </cell>
        </row>
        <row r="92">
          <cell r="A92" t="str">
            <v>Ledergewerb</v>
          </cell>
          <cell r="B92" t="str">
            <v>01.07.95</v>
          </cell>
          <cell r="C92">
            <v>21</v>
          </cell>
          <cell r="D92">
            <v>882</v>
          </cell>
          <cell r="E92">
            <v>687</v>
          </cell>
          <cell r="F92">
            <v>63</v>
          </cell>
          <cell r="G92">
            <v>1918</v>
          </cell>
          <cell r="H92">
            <v>1243</v>
          </cell>
          <cell r="J92">
            <v>675</v>
          </cell>
        </row>
        <row r="93">
          <cell r="A93" t="str">
            <v>Ledergewerb</v>
          </cell>
          <cell r="B93" t="str">
            <v>01.08.95</v>
          </cell>
          <cell r="C93">
            <v>21</v>
          </cell>
          <cell r="D93">
            <v>882</v>
          </cell>
          <cell r="E93">
            <v>690</v>
          </cell>
          <cell r="F93">
            <v>113</v>
          </cell>
          <cell r="G93">
            <v>1948</v>
          </cell>
          <cell r="H93">
            <v>1295</v>
          </cell>
          <cell r="J93">
            <v>653</v>
          </cell>
        </row>
        <row r="94">
          <cell r="A94" t="str">
            <v>Ledergewerb</v>
          </cell>
          <cell r="B94" t="str">
            <v>01.09.95</v>
          </cell>
          <cell r="C94">
            <v>20</v>
          </cell>
          <cell r="D94">
            <v>865</v>
          </cell>
          <cell r="E94">
            <v>683</v>
          </cell>
          <cell r="F94">
            <v>98</v>
          </cell>
          <cell r="G94">
            <v>1850</v>
          </cell>
          <cell r="H94">
            <v>1220</v>
          </cell>
          <cell r="J94">
            <v>630</v>
          </cell>
        </row>
        <row r="95">
          <cell r="A95" t="str">
            <v>Ledergewerb</v>
          </cell>
          <cell r="B95" t="str">
            <v>01.10.95</v>
          </cell>
          <cell r="C95">
            <v>20</v>
          </cell>
          <cell r="D95">
            <v>862</v>
          </cell>
          <cell r="E95">
            <v>680</v>
          </cell>
          <cell r="F95">
            <v>90</v>
          </cell>
          <cell r="G95">
            <v>1927</v>
          </cell>
          <cell r="H95">
            <v>1294</v>
          </cell>
          <cell r="J95">
            <v>633</v>
          </cell>
        </row>
        <row r="96">
          <cell r="A96" t="str">
            <v>Ledergewerb</v>
          </cell>
          <cell r="B96" t="str">
            <v>01.11.95</v>
          </cell>
          <cell r="C96">
            <v>20</v>
          </cell>
          <cell r="D96">
            <v>835</v>
          </cell>
          <cell r="E96">
            <v>647</v>
          </cell>
          <cell r="F96">
            <v>103</v>
          </cell>
          <cell r="G96">
            <v>2355</v>
          </cell>
          <cell r="H96">
            <v>1386</v>
          </cell>
          <cell r="J96">
            <v>969</v>
          </cell>
        </row>
        <row r="97">
          <cell r="A97" t="str">
            <v>Ledergewerb</v>
          </cell>
          <cell r="B97" t="str">
            <v>01.12.95</v>
          </cell>
          <cell r="C97">
            <v>20</v>
          </cell>
          <cell r="D97">
            <v>826</v>
          </cell>
          <cell r="E97">
            <v>647</v>
          </cell>
          <cell r="F97">
            <v>77</v>
          </cell>
          <cell r="G97">
            <v>2091</v>
          </cell>
          <cell r="H97">
            <v>1322</v>
          </cell>
          <cell r="J97">
            <v>770</v>
          </cell>
        </row>
        <row r="98">
          <cell r="A98" t="str">
            <v>Holzgew.o.M</v>
          </cell>
          <cell r="B98" t="str">
            <v>01.01.95</v>
          </cell>
          <cell r="C98">
            <v>64</v>
          </cell>
          <cell r="D98">
            <v>2631</v>
          </cell>
          <cell r="E98">
            <v>2176</v>
          </cell>
          <cell r="F98">
            <v>334</v>
          </cell>
          <cell r="G98">
            <v>7194</v>
          </cell>
          <cell r="H98">
            <v>5509</v>
          </cell>
          <cell r="J98">
            <v>1685</v>
          </cell>
        </row>
        <row r="99">
          <cell r="A99" t="str">
            <v>Holzgew.o.M</v>
          </cell>
          <cell r="B99" t="str">
            <v>01.02.95</v>
          </cell>
          <cell r="C99">
            <v>63</v>
          </cell>
          <cell r="D99">
            <v>2639</v>
          </cell>
          <cell r="E99">
            <v>2191</v>
          </cell>
          <cell r="F99">
            <v>322</v>
          </cell>
          <cell r="G99">
            <v>6847</v>
          </cell>
          <cell r="H99">
            <v>5089</v>
          </cell>
          <cell r="J99">
            <v>1758</v>
          </cell>
        </row>
        <row r="100">
          <cell r="A100" t="str">
            <v>Holzgew.o.M</v>
          </cell>
          <cell r="B100" t="str">
            <v>01.03.95</v>
          </cell>
          <cell r="C100">
            <v>63</v>
          </cell>
          <cell r="D100">
            <v>2689</v>
          </cell>
          <cell r="E100">
            <v>2236</v>
          </cell>
          <cell r="F100">
            <v>376</v>
          </cell>
          <cell r="G100">
            <v>7716</v>
          </cell>
          <cell r="H100">
            <v>5893</v>
          </cell>
          <cell r="J100">
            <v>1822</v>
          </cell>
        </row>
        <row r="101">
          <cell r="A101" t="str">
            <v>Holzgew.o.M</v>
          </cell>
          <cell r="B101" t="str">
            <v>01.04.95</v>
          </cell>
          <cell r="C101">
            <v>63</v>
          </cell>
          <cell r="D101">
            <v>2687</v>
          </cell>
          <cell r="E101">
            <v>2235</v>
          </cell>
          <cell r="F101">
            <v>314</v>
          </cell>
          <cell r="G101">
            <v>6996</v>
          </cell>
          <cell r="H101">
            <v>5205</v>
          </cell>
          <cell r="J101">
            <v>1791</v>
          </cell>
        </row>
        <row r="102">
          <cell r="A102" t="str">
            <v>Holzgew.o.M</v>
          </cell>
          <cell r="B102" t="str">
            <v>01.05.95</v>
          </cell>
          <cell r="C102">
            <v>63</v>
          </cell>
          <cell r="D102">
            <v>2655</v>
          </cell>
          <cell r="E102">
            <v>2201</v>
          </cell>
          <cell r="F102">
            <v>351</v>
          </cell>
          <cell r="G102">
            <v>7849</v>
          </cell>
          <cell r="H102">
            <v>5811</v>
          </cell>
          <cell r="J102">
            <v>2038</v>
          </cell>
        </row>
        <row r="103">
          <cell r="A103" t="str">
            <v>Holzgew.o.M</v>
          </cell>
          <cell r="B103" t="str">
            <v>01.06.95</v>
          </cell>
          <cell r="C103">
            <v>63</v>
          </cell>
          <cell r="D103">
            <v>2677</v>
          </cell>
          <cell r="E103">
            <v>2210</v>
          </cell>
          <cell r="F103">
            <v>344</v>
          </cell>
          <cell r="G103">
            <v>8397</v>
          </cell>
          <cell r="H103">
            <v>6199</v>
          </cell>
          <cell r="J103">
            <v>2197</v>
          </cell>
        </row>
        <row r="104">
          <cell r="A104" t="str">
            <v>Holzgew.o.M</v>
          </cell>
          <cell r="B104" t="str">
            <v>01.07.95</v>
          </cell>
          <cell r="C104">
            <v>62</v>
          </cell>
          <cell r="D104">
            <v>2674</v>
          </cell>
          <cell r="E104">
            <v>2201</v>
          </cell>
          <cell r="F104">
            <v>285</v>
          </cell>
          <cell r="G104">
            <v>7606</v>
          </cell>
          <cell r="H104">
            <v>5544</v>
          </cell>
          <cell r="J104">
            <v>2062</v>
          </cell>
        </row>
        <row r="105">
          <cell r="A105" t="str">
            <v>Holzgew.o.M</v>
          </cell>
          <cell r="B105" t="str">
            <v>01.08.95</v>
          </cell>
          <cell r="C105">
            <v>62</v>
          </cell>
          <cell r="D105">
            <v>2711</v>
          </cell>
          <cell r="E105">
            <v>2241</v>
          </cell>
          <cell r="F105">
            <v>367</v>
          </cell>
          <cell r="G105">
            <v>7840</v>
          </cell>
          <cell r="H105">
            <v>5919</v>
          </cell>
          <cell r="J105">
            <v>1920</v>
          </cell>
        </row>
        <row r="106">
          <cell r="A106" t="str">
            <v>Holzgew.o.M</v>
          </cell>
          <cell r="B106" t="str">
            <v>01.09.95</v>
          </cell>
          <cell r="C106">
            <v>62</v>
          </cell>
          <cell r="D106">
            <v>2693</v>
          </cell>
          <cell r="E106">
            <v>2222</v>
          </cell>
          <cell r="F106">
            <v>351</v>
          </cell>
          <cell r="G106">
            <v>7362</v>
          </cell>
          <cell r="H106">
            <v>5533</v>
          </cell>
          <cell r="J106">
            <v>1829</v>
          </cell>
        </row>
        <row r="107">
          <cell r="A107" t="str">
            <v>Holzgew.o.M</v>
          </cell>
          <cell r="B107" t="str">
            <v>01.10.95</v>
          </cell>
          <cell r="C107">
            <v>61</v>
          </cell>
          <cell r="D107">
            <v>2686</v>
          </cell>
          <cell r="E107">
            <v>2212</v>
          </cell>
          <cell r="F107">
            <v>328</v>
          </cell>
          <cell r="G107">
            <v>7388</v>
          </cell>
          <cell r="H107">
            <v>5574</v>
          </cell>
          <cell r="J107">
            <v>1815</v>
          </cell>
        </row>
        <row r="108">
          <cell r="A108" t="str">
            <v>Holzgew.o.M</v>
          </cell>
          <cell r="B108" t="str">
            <v>01.11.95</v>
          </cell>
          <cell r="C108">
            <v>61</v>
          </cell>
          <cell r="D108">
            <v>2694</v>
          </cell>
          <cell r="E108">
            <v>2217</v>
          </cell>
          <cell r="F108">
            <v>362</v>
          </cell>
          <cell r="G108">
            <v>9193</v>
          </cell>
          <cell r="H108">
            <v>6777</v>
          </cell>
          <cell r="J108">
            <v>2417</v>
          </cell>
        </row>
        <row r="109">
          <cell r="A109" t="str">
            <v>Holzgew.o.M</v>
          </cell>
          <cell r="B109" t="str">
            <v>01.12.95</v>
          </cell>
          <cell r="C109">
            <v>61</v>
          </cell>
          <cell r="D109">
            <v>2640</v>
          </cell>
          <cell r="E109">
            <v>2170</v>
          </cell>
          <cell r="F109">
            <v>279</v>
          </cell>
          <cell r="G109">
            <v>7689</v>
          </cell>
          <cell r="H109">
            <v>5413</v>
          </cell>
          <cell r="J109">
            <v>2277</v>
          </cell>
        </row>
        <row r="110">
          <cell r="A110" t="str">
            <v>Papiergewer</v>
          </cell>
          <cell r="B110" t="str">
            <v>01.01.95</v>
          </cell>
          <cell r="C110">
            <v>22</v>
          </cell>
          <cell r="D110">
            <v>1683</v>
          </cell>
          <cell r="E110">
            <v>1272</v>
          </cell>
          <cell r="F110">
            <v>198</v>
          </cell>
          <cell r="G110">
            <v>4714</v>
          </cell>
          <cell r="H110">
            <v>3213</v>
          </cell>
          <cell r="J110">
            <v>1500</v>
          </cell>
        </row>
        <row r="111">
          <cell r="A111" t="str">
            <v>Papiergewer</v>
          </cell>
          <cell r="B111" t="str">
            <v>01.02.95</v>
          </cell>
          <cell r="C111">
            <v>21</v>
          </cell>
          <cell r="D111">
            <v>1669</v>
          </cell>
          <cell r="E111">
            <v>1263</v>
          </cell>
          <cell r="F111">
            <v>182</v>
          </cell>
          <cell r="G111">
            <v>4459</v>
          </cell>
          <cell r="H111">
            <v>3000</v>
          </cell>
          <cell r="J111">
            <v>1459</v>
          </cell>
        </row>
        <row r="112">
          <cell r="A112" t="str">
            <v>Papiergewer</v>
          </cell>
          <cell r="B112" t="str">
            <v>01.03.95</v>
          </cell>
          <cell r="C112">
            <v>20</v>
          </cell>
          <cell r="D112">
            <v>1621</v>
          </cell>
          <cell r="E112">
            <v>1226</v>
          </cell>
          <cell r="F112">
            <v>195</v>
          </cell>
          <cell r="G112">
            <v>4675</v>
          </cell>
          <cell r="H112">
            <v>3180</v>
          </cell>
          <cell r="J112">
            <v>1496</v>
          </cell>
        </row>
        <row r="113">
          <cell r="A113" t="str">
            <v>Papiergewer</v>
          </cell>
          <cell r="B113" t="str">
            <v>01.04.95</v>
          </cell>
          <cell r="C113">
            <v>20</v>
          </cell>
          <cell r="D113">
            <v>1613</v>
          </cell>
          <cell r="E113">
            <v>1217</v>
          </cell>
          <cell r="F113">
            <v>174</v>
          </cell>
          <cell r="G113">
            <v>4421</v>
          </cell>
          <cell r="H113">
            <v>3052</v>
          </cell>
          <cell r="J113">
            <v>1369</v>
          </cell>
        </row>
        <row r="114">
          <cell r="A114" t="str">
            <v>Papiergewer</v>
          </cell>
          <cell r="B114" t="str">
            <v>01.05.95</v>
          </cell>
          <cell r="C114">
            <v>20</v>
          </cell>
          <cell r="D114">
            <v>1619</v>
          </cell>
          <cell r="E114">
            <v>1223</v>
          </cell>
          <cell r="F114">
            <v>179</v>
          </cell>
          <cell r="G114">
            <v>4737</v>
          </cell>
          <cell r="H114">
            <v>3296</v>
          </cell>
          <cell r="J114">
            <v>1441</v>
          </cell>
        </row>
        <row r="115">
          <cell r="A115" t="str">
            <v>Papiergewer</v>
          </cell>
          <cell r="B115" t="str">
            <v>01.06.95</v>
          </cell>
          <cell r="C115">
            <v>21</v>
          </cell>
          <cell r="D115">
            <v>1639</v>
          </cell>
          <cell r="E115">
            <v>1241</v>
          </cell>
          <cell r="F115">
            <v>193</v>
          </cell>
          <cell r="G115">
            <v>5341</v>
          </cell>
          <cell r="H115">
            <v>3645</v>
          </cell>
          <cell r="J115">
            <v>1696</v>
          </cell>
        </row>
        <row r="116">
          <cell r="A116" t="str">
            <v>Papiergewer</v>
          </cell>
          <cell r="B116" t="str">
            <v>01.07.95</v>
          </cell>
          <cell r="C116">
            <v>20</v>
          </cell>
          <cell r="D116">
            <v>1627</v>
          </cell>
          <cell r="E116">
            <v>1236</v>
          </cell>
          <cell r="F116">
            <v>176</v>
          </cell>
          <cell r="G116">
            <v>4925</v>
          </cell>
          <cell r="H116">
            <v>3376</v>
          </cell>
          <cell r="J116">
            <v>1549</v>
          </cell>
        </row>
        <row r="117">
          <cell r="A117" t="str">
            <v>Papiergewer</v>
          </cell>
          <cell r="B117" t="str">
            <v>01.08.95</v>
          </cell>
          <cell r="C117">
            <v>20</v>
          </cell>
          <cell r="D117">
            <v>1653</v>
          </cell>
          <cell r="E117">
            <v>1262</v>
          </cell>
          <cell r="F117">
            <v>191</v>
          </cell>
          <cell r="G117">
            <v>5033</v>
          </cell>
          <cell r="H117">
            <v>3547</v>
          </cell>
          <cell r="J117">
            <v>1486</v>
          </cell>
        </row>
        <row r="118">
          <cell r="A118" t="str">
            <v>Papiergewer</v>
          </cell>
          <cell r="B118" t="str">
            <v>01.09.95</v>
          </cell>
          <cell r="C118">
            <v>20</v>
          </cell>
          <cell r="D118">
            <v>1637</v>
          </cell>
          <cell r="E118">
            <v>1245</v>
          </cell>
          <cell r="F118">
            <v>187</v>
          </cell>
          <cell r="G118">
            <v>4781</v>
          </cell>
          <cell r="H118">
            <v>3280</v>
          </cell>
          <cell r="J118">
            <v>1501</v>
          </cell>
        </row>
        <row r="119">
          <cell r="A119" t="str">
            <v>Papiergewer</v>
          </cell>
          <cell r="B119" t="str">
            <v>01.10.95</v>
          </cell>
          <cell r="C119">
            <v>20</v>
          </cell>
          <cell r="D119">
            <v>1615</v>
          </cell>
          <cell r="E119">
            <v>1231</v>
          </cell>
          <cell r="F119">
            <v>187</v>
          </cell>
          <cell r="G119">
            <v>4989</v>
          </cell>
          <cell r="H119">
            <v>3525</v>
          </cell>
          <cell r="J119">
            <v>1464</v>
          </cell>
        </row>
        <row r="120">
          <cell r="A120" t="str">
            <v>Papiergewer</v>
          </cell>
          <cell r="B120" t="str">
            <v>01.11.95</v>
          </cell>
          <cell r="C120">
            <v>20</v>
          </cell>
          <cell r="D120">
            <v>1628</v>
          </cell>
          <cell r="E120">
            <v>1240</v>
          </cell>
          <cell r="F120">
            <v>196</v>
          </cell>
          <cell r="G120">
            <v>6707</v>
          </cell>
          <cell r="H120">
            <v>4656</v>
          </cell>
          <cell r="J120">
            <v>2052</v>
          </cell>
        </row>
        <row r="121">
          <cell r="A121" t="str">
            <v>Papiergewer</v>
          </cell>
          <cell r="B121" t="str">
            <v>01.12.95</v>
          </cell>
          <cell r="C121">
            <v>20</v>
          </cell>
          <cell r="D121">
            <v>1609</v>
          </cell>
          <cell r="E121">
            <v>1227</v>
          </cell>
          <cell r="F121">
            <v>171</v>
          </cell>
          <cell r="G121">
            <v>5378</v>
          </cell>
          <cell r="H121">
            <v>3609</v>
          </cell>
          <cell r="J121">
            <v>1769</v>
          </cell>
        </row>
        <row r="122">
          <cell r="A122" t="str">
            <v>Verlag,Druc</v>
          </cell>
          <cell r="B122" t="str">
            <v>01.01.95</v>
          </cell>
          <cell r="C122">
            <v>23</v>
          </cell>
          <cell r="D122">
            <v>2101</v>
          </cell>
          <cell r="E122">
            <v>1706</v>
          </cell>
          <cell r="F122">
            <v>261</v>
          </cell>
          <cell r="G122">
            <v>6511</v>
          </cell>
          <cell r="H122">
            <v>4793</v>
          </cell>
          <cell r="J122">
            <v>1718</v>
          </cell>
        </row>
        <row r="123">
          <cell r="A123" t="str">
            <v>Verlag,Druc</v>
          </cell>
          <cell r="B123" t="str">
            <v>01.02.95</v>
          </cell>
          <cell r="C123">
            <v>23</v>
          </cell>
          <cell r="D123">
            <v>2048</v>
          </cell>
          <cell r="E123">
            <v>1657</v>
          </cell>
          <cell r="F123">
            <v>212</v>
          </cell>
          <cell r="G123">
            <v>6187</v>
          </cell>
          <cell r="H123">
            <v>4457</v>
          </cell>
          <cell r="J123">
            <v>1730</v>
          </cell>
        </row>
        <row r="124">
          <cell r="A124" t="str">
            <v>Verlag,Druc</v>
          </cell>
          <cell r="B124" t="str">
            <v>01.03.95</v>
          </cell>
          <cell r="C124">
            <v>23</v>
          </cell>
          <cell r="D124">
            <v>2010</v>
          </cell>
          <cell r="E124">
            <v>1627</v>
          </cell>
          <cell r="F124">
            <v>245</v>
          </cell>
          <cell r="G124">
            <v>6746</v>
          </cell>
          <cell r="H124">
            <v>4912</v>
          </cell>
          <cell r="J124">
            <v>1834</v>
          </cell>
        </row>
        <row r="125">
          <cell r="A125" t="str">
            <v>Verlag,Druc</v>
          </cell>
          <cell r="B125" t="str">
            <v>01.04.95</v>
          </cell>
          <cell r="C125">
            <v>24</v>
          </cell>
          <cell r="D125">
            <v>2044</v>
          </cell>
          <cell r="E125">
            <v>1614</v>
          </cell>
          <cell r="F125">
            <v>213</v>
          </cell>
          <cell r="G125">
            <v>6584</v>
          </cell>
          <cell r="H125">
            <v>4683</v>
          </cell>
          <cell r="J125">
            <v>1901</v>
          </cell>
        </row>
        <row r="126">
          <cell r="A126" t="str">
            <v>Verlag,Druc</v>
          </cell>
          <cell r="B126" t="str">
            <v>01.05.95</v>
          </cell>
          <cell r="C126">
            <v>29</v>
          </cell>
          <cell r="D126">
            <v>2284</v>
          </cell>
          <cell r="E126">
            <v>1626</v>
          </cell>
          <cell r="F126">
            <v>248</v>
          </cell>
          <cell r="G126">
            <v>9924</v>
          </cell>
          <cell r="H126">
            <v>6505</v>
          </cell>
          <cell r="J126">
            <v>3418</v>
          </cell>
        </row>
        <row r="127">
          <cell r="A127" t="str">
            <v>Verlag,Druc</v>
          </cell>
          <cell r="B127" t="str">
            <v>01.06.95</v>
          </cell>
          <cell r="C127">
            <v>34</v>
          </cell>
          <cell r="D127">
            <v>2853</v>
          </cell>
          <cell r="E127">
            <v>1626</v>
          </cell>
          <cell r="F127">
            <v>235</v>
          </cell>
          <cell r="G127">
            <v>12141</v>
          </cell>
          <cell r="H127">
            <v>5592</v>
          </cell>
          <cell r="J127">
            <v>6549</v>
          </cell>
        </row>
        <row r="128">
          <cell r="A128" t="str">
            <v>Verlag,Druc</v>
          </cell>
          <cell r="B128" t="str">
            <v>01.07.95</v>
          </cell>
          <cell r="C128">
            <v>35</v>
          </cell>
          <cell r="D128">
            <v>2949</v>
          </cell>
          <cell r="E128">
            <v>1649</v>
          </cell>
          <cell r="F128">
            <v>213</v>
          </cell>
          <cell r="G128">
            <v>11509</v>
          </cell>
          <cell r="H128">
            <v>5191</v>
          </cell>
          <cell r="J128">
            <v>6319</v>
          </cell>
        </row>
        <row r="129">
          <cell r="A129" t="str">
            <v>Verlag,Druc</v>
          </cell>
          <cell r="B129" t="str">
            <v>01.08.95</v>
          </cell>
          <cell r="C129">
            <v>36</v>
          </cell>
          <cell r="D129">
            <v>3344</v>
          </cell>
          <cell r="E129">
            <v>1748</v>
          </cell>
          <cell r="F129">
            <v>248</v>
          </cell>
          <cell r="G129">
            <v>13342</v>
          </cell>
          <cell r="H129">
            <v>5785</v>
          </cell>
          <cell r="J129">
            <v>7556</v>
          </cell>
        </row>
        <row r="130">
          <cell r="A130" t="str">
            <v>Verlag,Druc</v>
          </cell>
          <cell r="B130" t="str">
            <v>01.09.95</v>
          </cell>
          <cell r="C130">
            <v>38</v>
          </cell>
          <cell r="D130">
            <v>3554</v>
          </cell>
          <cell r="E130">
            <v>1919</v>
          </cell>
          <cell r="F130">
            <v>267</v>
          </cell>
          <cell r="G130">
            <v>13987</v>
          </cell>
          <cell r="H130">
            <v>6368</v>
          </cell>
          <cell r="J130">
            <v>7619</v>
          </cell>
        </row>
        <row r="131">
          <cell r="A131" t="str">
            <v>Verlag,Druc</v>
          </cell>
          <cell r="B131" t="str">
            <v>01.10.95</v>
          </cell>
          <cell r="C131">
            <v>38</v>
          </cell>
          <cell r="D131">
            <v>3553</v>
          </cell>
          <cell r="E131">
            <v>1925</v>
          </cell>
          <cell r="F131">
            <v>272</v>
          </cell>
          <cell r="G131">
            <v>17228</v>
          </cell>
          <cell r="H131">
            <v>8578</v>
          </cell>
          <cell r="J131">
            <v>8650</v>
          </cell>
        </row>
        <row r="132">
          <cell r="A132" t="str">
            <v>Verlag,Druc</v>
          </cell>
          <cell r="B132" t="str">
            <v>01.11.95</v>
          </cell>
          <cell r="C132">
            <v>38</v>
          </cell>
          <cell r="D132">
            <v>3526</v>
          </cell>
          <cell r="E132">
            <v>1892</v>
          </cell>
          <cell r="F132">
            <v>284</v>
          </cell>
          <cell r="G132">
            <v>16568</v>
          </cell>
          <cell r="H132">
            <v>7334</v>
          </cell>
          <cell r="J132">
            <v>9234</v>
          </cell>
        </row>
        <row r="133">
          <cell r="A133" t="str">
            <v>Verlag,Druc</v>
          </cell>
          <cell r="B133" t="str">
            <v>01.12.95</v>
          </cell>
          <cell r="C133">
            <v>38</v>
          </cell>
          <cell r="D133">
            <v>3542</v>
          </cell>
          <cell r="E133">
            <v>1901</v>
          </cell>
          <cell r="F133">
            <v>249</v>
          </cell>
          <cell r="G133">
            <v>15340</v>
          </cell>
          <cell r="H133">
            <v>6775</v>
          </cell>
          <cell r="J133">
            <v>8564</v>
          </cell>
        </row>
        <row r="134">
          <cell r="A134" t="str">
            <v>Kok.,Min.öl</v>
          </cell>
          <cell r="B134" t="str">
            <v>01.01.95</v>
          </cell>
          <cell r="C134">
            <v>1</v>
          </cell>
          <cell r="D134" t="str">
            <v>.</v>
          </cell>
          <cell r="E134" t="str">
            <v>.</v>
          </cell>
          <cell r="F134" t="str">
            <v>.</v>
          </cell>
          <cell r="G134" t="str">
            <v>.</v>
          </cell>
          <cell r="H134" t="str">
            <v>.</v>
          </cell>
          <cell r="J134" t="str">
            <v>.</v>
          </cell>
        </row>
        <row r="135">
          <cell r="A135" t="str">
            <v>Kok.,Min.öl</v>
          </cell>
          <cell r="B135" t="str">
            <v>01.02.95</v>
          </cell>
          <cell r="C135">
            <v>1</v>
          </cell>
          <cell r="D135" t="str">
            <v>.</v>
          </cell>
          <cell r="E135" t="str">
            <v>.</v>
          </cell>
          <cell r="F135" t="str">
            <v>.</v>
          </cell>
          <cell r="G135" t="str">
            <v>.</v>
          </cell>
          <cell r="H135" t="str">
            <v>.</v>
          </cell>
          <cell r="J135" t="str">
            <v>.</v>
          </cell>
        </row>
        <row r="136">
          <cell r="A136" t="str">
            <v>Kok.,Min.öl</v>
          </cell>
          <cell r="B136" t="str">
            <v>01.03.95</v>
          </cell>
          <cell r="C136">
            <v>1</v>
          </cell>
          <cell r="D136" t="str">
            <v>.</v>
          </cell>
          <cell r="E136" t="str">
            <v>.</v>
          </cell>
          <cell r="F136" t="str">
            <v>.</v>
          </cell>
          <cell r="G136" t="str">
            <v>.</v>
          </cell>
          <cell r="H136" t="str">
            <v>.</v>
          </cell>
          <cell r="J136" t="str">
            <v>.</v>
          </cell>
        </row>
        <row r="137">
          <cell r="A137" t="str">
            <v>Kok.,Min.öl</v>
          </cell>
          <cell r="B137" t="str">
            <v>01.04.95</v>
          </cell>
          <cell r="C137">
            <v>1</v>
          </cell>
          <cell r="D137" t="str">
            <v>.</v>
          </cell>
          <cell r="E137" t="str">
            <v>.</v>
          </cell>
          <cell r="F137" t="str">
            <v>.</v>
          </cell>
          <cell r="G137" t="str">
            <v>.</v>
          </cell>
          <cell r="H137" t="str">
            <v>.</v>
          </cell>
          <cell r="J137" t="str">
            <v>.</v>
          </cell>
        </row>
        <row r="138">
          <cell r="A138" t="str">
            <v>Kok.,Min.öl</v>
          </cell>
          <cell r="B138" t="str">
            <v>01.05.95</v>
          </cell>
          <cell r="C138">
            <v>1</v>
          </cell>
          <cell r="D138" t="str">
            <v>.</v>
          </cell>
          <cell r="E138" t="str">
            <v>.</v>
          </cell>
          <cell r="F138" t="str">
            <v>.</v>
          </cell>
          <cell r="G138" t="str">
            <v>.</v>
          </cell>
          <cell r="H138" t="str">
            <v>.</v>
          </cell>
          <cell r="J138" t="str">
            <v>.</v>
          </cell>
        </row>
        <row r="139">
          <cell r="A139" t="str">
            <v>Kok.,Min.öl</v>
          </cell>
          <cell r="B139" t="str">
            <v>01.06.95</v>
          </cell>
          <cell r="C139">
            <v>1</v>
          </cell>
          <cell r="D139" t="str">
            <v>.</v>
          </cell>
          <cell r="E139" t="str">
            <v>.</v>
          </cell>
          <cell r="F139" t="str">
            <v>.</v>
          </cell>
          <cell r="G139" t="str">
            <v>.</v>
          </cell>
          <cell r="H139" t="str">
            <v>.</v>
          </cell>
          <cell r="J139" t="str">
            <v>.</v>
          </cell>
        </row>
        <row r="140">
          <cell r="A140" t="str">
            <v>Kok.,Min.öl</v>
          </cell>
          <cell r="B140" t="str">
            <v>01.07.95</v>
          </cell>
          <cell r="C140">
            <v>1</v>
          </cell>
          <cell r="D140" t="str">
            <v>.</v>
          </cell>
          <cell r="E140" t="str">
            <v>.</v>
          </cell>
          <cell r="F140" t="str">
            <v>.</v>
          </cell>
          <cell r="G140" t="str">
            <v>.</v>
          </cell>
          <cell r="H140" t="str">
            <v>.</v>
          </cell>
          <cell r="J140" t="str">
            <v>.</v>
          </cell>
        </row>
        <row r="141">
          <cell r="A141" t="str">
            <v>Kok.,Min.öl</v>
          </cell>
          <cell r="B141" t="str">
            <v>01.08.95</v>
          </cell>
          <cell r="C141">
            <v>1</v>
          </cell>
          <cell r="D141" t="str">
            <v>.</v>
          </cell>
          <cell r="E141" t="str">
            <v>.</v>
          </cell>
          <cell r="F141" t="str">
            <v>.</v>
          </cell>
          <cell r="G141" t="str">
            <v>.</v>
          </cell>
          <cell r="H141" t="str">
            <v>.</v>
          </cell>
          <cell r="J141" t="str">
            <v>.</v>
          </cell>
        </row>
        <row r="142">
          <cell r="A142" t="str">
            <v>Kok.,Min.öl</v>
          </cell>
          <cell r="B142" t="str">
            <v>01.09.95</v>
          </cell>
          <cell r="C142">
            <v>1</v>
          </cell>
          <cell r="D142" t="str">
            <v>.</v>
          </cell>
          <cell r="E142" t="str">
            <v>.</v>
          </cell>
          <cell r="F142" t="str">
            <v>.</v>
          </cell>
          <cell r="G142" t="str">
            <v>.</v>
          </cell>
          <cell r="H142" t="str">
            <v>.</v>
          </cell>
          <cell r="J142" t="str">
            <v>.</v>
          </cell>
        </row>
        <row r="143">
          <cell r="A143" t="str">
            <v>Kok.,Min.öl</v>
          </cell>
          <cell r="B143" t="str">
            <v>01.10.95</v>
          </cell>
          <cell r="C143">
            <v>1</v>
          </cell>
          <cell r="D143" t="str">
            <v>.</v>
          </cell>
          <cell r="E143" t="str">
            <v>.</v>
          </cell>
          <cell r="F143" t="str">
            <v>.</v>
          </cell>
          <cell r="G143" t="str">
            <v>.</v>
          </cell>
          <cell r="H143" t="str">
            <v>.</v>
          </cell>
          <cell r="J143" t="str">
            <v>.</v>
          </cell>
        </row>
        <row r="144">
          <cell r="A144" t="str">
            <v>Kok.,Min.öl</v>
          </cell>
          <cell r="B144" t="str">
            <v>01.11.95</v>
          </cell>
          <cell r="C144">
            <v>1</v>
          </cell>
          <cell r="D144" t="str">
            <v>.</v>
          </cell>
          <cell r="E144" t="str">
            <v>.</v>
          </cell>
          <cell r="F144" t="str">
            <v>.</v>
          </cell>
          <cell r="G144" t="str">
            <v>.</v>
          </cell>
          <cell r="H144" t="str">
            <v>.</v>
          </cell>
          <cell r="J144" t="str">
            <v>.</v>
          </cell>
        </row>
        <row r="145">
          <cell r="A145" t="str">
            <v>Kok.,Min.öl</v>
          </cell>
          <cell r="B145" t="str">
            <v>01.12.95</v>
          </cell>
          <cell r="C145">
            <v>1</v>
          </cell>
          <cell r="D145" t="str">
            <v>.</v>
          </cell>
          <cell r="E145" t="str">
            <v>.</v>
          </cell>
          <cell r="F145" t="str">
            <v>.</v>
          </cell>
          <cell r="G145" t="str">
            <v>.</v>
          </cell>
          <cell r="H145" t="str">
            <v>.</v>
          </cell>
          <cell r="J145" t="str">
            <v>.</v>
          </cell>
        </row>
        <row r="146">
          <cell r="A146" t="str">
            <v>Chem.Indust</v>
          </cell>
          <cell r="B146" t="str">
            <v>01.01.95</v>
          </cell>
          <cell r="C146">
            <v>29</v>
          </cell>
          <cell r="D146">
            <v>4107</v>
          </cell>
          <cell r="E146">
            <v>2410</v>
          </cell>
          <cell r="F146">
            <v>357</v>
          </cell>
          <cell r="G146">
            <v>14521</v>
          </cell>
          <cell r="H146">
            <v>7071</v>
          </cell>
          <cell r="J146">
            <v>7449</v>
          </cell>
        </row>
        <row r="147">
          <cell r="A147" t="str">
            <v>Chem.Indust</v>
          </cell>
          <cell r="B147" t="str">
            <v>01.02.95</v>
          </cell>
          <cell r="C147">
            <v>29</v>
          </cell>
          <cell r="D147">
            <v>4106</v>
          </cell>
          <cell r="E147">
            <v>2387</v>
          </cell>
          <cell r="F147">
            <v>341</v>
          </cell>
          <cell r="G147">
            <v>14310</v>
          </cell>
          <cell r="H147">
            <v>6981</v>
          </cell>
          <cell r="J147">
            <v>7330</v>
          </cell>
        </row>
        <row r="148">
          <cell r="A148" t="str">
            <v>Chem.Indust</v>
          </cell>
          <cell r="B148" t="str">
            <v>01.03.95</v>
          </cell>
          <cell r="C148">
            <v>29</v>
          </cell>
          <cell r="D148">
            <v>4107</v>
          </cell>
          <cell r="E148">
            <v>2386</v>
          </cell>
          <cell r="F148">
            <v>379</v>
          </cell>
          <cell r="G148">
            <v>15112</v>
          </cell>
          <cell r="H148">
            <v>7326</v>
          </cell>
          <cell r="J148">
            <v>7786</v>
          </cell>
        </row>
        <row r="149">
          <cell r="A149" t="str">
            <v>Chem.Indust</v>
          </cell>
          <cell r="B149" t="str">
            <v>01.04.95</v>
          </cell>
          <cell r="C149">
            <v>29</v>
          </cell>
          <cell r="D149">
            <v>4067</v>
          </cell>
          <cell r="E149">
            <v>2361</v>
          </cell>
          <cell r="F149">
            <v>329</v>
          </cell>
          <cell r="G149">
            <v>14664</v>
          </cell>
          <cell r="H149">
            <v>7161</v>
          </cell>
          <cell r="J149">
            <v>7503</v>
          </cell>
        </row>
        <row r="150">
          <cell r="A150" t="str">
            <v>Chem.Indust</v>
          </cell>
          <cell r="B150" t="str">
            <v>01.05.95</v>
          </cell>
          <cell r="C150">
            <v>29</v>
          </cell>
          <cell r="D150">
            <v>4076</v>
          </cell>
          <cell r="E150">
            <v>2359</v>
          </cell>
          <cell r="F150">
            <v>359</v>
          </cell>
          <cell r="G150">
            <v>15363</v>
          </cell>
          <cell r="H150">
            <v>7614</v>
          </cell>
          <cell r="J150">
            <v>7749</v>
          </cell>
        </row>
        <row r="151">
          <cell r="A151" t="str">
            <v>Chem.Indust</v>
          </cell>
          <cell r="B151" t="str">
            <v>01.06.95</v>
          </cell>
          <cell r="C151">
            <v>29</v>
          </cell>
          <cell r="D151">
            <v>4114</v>
          </cell>
          <cell r="E151">
            <v>2415</v>
          </cell>
          <cell r="F151">
            <v>360</v>
          </cell>
          <cell r="G151">
            <v>16537</v>
          </cell>
          <cell r="H151">
            <v>8021</v>
          </cell>
          <cell r="J151">
            <v>8516</v>
          </cell>
        </row>
        <row r="152">
          <cell r="A152" t="str">
            <v>Chem.Indust</v>
          </cell>
          <cell r="B152" t="str">
            <v>01.07.95</v>
          </cell>
          <cell r="C152">
            <v>29</v>
          </cell>
          <cell r="D152">
            <v>3511</v>
          </cell>
          <cell r="E152">
            <v>2283</v>
          </cell>
          <cell r="F152">
            <v>262</v>
          </cell>
          <cell r="G152">
            <v>12953</v>
          </cell>
          <cell r="H152">
            <v>7339</v>
          </cell>
          <cell r="J152">
            <v>5613</v>
          </cell>
        </row>
        <row r="153">
          <cell r="A153" t="str">
            <v>Chem.Indust</v>
          </cell>
          <cell r="B153" t="str">
            <v>01.08.95</v>
          </cell>
          <cell r="C153">
            <v>28</v>
          </cell>
          <cell r="D153">
            <v>3504</v>
          </cell>
          <cell r="E153">
            <v>2330</v>
          </cell>
          <cell r="F153">
            <v>358</v>
          </cell>
          <cell r="G153">
            <v>12884</v>
          </cell>
          <cell r="H153">
            <v>7368</v>
          </cell>
          <cell r="J153">
            <v>5516</v>
          </cell>
        </row>
        <row r="154">
          <cell r="A154" t="str">
            <v>Chem.Indust</v>
          </cell>
          <cell r="B154" t="str">
            <v>01.09.95</v>
          </cell>
          <cell r="C154">
            <v>29</v>
          </cell>
          <cell r="D154">
            <v>3423</v>
          </cell>
          <cell r="E154">
            <v>2261</v>
          </cell>
          <cell r="F154">
            <v>329</v>
          </cell>
          <cell r="G154">
            <v>12868</v>
          </cell>
          <cell r="H154">
            <v>7332</v>
          </cell>
          <cell r="J154">
            <v>5536</v>
          </cell>
        </row>
        <row r="155">
          <cell r="A155" t="str">
            <v>Chem.Indust</v>
          </cell>
          <cell r="B155" t="str">
            <v>01.10.95</v>
          </cell>
          <cell r="C155">
            <v>29</v>
          </cell>
          <cell r="D155">
            <v>3389</v>
          </cell>
          <cell r="E155">
            <v>2210</v>
          </cell>
          <cell r="F155">
            <v>294</v>
          </cell>
          <cell r="G155">
            <v>14339</v>
          </cell>
          <cell r="H155">
            <v>8001</v>
          </cell>
          <cell r="J155">
            <v>6339</v>
          </cell>
        </row>
        <row r="156">
          <cell r="A156" t="str">
            <v>Chem.Indust</v>
          </cell>
          <cell r="B156" t="str">
            <v>01.11.95</v>
          </cell>
          <cell r="C156">
            <v>29</v>
          </cell>
          <cell r="D156">
            <v>3394</v>
          </cell>
          <cell r="E156">
            <v>2209</v>
          </cell>
          <cell r="F156">
            <v>335</v>
          </cell>
          <cell r="G156">
            <v>14875</v>
          </cell>
          <cell r="H156">
            <v>8146</v>
          </cell>
          <cell r="J156">
            <v>6730</v>
          </cell>
        </row>
        <row r="157">
          <cell r="A157" t="str">
            <v>Chem.Indust</v>
          </cell>
          <cell r="B157" t="str">
            <v>01.12.95</v>
          </cell>
          <cell r="C157">
            <v>30</v>
          </cell>
          <cell r="D157">
            <v>3585</v>
          </cell>
          <cell r="E157">
            <v>2356</v>
          </cell>
          <cell r="F157">
            <v>296</v>
          </cell>
          <cell r="G157">
            <v>14346</v>
          </cell>
          <cell r="H157">
            <v>8093</v>
          </cell>
          <cell r="J157">
            <v>6253</v>
          </cell>
        </row>
        <row r="158">
          <cell r="A158" t="str">
            <v>H.Gummi-,Ku</v>
          </cell>
          <cell r="B158" t="str">
            <v>01.01.95</v>
          </cell>
          <cell r="C158">
            <v>101</v>
          </cell>
          <cell r="D158">
            <v>6701</v>
          </cell>
          <cell r="E158">
            <v>5449</v>
          </cell>
          <cell r="F158">
            <v>839</v>
          </cell>
          <cell r="G158">
            <v>17879</v>
          </cell>
          <cell r="H158">
            <v>13125</v>
          </cell>
          <cell r="J158">
            <v>4753</v>
          </cell>
        </row>
        <row r="159">
          <cell r="A159" t="str">
            <v>H.Gummi-,Ku</v>
          </cell>
          <cell r="B159" t="str">
            <v>01.02.95</v>
          </cell>
          <cell r="C159">
            <v>102</v>
          </cell>
          <cell r="D159">
            <v>6768</v>
          </cell>
          <cell r="E159">
            <v>5492</v>
          </cell>
          <cell r="F159">
            <v>777</v>
          </cell>
          <cell r="G159">
            <v>17055</v>
          </cell>
          <cell r="H159">
            <v>12119</v>
          </cell>
          <cell r="J159">
            <v>4936</v>
          </cell>
        </row>
        <row r="160">
          <cell r="A160" t="str">
            <v>H.Gummi-,Ku</v>
          </cell>
          <cell r="B160" t="str">
            <v>01.03.95</v>
          </cell>
          <cell r="C160">
            <v>102</v>
          </cell>
          <cell r="D160">
            <v>6798</v>
          </cell>
          <cell r="E160">
            <v>5505</v>
          </cell>
          <cell r="F160">
            <v>891</v>
          </cell>
          <cell r="G160">
            <v>18857</v>
          </cell>
          <cell r="H160">
            <v>13932</v>
          </cell>
          <cell r="J160">
            <v>4925</v>
          </cell>
        </row>
        <row r="161">
          <cell r="A161" t="str">
            <v>H.Gummi-,Ku</v>
          </cell>
          <cell r="B161" t="str">
            <v>01.04.95</v>
          </cell>
          <cell r="C161">
            <v>102</v>
          </cell>
          <cell r="D161">
            <v>6832</v>
          </cell>
          <cell r="E161">
            <v>5545</v>
          </cell>
          <cell r="F161">
            <v>783</v>
          </cell>
          <cell r="G161">
            <v>18438</v>
          </cell>
          <cell r="H161">
            <v>13370</v>
          </cell>
          <cell r="J161">
            <v>5068</v>
          </cell>
        </row>
        <row r="162">
          <cell r="A162" t="str">
            <v>H.Gummi-,Ku</v>
          </cell>
          <cell r="B162" t="str">
            <v>01.05.95</v>
          </cell>
          <cell r="C162">
            <v>102</v>
          </cell>
          <cell r="D162">
            <v>6855</v>
          </cell>
          <cell r="E162">
            <v>5562</v>
          </cell>
          <cell r="F162">
            <v>878</v>
          </cell>
          <cell r="G162">
            <v>19913</v>
          </cell>
          <cell r="H162">
            <v>14893</v>
          </cell>
          <cell r="J162">
            <v>5020</v>
          </cell>
        </row>
        <row r="163">
          <cell r="A163" t="str">
            <v>H.Gummi-,Ku</v>
          </cell>
          <cell r="B163" t="str">
            <v>01.06.95</v>
          </cell>
          <cell r="C163">
            <v>102</v>
          </cell>
          <cell r="D163">
            <v>6906</v>
          </cell>
          <cell r="E163">
            <v>5608</v>
          </cell>
          <cell r="F163">
            <v>861</v>
          </cell>
          <cell r="G163">
            <v>20461</v>
          </cell>
          <cell r="H163">
            <v>15151</v>
          </cell>
          <cell r="J163">
            <v>5310</v>
          </cell>
        </row>
        <row r="164">
          <cell r="A164" t="str">
            <v>H.Gummi-,Ku</v>
          </cell>
          <cell r="B164" t="str">
            <v>01.07.95</v>
          </cell>
          <cell r="C164">
            <v>102</v>
          </cell>
          <cell r="D164">
            <v>7060</v>
          </cell>
          <cell r="E164">
            <v>5763</v>
          </cell>
          <cell r="F164">
            <v>689</v>
          </cell>
          <cell r="G164">
            <v>19121</v>
          </cell>
          <cell r="H164">
            <v>13851</v>
          </cell>
          <cell r="J164">
            <v>5271</v>
          </cell>
        </row>
        <row r="165">
          <cell r="A165" t="str">
            <v>H.Gummi-,Ku</v>
          </cell>
          <cell r="B165" t="str">
            <v>01.08.95</v>
          </cell>
          <cell r="C165">
            <v>100</v>
          </cell>
          <cell r="D165">
            <v>6929</v>
          </cell>
          <cell r="E165">
            <v>5463</v>
          </cell>
          <cell r="F165">
            <v>872</v>
          </cell>
          <cell r="G165">
            <v>20453</v>
          </cell>
          <cell r="H165">
            <v>14915</v>
          </cell>
          <cell r="J165">
            <v>5537</v>
          </cell>
        </row>
        <row r="166">
          <cell r="A166" t="str">
            <v>H.Gummi-,Ku</v>
          </cell>
          <cell r="B166" t="str">
            <v>01.09.95</v>
          </cell>
          <cell r="C166">
            <v>100</v>
          </cell>
          <cell r="D166">
            <v>6924</v>
          </cell>
          <cell r="E166">
            <v>5620</v>
          </cell>
          <cell r="F166">
            <v>855</v>
          </cell>
          <cell r="G166">
            <v>19722</v>
          </cell>
          <cell r="H166">
            <v>14324</v>
          </cell>
          <cell r="J166">
            <v>5397</v>
          </cell>
        </row>
        <row r="167">
          <cell r="A167" t="str">
            <v>H.Gummi-,Ku</v>
          </cell>
          <cell r="B167" t="str">
            <v>01.10.95</v>
          </cell>
          <cell r="C167">
            <v>99</v>
          </cell>
          <cell r="D167">
            <v>6880</v>
          </cell>
          <cell r="E167">
            <v>5589</v>
          </cell>
          <cell r="F167">
            <v>807</v>
          </cell>
          <cell r="G167">
            <v>20391</v>
          </cell>
          <cell r="H167">
            <v>14798</v>
          </cell>
          <cell r="J167">
            <v>5593</v>
          </cell>
        </row>
        <row r="168">
          <cell r="A168" t="str">
            <v>H.Gummi-,Ku</v>
          </cell>
          <cell r="B168" t="str">
            <v>01.11.95</v>
          </cell>
          <cell r="C168">
            <v>99</v>
          </cell>
          <cell r="D168">
            <v>6889</v>
          </cell>
          <cell r="E168">
            <v>5613</v>
          </cell>
          <cell r="F168">
            <v>892</v>
          </cell>
          <cell r="G168">
            <v>25268</v>
          </cell>
          <cell r="H168">
            <v>18110</v>
          </cell>
          <cell r="J168">
            <v>7158</v>
          </cell>
        </row>
        <row r="169">
          <cell r="A169" t="str">
            <v>H.Gummi-,Ku</v>
          </cell>
          <cell r="B169" t="str">
            <v>01.12.95</v>
          </cell>
          <cell r="C169">
            <v>99</v>
          </cell>
          <cell r="D169">
            <v>6828</v>
          </cell>
          <cell r="E169">
            <v>5540</v>
          </cell>
          <cell r="F169">
            <v>665</v>
          </cell>
          <cell r="G169">
            <v>19798</v>
          </cell>
          <cell r="H169">
            <v>13926</v>
          </cell>
          <cell r="J169">
            <v>5872</v>
          </cell>
        </row>
        <row r="170">
          <cell r="A170" t="str">
            <v>Glas,Kerami</v>
          </cell>
          <cell r="B170" t="str">
            <v>01.01.95</v>
          </cell>
          <cell r="C170">
            <v>156</v>
          </cell>
          <cell r="D170">
            <v>11715</v>
          </cell>
          <cell r="E170">
            <v>8788</v>
          </cell>
          <cell r="F170">
            <v>1270</v>
          </cell>
          <cell r="G170">
            <v>33528</v>
          </cell>
          <cell r="H170">
            <v>21970</v>
          </cell>
          <cell r="J170">
            <v>11559</v>
          </cell>
        </row>
        <row r="171">
          <cell r="A171" t="str">
            <v>Glas,Kerami</v>
          </cell>
          <cell r="B171" t="str">
            <v>01.02.95</v>
          </cell>
          <cell r="C171">
            <v>153</v>
          </cell>
          <cell r="D171">
            <v>11488</v>
          </cell>
          <cell r="E171">
            <v>8628</v>
          </cell>
          <cell r="F171">
            <v>1208</v>
          </cell>
          <cell r="G171">
            <v>32275</v>
          </cell>
          <cell r="H171">
            <v>20948</v>
          </cell>
          <cell r="J171">
            <v>11327</v>
          </cell>
        </row>
        <row r="172">
          <cell r="A172" t="str">
            <v>Glas,Kerami</v>
          </cell>
          <cell r="B172" t="str">
            <v>01.03.95</v>
          </cell>
          <cell r="C172">
            <v>151</v>
          </cell>
          <cell r="D172">
            <v>11608</v>
          </cell>
          <cell r="E172">
            <v>8733</v>
          </cell>
          <cell r="F172">
            <v>1422</v>
          </cell>
          <cell r="G172">
            <v>35914</v>
          </cell>
          <cell r="H172">
            <v>24230</v>
          </cell>
          <cell r="J172">
            <v>11684</v>
          </cell>
        </row>
        <row r="173">
          <cell r="A173" t="str">
            <v>Glas,Kerami</v>
          </cell>
          <cell r="B173" t="str">
            <v>01.04.95</v>
          </cell>
          <cell r="C173">
            <v>155</v>
          </cell>
          <cell r="D173">
            <v>11829</v>
          </cell>
          <cell r="E173">
            <v>8898</v>
          </cell>
          <cell r="F173">
            <v>1221</v>
          </cell>
          <cell r="G173">
            <v>35382</v>
          </cell>
          <cell r="H173">
            <v>23270</v>
          </cell>
          <cell r="J173">
            <v>12112</v>
          </cell>
        </row>
        <row r="174">
          <cell r="A174" t="str">
            <v>Glas,Kerami</v>
          </cell>
          <cell r="B174" t="str">
            <v>01.05.95</v>
          </cell>
          <cell r="C174">
            <v>155</v>
          </cell>
          <cell r="D174">
            <v>11806</v>
          </cell>
          <cell r="E174">
            <v>8884</v>
          </cell>
          <cell r="F174">
            <v>1389</v>
          </cell>
          <cell r="G174">
            <v>39460</v>
          </cell>
          <cell r="H174">
            <v>26988</v>
          </cell>
          <cell r="J174">
            <v>12472</v>
          </cell>
        </row>
        <row r="175">
          <cell r="A175" t="str">
            <v>Glas,Kerami</v>
          </cell>
          <cell r="B175" t="str">
            <v>01.06.95</v>
          </cell>
          <cell r="C175">
            <v>155</v>
          </cell>
          <cell r="D175">
            <v>11766</v>
          </cell>
          <cell r="E175">
            <v>8833</v>
          </cell>
          <cell r="F175">
            <v>1308</v>
          </cell>
          <cell r="G175">
            <v>38979</v>
          </cell>
          <cell r="H175">
            <v>26215</v>
          </cell>
          <cell r="J175">
            <v>12764</v>
          </cell>
        </row>
        <row r="176">
          <cell r="A176" t="str">
            <v>Glas,Kerami</v>
          </cell>
          <cell r="B176" t="str">
            <v>01.07.95</v>
          </cell>
          <cell r="C176">
            <v>157</v>
          </cell>
          <cell r="D176">
            <v>11797</v>
          </cell>
          <cell r="E176">
            <v>8820</v>
          </cell>
          <cell r="F176">
            <v>1119</v>
          </cell>
          <cell r="G176">
            <v>35719</v>
          </cell>
          <cell r="H176">
            <v>23701</v>
          </cell>
          <cell r="J176">
            <v>12018</v>
          </cell>
        </row>
        <row r="177">
          <cell r="A177" t="str">
            <v>Glas,Kerami</v>
          </cell>
          <cell r="B177" t="str">
            <v>01.08.95</v>
          </cell>
          <cell r="C177">
            <v>157</v>
          </cell>
          <cell r="D177">
            <v>11835</v>
          </cell>
          <cell r="E177">
            <v>8842</v>
          </cell>
          <cell r="F177">
            <v>1406</v>
          </cell>
          <cell r="G177">
            <v>38135</v>
          </cell>
          <cell r="H177">
            <v>25968</v>
          </cell>
          <cell r="J177">
            <v>12167</v>
          </cell>
        </row>
        <row r="178">
          <cell r="A178" t="str">
            <v>Glas,Kerami</v>
          </cell>
          <cell r="B178" t="str">
            <v>01.09.95</v>
          </cell>
          <cell r="C178">
            <v>158</v>
          </cell>
          <cell r="D178">
            <v>11757</v>
          </cell>
          <cell r="E178">
            <v>8765</v>
          </cell>
          <cell r="F178">
            <v>1302</v>
          </cell>
          <cell r="G178">
            <v>37006</v>
          </cell>
          <cell r="H178">
            <v>24509</v>
          </cell>
          <cell r="J178">
            <v>12496</v>
          </cell>
        </row>
        <row r="179">
          <cell r="A179" t="str">
            <v>Glas,Kerami</v>
          </cell>
          <cell r="B179" t="str">
            <v>01.10.95</v>
          </cell>
          <cell r="C179">
            <v>158</v>
          </cell>
          <cell r="D179">
            <v>11766</v>
          </cell>
          <cell r="E179">
            <v>8794</v>
          </cell>
          <cell r="F179">
            <v>1247</v>
          </cell>
          <cell r="G179">
            <v>40227</v>
          </cell>
          <cell r="H179">
            <v>26543</v>
          </cell>
          <cell r="J179">
            <v>13685</v>
          </cell>
        </row>
        <row r="180">
          <cell r="A180" t="str">
            <v>Glas,Kerami</v>
          </cell>
          <cell r="B180" t="str">
            <v>01.11.95</v>
          </cell>
          <cell r="C180">
            <v>160</v>
          </cell>
          <cell r="D180">
            <v>11803</v>
          </cell>
          <cell r="E180">
            <v>8791</v>
          </cell>
          <cell r="F180">
            <v>1366</v>
          </cell>
          <cell r="G180">
            <v>48047</v>
          </cell>
          <cell r="H180">
            <v>32023</v>
          </cell>
          <cell r="J180">
            <v>16024</v>
          </cell>
        </row>
        <row r="181">
          <cell r="A181" t="str">
            <v>Glas,Kerami</v>
          </cell>
          <cell r="B181" t="str">
            <v>01.12.95</v>
          </cell>
          <cell r="C181">
            <v>160</v>
          </cell>
          <cell r="D181">
            <v>11454</v>
          </cell>
          <cell r="E181">
            <v>8450</v>
          </cell>
          <cell r="F181">
            <v>963</v>
          </cell>
          <cell r="G181">
            <v>36993</v>
          </cell>
          <cell r="H181">
            <v>23418</v>
          </cell>
          <cell r="J181">
            <v>13575</v>
          </cell>
        </row>
        <row r="182">
          <cell r="A182" t="str">
            <v>Metallerz.,</v>
          </cell>
          <cell r="B182" t="str">
            <v>01.01.95</v>
          </cell>
          <cell r="C182">
            <v>17</v>
          </cell>
          <cell r="D182">
            <v>2642</v>
          </cell>
          <cell r="E182">
            <v>1999</v>
          </cell>
          <cell r="F182">
            <v>290</v>
          </cell>
          <cell r="G182">
            <v>8687</v>
          </cell>
          <cell r="H182">
            <v>5746</v>
          </cell>
          <cell r="J182">
            <v>2941</v>
          </cell>
        </row>
        <row r="183">
          <cell r="A183" t="str">
            <v>Metallerz.,</v>
          </cell>
          <cell r="B183" t="str">
            <v>01.02.95</v>
          </cell>
          <cell r="C183">
            <v>17</v>
          </cell>
          <cell r="D183">
            <v>2661</v>
          </cell>
          <cell r="E183">
            <v>2017</v>
          </cell>
          <cell r="F183">
            <v>290</v>
          </cell>
          <cell r="G183">
            <v>8534</v>
          </cell>
          <cell r="H183">
            <v>5692</v>
          </cell>
          <cell r="J183">
            <v>2842</v>
          </cell>
        </row>
        <row r="184">
          <cell r="A184" t="str">
            <v>Metallerz.,</v>
          </cell>
          <cell r="B184" t="str">
            <v>01.03.95</v>
          </cell>
          <cell r="C184">
            <v>17</v>
          </cell>
          <cell r="D184">
            <v>2668</v>
          </cell>
          <cell r="E184">
            <v>2030</v>
          </cell>
          <cell r="F184">
            <v>335</v>
          </cell>
          <cell r="G184">
            <v>8910</v>
          </cell>
          <cell r="H184">
            <v>6179</v>
          </cell>
          <cell r="J184">
            <v>2732</v>
          </cell>
        </row>
        <row r="185">
          <cell r="A185" t="str">
            <v>Metallerz.,</v>
          </cell>
          <cell r="B185" t="str">
            <v>01.04.95</v>
          </cell>
          <cell r="C185">
            <v>17</v>
          </cell>
          <cell r="D185">
            <v>2639</v>
          </cell>
          <cell r="E185">
            <v>2011</v>
          </cell>
          <cell r="F185">
            <v>268</v>
          </cell>
          <cell r="G185">
            <v>9053</v>
          </cell>
          <cell r="H185">
            <v>6159</v>
          </cell>
          <cell r="J185">
            <v>2893</v>
          </cell>
        </row>
        <row r="186">
          <cell r="A186" t="str">
            <v>Metallerz.,</v>
          </cell>
          <cell r="B186" t="str">
            <v>01.05.95</v>
          </cell>
          <cell r="C186">
            <v>17</v>
          </cell>
          <cell r="D186">
            <v>2719</v>
          </cell>
          <cell r="E186">
            <v>2086</v>
          </cell>
          <cell r="F186">
            <v>320</v>
          </cell>
          <cell r="G186">
            <v>9700</v>
          </cell>
          <cell r="H186">
            <v>6737</v>
          </cell>
          <cell r="J186">
            <v>2963</v>
          </cell>
        </row>
        <row r="187">
          <cell r="A187" t="str">
            <v>Metallerz.,</v>
          </cell>
          <cell r="B187" t="str">
            <v>01.06.95</v>
          </cell>
          <cell r="C187">
            <v>16</v>
          </cell>
          <cell r="D187">
            <v>2703</v>
          </cell>
          <cell r="E187">
            <v>2082</v>
          </cell>
          <cell r="F187">
            <v>305</v>
          </cell>
          <cell r="G187">
            <v>9474</v>
          </cell>
          <cell r="H187">
            <v>6616</v>
          </cell>
          <cell r="J187">
            <v>2857</v>
          </cell>
        </row>
        <row r="188">
          <cell r="A188" t="str">
            <v>Metallerz.,</v>
          </cell>
          <cell r="B188" t="str">
            <v>01.07.95</v>
          </cell>
          <cell r="C188">
            <v>15</v>
          </cell>
          <cell r="D188">
            <v>2735</v>
          </cell>
          <cell r="E188">
            <v>2121</v>
          </cell>
          <cell r="F188">
            <v>257</v>
          </cell>
          <cell r="G188">
            <v>9559</v>
          </cell>
          <cell r="H188">
            <v>6537</v>
          </cell>
          <cell r="J188">
            <v>3022</v>
          </cell>
        </row>
        <row r="189">
          <cell r="A189" t="str">
            <v>Metallerz.,</v>
          </cell>
          <cell r="B189" t="str">
            <v>01.08.95</v>
          </cell>
          <cell r="C189">
            <v>15</v>
          </cell>
          <cell r="D189">
            <v>2786</v>
          </cell>
          <cell r="E189">
            <v>2173</v>
          </cell>
          <cell r="F189">
            <v>317</v>
          </cell>
          <cell r="G189">
            <v>9838</v>
          </cell>
          <cell r="H189">
            <v>6855</v>
          </cell>
          <cell r="J189">
            <v>2982</v>
          </cell>
        </row>
        <row r="190">
          <cell r="A190" t="str">
            <v>Metallerz.,</v>
          </cell>
          <cell r="B190" t="str">
            <v>01.09.95</v>
          </cell>
          <cell r="C190">
            <v>15</v>
          </cell>
          <cell r="D190">
            <v>2812</v>
          </cell>
          <cell r="E190">
            <v>2208</v>
          </cell>
          <cell r="F190">
            <v>319</v>
          </cell>
          <cell r="G190">
            <v>9857</v>
          </cell>
          <cell r="H190">
            <v>6888</v>
          </cell>
          <cell r="J190">
            <v>2969</v>
          </cell>
        </row>
        <row r="191">
          <cell r="A191" t="str">
            <v>Metallerz.,</v>
          </cell>
          <cell r="B191" t="str">
            <v>01.10.95</v>
          </cell>
          <cell r="C191">
            <v>15</v>
          </cell>
          <cell r="D191">
            <v>2807</v>
          </cell>
          <cell r="E191">
            <v>2202</v>
          </cell>
          <cell r="F191">
            <v>300</v>
          </cell>
          <cell r="G191">
            <v>10624</v>
          </cell>
          <cell r="H191">
            <v>7553</v>
          </cell>
          <cell r="J191">
            <v>3071</v>
          </cell>
        </row>
        <row r="192">
          <cell r="A192" t="str">
            <v>Metallerz.,</v>
          </cell>
          <cell r="B192" t="str">
            <v>01.11.95</v>
          </cell>
          <cell r="C192">
            <v>15</v>
          </cell>
          <cell r="D192">
            <v>2826</v>
          </cell>
          <cell r="E192">
            <v>2221</v>
          </cell>
          <cell r="F192">
            <v>334</v>
          </cell>
          <cell r="G192">
            <v>12884</v>
          </cell>
          <cell r="H192">
            <v>9147</v>
          </cell>
          <cell r="J192">
            <v>3737</v>
          </cell>
        </row>
        <row r="193">
          <cell r="A193" t="str">
            <v>Metallerz.,</v>
          </cell>
          <cell r="B193" t="str">
            <v>01.12.95</v>
          </cell>
          <cell r="C193">
            <v>15</v>
          </cell>
          <cell r="D193">
            <v>2790</v>
          </cell>
          <cell r="E193">
            <v>2201</v>
          </cell>
          <cell r="F193">
            <v>243</v>
          </cell>
          <cell r="G193">
            <v>10119</v>
          </cell>
          <cell r="H193">
            <v>7030</v>
          </cell>
          <cell r="J193">
            <v>3089</v>
          </cell>
        </row>
        <row r="194">
          <cell r="A194" t="str">
            <v>H.Metallerz</v>
          </cell>
          <cell r="B194" t="str">
            <v>01.01.95</v>
          </cell>
          <cell r="C194">
            <v>178</v>
          </cell>
          <cell r="D194">
            <v>10203</v>
          </cell>
          <cell r="E194">
            <v>7600</v>
          </cell>
          <cell r="F194">
            <v>1148</v>
          </cell>
          <cell r="G194">
            <v>29823</v>
          </cell>
          <cell r="H194">
            <v>19644</v>
          </cell>
          <cell r="J194">
            <v>10180</v>
          </cell>
        </row>
        <row r="195">
          <cell r="A195" t="str">
            <v>H.Metallerz</v>
          </cell>
          <cell r="B195" t="str">
            <v>01.02.95</v>
          </cell>
          <cell r="C195">
            <v>176</v>
          </cell>
          <cell r="D195">
            <v>10187</v>
          </cell>
          <cell r="E195">
            <v>7576</v>
          </cell>
          <cell r="F195">
            <v>1063</v>
          </cell>
          <cell r="G195">
            <v>28334</v>
          </cell>
          <cell r="H195">
            <v>18116</v>
          </cell>
          <cell r="J195">
            <v>10218</v>
          </cell>
        </row>
        <row r="196">
          <cell r="A196" t="str">
            <v>H.Metallerz</v>
          </cell>
          <cell r="B196" t="str">
            <v>01.03.95</v>
          </cell>
          <cell r="C196">
            <v>176</v>
          </cell>
          <cell r="D196">
            <v>10295</v>
          </cell>
          <cell r="E196">
            <v>7677</v>
          </cell>
          <cell r="F196">
            <v>1215</v>
          </cell>
          <cell r="G196">
            <v>31638</v>
          </cell>
          <cell r="H196">
            <v>20877</v>
          </cell>
          <cell r="J196">
            <v>10760</v>
          </cell>
        </row>
        <row r="197">
          <cell r="A197" t="str">
            <v>H.Metallerz</v>
          </cell>
          <cell r="B197" t="str">
            <v>01.04.95</v>
          </cell>
          <cell r="C197">
            <v>176</v>
          </cell>
          <cell r="D197">
            <v>10307</v>
          </cell>
          <cell r="E197">
            <v>7689</v>
          </cell>
          <cell r="F197">
            <v>1020</v>
          </cell>
          <cell r="G197">
            <v>29975</v>
          </cell>
          <cell r="H197">
            <v>19307</v>
          </cell>
          <cell r="J197">
            <v>10668</v>
          </cell>
        </row>
        <row r="198">
          <cell r="A198" t="str">
            <v>H.Metallerz</v>
          </cell>
          <cell r="B198" t="str">
            <v>01.05.95</v>
          </cell>
          <cell r="C198">
            <v>174</v>
          </cell>
          <cell r="D198">
            <v>10327</v>
          </cell>
          <cell r="E198">
            <v>7727</v>
          </cell>
          <cell r="F198">
            <v>1150</v>
          </cell>
          <cell r="G198">
            <v>31535</v>
          </cell>
          <cell r="H198">
            <v>21161</v>
          </cell>
          <cell r="J198">
            <v>10373</v>
          </cell>
        </row>
        <row r="199">
          <cell r="A199" t="str">
            <v>H.Metallerz</v>
          </cell>
          <cell r="B199" t="str">
            <v>01.06.95</v>
          </cell>
          <cell r="C199">
            <v>175</v>
          </cell>
          <cell r="D199">
            <v>10472</v>
          </cell>
          <cell r="E199">
            <v>7858</v>
          </cell>
          <cell r="F199">
            <v>1145</v>
          </cell>
          <cell r="G199">
            <v>34063</v>
          </cell>
          <cell r="H199">
            <v>22706</v>
          </cell>
          <cell r="J199">
            <v>11356</v>
          </cell>
        </row>
        <row r="200">
          <cell r="A200" t="str">
            <v>H.Metallerz</v>
          </cell>
          <cell r="B200" t="str">
            <v>01.07.95</v>
          </cell>
          <cell r="C200">
            <v>173</v>
          </cell>
          <cell r="D200">
            <v>10473</v>
          </cell>
          <cell r="E200">
            <v>7877</v>
          </cell>
          <cell r="F200">
            <v>972</v>
          </cell>
          <cell r="G200">
            <v>32793</v>
          </cell>
          <cell r="H200">
            <v>21865</v>
          </cell>
          <cell r="J200">
            <v>10928</v>
          </cell>
        </row>
        <row r="201">
          <cell r="A201" t="str">
            <v>H.Metallerz</v>
          </cell>
          <cell r="B201" t="str">
            <v>01.08.95</v>
          </cell>
          <cell r="C201">
            <v>183</v>
          </cell>
          <cell r="D201">
            <v>10937</v>
          </cell>
          <cell r="E201">
            <v>8258</v>
          </cell>
          <cell r="F201">
            <v>1234</v>
          </cell>
          <cell r="G201">
            <v>35872</v>
          </cell>
          <cell r="H201">
            <v>24279</v>
          </cell>
          <cell r="J201">
            <v>11593</v>
          </cell>
        </row>
        <row r="202">
          <cell r="A202" t="str">
            <v>H.Metallerz</v>
          </cell>
          <cell r="B202" t="str">
            <v>01.09.95</v>
          </cell>
          <cell r="C202">
            <v>183</v>
          </cell>
          <cell r="D202">
            <v>10984</v>
          </cell>
          <cell r="E202">
            <v>8262</v>
          </cell>
          <cell r="F202">
            <v>1208</v>
          </cell>
          <cell r="G202">
            <v>34279</v>
          </cell>
          <cell r="H202">
            <v>22845</v>
          </cell>
          <cell r="J202">
            <v>11434</v>
          </cell>
        </row>
        <row r="203">
          <cell r="A203" t="str">
            <v>H.Metallerz</v>
          </cell>
          <cell r="B203" t="str">
            <v>01.10.95</v>
          </cell>
          <cell r="C203">
            <v>181</v>
          </cell>
          <cell r="D203">
            <v>10935</v>
          </cell>
          <cell r="E203">
            <v>8239</v>
          </cell>
          <cell r="F203">
            <v>1217</v>
          </cell>
          <cell r="G203">
            <v>36620</v>
          </cell>
          <cell r="H203">
            <v>24730</v>
          </cell>
          <cell r="J203">
            <v>11890</v>
          </cell>
        </row>
        <row r="204">
          <cell r="A204" t="str">
            <v>H.Metallerz</v>
          </cell>
          <cell r="B204" t="str">
            <v>01.11.95</v>
          </cell>
          <cell r="C204">
            <v>181</v>
          </cell>
          <cell r="D204">
            <v>10850</v>
          </cell>
          <cell r="E204">
            <v>8156</v>
          </cell>
          <cell r="F204">
            <v>1240</v>
          </cell>
          <cell r="G204">
            <v>39430</v>
          </cell>
          <cell r="H204">
            <v>26162</v>
          </cell>
          <cell r="J204">
            <v>13269</v>
          </cell>
        </row>
        <row r="205">
          <cell r="A205" t="str">
            <v>H.Metallerz</v>
          </cell>
          <cell r="B205" t="str">
            <v>01.12.95</v>
          </cell>
          <cell r="C205">
            <v>179</v>
          </cell>
          <cell r="D205">
            <v>10729</v>
          </cell>
          <cell r="E205">
            <v>8044</v>
          </cell>
          <cell r="F205">
            <v>911</v>
          </cell>
          <cell r="G205">
            <v>36766</v>
          </cell>
          <cell r="H205">
            <v>23740</v>
          </cell>
          <cell r="J205">
            <v>13026</v>
          </cell>
        </row>
        <row r="206">
          <cell r="A206" t="str">
            <v>Maschinenba</v>
          </cell>
          <cell r="B206" t="str">
            <v>01.01.95</v>
          </cell>
          <cell r="C206">
            <v>173</v>
          </cell>
          <cell r="D206">
            <v>14645</v>
          </cell>
          <cell r="E206">
            <v>9558</v>
          </cell>
          <cell r="F206">
            <v>1409</v>
          </cell>
          <cell r="G206">
            <v>47802</v>
          </cell>
          <cell r="H206">
            <v>26754</v>
          </cell>
          <cell r="J206">
            <v>21048</v>
          </cell>
        </row>
        <row r="207">
          <cell r="A207" t="str">
            <v>Maschinenba</v>
          </cell>
          <cell r="B207" t="str">
            <v>01.02.95</v>
          </cell>
          <cell r="C207">
            <v>172</v>
          </cell>
          <cell r="D207">
            <v>14675</v>
          </cell>
          <cell r="E207">
            <v>9630</v>
          </cell>
          <cell r="F207">
            <v>1349</v>
          </cell>
          <cell r="G207">
            <v>46757</v>
          </cell>
          <cell r="H207">
            <v>25577</v>
          </cell>
          <cell r="J207">
            <v>21180</v>
          </cell>
        </row>
        <row r="208">
          <cell r="A208" t="str">
            <v>Maschinenba</v>
          </cell>
          <cell r="B208" t="str">
            <v>01.03.95</v>
          </cell>
          <cell r="C208">
            <v>173</v>
          </cell>
          <cell r="D208">
            <v>14567</v>
          </cell>
          <cell r="E208">
            <v>9487</v>
          </cell>
          <cell r="F208">
            <v>1488</v>
          </cell>
          <cell r="G208">
            <v>49322</v>
          </cell>
          <cell r="H208">
            <v>28338</v>
          </cell>
          <cell r="J208">
            <v>20984</v>
          </cell>
        </row>
        <row r="209">
          <cell r="A209" t="str">
            <v>Maschinenba</v>
          </cell>
          <cell r="B209" t="str">
            <v>01.04.95</v>
          </cell>
          <cell r="C209">
            <v>170</v>
          </cell>
          <cell r="D209">
            <v>14342</v>
          </cell>
          <cell r="E209">
            <v>9369</v>
          </cell>
          <cell r="F209">
            <v>1276</v>
          </cell>
          <cell r="G209">
            <v>47338</v>
          </cell>
          <cell r="H209">
            <v>26578</v>
          </cell>
          <cell r="J209">
            <v>20760</v>
          </cell>
        </row>
        <row r="210">
          <cell r="A210" t="str">
            <v>Maschinenba</v>
          </cell>
          <cell r="B210" t="str">
            <v>01.05.95</v>
          </cell>
          <cell r="C210">
            <v>169</v>
          </cell>
          <cell r="D210">
            <v>14393</v>
          </cell>
          <cell r="E210">
            <v>9489</v>
          </cell>
          <cell r="F210">
            <v>1381</v>
          </cell>
          <cell r="G210">
            <v>51276</v>
          </cell>
          <cell r="H210">
            <v>29490</v>
          </cell>
          <cell r="J210">
            <v>21786</v>
          </cell>
        </row>
        <row r="211">
          <cell r="A211" t="str">
            <v>Maschinenba</v>
          </cell>
          <cell r="B211" t="str">
            <v>01.06.95</v>
          </cell>
          <cell r="C211">
            <v>168</v>
          </cell>
          <cell r="D211">
            <v>14294</v>
          </cell>
          <cell r="E211">
            <v>9422</v>
          </cell>
          <cell r="F211">
            <v>1354</v>
          </cell>
          <cell r="G211">
            <v>51972</v>
          </cell>
          <cell r="H211">
            <v>29720</v>
          </cell>
          <cell r="J211">
            <v>22252</v>
          </cell>
        </row>
        <row r="212">
          <cell r="A212" t="str">
            <v>Maschinenba</v>
          </cell>
          <cell r="B212" t="str">
            <v>01.07.95</v>
          </cell>
          <cell r="C212">
            <v>168</v>
          </cell>
          <cell r="D212">
            <v>14210</v>
          </cell>
          <cell r="E212">
            <v>9441</v>
          </cell>
          <cell r="F212">
            <v>1096</v>
          </cell>
          <cell r="G212">
            <v>56499</v>
          </cell>
          <cell r="H212">
            <v>31999</v>
          </cell>
          <cell r="J212">
            <v>24500</v>
          </cell>
        </row>
        <row r="213">
          <cell r="A213" t="str">
            <v>Maschinenba</v>
          </cell>
          <cell r="B213" t="str">
            <v>01.08.95</v>
          </cell>
          <cell r="C213">
            <v>168</v>
          </cell>
          <cell r="D213">
            <v>14347</v>
          </cell>
          <cell r="E213">
            <v>9562</v>
          </cell>
          <cell r="F213">
            <v>1405</v>
          </cell>
          <cell r="G213">
            <v>52931</v>
          </cell>
          <cell r="H213">
            <v>31025</v>
          </cell>
          <cell r="J213">
            <v>21906</v>
          </cell>
        </row>
        <row r="214">
          <cell r="A214" t="str">
            <v>Maschinenba</v>
          </cell>
          <cell r="B214" t="str">
            <v>01.09.95</v>
          </cell>
          <cell r="C214">
            <v>166</v>
          </cell>
          <cell r="D214">
            <v>14260</v>
          </cell>
          <cell r="E214">
            <v>9496</v>
          </cell>
          <cell r="F214">
            <v>1363</v>
          </cell>
          <cell r="G214">
            <v>50849</v>
          </cell>
          <cell r="H214">
            <v>28983</v>
          </cell>
          <cell r="J214">
            <v>21866</v>
          </cell>
        </row>
        <row r="215">
          <cell r="A215" t="str">
            <v>Maschinenba</v>
          </cell>
          <cell r="B215" t="str">
            <v>01.10.95</v>
          </cell>
          <cell r="C215">
            <v>166</v>
          </cell>
          <cell r="D215">
            <v>14185</v>
          </cell>
          <cell r="E215">
            <v>9472</v>
          </cell>
          <cell r="F215">
            <v>1277</v>
          </cell>
          <cell r="G215">
            <v>52760</v>
          </cell>
          <cell r="H215">
            <v>30590</v>
          </cell>
          <cell r="J215">
            <v>22170</v>
          </cell>
        </row>
        <row r="216">
          <cell r="A216" t="str">
            <v>Maschinenba</v>
          </cell>
          <cell r="B216" t="str">
            <v>01.11.95</v>
          </cell>
          <cell r="C216">
            <v>165</v>
          </cell>
          <cell r="D216">
            <v>14525</v>
          </cell>
          <cell r="E216">
            <v>9624</v>
          </cell>
          <cell r="F216">
            <v>1447</v>
          </cell>
          <cell r="G216">
            <v>67665</v>
          </cell>
          <cell r="H216">
            <v>38664</v>
          </cell>
          <cell r="J216">
            <v>29001</v>
          </cell>
        </row>
        <row r="217">
          <cell r="A217" t="str">
            <v>Maschinenba</v>
          </cell>
          <cell r="B217" t="str">
            <v>01.12.95</v>
          </cell>
          <cell r="C217">
            <v>166</v>
          </cell>
          <cell r="D217">
            <v>14523</v>
          </cell>
          <cell r="E217">
            <v>9616</v>
          </cell>
          <cell r="F217">
            <v>1145</v>
          </cell>
          <cell r="G217">
            <v>55992</v>
          </cell>
          <cell r="H217">
            <v>31663</v>
          </cell>
          <cell r="J217">
            <v>24329</v>
          </cell>
        </row>
        <row r="218">
          <cell r="A218" t="str">
            <v>H.Bürom.,DV</v>
          </cell>
          <cell r="B218" t="str">
            <v>01.01.95</v>
          </cell>
          <cell r="C218">
            <v>9</v>
          </cell>
          <cell r="D218">
            <v>914</v>
          </cell>
          <cell r="E218">
            <v>608</v>
          </cell>
          <cell r="F218">
            <v>81</v>
          </cell>
          <cell r="G218">
            <v>2314</v>
          </cell>
          <cell r="H218">
            <v>1245</v>
          </cell>
          <cell r="J218">
            <v>1069</v>
          </cell>
        </row>
        <row r="219">
          <cell r="A219" t="str">
            <v>H.Bürom.,DV</v>
          </cell>
          <cell r="B219" t="str">
            <v>01.02.95</v>
          </cell>
          <cell r="C219">
            <v>9</v>
          </cell>
          <cell r="D219">
            <v>920</v>
          </cell>
          <cell r="E219">
            <v>607</v>
          </cell>
          <cell r="F219">
            <v>75</v>
          </cell>
          <cell r="G219">
            <v>2261</v>
          </cell>
          <cell r="H219">
            <v>1170</v>
          </cell>
          <cell r="J219">
            <v>1091</v>
          </cell>
        </row>
        <row r="220">
          <cell r="A220" t="str">
            <v>H.Bürom.,DV</v>
          </cell>
          <cell r="B220" t="str">
            <v>01.03.95</v>
          </cell>
          <cell r="C220">
            <v>9</v>
          </cell>
          <cell r="D220">
            <v>923</v>
          </cell>
          <cell r="E220">
            <v>597</v>
          </cell>
          <cell r="F220">
            <v>92</v>
          </cell>
          <cell r="G220">
            <v>2540</v>
          </cell>
          <cell r="H220">
            <v>1381</v>
          </cell>
          <cell r="J220">
            <v>1159</v>
          </cell>
        </row>
        <row r="221">
          <cell r="A221" t="str">
            <v>H.Bürom.,DV</v>
          </cell>
          <cell r="B221" t="str">
            <v>01.04.95</v>
          </cell>
          <cell r="C221">
            <v>9</v>
          </cell>
          <cell r="D221">
            <v>922</v>
          </cell>
          <cell r="E221">
            <v>606</v>
          </cell>
          <cell r="F221">
            <v>71</v>
          </cell>
          <cell r="G221">
            <v>2345</v>
          </cell>
          <cell r="H221">
            <v>1205</v>
          </cell>
          <cell r="J221">
            <v>1139</v>
          </cell>
        </row>
        <row r="222">
          <cell r="A222" t="str">
            <v>H.Bürom.,DV</v>
          </cell>
          <cell r="B222" t="str">
            <v>01.05.95</v>
          </cell>
          <cell r="C222">
            <v>9</v>
          </cell>
          <cell r="D222">
            <v>896</v>
          </cell>
          <cell r="E222">
            <v>566</v>
          </cell>
          <cell r="F222">
            <v>66</v>
          </cell>
          <cell r="G222">
            <v>2155</v>
          </cell>
          <cell r="H222">
            <v>1066</v>
          </cell>
          <cell r="J222">
            <v>1089</v>
          </cell>
        </row>
        <row r="223">
          <cell r="A223" t="str">
            <v>H.Bürom.,DV</v>
          </cell>
          <cell r="B223" t="str">
            <v>01.06.95</v>
          </cell>
          <cell r="C223">
            <v>9</v>
          </cell>
          <cell r="D223">
            <v>898</v>
          </cell>
          <cell r="E223">
            <v>569</v>
          </cell>
          <cell r="F223">
            <v>66</v>
          </cell>
          <cell r="G223">
            <v>2665</v>
          </cell>
          <cell r="H223">
            <v>1378</v>
          </cell>
          <cell r="J223">
            <v>1287</v>
          </cell>
        </row>
        <row r="224">
          <cell r="A224" t="str">
            <v>H.Bürom.,DV</v>
          </cell>
          <cell r="B224" t="str">
            <v>01.07.95</v>
          </cell>
          <cell r="C224">
            <v>9</v>
          </cell>
          <cell r="D224">
            <v>883</v>
          </cell>
          <cell r="E224">
            <v>566</v>
          </cell>
          <cell r="F224">
            <v>49</v>
          </cell>
          <cell r="G224">
            <v>2560</v>
          </cell>
          <cell r="H224">
            <v>1341</v>
          </cell>
          <cell r="J224">
            <v>1218</v>
          </cell>
        </row>
        <row r="225">
          <cell r="A225" t="str">
            <v>H.Bürom.,DV</v>
          </cell>
          <cell r="B225" t="str">
            <v>01.08.95</v>
          </cell>
          <cell r="C225">
            <v>9</v>
          </cell>
          <cell r="D225">
            <v>870</v>
          </cell>
          <cell r="E225">
            <v>563</v>
          </cell>
          <cell r="F225">
            <v>84</v>
          </cell>
          <cell r="G225">
            <v>2714</v>
          </cell>
          <cell r="H225">
            <v>1479</v>
          </cell>
          <cell r="J225">
            <v>1234</v>
          </cell>
        </row>
        <row r="226">
          <cell r="A226" t="str">
            <v>H.Bürom.,DV</v>
          </cell>
          <cell r="B226" t="str">
            <v>01.09.95</v>
          </cell>
          <cell r="C226">
            <v>9</v>
          </cell>
          <cell r="D226">
            <v>919</v>
          </cell>
          <cell r="E226">
            <v>594</v>
          </cell>
          <cell r="F226">
            <v>86</v>
          </cell>
          <cell r="G226">
            <v>2678</v>
          </cell>
          <cell r="H226">
            <v>1400</v>
          </cell>
          <cell r="J226">
            <v>1278</v>
          </cell>
        </row>
        <row r="227">
          <cell r="A227" t="str">
            <v>H.Bürom.,DV</v>
          </cell>
          <cell r="B227" t="str">
            <v>01.10.95</v>
          </cell>
          <cell r="C227">
            <v>10</v>
          </cell>
          <cell r="D227">
            <v>970</v>
          </cell>
          <cell r="E227">
            <v>634</v>
          </cell>
          <cell r="F227">
            <v>89</v>
          </cell>
          <cell r="G227">
            <v>2742</v>
          </cell>
          <cell r="H227">
            <v>1523</v>
          </cell>
          <cell r="J227">
            <v>1219</v>
          </cell>
        </row>
        <row r="228">
          <cell r="A228" t="str">
            <v>H.Bürom.,DV</v>
          </cell>
          <cell r="B228" t="str">
            <v>01.11.95</v>
          </cell>
          <cell r="C228">
            <v>10</v>
          </cell>
          <cell r="D228">
            <v>978</v>
          </cell>
          <cell r="E228">
            <v>630</v>
          </cell>
          <cell r="F228">
            <v>96</v>
          </cell>
          <cell r="G228">
            <v>3331</v>
          </cell>
          <cell r="H228">
            <v>2007</v>
          </cell>
          <cell r="J228">
            <v>1324</v>
          </cell>
        </row>
        <row r="229">
          <cell r="A229" t="str">
            <v>H.Bürom.,DV</v>
          </cell>
          <cell r="B229" t="str">
            <v>01.12.95</v>
          </cell>
          <cell r="C229">
            <v>10</v>
          </cell>
          <cell r="D229">
            <v>972</v>
          </cell>
          <cell r="E229">
            <v>624</v>
          </cell>
          <cell r="F229">
            <v>75</v>
          </cell>
          <cell r="G229">
            <v>2938</v>
          </cell>
          <cell r="H229">
            <v>1598</v>
          </cell>
          <cell r="J229">
            <v>1340</v>
          </cell>
        </row>
        <row r="230">
          <cell r="A230" t="str">
            <v>H.Ger.Elekt</v>
          </cell>
          <cell r="B230" t="str">
            <v>01.01.95</v>
          </cell>
          <cell r="C230">
            <v>65</v>
          </cell>
          <cell r="D230">
            <v>8296</v>
          </cell>
          <cell r="E230">
            <v>6025</v>
          </cell>
          <cell r="F230">
            <v>898</v>
          </cell>
          <cell r="G230">
            <v>25658</v>
          </cell>
          <cell r="H230">
            <v>16130</v>
          </cell>
          <cell r="J230">
            <v>9527</v>
          </cell>
        </row>
        <row r="231">
          <cell r="A231" t="str">
            <v>H.Ger.Elekt</v>
          </cell>
          <cell r="B231" t="str">
            <v>01.02.95</v>
          </cell>
          <cell r="C231">
            <v>65</v>
          </cell>
          <cell r="D231">
            <v>8371</v>
          </cell>
          <cell r="E231">
            <v>6073</v>
          </cell>
          <cell r="F231">
            <v>829</v>
          </cell>
          <cell r="G231">
            <v>24765</v>
          </cell>
          <cell r="H231">
            <v>15083</v>
          </cell>
          <cell r="J231">
            <v>9682</v>
          </cell>
        </row>
        <row r="232">
          <cell r="A232" t="str">
            <v>H.Ger.Elekt</v>
          </cell>
          <cell r="B232" t="str">
            <v>01.03.95</v>
          </cell>
          <cell r="C232">
            <v>65</v>
          </cell>
          <cell r="D232">
            <v>8411</v>
          </cell>
          <cell r="E232">
            <v>6137</v>
          </cell>
          <cell r="F232">
            <v>959</v>
          </cell>
          <cell r="G232">
            <v>30431</v>
          </cell>
          <cell r="H232">
            <v>18957</v>
          </cell>
          <cell r="J232">
            <v>11474</v>
          </cell>
        </row>
        <row r="233">
          <cell r="A233" t="str">
            <v>H.Ger.Elekt</v>
          </cell>
          <cell r="B233" t="str">
            <v>01.04.95</v>
          </cell>
          <cell r="C233">
            <v>64</v>
          </cell>
          <cell r="D233">
            <v>8398</v>
          </cell>
          <cell r="E233">
            <v>6131</v>
          </cell>
          <cell r="F233">
            <v>842</v>
          </cell>
          <cell r="G233">
            <v>26009</v>
          </cell>
          <cell r="H233">
            <v>15483</v>
          </cell>
          <cell r="J233">
            <v>10526</v>
          </cell>
        </row>
        <row r="234">
          <cell r="A234" t="str">
            <v>H.Ger.Elekt</v>
          </cell>
          <cell r="B234" t="str">
            <v>01.05.95</v>
          </cell>
          <cell r="C234">
            <v>64</v>
          </cell>
          <cell r="D234">
            <v>8395</v>
          </cell>
          <cell r="E234">
            <v>6153</v>
          </cell>
          <cell r="F234">
            <v>895</v>
          </cell>
          <cell r="G234">
            <v>28332</v>
          </cell>
          <cell r="H234">
            <v>17767</v>
          </cell>
          <cell r="J234">
            <v>10565</v>
          </cell>
        </row>
        <row r="235">
          <cell r="A235" t="str">
            <v>H.Ger.Elekt</v>
          </cell>
          <cell r="B235" t="str">
            <v>01.06.95</v>
          </cell>
          <cell r="C235">
            <v>64</v>
          </cell>
          <cell r="D235">
            <v>8368</v>
          </cell>
          <cell r="E235">
            <v>6117</v>
          </cell>
          <cell r="F235">
            <v>871</v>
          </cell>
          <cell r="G235">
            <v>30037</v>
          </cell>
          <cell r="H235">
            <v>18496</v>
          </cell>
          <cell r="J235">
            <v>11541</v>
          </cell>
        </row>
        <row r="236">
          <cell r="A236" t="str">
            <v>H.Ger.Elekt</v>
          </cell>
          <cell r="B236" t="str">
            <v>01.07.95</v>
          </cell>
          <cell r="C236">
            <v>64</v>
          </cell>
          <cell r="D236">
            <v>8308</v>
          </cell>
          <cell r="E236">
            <v>6083</v>
          </cell>
          <cell r="F236">
            <v>670</v>
          </cell>
          <cell r="G236">
            <v>29021</v>
          </cell>
          <cell r="H236">
            <v>18065</v>
          </cell>
          <cell r="J236">
            <v>10956</v>
          </cell>
        </row>
        <row r="237">
          <cell r="A237" t="str">
            <v>H.Ger.Elekt</v>
          </cell>
          <cell r="B237" t="str">
            <v>01.08.95</v>
          </cell>
          <cell r="C237">
            <v>64</v>
          </cell>
          <cell r="D237">
            <v>8325</v>
          </cell>
          <cell r="E237">
            <v>6072</v>
          </cell>
          <cell r="F237">
            <v>865</v>
          </cell>
          <cell r="G237">
            <v>30994</v>
          </cell>
          <cell r="H237">
            <v>19206</v>
          </cell>
          <cell r="J237">
            <v>11788</v>
          </cell>
        </row>
        <row r="238">
          <cell r="A238" t="str">
            <v>H.Ger.Elekt</v>
          </cell>
          <cell r="B238" t="str">
            <v>01.09.95</v>
          </cell>
          <cell r="C238">
            <v>63</v>
          </cell>
          <cell r="D238">
            <v>8253</v>
          </cell>
          <cell r="E238">
            <v>6043</v>
          </cell>
          <cell r="F238">
            <v>843</v>
          </cell>
          <cell r="G238">
            <v>29840</v>
          </cell>
          <cell r="H238">
            <v>18273</v>
          </cell>
          <cell r="J238">
            <v>11567</v>
          </cell>
        </row>
        <row r="239">
          <cell r="A239" t="str">
            <v>H.Ger.Elekt</v>
          </cell>
          <cell r="B239" t="str">
            <v>01.10.95</v>
          </cell>
          <cell r="C239">
            <v>63</v>
          </cell>
          <cell r="D239">
            <v>8222</v>
          </cell>
          <cell r="E239">
            <v>6001</v>
          </cell>
          <cell r="F239">
            <v>796</v>
          </cell>
          <cell r="G239">
            <v>30689</v>
          </cell>
          <cell r="H239">
            <v>19840</v>
          </cell>
          <cell r="J239">
            <v>10849</v>
          </cell>
        </row>
        <row r="240">
          <cell r="A240" t="str">
            <v>H.Ger.Elekt</v>
          </cell>
          <cell r="B240" t="str">
            <v>01.11.95</v>
          </cell>
          <cell r="C240">
            <v>64</v>
          </cell>
          <cell r="D240">
            <v>8290</v>
          </cell>
          <cell r="E240">
            <v>6045</v>
          </cell>
          <cell r="F240">
            <v>901</v>
          </cell>
          <cell r="G240">
            <v>34394</v>
          </cell>
          <cell r="H240">
            <v>20466</v>
          </cell>
          <cell r="J240">
            <v>13928</v>
          </cell>
        </row>
        <row r="241">
          <cell r="A241" t="str">
            <v>H.Ger.Elekt</v>
          </cell>
          <cell r="B241" t="str">
            <v>01.12.95</v>
          </cell>
          <cell r="C241">
            <v>64</v>
          </cell>
          <cell r="D241">
            <v>8235</v>
          </cell>
          <cell r="E241">
            <v>6028</v>
          </cell>
          <cell r="F241">
            <v>676</v>
          </cell>
          <cell r="G241">
            <v>31033</v>
          </cell>
          <cell r="H241">
            <v>19032</v>
          </cell>
          <cell r="J241">
            <v>12001</v>
          </cell>
        </row>
        <row r="242">
          <cell r="A242" t="str">
            <v>RFT,Nachr.t</v>
          </cell>
          <cell r="B242" t="str">
            <v>01.01.95</v>
          </cell>
          <cell r="C242">
            <v>21</v>
          </cell>
          <cell r="D242">
            <v>2800</v>
          </cell>
          <cell r="E242">
            <v>1544</v>
          </cell>
          <cell r="F242">
            <v>229</v>
          </cell>
          <cell r="G242">
            <v>9099</v>
          </cell>
          <cell r="H242">
            <v>3690</v>
          </cell>
          <cell r="J242">
            <v>5409</v>
          </cell>
        </row>
        <row r="243">
          <cell r="A243" t="str">
            <v>RFT,Nachr.t</v>
          </cell>
          <cell r="B243" t="str">
            <v>01.02.95</v>
          </cell>
          <cell r="C243">
            <v>21</v>
          </cell>
          <cell r="D243">
            <v>2794</v>
          </cell>
          <cell r="E243">
            <v>1526</v>
          </cell>
          <cell r="F243">
            <v>217</v>
          </cell>
          <cell r="G243">
            <v>8806</v>
          </cell>
          <cell r="H243">
            <v>3417</v>
          </cell>
          <cell r="J243">
            <v>5389</v>
          </cell>
        </row>
        <row r="244">
          <cell r="A244" t="str">
            <v>RFT,Nachr.t</v>
          </cell>
          <cell r="B244" t="str">
            <v>01.03.95</v>
          </cell>
          <cell r="C244">
            <v>21</v>
          </cell>
          <cell r="D244">
            <v>2796</v>
          </cell>
          <cell r="E244">
            <v>1556</v>
          </cell>
          <cell r="F244">
            <v>221</v>
          </cell>
          <cell r="G244">
            <v>9255</v>
          </cell>
          <cell r="H244">
            <v>3666</v>
          </cell>
          <cell r="J244">
            <v>5589</v>
          </cell>
        </row>
        <row r="245">
          <cell r="A245" t="str">
            <v>RFT,Nachr.t</v>
          </cell>
          <cell r="B245" t="str">
            <v>01.04.95</v>
          </cell>
          <cell r="C245">
            <v>21</v>
          </cell>
          <cell r="D245">
            <v>2805</v>
          </cell>
          <cell r="E245">
            <v>1578</v>
          </cell>
          <cell r="F245">
            <v>344</v>
          </cell>
          <cell r="G245">
            <v>9070</v>
          </cell>
          <cell r="H245">
            <v>3618</v>
          </cell>
          <cell r="J245">
            <v>5452</v>
          </cell>
        </row>
        <row r="246">
          <cell r="A246" t="str">
            <v>RFT,Nachr.t</v>
          </cell>
          <cell r="B246" t="str">
            <v>01.05.95</v>
          </cell>
          <cell r="C246">
            <v>21</v>
          </cell>
          <cell r="D246">
            <v>2834</v>
          </cell>
          <cell r="E246">
            <v>1586</v>
          </cell>
          <cell r="F246">
            <v>228</v>
          </cell>
          <cell r="G246">
            <v>11420</v>
          </cell>
          <cell r="H246">
            <v>4661</v>
          </cell>
          <cell r="J246">
            <v>6759</v>
          </cell>
        </row>
        <row r="247">
          <cell r="A247" t="str">
            <v>RFT,Nachr.t</v>
          </cell>
          <cell r="B247" t="str">
            <v>01.06.95</v>
          </cell>
          <cell r="C247">
            <v>21</v>
          </cell>
          <cell r="D247">
            <v>2885</v>
          </cell>
          <cell r="E247">
            <v>1645</v>
          </cell>
          <cell r="F247">
            <v>242</v>
          </cell>
          <cell r="G247">
            <v>10492</v>
          </cell>
          <cell r="H247">
            <v>4335</v>
          </cell>
          <cell r="J247">
            <v>6157</v>
          </cell>
        </row>
        <row r="248">
          <cell r="A248" t="str">
            <v>RFT,Nachr.t</v>
          </cell>
          <cell r="B248" t="str">
            <v>01.07.95</v>
          </cell>
          <cell r="C248">
            <v>21</v>
          </cell>
          <cell r="D248">
            <v>2926</v>
          </cell>
          <cell r="E248">
            <v>1688</v>
          </cell>
          <cell r="F248">
            <v>190</v>
          </cell>
          <cell r="G248">
            <v>10491</v>
          </cell>
          <cell r="H248">
            <v>4491</v>
          </cell>
          <cell r="J248">
            <v>6000</v>
          </cell>
        </row>
        <row r="249">
          <cell r="A249" t="str">
            <v>RFT,Nachr.t</v>
          </cell>
          <cell r="B249" t="str">
            <v>01.08.95</v>
          </cell>
          <cell r="C249">
            <v>21</v>
          </cell>
          <cell r="D249">
            <v>2974</v>
          </cell>
          <cell r="E249">
            <v>1725</v>
          </cell>
          <cell r="F249">
            <v>229</v>
          </cell>
          <cell r="G249">
            <v>10589</v>
          </cell>
          <cell r="H249">
            <v>4547</v>
          </cell>
          <cell r="J249">
            <v>6042</v>
          </cell>
        </row>
        <row r="250">
          <cell r="A250" t="str">
            <v>RFT,Nachr.t</v>
          </cell>
          <cell r="B250" t="str">
            <v>01.09.95</v>
          </cell>
          <cell r="C250">
            <v>21</v>
          </cell>
          <cell r="D250">
            <v>3017</v>
          </cell>
          <cell r="E250">
            <v>1756</v>
          </cell>
          <cell r="F250">
            <v>227</v>
          </cell>
          <cell r="G250">
            <v>10630</v>
          </cell>
          <cell r="H250">
            <v>4599</v>
          </cell>
          <cell r="J250">
            <v>6031</v>
          </cell>
        </row>
        <row r="251">
          <cell r="A251" t="str">
            <v>RFT,Nachr.t</v>
          </cell>
          <cell r="B251" t="str">
            <v>01.10.95</v>
          </cell>
          <cell r="C251">
            <v>21</v>
          </cell>
          <cell r="D251">
            <v>3017</v>
          </cell>
          <cell r="E251">
            <v>1746</v>
          </cell>
          <cell r="F251">
            <v>241</v>
          </cell>
          <cell r="G251">
            <v>11451</v>
          </cell>
          <cell r="H251">
            <v>5105</v>
          </cell>
          <cell r="J251">
            <v>6346</v>
          </cell>
        </row>
        <row r="252">
          <cell r="A252" t="str">
            <v>RFT,Nachr.t</v>
          </cell>
          <cell r="B252" t="str">
            <v>01.11.95</v>
          </cell>
          <cell r="C252">
            <v>21</v>
          </cell>
          <cell r="D252">
            <v>3029</v>
          </cell>
          <cell r="E252">
            <v>1747</v>
          </cell>
          <cell r="F252">
            <v>233</v>
          </cell>
          <cell r="G252">
            <v>14254</v>
          </cell>
          <cell r="H252">
            <v>5633</v>
          </cell>
          <cell r="J252">
            <v>8621</v>
          </cell>
        </row>
        <row r="253">
          <cell r="A253" t="str">
            <v>RFT,Nachr.t</v>
          </cell>
          <cell r="B253" t="str">
            <v>01.12.95</v>
          </cell>
          <cell r="C253">
            <v>21</v>
          </cell>
          <cell r="D253">
            <v>3006</v>
          </cell>
          <cell r="E253">
            <v>1737</v>
          </cell>
          <cell r="F253">
            <v>205</v>
          </cell>
          <cell r="G253">
            <v>11042</v>
          </cell>
          <cell r="H253">
            <v>4658</v>
          </cell>
          <cell r="J253">
            <v>6384</v>
          </cell>
        </row>
        <row r="254">
          <cell r="A254" t="str">
            <v>Med.,MSR,Op</v>
          </cell>
          <cell r="B254" t="str">
            <v>01.01.95</v>
          </cell>
          <cell r="C254">
            <v>62</v>
          </cell>
          <cell r="D254">
            <v>7642</v>
          </cell>
          <cell r="E254">
            <v>4271</v>
          </cell>
          <cell r="F254">
            <v>595</v>
          </cell>
          <cell r="G254">
            <v>24437</v>
          </cell>
          <cell r="H254">
            <v>10090</v>
          </cell>
          <cell r="J254">
            <v>14347</v>
          </cell>
        </row>
        <row r="255">
          <cell r="A255" t="str">
            <v>Med.,MSR,Op</v>
          </cell>
          <cell r="B255" t="str">
            <v>01.02.95</v>
          </cell>
          <cell r="C255">
            <v>63</v>
          </cell>
          <cell r="D255">
            <v>7661</v>
          </cell>
          <cell r="E255">
            <v>4231</v>
          </cell>
          <cell r="F255">
            <v>535</v>
          </cell>
          <cell r="G255">
            <v>24058</v>
          </cell>
          <cell r="H255">
            <v>9557</v>
          </cell>
          <cell r="J255">
            <v>14501</v>
          </cell>
        </row>
        <row r="256">
          <cell r="A256" t="str">
            <v>Med.,MSR,Op</v>
          </cell>
          <cell r="B256" t="str">
            <v>01.03.95</v>
          </cell>
          <cell r="C256">
            <v>63</v>
          </cell>
          <cell r="D256">
            <v>7698</v>
          </cell>
          <cell r="E256">
            <v>4222</v>
          </cell>
          <cell r="F256">
            <v>601</v>
          </cell>
          <cell r="G256">
            <v>24917</v>
          </cell>
          <cell r="H256">
            <v>10276</v>
          </cell>
          <cell r="J256">
            <v>14640</v>
          </cell>
        </row>
        <row r="257">
          <cell r="A257" t="str">
            <v>Med.,MSR,Op</v>
          </cell>
          <cell r="B257" t="str">
            <v>01.04.95</v>
          </cell>
          <cell r="C257">
            <v>63</v>
          </cell>
          <cell r="D257">
            <v>7532</v>
          </cell>
          <cell r="E257">
            <v>4146</v>
          </cell>
          <cell r="F257">
            <v>498</v>
          </cell>
          <cell r="G257">
            <v>24587</v>
          </cell>
          <cell r="H257">
            <v>9483</v>
          </cell>
          <cell r="J257">
            <v>15105</v>
          </cell>
        </row>
        <row r="258">
          <cell r="A258" t="str">
            <v>Med.,MSR,Op</v>
          </cell>
          <cell r="B258" t="str">
            <v>01.05.95</v>
          </cell>
          <cell r="C258">
            <v>64</v>
          </cell>
          <cell r="D258">
            <v>7581</v>
          </cell>
          <cell r="E258">
            <v>4195</v>
          </cell>
          <cell r="F258">
            <v>554</v>
          </cell>
          <cell r="G258">
            <v>26043</v>
          </cell>
          <cell r="H258">
            <v>10970</v>
          </cell>
          <cell r="J258">
            <v>15074</v>
          </cell>
        </row>
        <row r="259">
          <cell r="A259" t="str">
            <v>Med.,MSR,Op</v>
          </cell>
          <cell r="B259" t="str">
            <v>01.06.95</v>
          </cell>
          <cell r="C259">
            <v>64</v>
          </cell>
          <cell r="D259">
            <v>6971</v>
          </cell>
          <cell r="E259">
            <v>3989</v>
          </cell>
          <cell r="F259">
            <v>525</v>
          </cell>
          <cell r="G259">
            <v>25975</v>
          </cell>
          <cell r="H259">
            <v>10645</v>
          </cell>
          <cell r="J259">
            <v>15330</v>
          </cell>
        </row>
        <row r="260">
          <cell r="A260" t="str">
            <v>Med.,MSR,Op</v>
          </cell>
          <cell r="B260" t="str">
            <v>01.07.95</v>
          </cell>
          <cell r="C260">
            <v>63</v>
          </cell>
          <cell r="D260">
            <v>7474</v>
          </cell>
          <cell r="E260">
            <v>4115</v>
          </cell>
          <cell r="F260">
            <v>410</v>
          </cell>
          <cell r="G260">
            <v>28108</v>
          </cell>
          <cell r="H260">
            <v>11242</v>
          </cell>
          <cell r="J260">
            <v>16866</v>
          </cell>
        </row>
        <row r="261">
          <cell r="A261" t="str">
            <v>Med.,MSR,Op</v>
          </cell>
          <cell r="B261" t="str">
            <v>01.08.95</v>
          </cell>
          <cell r="C261">
            <v>63</v>
          </cell>
          <cell r="D261">
            <v>6570</v>
          </cell>
          <cell r="E261">
            <v>3799</v>
          </cell>
          <cell r="F261">
            <v>518</v>
          </cell>
          <cell r="G261">
            <v>23246</v>
          </cell>
          <cell r="H261">
            <v>10288</v>
          </cell>
          <cell r="J261">
            <v>12958</v>
          </cell>
        </row>
        <row r="262">
          <cell r="A262" t="str">
            <v>Med.,MSR,Op</v>
          </cell>
          <cell r="B262" t="str">
            <v>01.09.95</v>
          </cell>
          <cell r="C262">
            <v>62</v>
          </cell>
          <cell r="D262">
            <v>6395</v>
          </cell>
          <cell r="E262">
            <v>3717</v>
          </cell>
          <cell r="F262">
            <v>507</v>
          </cell>
          <cell r="G262">
            <v>22479</v>
          </cell>
          <cell r="H262">
            <v>9820</v>
          </cell>
          <cell r="J262">
            <v>12658</v>
          </cell>
        </row>
        <row r="263">
          <cell r="A263" t="str">
            <v>Med.,MSR,Op</v>
          </cell>
          <cell r="B263" t="str">
            <v>01.10.95</v>
          </cell>
          <cell r="C263">
            <v>62</v>
          </cell>
          <cell r="D263">
            <v>6331</v>
          </cell>
          <cell r="E263">
            <v>3692</v>
          </cell>
          <cell r="F263">
            <v>470</v>
          </cell>
          <cell r="G263">
            <v>23666</v>
          </cell>
          <cell r="H263">
            <v>10179</v>
          </cell>
          <cell r="J263">
            <v>13487</v>
          </cell>
        </row>
        <row r="264">
          <cell r="A264" t="str">
            <v>Med.,MSR,Op</v>
          </cell>
          <cell r="B264" t="str">
            <v>01.11.95</v>
          </cell>
          <cell r="C264">
            <v>64</v>
          </cell>
          <cell r="D264">
            <v>6797</v>
          </cell>
          <cell r="E264">
            <v>3782</v>
          </cell>
          <cell r="F264">
            <v>522</v>
          </cell>
          <cell r="G264">
            <v>28237</v>
          </cell>
          <cell r="H264">
            <v>11443</v>
          </cell>
          <cell r="J264">
            <v>16795</v>
          </cell>
        </row>
        <row r="265">
          <cell r="A265" t="str">
            <v>Med.,MSR,Op</v>
          </cell>
          <cell r="B265" t="str">
            <v>01.12.95</v>
          </cell>
          <cell r="C265">
            <v>62</v>
          </cell>
          <cell r="D265">
            <v>6324</v>
          </cell>
          <cell r="E265">
            <v>3465</v>
          </cell>
          <cell r="F265">
            <v>404</v>
          </cell>
          <cell r="G265">
            <v>46345</v>
          </cell>
          <cell r="H265">
            <v>16275</v>
          </cell>
          <cell r="J265">
            <v>30071</v>
          </cell>
        </row>
        <row r="266">
          <cell r="A266" t="str">
            <v>H.Kraftwage</v>
          </cell>
          <cell r="B266" t="str">
            <v>01.01.95</v>
          </cell>
          <cell r="C266">
            <v>36</v>
          </cell>
          <cell r="D266">
            <v>5570</v>
          </cell>
          <cell r="E266">
            <v>4490</v>
          </cell>
          <cell r="F266">
            <v>764</v>
          </cell>
          <cell r="G266">
            <v>17497</v>
          </cell>
          <cell r="H266">
            <v>12828</v>
          </cell>
          <cell r="J266">
            <v>4669</v>
          </cell>
        </row>
        <row r="267">
          <cell r="A267" t="str">
            <v>H.Kraftwage</v>
          </cell>
          <cell r="B267" t="str">
            <v>01.02.95</v>
          </cell>
          <cell r="C267">
            <v>36</v>
          </cell>
          <cell r="D267">
            <v>5575</v>
          </cell>
          <cell r="E267">
            <v>4498</v>
          </cell>
          <cell r="F267">
            <v>744</v>
          </cell>
          <cell r="G267">
            <v>17744</v>
          </cell>
          <cell r="H267">
            <v>12868</v>
          </cell>
          <cell r="J267">
            <v>4876</v>
          </cell>
        </row>
        <row r="268">
          <cell r="A268" t="str">
            <v>H.Kraftwage</v>
          </cell>
          <cell r="B268" t="str">
            <v>01.03.95</v>
          </cell>
          <cell r="C268">
            <v>36</v>
          </cell>
          <cell r="D268">
            <v>5605</v>
          </cell>
          <cell r="E268">
            <v>4530</v>
          </cell>
          <cell r="F268">
            <v>814</v>
          </cell>
          <cell r="G268">
            <v>18790</v>
          </cell>
          <cell r="H268">
            <v>13987</v>
          </cell>
          <cell r="J268">
            <v>4804</v>
          </cell>
        </row>
        <row r="269">
          <cell r="A269" t="str">
            <v>H.Kraftwage</v>
          </cell>
          <cell r="B269" t="str">
            <v>01.04.95</v>
          </cell>
          <cell r="C269">
            <v>36</v>
          </cell>
          <cell r="D269">
            <v>5569</v>
          </cell>
          <cell r="E269">
            <v>4509</v>
          </cell>
          <cell r="F269">
            <v>732</v>
          </cell>
          <cell r="G269">
            <v>18189</v>
          </cell>
          <cell r="H269">
            <v>13354</v>
          </cell>
          <cell r="J269">
            <v>4835</v>
          </cell>
        </row>
        <row r="270">
          <cell r="A270" t="str">
            <v>H.Kraftwage</v>
          </cell>
          <cell r="B270" t="str">
            <v>01.05.95</v>
          </cell>
          <cell r="C270">
            <v>36</v>
          </cell>
          <cell r="D270">
            <v>5554</v>
          </cell>
          <cell r="E270">
            <v>4498</v>
          </cell>
          <cell r="F270">
            <v>768</v>
          </cell>
          <cell r="G270">
            <v>19024</v>
          </cell>
          <cell r="H270">
            <v>13941</v>
          </cell>
          <cell r="J270">
            <v>5083</v>
          </cell>
        </row>
        <row r="271">
          <cell r="A271" t="str">
            <v>H.Kraftwage</v>
          </cell>
          <cell r="B271" t="str">
            <v>01.06.95</v>
          </cell>
          <cell r="C271">
            <v>36</v>
          </cell>
          <cell r="D271">
            <v>5560</v>
          </cell>
          <cell r="E271">
            <v>4511</v>
          </cell>
          <cell r="F271">
            <v>758</v>
          </cell>
          <cell r="G271">
            <v>19079</v>
          </cell>
          <cell r="H271">
            <v>14085</v>
          </cell>
          <cell r="J271">
            <v>4994</v>
          </cell>
        </row>
        <row r="272">
          <cell r="A272" t="str">
            <v>H.Kraftwage</v>
          </cell>
          <cell r="B272" t="str">
            <v>01.07.95</v>
          </cell>
          <cell r="C272">
            <v>36</v>
          </cell>
          <cell r="D272">
            <v>5514</v>
          </cell>
          <cell r="E272">
            <v>4493</v>
          </cell>
          <cell r="F272">
            <v>653</v>
          </cell>
          <cell r="G272">
            <v>20024</v>
          </cell>
          <cell r="H272">
            <v>14853</v>
          </cell>
          <cell r="J272">
            <v>5171</v>
          </cell>
        </row>
        <row r="273">
          <cell r="A273" t="str">
            <v>H.Kraftwage</v>
          </cell>
          <cell r="B273" t="str">
            <v>01.08.95</v>
          </cell>
          <cell r="C273">
            <v>36</v>
          </cell>
          <cell r="D273">
            <v>5554</v>
          </cell>
          <cell r="E273">
            <v>4523</v>
          </cell>
          <cell r="F273">
            <v>761</v>
          </cell>
          <cell r="G273">
            <v>20249</v>
          </cell>
          <cell r="H273">
            <v>15191</v>
          </cell>
          <cell r="J273">
            <v>5058</v>
          </cell>
        </row>
        <row r="274">
          <cell r="A274" t="str">
            <v>H.Kraftwage</v>
          </cell>
          <cell r="B274" t="str">
            <v>01.09.95</v>
          </cell>
          <cell r="C274">
            <v>36</v>
          </cell>
          <cell r="D274">
            <v>5558</v>
          </cell>
          <cell r="E274">
            <v>4528</v>
          </cell>
          <cell r="F274">
            <v>762</v>
          </cell>
          <cell r="G274">
            <v>19740</v>
          </cell>
          <cell r="H274">
            <v>14567</v>
          </cell>
          <cell r="J274">
            <v>5172</v>
          </cell>
        </row>
        <row r="275">
          <cell r="A275" t="str">
            <v>H.Kraftwage</v>
          </cell>
          <cell r="B275" t="str">
            <v>01.10.95</v>
          </cell>
          <cell r="C275">
            <v>36</v>
          </cell>
          <cell r="D275">
            <v>5551</v>
          </cell>
          <cell r="E275">
            <v>4527</v>
          </cell>
          <cell r="F275">
            <v>729</v>
          </cell>
          <cell r="G275">
            <v>21065</v>
          </cell>
          <cell r="H275">
            <v>15439</v>
          </cell>
          <cell r="J275">
            <v>5626</v>
          </cell>
        </row>
        <row r="276">
          <cell r="A276" t="str">
            <v>H.Kraftwage</v>
          </cell>
          <cell r="B276" t="str">
            <v>01.11.95</v>
          </cell>
          <cell r="C276">
            <v>34</v>
          </cell>
          <cell r="D276">
            <v>5527</v>
          </cell>
          <cell r="E276">
            <v>4509</v>
          </cell>
          <cell r="F276">
            <v>796</v>
          </cell>
          <cell r="G276">
            <v>23894</v>
          </cell>
          <cell r="H276">
            <v>17343</v>
          </cell>
          <cell r="J276">
            <v>6551</v>
          </cell>
        </row>
        <row r="277">
          <cell r="A277" t="str">
            <v>H.Kraftwage</v>
          </cell>
          <cell r="B277" t="str">
            <v>01.12.95</v>
          </cell>
          <cell r="C277">
            <v>34</v>
          </cell>
          <cell r="D277">
            <v>5506</v>
          </cell>
          <cell r="E277">
            <v>4489</v>
          </cell>
          <cell r="F277">
            <v>691</v>
          </cell>
          <cell r="G277">
            <v>20604</v>
          </cell>
          <cell r="H277">
            <v>15377</v>
          </cell>
          <cell r="J277">
            <v>5227</v>
          </cell>
        </row>
        <row r="278">
          <cell r="A278" t="str">
            <v>son.Fahrz.b</v>
          </cell>
          <cell r="B278" t="str">
            <v>01.01.95</v>
          </cell>
          <cell r="C278">
            <v>8</v>
          </cell>
          <cell r="D278">
            <v>1526</v>
          </cell>
          <cell r="E278">
            <v>1157</v>
          </cell>
          <cell r="F278">
            <v>154</v>
          </cell>
          <cell r="G278">
            <v>3913</v>
          </cell>
          <cell r="H278">
            <v>2734</v>
          </cell>
          <cell r="J278">
            <v>1179</v>
          </cell>
        </row>
        <row r="279">
          <cell r="A279" t="str">
            <v>son.Fahrz.b</v>
          </cell>
          <cell r="B279" t="str">
            <v>01.02.95</v>
          </cell>
          <cell r="C279">
            <v>8</v>
          </cell>
          <cell r="D279">
            <v>1539</v>
          </cell>
          <cell r="E279">
            <v>1176</v>
          </cell>
          <cell r="F279">
            <v>147</v>
          </cell>
          <cell r="G279">
            <v>3856</v>
          </cell>
          <cell r="H279">
            <v>2682</v>
          </cell>
          <cell r="J279">
            <v>1174</v>
          </cell>
        </row>
        <row r="280">
          <cell r="A280" t="str">
            <v>son.Fahrz.b</v>
          </cell>
          <cell r="B280" t="str">
            <v>01.03.95</v>
          </cell>
          <cell r="C280">
            <v>8</v>
          </cell>
          <cell r="D280">
            <v>1554</v>
          </cell>
          <cell r="E280">
            <v>1190</v>
          </cell>
          <cell r="F280">
            <v>168</v>
          </cell>
          <cell r="G280">
            <v>4063</v>
          </cell>
          <cell r="H280">
            <v>2876</v>
          </cell>
          <cell r="J280">
            <v>1188</v>
          </cell>
        </row>
        <row r="281">
          <cell r="A281" t="str">
            <v>son.Fahrz.b</v>
          </cell>
          <cell r="B281" t="str">
            <v>01.04.95</v>
          </cell>
          <cell r="C281">
            <v>8</v>
          </cell>
          <cell r="D281">
            <v>1553</v>
          </cell>
          <cell r="E281">
            <v>1186</v>
          </cell>
          <cell r="F281">
            <v>137</v>
          </cell>
          <cell r="G281">
            <v>3939</v>
          </cell>
          <cell r="H281">
            <v>2711</v>
          </cell>
          <cell r="J281">
            <v>1228</v>
          </cell>
        </row>
        <row r="282">
          <cell r="A282" t="str">
            <v>son.Fahrz.b</v>
          </cell>
          <cell r="B282" t="str">
            <v>01.05.95</v>
          </cell>
          <cell r="C282">
            <v>8</v>
          </cell>
          <cell r="D282">
            <v>1544</v>
          </cell>
          <cell r="E282">
            <v>1175</v>
          </cell>
          <cell r="F282">
            <v>157</v>
          </cell>
          <cell r="G282">
            <v>4086</v>
          </cell>
          <cell r="H282">
            <v>2880</v>
          </cell>
          <cell r="J282">
            <v>1206</v>
          </cell>
        </row>
        <row r="283">
          <cell r="A283" t="str">
            <v>son.Fahrz.b</v>
          </cell>
          <cell r="B283" t="str">
            <v>01.06.95</v>
          </cell>
          <cell r="C283">
            <v>8</v>
          </cell>
          <cell r="D283">
            <v>1546</v>
          </cell>
          <cell r="E283">
            <v>1176</v>
          </cell>
          <cell r="F283">
            <v>153</v>
          </cell>
          <cell r="G283">
            <v>4377</v>
          </cell>
          <cell r="H283">
            <v>3080</v>
          </cell>
          <cell r="J283">
            <v>1297</v>
          </cell>
        </row>
        <row r="284">
          <cell r="A284" t="str">
            <v>son.Fahrz.b</v>
          </cell>
          <cell r="B284" t="str">
            <v>01.07.95</v>
          </cell>
          <cell r="C284">
            <v>8</v>
          </cell>
          <cell r="D284">
            <v>1529</v>
          </cell>
          <cell r="E284">
            <v>1157</v>
          </cell>
          <cell r="F284">
            <v>122</v>
          </cell>
          <cell r="G284">
            <v>3977</v>
          </cell>
          <cell r="H284">
            <v>2757</v>
          </cell>
          <cell r="J284">
            <v>1220</v>
          </cell>
        </row>
        <row r="285">
          <cell r="A285" t="str">
            <v>son.Fahrz.b</v>
          </cell>
          <cell r="B285" t="str">
            <v>01.08.95</v>
          </cell>
          <cell r="C285">
            <v>8</v>
          </cell>
          <cell r="D285">
            <v>1528</v>
          </cell>
          <cell r="E285">
            <v>1165</v>
          </cell>
          <cell r="F285">
            <v>154</v>
          </cell>
          <cell r="G285">
            <v>4353</v>
          </cell>
          <cell r="H285">
            <v>3058</v>
          </cell>
          <cell r="J285">
            <v>1295</v>
          </cell>
        </row>
        <row r="286">
          <cell r="A286" t="str">
            <v>son.Fahrz.b</v>
          </cell>
          <cell r="B286" t="str">
            <v>01.09.95</v>
          </cell>
          <cell r="C286">
            <v>8</v>
          </cell>
          <cell r="D286">
            <v>1495</v>
          </cell>
          <cell r="E286">
            <v>1143</v>
          </cell>
          <cell r="F286">
            <v>129</v>
          </cell>
          <cell r="G286">
            <v>3806</v>
          </cell>
          <cell r="H286">
            <v>2607</v>
          </cell>
          <cell r="J286">
            <v>1199</v>
          </cell>
        </row>
        <row r="287">
          <cell r="A287" t="str">
            <v>son.Fahrz.b</v>
          </cell>
          <cell r="B287" t="str">
            <v>01.10.95</v>
          </cell>
          <cell r="C287">
            <v>8</v>
          </cell>
          <cell r="D287">
            <v>1487</v>
          </cell>
          <cell r="E287">
            <v>1146</v>
          </cell>
          <cell r="F287">
            <v>130</v>
          </cell>
          <cell r="G287">
            <v>4368</v>
          </cell>
          <cell r="H287">
            <v>3038</v>
          </cell>
          <cell r="J287">
            <v>1330</v>
          </cell>
        </row>
        <row r="288">
          <cell r="A288" t="str">
            <v>son.Fahrz.b</v>
          </cell>
          <cell r="B288" t="str">
            <v>01.11.95</v>
          </cell>
          <cell r="C288">
            <v>8</v>
          </cell>
          <cell r="D288">
            <v>1478</v>
          </cell>
          <cell r="E288">
            <v>1132</v>
          </cell>
          <cell r="F288">
            <v>145</v>
          </cell>
          <cell r="G288">
            <v>4821</v>
          </cell>
          <cell r="H288">
            <v>3314</v>
          </cell>
          <cell r="J288">
            <v>1507</v>
          </cell>
        </row>
        <row r="289">
          <cell r="A289" t="str">
            <v>son.Fahrz.b</v>
          </cell>
          <cell r="B289" t="str">
            <v>01.12.95</v>
          </cell>
          <cell r="C289">
            <v>8</v>
          </cell>
          <cell r="D289">
            <v>1469</v>
          </cell>
          <cell r="E289">
            <v>1126</v>
          </cell>
          <cell r="F289">
            <v>108</v>
          </cell>
          <cell r="G289">
            <v>4262</v>
          </cell>
          <cell r="H289">
            <v>2946</v>
          </cell>
          <cell r="J289">
            <v>1316</v>
          </cell>
        </row>
        <row r="290">
          <cell r="A290" t="str">
            <v>H.Möbel,Sch</v>
          </cell>
          <cell r="B290" t="str">
            <v>01.01.95</v>
          </cell>
          <cell r="C290">
            <v>116</v>
          </cell>
          <cell r="D290">
            <v>7645</v>
          </cell>
          <cell r="E290">
            <v>6088</v>
          </cell>
          <cell r="F290">
            <v>890</v>
          </cell>
          <cell r="G290">
            <v>19500</v>
          </cell>
          <cell r="H290">
            <v>13946</v>
          </cell>
          <cell r="J290">
            <v>5554</v>
          </cell>
        </row>
        <row r="291">
          <cell r="A291" t="str">
            <v>H.Möbel,Sch</v>
          </cell>
          <cell r="B291" t="str">
            <v>01.02.95</v>
          </cell>
          <cell r="C291">
            <v>116</v>
          </cell>
          <cell r="D291">
            <v>7682</v>
          </cell>
          <cell r="E291">
            <v>6111</v>
          </cell>
          <cell r="F291">
            <v>822</v>
          </cell>
          <cell r="G291">
            <v>18169</v>
          </cell>
          <cell r="H291">
            <v>12759</v>
          </cell>
          <cell r="J291">
            <v>5410</v>
          </cell>
        </row>
        <row r="292">
          <cell r="A292" t="str">
            <v>H.Möbel,Sch</v>
          </cell>
          <cell r="B292" t="str">
            <v>01.03.95</v>
          </cell>
          <cell r="C292">
            <v>115</v>
          </cell>
          <cell r="D292">
            <v>7634</v>
          </cell>
          <cell r="E292">
            <v>6063</v>
          </cell>
          <cell r="F292">
            <v>937</v>
          </cell>
          <cell r="G292">
            <v>20199</v>
          </cell>
          <cell r="H292">
            <v>14517</v>
          </cell>
          <cell r="J292">
            <v>5683</v>
          </cell>
        </row>
        <row r="293">
          <cell r="A293" t="str">
            <v>H.Möbel,Sch</v>
          </cell>
          <cell r="B293" t="str">
            <v>01.04.95</v>
          </cell>
          <cell r="C293">
            <v>116</v>
          </cell>
          <cell r="D293">
            <v>7602</v>
          </cell>
          <cell r="E293">
            <v>6055</v>
          </cell>
          <cell r="F293">
            <v>764</v>
          </cell>
          <cell r="G293">
            <v>18905</v>
          </cell>
          <cell r="H293">
            <v>13015</v>
          </cell>
          <cell r="J293">
            <v>5889</v>
          </cell>
        </row>
        <row r="294">
          <cell r="A294" t="str">
            <v>H.Möbel,Sch</v>
          </cell>
          <cell r="B294" t="str">
            <v>01.05.95</v>
          </cell>
          <cell r="C294">
            <v>117</v>
          </cell>
          <cell r="D294">
            <v>7611</v>
          </cell>
          <cell r="E294">
            <v>6057</v>
          </cell>
          <cell r="F294">
            <v>866</v>
          </cell>
          <cell r="G294">
            <v>20375</v>
          </cell>
          <cell r="H294">
            <v>14459</v>
          </cell>
          <cell r="J294">
            <v>5917</v>
          </cell>
        </row>
        <row r="295">
          <cell r="A295" t="str">
            <v>H.Möbel,Sch</v>
          </cell>
          <cell r="B295" t="str">
            <v>01.06.95</v>
          </cell>
          <cell r="C295">
            <v>116</v>
          </cell>
          <cell r="D295">
            <v>7754</v>
          </cell>
          <cell r="E295">
            <v>6211</v>
          </cell>
          <cell r="F295">
            <v>874</v>
          </cell>
          <cell r="G295">
            <v>21335</v>
          </cell>
          <cell r="H295">
            <v>15078</v>
          </cell>
          <cell r="J295">
            <v>6257</v>
          </cell>
        </row>
        <row r="296">
          <cell r="A296" t="str">
            <v>H.Möbel,Sch</v>
          </cell>
          <cell r="B296" t="str">
            <v>01.07.95</v>
          </cell>
          <cell r="C296">
            <v>116</v>
          </cell>
          <cell r="D296">
            <v>7775</v>
          </cell>
          <cell r="E296">
            <v>6241</v>
          </cell>
          <cell r="F296">
            <v>629</v>
          </cell>
          <cell r="G296">
            <v>21152</v>
          </cell>
          <cell r="H296">
            <v>14904</v>
          </cell>
          <cell r="J296">
            <v>6248</v>
          </cell>
        </row>
        <row r="297">
          <cell r="A297" t="str">
            <v>H.Möbel,Sch</v>
          </cell>
          <cell r="B297" t="str">
            <v>01.08.95</v>
          </cell>
          <cell r="C297">
            <v>116</v>
          </cell>
          <cell r="D297">
            <v>7827</v>
          </cell>
          <cell r="E297">
            <v>6286</v>
          </cell>
          <cell r="F297">
            <v>928</v>
          </cell>
          <cell r="G297">
            <v>21382</v>
          </cell>
          <cell r="H297">
            <v>15369</v>
          </cell>
          <cell r="J297">
            <v>6013</v>
          </cell>
        </row>
        <row r="298">
          <cell r="A298" t="str">
            <v>H.Möbel,Sch</v>
          </cell>
          <cell r="B298" t="str">
            <v>01.09.95</v>
          </cell>
          <cell r="C298">
            <v>116</v>
          </cell>
          <cell r="D298">
            <v>7783</v>
          </cell>
          <cell r="E298">
            <v>6245</v>
          </cell>
          <cell r="F298">
            <v>911</v>
          </cell>
          <cell r="G298">
            <v>20696</v>
          </cell>
          <cell r="H298">
            <v>14648</v>
          </cell>
          <cell r="J298">
            <v>6049</v>
          </cell>
        </row>
        <row r="299">
          <cell r="A299" t="str">
            <v>H.Möbel,Sch</v>
          </cell>
          <cell r="B299" t="str">
            <v>01.10.95</v>
          </cell>
          <cell r="C299">
            <v>114</v>
          </cell>
          <cell r="D299">
            <v>7748</v>
          </cell>
          <cell r="E299">
            <v>6207</v>
          </cell>
          <cell r="F299">
            <v>859</v>
          </cell>
          <cell r="G299">
            <v>21152</v>
          </cell>
          <cell r="H299">
            <v>15231</v>
          </cell>
          <cell r="J299">
            <v>5921</v>
          </cell>
        </row>
        <row r="300">
          <cell r="A300" t="str">
            <v>H.Möbel,Sch</v>
          </cell>
          <cell r="B300" t="str">
            <v>01.11.95</v>
          </cell>
          <cell r="C300">
            <v>114</v>
          </cell>
          <cell r="D300">
            <v>7685</v>
          </cell>
          <cell r="E300">
            <v>6141</v>
          </cell>
          <cell r="F300">
            <v>957</v>
          </cell>
          <cell r="G300">
            <v>24671</v>
          </cell>
          <cell r="H300">
            <v>17694</v>
          </cell>
          <cell r="J300">
            <v>6977</v>
          </cell>
        </row>
        <row r="301">
          <cell r="A301" t="str">
            <v>H.Möbel,Sch</v>
          </cell>
          <cell r="B301" t="str">
            <v>01.12.95</v>
          </cell>
          <cell r="C301">
            <v>114</v>
          </cell>
          <cell r="D301">
            <v>7595</v>
          </cell>
          <cell r="E301">
            <v>6054</v>
          </cell>
          <cell r="F301">
            <v>751</v>
          </cell>
          <cell r="G301">
            <v>22145</v>
          </cell>
          <cell r="H301">
            <v>15362</v>
          </cell>
          <cell r="J301">
            <v>6783</v>
          </cell>
        </row>
        <row r="302">
          <cell r="A302" t="str">
            <v>Recycling</v>
          </cell>
          <cell r="B302" t="str">
            <v>01.02.95</v>
          </cell>
          <cell r="C302">
            <v>1</v>
          </cell>
          <cell r="D302" t="str">
            <v>.</v>
          </cell>
          <cell r="E302" t="str">
            <v>.</v>
          </cell>
          <cell r="F302" t="str">
            <v>.</v>
          </cell>
          <cell r="G302" t="str">
            <v>.</v>
          </cell>
          <cell r="H302" t="str">
            <v>.</v>
          </cell>
          <cell r="J302" t="str">
            <v>.</v>
          </cell>
        </row>
        <row r="303">
          <cell r="A303" t="str">
            <v>Recycling</v>
          </cell>
          <cell r="B303" t="str">
            <v>01.05.95</v>
          </cell>
          <cell r="C303">
            <v>1</v>
          </cell>
          <cell r="D303" t="str">
            <v>.</v>
          </cell>
          <cell r="E303" t="str">
            <v>.</v>
          </cell>
          <cell r="F303" t="str">
            <v>.</v>
          </cell>
          <cell r="G303" t="str">
            <v>.</v>
          </cell>
          <cell r="H303" t="str">
            <v>.</v>
          </cell>
          <cell r="J303" t="str">
            <v>.</v>
          </cell>
        </row>
        <row r="304">
          <cell r="A304" t="str">
            <v>Recycling</v>
          </cell>
          <cell r="B304" t="str">
            <v>01.06.95</v>
          </cell>
          <cell r="C304">
            <v>1</v>
          </cell>
          <cell r="D304" t="str">
            <v>.</v>
          </cell>
          <cell r="E304" t="str">
            <v>.</v>
          </cell>
          <cell r="F304" t="str">
            <v>.</v>
          </cell>
          <cell r="G304" t="str">
            <v>.</v>
          </cell>
          <cell r="H304" t="str">
            <v>.</v>
          </cell>
          <cell r="J304" t="str">
            <v>.</v>
          </cell>
        </row>
        <row r="305">
          <cell r="A305" t="str">
            <v>Recycling</v>
          </cell>
          <cell r="B305" t="str">
            <v>01.07.95</v>
          </cell>
          <cell r="C305">
            <v>1</v>
          </cell>
          <cell r="D305" t="str">
            <v>.</v>
          </cell>
          <cell r="E305" t="str">
            <v>.</v>
          </cell>
          <cell r="F305" t="str">
            <v>.</v>
          </cell>
          <cell r="G305" t="str">
            <v>.</v>
          </cell>
          <cell r="H305" t="str">
            <v>.</v>
          </cell>
          <cell r="J305" t="str">
            <v>.</v>
          </cell>
        </row>
        <row r="306">
          <cell r="A306" t="str">
            <v>Recycling</v>
          </cell>
          <cell r="B306" t="str">
            <v>01.08.95</v>
          </cell>
          <cell r="C306">
            <v>2</v>
          </cell>
          <cell r="D306" t="str">
            <v>.</v>
          </cell>
          <cell r="E306" t="str">
            <v>.</v>
          </cell>
          <cell r="F306" t="str">
            <v>.</v>
          </cell>
          <cell r="G306" t="str">
            <v>.</v>
          </cell>
          <cell r="H306" t="str">
            <v>.</v>
          </cell>
          <cell r="J306" t="str">
            <v>.</v>
          </cell>
        </row>
        <row r="307">
          <cell r="A307" t="str">
            <v>Recycling</v>
          </cell>
          <cell r="B307" t="str">
            <v>01.09.95</v>
          </cell>
          <cell r="C307">
            <v>2</v>
          </cell>
          <cell r="D307" t="str">
            <v>.</v>
          </cell>
          <cell r="E307" t="str">
            <v>.</v>
          </cell>
          <cell r="F307" t="str">
            <v>.</v>
          </cell>
          <cell r="G307" t="str">
            <v>.</v>
          </cell>
          <cell r="H307" t="str">
            <v>.</v>
          </cell>
          <cell r="J307" t="str">
            <v>.</v>
          </cell>
        </row>
        <row r="308">
          <cell r="A308" t="str">
            <v>Recycling</v>
          </cell>
          <cell r="B308" t="str">
            <v>01.10.95</v>
          </cell>
          <cell r="C308">
            <v>2</v>
          </cell>
          <cell r="D308" t="str">
            <v>.</v>
          </cell>
          <cell r="E308" t="str">
            <v>.</v>
          </cell>
          <cell r="F308" t="str">
            <v>.</v>
          </cell>
          <cell r="G308" t="str">
            <v>.</v>
          </cell>
          <cell r="H308" t="str">
            <v>.</v>
          </cell>
          <cell r="J308" t="str">
            <v>.</v>
          </cell>
        </row>
        <row r="309">
          <cell r="A309" t="str">
            <v>Recycling</v>
          </cell>
          <cell r="B309" t="str">
            <v>01.11.95</v>
          </cell>
          <cell r="C309">
            <v>2</v>
          </cell>
          <cell r="D309" t="str">
            <v>.</v>
          </cell>
          <cell r="E309" t="str">
            <v>.</v>
          </cell>
          <cell r="F309" t="str">
            <v>.</v>
          </cell>
          <cell r="G309" t="str">
            <v>.</v>
          </cell>
          <cell r="H309" t="str">
            <v>.</v>
          </cell>
          <cell r="J309" t="str">
            <v>.</v>
          </cell>
        </row>
        <row r="310">
          <cell r="A310" t="str">
            <v>Recycling</v>
          </cell>
          <cell r="B310" t="str">
            <v>01.12.95</v>
          </cell>
          <cell r="C310">
            <v>2</v>
          </cell>
          <cell r="D310" t="str">
            <v>.</v>
          </cell>
          <cell r="E310" t="str">
            <v>.</v>
          </cell>
          <cell r="F310" t="str">
            <v>.</v>
          </cell>
          <cell r="G310" t="str">
            <v>.</v>
          </cell>
          <cell r="H310" t="str">
            <v>.</v>
          </cell>
          <cell r="J310" t="str">
            <v>.</v>
          </cell>
        </row>
        <row r="311">
          <cell r="A311" t="str">
            <v>_x001A_</v>
          </cell>
          <cell r="B311" t="str">
            <v>.  .</v>
          </cell>
          <cell r="D311" t="str">
            <v>.</v>
          </cell>
          <cell r="E311" t="str">
            <v>.</v>
          </cell>
          <cell r="F311" t="str">
            <v>.</v>
          </cell>
          <cell r="G311" t="str">
            <v>.</v>
          </cell>
          <cell r="H311" t="str">
            <v>.</v>
          </cell>
          <cell r="J311" t="str">
            <v>.</v>
          </cell>
        </row>
        <row r="312">
          <cell r="A312" t="str">
            <v>Vorleistung</v>
          </cell>
          <cell r="B312" t="str">
            <v>01.01.95</v>
          </cell>
          <cell r="C312">
            <v>627</v>
          </cell>
          <cell r="D312">
            <v>46173</v>
          </cell>
          <cell r="E312">
            <v>34771</v>
          </cell>
          <cell r="F312">
            <v>5214</v>
          </cell>
          <cell r="G312">
            <v>136817</v>
          </cell>
          <cell r="H312">
            <v>90333</v>
          </cell>
          <cell r="J312">
            <v>46485</v>
          </cell>
        </row>
        <row r="313">
          <cell r="A313" t="str">
            <v>Vorleistung</v>
          </cell>
          <cell r="B313" t="str">
            <v>01.02.95</v>
          </cell>
          <cell r="C313">
            <v>625</v>
          </cell>
          <cell r="D313">
            <v>46208</v>
          </cell>
          <cell r="E313">
            <v>34806</v>
          </cell>
          <cell r="F313">
            <v>4948</v>
          </cell>
          <cell r="G313">
            <v>132541</v>
          </cell>
          <cell r="H313">
            <v>85984</v>
          </cell>
          <cell r="J313">
            <v>46557</v>
          </cell>
        </row>
        <row r="314">
          <cell r="A314" t="str">
            <v>Vorleistung</v>
          </cell>
          <cell r="B314" t="str">
            <v>01.03.95</v>
          </cell>
          <cell r="C314">
            <v>620</v>
          </cell>
          <cell r="D314">
            <v>46486</v>
          </cell>
          <cell r="E314">
            <v>35106</v>
          </cell>
          <cell r="F314">
            <v>5693</v>
          </cell>
          <cell r="G314">
            <v>147570</v>
          </cell>
          <cell r="H314">
            <v>98920</v>
          </cell>
          <cell r="J314">
            <v>48650</v>
          </cell>
        </row>
        <row r="315">
          <cell r="A315" t="str">
            <v>Vorleistung</v>
          </cell>
          <cell r="B315" t="str">
            <v>01.04.95</v>
          </cell>
          <cell r="C315">
            <v>623</v>
          </cell>
          <cell r="D315">
            <v>46583</v>
          </cell>
          <cell r="E315">
            <v>35187</v>
          </cell>
          <cell r="F315">
            <v>4881</v>
          </cell>
          <cell r="G315">
            <v>140595</v>
          </cell>
          <cell r="H315">
            <v>91993</v>
          </cell>
          <cell r="J315">
            <v>48603</v>
          </cell>
        </row>
        <row r="316">
          <cell r="A316" t="str">
            <v>Vorleistung</v>
          </cell>
          <cell r="B316" t="str">
            <v>01.05.95</v>
          </cell>
          <cell r="C316">
            <v>622</v>
          </cell>
          <cell r="D316">
            <v>46688</v>
          </cell>
          <cell r="E316">
            <v>35337</v>
          </cell>
          <cell r="F316">
            <v>5465</v>
          </cell>
          <cell r="G316">
            <v>153466</v>
          </cell>
          <cell r="H316">
            <v>103684</v>
          </cell>
          <cell r="J316">
            <v>49782</v>
          </cell>
        </row>
        <row r="317">
          <cell r="A317" t="str">
            <v>Vorleistung</v>
          </cell>
          <cell r="B317" t="str">
            <v>01.06.95</v>
          </cell>
          <cell r="C317">
            <v>622</v>
          </cell>
          <cell r="D317">
            <v>46915</v>
          </cell>
          <cell r="E317">
            <v>35523</v>
          </cell>
          <cell r="F317">
            <v>5337</v>
          </cell>
          <cell r="G317">
            <v>157516</v>
          </cell>
          <cell r="H317">
            <v>105346</v>
          </cell>
          <cell r="J317">
            <v>52171</v>
          </cell>
        </row>
        <row r="318">
          <cell r="A318" t="str">
            <v>Vorleistung</v>
          </cell>
          <cell r="B318" t="str">
            <v>01.07.95</v>
          </cell>
          <cell r="C318">
            <v>620</v>
          </cell>
          <cell r="D318">
            <v>47068</v>
          </cell>
          <cell r="E318">
            <v>35730</v>
          </cell>
          <cell r="F318">
            <v>4372</v>
          </cell>
          <cell r="G318">
            <v>151022</v>
          </cell>
          <cell r="H318">
            <v>100494</v>
          </cell>
          <cell r="J318">
            <v>50528</v>
          </cell>
        </row>
        <row r="319">
          <cell r="A319" t="str">
            <v>Vorleistung</v>
          </cell>
          <cell r="B319" t="str">
            <v>01.08.95</v>
          </cell>
          <cell r="C319">
            <v>628</v>
          </cell>
          <cell r="D319">
            <v>47620</v>
          </cell>
          <cell r="E319">
            <v>35959</v>
          </cell>
          <cell r="F319">
            <v>5519</v>
          </cell>
          <cell r="G319">
            <v>159080</v>
          </cell>
          <cell r="H319">
            <v>107448</v>
          </cell>
          <cell r="J319">
            <v>51632</v>
          </cell>
        </row>
        <row r="320">
          <cell r="A320" t="str">
            <v>Vorleistung</v>
          </cell>
          <cell r="B320" t="str">
            <v>01.09.95</v>
          </cell>
          <cell r="C320">
            <v>631</v>
          </cell>
          <cell r="D320">
            <v>47722</v>
          </cell>
          <cell r="E320">
            <v>36220</v>
          </cell>
          <cell r="F320">
            <v>5365</v>
          </cell>
          <cell r="G320">
            <v>154432</v>
          </cell>
          <cell r="H320">
            <v>102944</v>
          </cell>
          <cell r="J320">
            <v>51488</v>
          </cell>
        </row>
        <row r="321">
          <cell r="A321" t="str">
            <v>Vorleistung</v>
          </cell>
          <cell r="B321" t="str">
            <v>01.10.95</v>
          </cell>
          <cell r="C321">
            <v>629</v>
          </cell>
          <cell r="D321">
            <v>47571</v>
          </cell>
          <cell r="E321">
            <v>36088</v>
          </cell>
          <cell r="F321">
            <v>5071</v>
          </cell>
          <cell r="G321">
            <v>166475</v>
          </cell>
          <cell r="H321">
            <v>112559</v>
          </cell>
          <cell r="J321">
            <v>53916</v>
          </cell>
        </row>
        <row r="322">
          <cell r="A322" t="str">
            <v>Vorleistung</v>
          </cell>
          <cell r="B322" t="str">
            <v>01.11.95</v>
          </cell>
          <cell r="C322">
            <v>633</v>
          </cell>
          <cell r="D322">
            <v>47686</v>
          </cell>
          <cell r="E322">
            <v>36119</v>
          </cell>
          <cell r="F322">
            <v>5606</v>
          </cell>
          <cell r="G322">
            <v>193662</v>
          </cell>
          <cell r="H322">
            <v>128215</v>
          </cell>
          <cell r="J322">
            <v>65447</v>
          </cell>
        </row>
        <row r="323">
          <cell r="A323" t="str">
            <v>Vorleistung</v>
          </cell>
          <cell r="B323" t="str">
            <v>01.12.95</v>
          </cell>
          <cell r="C323">
            <v>632</v>
          </cell>
          <cell r="D323">
            <v>47198</v>
          </cell>
          <cell r="E323">
            <v>35777</v>
          </cell>
          <cell r="F323">
            <v>4214</v>
          </cell>
          <cell r="G323">
            <v>159245</v>
          </cell>
          <cell r="H323">
            <v>104039</v>
          </cell>
          <cell r="J323">
            <v>55206</v>
          </cell>
        </row>
        <row r="324">
          <cell r="A324" t="str">
            <v>Investition</v>
          </cell>
          <cell r="B324" t="str">
            <v>01.01.95</v>
          </cell>
          <cell r="C324">
            <v>366</v>
          </cell>
          <cell r="D324">
            <v>30153</v>
          </cell>
          <cell r="E324">
            <v>20854</v>
          </cell>
          <cell r="F324">
            <v>3137</v>
          </cell>
          <cell r="G324">
            <v>94589</v>
          </cell>
          <cell r="H324">
            <v>56658</v>
          </cell>
          <cell r="J324">
            <v>37931</v>
          </cell>
        </row>
        <row r="325">
          <cell r="A325" t="str">
            <v>Investition</v>
          </cell>
          <cell r="B325" t="str">
            <v>01.02.95</v>
          </cell>
          <cell r="C325">
            <v>365</v>
          </cell>
          <cell r="D325">
            <v>30151</v>
          </cell>
          <cell r="E325">
            <v>20842</v>
          </cell>
          <cell r="F325">
            <v>2964</v>
          </cell>
          <cell r="G325">
            <v>91761</v>
          </cell>
          <cell r="H325">
            <v>53644</v>
          </cell>
          <cell r="J325">
            <v>38117</v>
          </cell>
        </row>
        <row r="326">
          <cell r="A326" t="str">
            <v>Investition</v>
          </cell>
          <cell r="B326" t="str">
            <v>01.03.95</v>
          </cell>
          <cell r="C326">
            <v>366</v>
          </cell>
          <cell r="D326">
            <v>30077</v>
          </cell>
          <cell r="E326">
            <v>20773</v>
          </cell>
          <cell r="F326">
            <v>3276</v>
          </cell>
          <cell r="G326">
            <v>98205</v>
          </cell>
          <cell r="H326">
            <v>59235</v>
          </cell>
          <cell r="J326">
            <v>38970</v>
          </cell>
        </row>
        <row r="327">
          <cell r="A327" t="str">
            <v>Investition</v>
          </cell>
          <cell r="B327" t="str">
            <v>01.04.95</v>
          </cell>
          <cell r="C327">
            <v>363</v>
          </cell>
          <cell r="D327">
            <v>29834</v>
          </cell>
          <cell r="E327">
            <v>20705</v>
          </cell>
          <cell r="F327">
            <v>3004</v>
          </cell>
          <cell r="G327">
            <v>93879</v>
          </cell>
          <cell r="H327">
            <v>55609</v>
          </cell>
          <cell r="J327">
            <v>38270</v>
          </cell>
        </row>
        <row r="328">
          <cell r="A328" t="str">
            <v>Investition</v>
          </cell>
          <cell r="B328" t="str">
            <v>01.05.95</v>
          </cell>
          <cell r="C328">
            <v>363</v>
          </cell>
          <cell r="D328">
            <v>29913</v>
          </cell>
          <cell r="E328">
            <v>20770</v>
          </cell>
          <cell r="F328">
            <v>3083</v>
          </cell>
          <cell r="G328">
            <v>101132</v>
          </cell>
          <cell r="H328">
            <v>60976</v>
          </cell>
          <cell r="J328">
            <v>40156</v>
          </cell>
        </row>
        <row r="329">
          <cell r="A329" t="str">
            <v>Investition</v>
          </cell>
          <cell r="B329" t="str">
            <v>01.06.95</v>
          </cell>
          <cell r="C329">
            <v>363</v>
          </cell>
          <cell r="D329">
            <v>29908</v>
          </cell>
          <cell r="E329">
            <v>20807</v>
          </cell>
          <cell r="F329">
            <v>3064</v>
          </cell>
          <cell r="G329">
            <v>103756</v>
          </cell>
          <cell r="H329">
            <v>62738</v>
          </cell>
          <cell r="J329">
            <v>41018</v>
          </cell>
        </row>
        <row r="330">
          <cell r="A330" t="str">
            <v>Investition</v>
          </cell>
          <cell r="B330" t="str">
            <v>01.07.95</v>
          </cell>
          <cell r="C330">
            <v>361</v>
          </cell>
          <cell r="D330">
            <v>29822</v>
          </cell>
          <cell r="E330">
            <v>20826</v>
          </cell>
          <cell r="F330">
            <v>2613</v>
          </cell>
          <cell r="G330">
            <v>107107</v>
          </cell>
          <cell r="H330">
            <v>64280</v>
          </cell>
          <cell r="J330">
            <v>42826</v>
          </cell>
        </row>
        <row r="331">
          <cell r="A331" t="str">
            <v>Investition</v>
          </cell>
          <cell r="B331" t="str">
            <v>01.08.95</v>
          </cell>
          <cell r="C331">
            <v>361</v>
          </cell>
          <cell r="D331">
            <v>30094</v>
          </cell>
          <cell r="E331">
            <v>21069</v>
          </cell>
          <cell r="F331">
            <v>3185</v>
          </cell>
          <cell r="G331">
            <v>106551</v>
          </cell>
          <cell r="H331">
            <v>65736</v>
          </cell>
          <cell r="J331">
            <v>40815</v>
          </cell>
        </row>
        <row r="332">
          <cell r="A332" t="str">
            <v>Investition</v>
          </cell>
          <cell r="B332" t="str">
            <v>01.09.95</v>
          </cell>
          <cell r="C332">
            <v>359</v>
          </cell>
          <cell r="D332">
            <v>30072</v>
          </cell>
          <cell r="E332">
            <v>21060</v>
          </cell>
          <cell r="F332">
            <v>3109</v>
          </cell>
          <cell r="G332">
            <v>102828</v>
          </cell>
          <cell r="H332">
            <v>62110</v>
          </cell>
          <cell r="J332">
            <v>40718</v>
          </cell>
        </row>
        <row r="333">
          <cell r="A333" t="str">
            <v>Investition</v>
          </cell>
          <cell r="B333" t="str">
            <v>01.10.95</v>
          </cell>
          <cell r="C333">
            <v>358</v>
          </cell>
          <cell r="D333">
            <v>29988</v>
          </cell>
          <cell r="E333">
            <v>21015</v>
          </cell>
          <cell r="F333">
            <v>3047</v>
          </cell>
          <cell r="G333">
            <v>106592</v>
          </cell>
          <cell r="H333">
            <v>65196</v>
          </cell>
          <cell r="J333">
            <v>41396</v>
          </cell>
        </row>
        <row r="334">
          <cell r="A334" t="str">
            <v>Investition</v>
          </cell>
          <cell r="B334" t="str">
            <v>01.11.95</v>
          </cell>
          <cell r="C334">
            <v>355</v>
          </cell>
          <cell r="D334">
            <v>30280</v>
          </cell>
          <cell r="E334">
            <v>21114</v>
          </cell>
          <cell r="F334">
            <v>3233</v>
          </cell>
          <cell r="G334">
            <v>128872</v>
          </cell>
          <cell r="H334">
            <v>76718</v>
          </cell>
          <cell r="J334">
            <v>52154</v>
          </cell>
        </row>
        <row r="335">
          <cell r="A335" t="str">
            <v>Investition</v>
          </cell>
          <cell r="B335" t="str">
            <v>01.12.95</v>
          </cell>
          <cell r="C335">
            <v>354</v>
          </cell>
          <cell r="D335">
            <v>30104</v>
          </cell>
          <cell r="E335">
            <v>20957</v>
          </cell>
          <cell r="F335">
            <v>2628</v>
          </cell>
          <cell r="G335">
            <v>112677</v>
          </cell>
          <cell r="H335">
            <v>66893</v>
          </cell>
          <cell r="J335">
            <v>45784</v>
          </cell>
        </row>
        <row r="336">
          <cell r="A336" t="str">
            <v>Gebrauchsgü</v>
          </cell>
          <cell r="B336" t="str">
            <v>01.01.95</v>
          </cell>
          <cell r="C336">
            <v>97</v>
          </cell>
          <cell r="D336">
            <v>11437</v>
          </cell>
          <cell r="E336">
            <v>7387</v>
          </cell>
          <cell r="F336">
            <v>1065</v>
          </cell>
          <cell r="G336">
            <v>34295</v>
          </cell>
          <cell r="H336">
            <v>17819</v>
          </cell>
          <cell r="J336">
            <v>16476</v>
          </cell>
        </row>
        <row r="337">
          <cell r="A337" t="str">
            <v>Gebrauchsgü</v>
          </cell>
          <cell r="B337" t="str">
            <v>01.02.95</v>
          </cell>
          <cell r="C337">
            <v>97</v>
          </cell>
          <cell r="D337">
            <v>11470</v>
          </cell>
          <cell r="E337">
            <v>7411</v>
          </cell>
          <cell r="F337">
            <v>970</v>
          </cell>
          <cell r="G337">
            <v>32905</v>
          </cell>
          <cell r="H337">
            <v>16423</v>
          </cell>
          <cell r="J337">
            <v>16482</v>
          </cell>
        </row>
        <row r="338">
          <cell r="A338" t="str">
            <v>Gebrauchsgü</v>
          </cell>
          <cell r="B338" t="str">
            <v>01.03.95</v>
          </cell>
          <cell r="C338">
            <v>97</v>
          </cell>
          <cell r="D338">
            <v>11500</v>
          </cell>
          <cell r="E338">
            <v>7342</v>
          </cell>
          <cell r="F338">
            <v>1117</v>
          </cell>
          <cell r="G338">
            <v>35329</v>
          </cell>
          <cell r="H338">
            <v>18542</v>
          </cell>
          <cell r="J338">
            <v>16787</v>
          </cell>
        </row>
        <row r="339">
          <cell r="A339" t="str">
            <v>Gebrauchsgü</v>
          </cell>
          <cell r="B339" t="str">
            <v>01.04.95</v>
          </cell>
          <cell r="C339">
            <v>97</v>
          </cell>
          <cell r="D339">
            <v>11275</v>
          </cell>
          <cell r="E339">
            <v>7190</v>
          </cell>
          <cell r="F339">
            <v>890</v>
          </cell>
          <cell r="G339">
            <v>34267</v>
          </cell>
          <cell r="H339">
            <v>16843</v>
          </cell>
          <cell r="J339">
            <v>17424</v>
          </cell>
        </row>
        <row r="340">
          <cell r="A340" t="str">
            <v>Gebrauchsgü</v>
          </cell>
          <cell r="B340" t="str">
            <v>01.05.95</v>
          </cell>
          <cell r="C340">
            <v>98</v>
          </cell>
          <cell r="D340">
            <v>11296</v>
          </cell>
          <cell r="E340">
            <v>7255</v>
          </cell>
          <cell r="F340">
            <v>990</v>
          </cell>
          <cell r="G340">
            <v>36205</v>
          </cell>
          <cell r="H340">
            <v>18778</v>
          </cell>
          <cell r="J340">
            <v>17427</v>
          </cell>
        </row>
        <row r="341">
          <cell r="A341" t="str">
            <v>Gebrauchsgü</v>
          </cell>
          <cell r="B341" t="str">
            <v>01.06.95</v>
          </cell>
          <cell r="C341">
            <v>96</v>
          </cell>
          <cell r="D341">
            <v>10533</v>
          </cell>
          <cell r="E341">
            <v>6920</v>
          </cell>
          <cell r="F341">
            <v>950</v>
          </cell>
          <cell r="G341">
            <v>35944</v>
          </cell>
          <cell r="H341">
            <v>18303</v>
          </cell>
          <cell r="J341">
            <v>17641</v>
          </cell>
        </row>
        <row r="342">
          <cell r="A342" t="str">
            <v>Gebrauchsgü</v>
          </cell>
          <cell r="B342" t="str">
            <v>01.07.95</v>
          </cell>
          <cell r="C342">
            <v>96</v>
          </cell>
          <cell r="D342">
            <v>11041</v>
          </cell>
          <cell r="E342">
            <v>7085</v>
          </cell>
          <cell r="F342">
            <v>612</v>
          </cell>
          <cell r="G342">
            <v>38275</v>
          </cell>
          <cell r="H342">
            <v>18985</v>
          </cell>
          <cell r="J342">
            <v>19289</v>
          </cell>
        </row>
        <row r="343">
          <cell r="A343" t="str">
            <v>Gebrauchsgü</v>
          </cell>
          <cell r="B343" t="str">
            <v>01.08.95</v>
          </cell>
          <cell r="C343">
            <v>96</v>
          </cell>
          <cell r="D343">
            <v>10109</v>
          </cell>
          <cell r="E343">
            <v>6747</v>
          </cell>
          <cell r="F343">
            <v>950</v>
          </cell>
          <cell r="G343">
            <v>32910</v>
          </cell>
          <cell r="H343">
            <v>17741</v>
          </cell>
          <cell r="J343">
            <v>15169</v>
          </cell>
        </row>
        <row r="344">
          <cell r="A344" t="str">
            <v>Gebrauchsgü</v>
          </cell>
          <cell r="B344" t="str">
            <v>01.09.95</v>
          </cell>
          <cell r="C344">
            <v>95</v>
          </cell>
          <cell r="D344">
            <v>9932</v>
          </cell>
          <cell r="E344">
            <v>6640</v>
          </cell>
          <cell r="F344">
            <v>923</v>
          </cell>
          <cell r="G344">
            <v>31725</v>
          </cell>
          <cell r="H344">
            <v>16827</v>
          </cell>
          <cell r="J344">
            <v>14898</v>
          </cell>
        </row>
        <row r="345">
          <cell r="A345" t="str">
            <v>Gebrauchsgü</v>
          </cell>
          <cell r="B345" t="str">
            <v>01.10.95</v>
          </cell>
          <cell r="C345">
            <v>93</v>
          </cell>
          <cell r="D345">
            <v>9872</v>
          </cell>
          <cell r="E345">
            <v>6628</v>
          </cell>
          <cell r="F345">
            <v>872</v>
          </cell>
          <cell r="G345">
            <v>33122</v>
          </cell>
          <cell r="H345">
            <v>17506</v>
          </cell>
          <cell r="J345">
            <v>15616</v>
          </cell>
        </row>
        <row r="346">
          <cell r="A346" t="str">
            <v>Gebrauchsgü</v>
          </cell>
          <cell r="B346" t="str">
            <v>01.11.95</v>
          </cell>
          <cell r="C346">
            <v>95</v>
          </cell>
          <cell r="D346">
            <v>10335</v>
          </cell>
          <cell r="E346">
            <v>6710</v>
          </cell>
          <cell r="F346">
            <v>998</v>
          </cell>
          <cell r="G346">
            <v>39955</v>
          </cell>
          <cell r="H346">
            <v>20474</v>
          </cell>
          <cell r="J346">
            <v>19481</v>
          </cell>
        </row>
        <row r="347">
          <cell r="A347" t="str">
            <v>Gebrauchsgü</v>
          </cell>
          <cell r="B347" t="str">
            <v>01.12.95</v>
          </cell>
          <cell r="C347">
            <v>94</v>
          </cell>
          <cell r="D347">
            <v>9884</v>
          </cell>
          <cell r="E347">
            <v>6394</v>
          </cell>
          <cell r="F347">
            <v>751</v>
          </cell>
          <cell r="G347">
            <v>56152</v>
          </cell>
          <cell r="H347">
            <v>23909</v>
          </cell>
          <cell r="J347">
            <v>32243</v>
          </cell>
        </row>
        <row r="348">
          <cell r="A348" t="str">
            <v>Verbrauchsg</v>
          </cell>
          <cell r="B348" t="str">
            <v>01.01.95</v>
          </cell>
          <cell r="C348">
            <v>301</v>
          </cell>
          <cell r="D348">
            <v>23499</v>
          </cell>
          <cell r="E348">
            <v>16857</v>
          </cell>
          <cell r="F348">
            <v>2490</v>
          </cell>
          <cell r="G348">
            <v>57616</v>
          </cell>
          <cell r="H348">
            <v>36501</v>
          </cell>
          <cell r="J348">
            <v>21115</v>
          </cell>
        </row>
        <row r="349">
          <cell r="A349" t="str">
            <v>Verbrauchsg</v>
          </cell>
          <cell r="B349" t="str">
            <v>01.02.95</v>
          </cell>
          <cell r="C349">
            <v>299</v>
          </cell>
          <cell r="D349">
            <v>23324</v>
          </cell>
          <cell r="E349">
            <v>16599</v>
          </cell>
          <cell r="F349">
            <v>2270</v>
          </cell>
          <cell r="G349">
            <v>55793</v>
          </cell>
          <cell r="H349">
            <v>34478</v>
          </cell>
          <cell r="J349">
            <v>21314</v>
          </cell>
        </row>
        <row r="350">
          <cell r="A350" t="str">
            <v>Verbrauchsg</v>
          </cell>
          <cell r="B350" t="str">
            <v>01.03.95</v>
          </cell>
          <cell r="C350">
            <v>300</v>
          </cell>
          <cell r="D350">
            <v>23183</v>
          </cell>
          <cell r="E350">
            <v>16536</v>
          </cell>
          <cell r="F350">
            <v>2536</v>
          </cell>
          <cell r="G350">
            <v>59103</v>
          </cell>
          <cell r="H350">
            <v>37082</v>
          </cell>
          <cell r="J350">
            <v>22021</v>
          </cell>
        </row>
        <row r="351">
          <cell r="A351" t="str">
            <v>Verbrauchsg</v>
          </cell>
          <cell r="B351" t="str">
            <v>01.04.95</v>
          </cell>
          <cell r="C351">
            <v>301</v>
          </cell>
          <cell r="D351">
            <v>23063</v>
          </cell>
          <cell r="E351">
            <v>16479</v>
          </cell>
          <cell r="F351">
            <v>2113</v>
          </cell>
          <cell r="G351">
            <v>55900</v>
          </cell>
          <cell r="H351">
            <v>34474</v>
          </cell>
          <cell r="J351">
            <v>21426</v>
          </cell>
        </row>
        <row r="352">
          <cell r="A352" t="str">
            <v>Verbrauchsg</v>
          </cell>
          <cell r="B352" t="str">
            <v>01.05.95</v>
          </cell>
          <cell r="C352">
            <v>307</v>
          </cell>
          <cell r="D352">
            <v>23430</v>
          </cell>
          <cell r="E352">
            <v>16543</v>
          </cell>
          <cell r="F352">
            <v>2436</v>
          </cell>
          <cell r="G352">
            <v>64745</v>
          </cell>
          <cell r="H352">
            <v>40558</v>
          </cell>
          <cell r="J352">
            <v>24187</v>
          </cell>
        </row>
        <row r="353">
          <cell r="A353" t="str">
            <v>Verbrauchsg</v>
          </cell>
          <cell r="B353" t="str">
            <v>01.06.95</v>
          </cell>
          <cell r="C353">
            <v>309</v>
          </cell>
          <cell r="D353">
            <v>24191</v>
          </cell>
          <cell r="E353">
            <v>16827</v>
          </cell>
          <cell r="F353">
            <v>2342</v>
          </cell>
          <cell r="G353">
            <v>67691</v>
          </cell>
          <cell r="H353">
            <v>39810</v>
          </cell>
          <cell r="J353">
            <v>27881</v>
          </cell>
        </row>
        <row r="354">
          <cell r="A354" t="str">
            <v>Verbrauchsg</v>
          </cell>
          <cell r="B354" t="str">
            <v>01.07.95</v>
          </cell>
          <cell r="C354">
            <v>310</v>
          </cell>
          <cell r="D354">
            <v>24017</v>
          </cell>
          <cell r="E354">
            <v>17003</v>
          </cell>
          <cell r="F354">
            <v>2088</v>
          </cell>
          <cell r="G354">
            <v>61234</v>
          </cell>
          <cell r="H354">
            <v>37050</v>
          </cell>
          <cell r="J354">
            <v>24184</v>
          </cell>
        </row>
        <row r="355">
          <cell r="A355" t="str">
            <v>Verbrauchsg</v>
          </cell>
          <cell r="B355" t="str">
            <v>01.08.95</v>
          </cell>
          <cell r="C355">
            <v>311</v>
          </cell>
          <cell r="D355">
            <v>24533</v>
          </cell>
          <cell r="E355">
            <v>17195</v>
          </cell>
          <cell r="F355">
            <v>2596</v>
          </cell>
          <cell r="G355">
            <v>66362</v>
          </cell>
          <cell r="H355">
            <v>40597</v>
          </cell>
          <cell r="J355">
            <v>25765</v>
          </cell>
        </row>
        <row r="356">
          <cell r="A356" t="str">
            <v>Verbrauchsg</v>
          </cell>
          <cell r="B356" t="str">
            <v>01.09.95</v>
          </cell>
          <cell r="C356">
            <v>308</v>
          </cell>
          <cell r="D356">
            <v>24379</v>
          </cell>
          <cell r="E356">
            <v>16884</v>
          </cell>
          <cell r="F356">
            <v>2415</v>
          </cell>
          <cell r="G356">
            <v>64438</v>
          </cell>
          <cell r="H356">
            <v>38345</v>
          </cell>
          <cell r="J356">
            <v>26094</v>
          </cell>
        </row>
        <row r="357">
          <cell r="A357" t="str">
            <v>Verbrauchsg</v>
          </cell>
          <cell r="B357" t="str">
            <v>01.10.95</v>
          </cell>
          <cell r="C357">
            <v>305</v>
          </cell>
          <cell r="D357">
            <v>23881</v>
          </cell>
          <cell r="E357">
            <v>16339</v>
          </cell>
          <cell r="F357">
            <v>2288</v>
          </cell>
          <cell r="G357">
            <v>68121</v>
          </cell>
          <cell r="H357">
            <v>40972</v>
          </cell>
          <cell r="J357">
            <v>27149</v>
          </cell>
        </row>
        <row r="358">
          <cell r="A358" t="str">
            <v>Verbrauchsg</v>
          </cell>
          <cell r="B358" t="str">
            <v>01.11.95</v>
          </cell>
          <cell r="C358">
            <v>306</v>
          </cell>
          <cell r="D358">
            <v>23822</v>
          </cell>
          <cell r="E358">
            <v>16506</v>
          </cell>
          <cell r="F358">
            <v>2480</v>
          </cell>
          <cell r="G358">
            <v>79590</v>
          </cell>
          <cell r="H358">
            <v>46895</v>
          </cell>
          <cell r="J358">
            <v>32695</v>
          </cell>
        </row>
        <row r="359">
          <cell r="A359" t="str">
            <v>Verbrauchsg</v>
          </cell>
          <cell r="B359" t="str">
            <v>01.12.95</v>
          </cell>
          <cell r="C359">
            <v>305</v>
          </cell>
          <cell r="D359">
            <v>23521</v>
          </cell>
          <cell r="E359">
            <v>16192</v>
          </cell>
          <cell r="F359">
            <v>2028</v>
          </cell>
          <cell r="G359">
            <v>65841</v>
          </cell>
          <cell r="H359">
            <v>38131</v>
          </cell>
          <cell r="J359">
            <v>27710</v>
          </cell>
        </row>
        <row r="360">
          <cell r="A360" t="str">
            <v>_x001A_</v>
          </cell>
          <cell r="B360" t="str">
            <v>.  .</v>
          </cell>
          <cell r="D360" t="str">
            <v>.</v>
          </cell>
          <cell r="E360" t="str">
            <v>.</v>
          </cell>
          <cell r="F360" t="str">
            <v>.</v>
          </cell>
          <cell r="G360" t="str">
            <v>.</v>
          </cell>
          <cell r="H360" t="str">
            <v>.</v>
          </cell>
          <cell r="J360" t="str">
            <v>.</v>
          </cell>
        </row>
        <row r="361">
          <cell r="A361" t="str">
            <v>Vorleistung</v>
          </cell>
          <cell r="B361" t="str">
            <v>01.01.96</v>
          </cell>
          <cell r="C361">
            <v>617</v>
          </cell>
          <cell r="D361">
            <v>45237</v>
          </cell>
          <cell r="E361">
            <v>34119</v>
          </cell>
          <cell r="F361">
            <v>5029</v>
          </cell>
          <cell r="G361">
            <v>148505</v>
          </cell>
          <cell r="H361">
            <v>99022</v>
          </cell>
          <cell r="J361">
            <v>49483</v>
          </cell>
        </row>
        <row r="362">
          <cell r="A362" t="str">
            <v>Investition</v>
          </cell>
          <cell r="B362" t="str">
            <v>01.01.96</v>
          </cell>
          <cell r="C362">
            <v>348</v>
          </cell>
          <cell r="D362">
            <v>29590</v>
          </cell>
          <cell r="E362">
            <v>20615</v>
          </cell>
          <cell r="F362">
            <v>3053</v>
          </cell>
          <cell r="G362">
            <v>103851</v>
          </cell>
          <cell r="H362">
            <v>62898</v>
          </cell>
          <cell r="J362">
            <v>40953</v>
          </cell>
        </row>
        <row r="363">
          <cell r="A363" t="str">
            <v>Gebrauchsgü</v>
          </cell>
          <cell r="B363" t="str">
            <v>01.01.96</v>
          </cell>
          <cell r="C363">
            <v>89</v>
          </cell>
          <cell r="D363">
            <v>9518</v>
          </cell>
          <cell r="E363">
            <v>6225</v>
          </cell>
          <cell r="F363">
            <v>927</v>
          </cell>
          <cell r="G363">
            <v>35572</v>
          </cell>
          <cell r="H363">
            <v>17578</v>
          </cell>
          <cell r="J363">
            <v>17994</v>
          </cell>
        </row>
        <row r="364">
          <cell r="A364" t="str">
            <v>Verbrauchsg</v>
          </cell>
          <cell r="B364" t="str">
            <v>01.01.96</v>
          </cell>
          <cell r="C364">
            <v>295</v>
          </cell>
          <cell r="D364">
            <v>22943</v>
          </cell>
          <cell r="E364">
            <v>15719</v>
          </cell>
          <cell r="F364">
            <v>2266</v>
          </cell>
          <cell r="G364">
            <v>63555</v>
          </cell>
          <cell r="H364">
            <v>37597</v>
          </cell>
          <cell r="J364">
            <v>25958</v>
          </cell>
        </row>
        <row r="365">
          <cell r="A365" t="str">
            <v>Kohlebergba</v>
          </cell>
          <cell r="B365" t="str">
            <v>01.01.96</v>
          </cell>
          <cell r="C365">
            <v>1</v>
          </cell>
          <cell r="D365">
            <v>233</v>
          </cell>
          <cell r="E365">
            <v>195</v>
          </cell>
          <cell r="F365">
            <v>27</v>
          </cell>
          <cell r="G365">
            <v>902</v>
          </cell>
          <cell r="H365">
            <v>733</v>
          </cell>
          <cell r="J365">
            <v>169</v>
          </cell>
        </row>
        <row r="366">
          <cell r="A366" t="str">
            <v>Gew.Erdöl,-</v>
          </cell>
          <cell r="B366" t="str">
            <v>01.01.96</v>
          </cell>
          <cell r="C366">
            <v>1</v>
          </cell>
          <cell r="D366">
            <v>34</v>
          </cell>
          <cell r="E366">
            <v>23</v>
          </cell>
          <cell r="F366">
            <v>4</v>
          </cell>
          <cell r="G366">
            <v>157</v>
          </cell>
          <cell r="H366">
            <v>96</v>
          </cell>
          <cell r="J366">
            <v>61</v>
          </cell>
        </row>
        <row r="367">
          <cell r="A367" t="str">
            <v>Gew.Steine,</v>
          </cell>
          <cell r="B367" t="str">
            <v>01.01.96</v>
          </cell>
          <cell r="C367">
            <v>51</v>
          </cell>
          <cell r="D367">
            <v>1205</v>
          </cell>
          <cell r="E367">
            <v>924</v>
          </cell>
          <cell r="F367">
            <v>120</v>
          </cell>
          <cell r="G367">
            <v>4039</v>
          </cell>
          <cell r="H367">
            <v>2770</v>
          </cell>
          <cell r="J367">
            <v>1269</v>
          </cell>
        </row>
        <row r="368">
          <cell r="A368" t="str">
            <v>Ernährg.gew</v>
          </cell>
          <cell r="B368" t="str">
            <v>01.01.96</v>
          </cell>
          <cell r="C368">
            <v>151</v>
          </cell>
          <cell r="D368">
            <v>12265</v>
          </cell>
          <cell r="E368">
            <v>8146</v>
          </cell>
          <cell r="F368">
            <v>1221</v>
          </cell>
          <cell r="G368">
            <v>32393</v>
          </cell>
          <cell r="H368">
            <v>20043</v>
          </cell>
          <cell r="J368">
            <v>12351</v>
          </cell>
        </row>
        <row r="369">
          <cell r="A369" t="str">
            <v>Tabakverarb</v>
          </cell>
          <cell r="B369" t="str">
            <v>01.01.96</v>
          </cell>
          <cell r="C369">
            <v>3</v>
          </cell>
          <cell r="D369">
            <v>598</v>
          </cell>
          <cell r="E369">
            <v>502</v>
          </cell>
          <cell r="F369">
            <v>72</v>
          </cell>
          <cell r="G369">
            <v>2040</v>
          </cell>
          <cell r="H369">
            <v>1578</v>
          </cell>
          <cell r="J369">
            <v>462</v>
          </cell>
        </row>
        <row r="370">
          <cell r="A370" t="str">
            <v>Textilgewer</v>
          </cell>
          <cell r="B370" t="str">
            <v>01.01.96</v>
          </cell>
          <cell r="C370">
            <v>43</v>
          </cell>
          <cell r="D370">
            <v>2979</v>
          </cell>
          <cell r="E370">
            <v>2301</v>
          </cell>
          <cell r="F370">
            <v>344</v>
          </cell>
          <cell r="G370">
            <v>7609</v>
          </cell>
          <cell r="H370">
            <v>5178</v>
          </cell>
          <cell r="J370">
            <v>2431</v>
          </cell>
        </row>
        <row r="371">
          <cell r="A371" t="str">
            <v>Bekleid.gew</v>
          </cell>
          <cell r="B371" t="str">
            <v>01.01.96</v>
          </cell>
          <cell r="C371">
            <v>28</v>
          </cell>
          <cell r="D371">
            <v>1287</v>
          </cell>
          <cell r="E371">
            <v>1032</v>
          </cell>
          <cell r="F371">
            <v>152</v>
          </cell>
          <cell r="G371">
            <v>2444</v>
          </cell>
          <cell r="H371">
            <v>1694</v>
          </cell>
          <cell r="J371">
            <v>750</v>
          </cell>
        </row>
        <row r="372">
          <cell r="A372" t="str">
            <v>Ledergewerb</v>
          </cell>
          <cell r="B372" t="str">
            <v>01.01.96</v>
          </cell>
          <cell r="C372">
            <v>17</v>
          </cell>
          <cell r="D372">
            <v>740</v>
          </cell>
          <cell r="E372">
            <v>591</v>
          </cell>
          <cell r="F372">
            <v>81</v>
          </cell>
          <cell r="G372">
            <v>1739</v>
          </cell>
          <cell r="H372">
            <v>1194</v>
          </cell>
          <cell r="J372">
            <v>545</v>
          </cell>
        </row>
        <row r="373">
          <cell r="A373" t="str">
            <v>Holzgew.o.M</v>
          </cell>
          <cell r="B373" t="str">
            <v>01.01.96</v>
          </cell>
          <cell r="C373">
            <v>57</v>
          </cell>
          <cell r="D373">
            <v>2504</v>
          </cell>
          <cell r="E373">
            <v>2051</v>
          </cell>
          <cell r="F373">
            <v>302</v>
          </cell>
          <cell r="G373">
            <v>7245</v>
          </cell>
          <cell r="H373">
            <v>5388</v>
          </cell>
          <cell r="J373">
            <v>1857</v>
          </cell>
        </row>
        <row r="374">
          <cell r="A374" t="str">
            <v>Papiergewer</v>
          </cell>
          <cell r="B374" t="str">
            <v>01.01.96</v>
          </cell>
          <cell r="C374">
            <v>20</v>
          </cell>
          <cell r="D374">
            <v>1633</v>
          </cell>
          <cell r="E374">
            <v>1245</v>
          </cell>
          <cell r="F374">
            <v>190</v>
          </cell>
          <cell r="G374">
            <v>4921</v>
          </cell>
          <cell r="H374">
            <v>3442</v>
          </cell>
          <cell r="J374">
            <v>1479</v>
          </cell>
        </row>
        <row r="375">
          <cell r="A375" t="str">
            <v>Verlag,Druc</v>
          </cell>
          <cell r="B375" t="str">
            <v>01.01.96</v>
          </cell>
          <cell r="C375">
            <v>38</v>
          </cell>
          <cell r="D375">
            <v>3509</v>
          </cell>
          <cell r="E375">
            <v>1902</v>
          </cell>
          <cell r="F375">
            <v>275</v>
          </cell>
          <cell r="G375">
            <v>14620</v>
          </cell>
          <cell r="H375">
            <v>6707</v>
          </cell>
          <cell r="J375">
            <v>7913</v>
          </cell>
        </row>
        <row r="376">
          <cell r="A376" t="str">
            <v>Kok.,Min.öl</v>
          </cell>
          <cell r="B376" t="str">
            <v>01.01.96</v>
          </cell>
          <cell r="C376">
            <v>1</v>
          </cell>
          <cell r="D376">
            <v>29</v>
          </cell>
          <cell r="E376">
            <v>16</v>
          </cell>
          <cell r="F376">
            <v>2</v>
          </cell>
          <cell r="G376">
            <v>98</v>
          </cell>
          <cell r="H376">
            <v>35</v>
          </cell>
          <cell r="J376">
            <v>63</v>
          </cell>
        </row>
        <row r="377">
          <cell r="A377" t="str">
            <v>Chem.Indust</v>
          </cell>
          <cell r="B377" t="str">
            <v>01.01.96</v>
          </cell>
          <cell r="C377">
            <v>29</v>
          </cell>
          <cell r="D377">
            <v>3542</v>
          </cell>
          <cell r="E377">
            <v>2342</v>
          </cell>
          <cell r="F377">
            <v>369</v>
          </cell>
          <cell r="G377">
            <v>14026</v>
          </cell>
          <cell r="H377">
            <v>8111</v>
          </cell>
          <cell r="J377">
            <v>5915</v>
          </cell>
        </row>
        <row r="378">
          <cell r="A378" t="str">
            <v>H.Gummi-,Ku</v>
          </cell>
          <cell r="B378" t="str">
            <v>01.01.96</v>
          </cell>
          <cell r="C378">
            <v>98</v>
          </cell>
          <cell r="D378">
            <v>6666</v>
          </cell>
          <cell r="E378">
            <v>5385</v>
          </cell>
          <cell r="F378">
            <v>795</v>
          </cell>
          <cell r="G378">
            <v>19252</v>
          </cell>
          <cell r="H378">
            <v>14029</v>
          </cell>
          <cell r="J378">
            <v>5223</v>
          </cell>
        </row>
        <row r="379">
          <cell r="A379" t="str">
            <v>Glas,Kerami</v>
          </cell>
          <cell r="B379" t="str">
            <v>01.01.96</v>
          </cell>
          <cell r="C379">
            <v>151</v>
          </cell>
          <cell r="D379">
            <v>10228</v>
          </cell>
          <cell r="E379">
            <v>7453</v>
          </cell>
          <cell r="F379">
            <v>1052</v>
          </cell>
          <cell r="G379">
            <v>32351</v>
          </cell>
          <cell r="H379">
            <v>20597</v>
          </cell>
          <cell r="J379">
            <v>11754</v>
          </cell>
        </row>
        <row r="380">
          <cell r="A380" t="str">
            <v>Metallerz.,</v>
          </cell>
          <cell r="B380" t="str">
            <v>01.01.96</v>
          </cell>
          <cell r="C380">
            <v>15</v>
          </cell>
          <cell r="D380">
            <v>2736</v>
          </cell>
          <cell r="E380">
            <v>2159</v>
          </cell>
          <cell r="F380">
            <v>306</v>
          </cell>
          <cell r="G380">
            <v>9652</v>
          </cell>
          <cell r="H380">
            <v>6819</v>
          </cell>
          <cell r="J380">
            <v>2833</v>
          </cell>
        </row>
        <row r="381">
          <cell r="A381" t="str">
            <v>H.Metallerz</v>
          </cell>
          <cell r="B381" t="str">
            <v>01.01.96</v>
          </cell>
          <cell r="C381">
            <v>175</v>
          </cell>
          <cell r="D381">
            <v>10578</v>
          </cell>
          <cell r="E381">
            <v>7925</v>
          </cell>
          <cell r="F381">
            <v>1169</v>
          </cell>
          <cell r="G381">
            <v>34030</v>
          </cell>
          <cell r="H381">
            <v>22830</v>
          </cell>
          <cell r="J381">
            <v>11201</v>
          </cell>
        </row>
        <row r="382">
          <cell r="A382" t="str">
            <v>Maschinenba</v>
          </cell>
          <cell r="B382" t="str">
            <v>01.01.96</v>
          </cell>
          <cell r="C382">
            <v>162</v>
          </cell>
          <cell r="D382">
            <v>14279</v>
          </cell>
          <cell r="E382">
            <v>9491</v>
          </cell>
          <cell r="F382">
            <v>1399</v>
          </cell>
          <cell r="G382">
            <v>52270</v>
          </cell>
          <cell r="H382">
            <v>30203</v>
          </cell>
          <cell r="J382">
            <v>22067</v>
          </cell>
        </row>
        <row r="383">
          <cell r="A383" t="str">
            <v>H.Bürom.,DV</v>
          </cell>
          <cell r="B383" t="str">
            <v>01.01.96</v>
          </cell>
          <cell r="C383">
            <v>10</v>
          </cell>
          <cell r="D383">
            <v>941</v>
          </cell>
          <cell r="E383">
            <v>596</v>
          </cell>
          <cell r="F383">
            <v>85</v>
          </cell>
          <cell r="G383">
            <v>2738</v>
          </cell>
          <cell r="H383">
            <v>1500</v>
          </cell>
          <cell r="J383">
            <v>1238</v>
          </cell>
        </row>
        <row r="384">
          <cell r="A384" t="str">
            <v>H.Ger.Elekt</v>
          </cell>
          <cell r="B384" t="str">
            <v>01.01.96</v>
          </cell>
          <cell r="C384">
            <v>63</v>
          </cell>
          <cell r="D384">
            <v>7888</v>
          </cell>
          <cell r="E384">
            <v>5755</v>
          </cell>
          <cell r="F384">
            <v>851</v>
          </cell>
          <cell r="G384">
            <v>27290</v>
          </cell>
          <cell r="H384">
            <v>16881</v>
          </cell>
          <cell r="J384">
            <v>10409</v>
          </cell>
        </row>
        <row r="385">
          <cell r="A385" t="str">
            <v>RFT,Nachr.t</v>
          </cell>
          <cell r="B385" t="str">
            <v>01.01.96</v>
          </cell>
          <cell r="C385">
            <v>21</v>
          </cell>
          <cell r="D385">
            <v>2951</v>
          </cell>
          <cell r="E385">
            <v>1694</v>
          </cell>
          <cell r="F385">
            <v>240</v>
          </cell>
          <cell r="G385">
            <v>11208</v>
          </cell>
          <cell r="H385">
            <v>4748</v>
          </cell>
          <cell r="J385">
            <v>6460</v>
          </cell>
        </row>
        <row r="386">
          <cell r="A386" t="str">
            <v>Med.,MSR,Op</v>
          </cell>
          <cell r="B386" t="str">
            <v>01.01.96</v>
          </cell>
          <cell r="C386">
            <v>62</v>
          </cell>
          <cell r="D386">
            <v>5997</v>
          </cell>
          <cell r="E386">
            <v>3323</v>
          </cell>
          <cell r="F386">
            <v>455</v>
          </cell>
          <cell r="G386">
            <v>25186</v>
          </cell>
          <cell r="H386">
            <v>9449</v>
          </cell>
          <cell r="J386">
            <v>15737</v>
          </cell>
        </row>
        <row r="387">
          <cell r="A387" t="str">
            <v>H.Kraftwage</v>
          </cell>
          <cell r="B387" t="str">
            <v>01.01.96</v>
          </cell>
          <cell r="C387">
            <v>33</v>
          </cell>
          <cell r="D387">
            <v>5479</v>
          </cell>
          <cell r="E387">
            <v>4493</v>
          </cell>
          <cell r="F387">
            <v>746</v>
          </cell>
          <cell r="G387">
            <v>19525</v>
          </cell>
          <cell r="H387">
            <v>14665</v>
          </cell>
          <cell r="J387">
            <v>4861</v>
          </cell>
        </row>
        <row r="388">
          <cell r="A388" t="str">
            <v>son.Fahrz.b</v>
          </cell>
          <cell r="B388" t="str">
            <v>01.01.96</v>
          </cell>
          <cell r="C388">
            <v>8</v>
          </cell>
          <cell r="D388">
            <v>1374</v>
          </cell>
          <cell r="E388">
            <v>1052</v>
          </cell>
          <cell r="F388">
            <v>138</v>
          </cell>
          <cell r="G388">
            <v>4048</v>
          </cell>
          <cell r="H388">
            <v>2940</v>
          </cell>
          <cell r="J388">
            <v>1108</v>
          </cell>
        </row>
        <row r="389">
          <cell r="A389" t="str">
            <v>H.Möbel,Sch</v>
          </cell>
          <cell r="B389" t="str">
            <v>01.01.96</v>
          </cell>
          <cell r="C389">
            <v>109</v>
          </cell>
          <cell r="D389">
            <v>7489</v>
          </cell>
          <cell r="E389">
            <v>5973</v>
          </cell>
          <cell r="F389">
            <v>862</v>
          </cell>
          <cell r="G389">
            <v>21287</v>
          </cell>
          <cell r="H389">
            <v>15115</v>
          </cell>
          <cell r="J389">
            <v>6172</v>
          </cell>
        </row>
        <row r="390">
          <cell r="A390" t="str">
            <v>Recycling</v>
          </cell>
          <cell r="B390" t="str">
            <v>01.01.96</v>
          </cell>
          <cell r="C390">
            <v>2</v>
          </cell>
          <cell r="D390">
            <v>124</v>
          </cell>
          <cell r="E390">
            <v>109</v>
          </cell>
          <cell r="F390">
            <v>20</v>
          </cell>
          <cell r="G390">
            <v>413</v>
          </cell>
          <cell r="H390">
            <v>351</v>
          </cell>
          <cell r="J390">
            <v>62</v>
          </cell>
        </row>
        <row r="391">
          <cell r="B391" t="str">
            <v>0195</v>
          </cell>
          <cell r="C391">
            <v>1391</v>
          </cell>
          <cell r="D391">
            <v>111262</v>
          </cell>
          <cell r="E391">
            <v>79869</v>
          </cell>
          <cell r="F391">
            <v>11906</v>
          </cell>
          <cell r="G391">
            <v>323318</v>
          </cell>
          <cell r="H391">
            <v>201310</v>
          </cell>
          <cell r="J391">
            <v>122008</v>
          </cell>
        </row>
        <row r="392">
          <cell r="B392" t="str">
            <v>0295</v>
          </cell>
          <cell r="C392">
            <v>1386</v>
          </cell>
          <cell r="D392">
            <v>111153</v>
          </cell>
          <cell r="E392">
            <v>79658</v>
          </cell>
          <cell r="F392">
            <v>11153</v>
          </cell>
          <cell r="G392">
            <v>313001</v>
          </cell>
          <cell r="H392">
            <v>190530</v>
          </cell>
          <cell r="J392">
            <v>122471</v>
          </cell>
        </row>
        <row r="393">
          <cell r="B393" t="str">
            <v>0395</v>
          </cell>
          <cell r="C393">
            <v>1383</v>
          </cell>
          <cell r="D393">
            <v>111246</v>
          </cell>
          <cell r="E393">
            <v>79757</v>
          </cell>
          <cell r="F393">
            <v>12622</v>
          </cell>
          <cell r="G393">
            <v>340207</v>
          </cell>
          <cell r="H393">
            <v>213779</v>
          </cell>
          <cell r="J393">
            <v>126428</v>
          </cell>
        </row>
        <row r="394">
          <cell r="B394" t="str">
            <v>0495</v>
          </cell>
          <cell r="C394">
            <v>1384</v>
          </cell>
          <cell r="D394">
            <v>110755</v>
          </cell>
          <cell r="E394">
            <v>79561</v>
          </cell>
          <cell r="F394">
            <v>10888</v>
          </cell>
          <cell r="G394">
            <v>324641</v>
          </cell>
          <cell r="H394">
            <v>198919</v>
          </cell>
          <cell r="J394">
            <v>125722</v>
          </cell>
        </row>
        <row r="395">
          <cell r="B395" t="str">
            <v>0595</v>
          </cell>
          <cell r="C395">
            <v>1390</v>
          </cell>
          <cell r="D395">
            <v>111327</v>
          </cell>
          <cell r="E395">
            <v>79905</v>
          </cell>
          <cell r="F395">
            <v>11973</v>
          </cell>
          <cell r="G395">
            <v>355548</v>
          </cell>
          <cell r="H395">
            <v>223996</v>
          </cell>
          <cell r="J395">
            <v>131552</v>
          </cell>
        </row>
        <row r="396">
          <cell r="B396" t="str">
            <v>0695</v>
          </cell>
          <cell r="C396">
            <v>1390</v>
          </cell>
          <cell r="D396">
            <v>111547</v>
          </cell>
          <cell r="E396">
            <v>80077</v>
          </cell>
          <cell r="F396">
            <v>11693</v>
          </cell>
          <cell r="G396">
            <v>364907</v>
          </cell>
          <cell r="H396">
            <v>226197</v>
          </cell>
          <cell r="J396">
            <v>138710</v>
          </cell>
        </row>
        <row r="397">
          <cell r="B397" t="str">
            <v>0795</v>
          </cell>
          <cell r="C397">
            <v>1387</v>
          </cell>
          <cell r="D397">
            <v>111948</v>
          </cell>
          <cell r="E397">
            <v>80644</v>
          </cell>
          <cell r="F397">
            <v>9685</v>
          </cell>
          <cell r="G397">
            <v>357637</v>
          </cell>
          <cell r="H397">
            <v>220809</v>
          </cell>
          <cell r="J397">
            <v>136828</v>
          </cell>
        </row>
        <row r="398">
          <cell r="B398" t="str">
            <v>0895</v>
          </cell>
          <cell r="C398">
            <v>1396</v>
          </cell>
          <cell r="D398">
            <v>112356</v>
          </cell>
          <cell r="E398">
            <v>80970</v>
          </cell>
          <cell r="F398">
            <v>12250</v>
          </cell>
          <cell r="G398">
            <v>364904</v>
          </cell>
          <cell r="H398">
            <v>231523</v>
          </cell>
          <cell r="J398">
            <v>133381</v>
          </cell>
        </row>
        <row r="399">
          <cell r="B399" t="str">
            <v>0995</v>
          </cell>
          <cell r="C399">
            <v>1393</v>
          </cell>
          <cell r="D399">
            <v>112105</v>
          </cell>
          <cell r="E399">
            <v>80804</v>
          </cell>
          <cell r="F399">
            <v>11812</v>
          </cell>
          <cell r="G399">
            <v>353424</v>
          </cell>
          <cell r="H399">
            <v>220226</v>
          </cell>
          <cell r="J399">
            <v>133198</v>
          </cell>
        </row>
        <row r="400">
          <cell r="B400" t="str">
            <v>1095</v>
          </cell>
          <cell r="C400">
            <v>1385</v>
          </cell>
          <cell r="D400">
            <v>111312</v>
          </cell>
          <cell r="E400">
            <v>80070</v>
          </cell>
          <cell r="F400">
            <v>11278</v>
          </cell>
          <cell r="G400">
            <v>374310</v>
          </cell>
          <cell r="H400">
            <v>236234</v>
          </cell>
          <cell r="J400">
            <v>138076</v>
          </cell>
        </row>
        <row r="401">
          <cell r="B401" t="str">
            <v>1195</v>
          </cell>
          <cell r="C401">
            <v>1389</v>
          </cell>
          <cell r="D401">
            <v>112123</v>
          </cell>
          <cell r="E401">
            <v>80449</v>
          </cell>
          <cell r="F401">
            <v>12318</v>
          </cell>
          <cell r="G401">
            <v>442078</v>
          </cell>
          <cell r="H401">
            <v>272302</v>
          </cell>
          <cell r="J401">
            <v>169776</v>
          </cell>
        </row>
        <row r="402">
          <cell r="B402" t="str">
            <v>1295</v>
          </cell>
          <cell r="C402">
            <v>1385</v>
          </cell>
          <cell r="D402">
            <v>110707</v>
          </cell>
          <cell r="E402">
            <v>79320</v>
          </cell>
          <cell r="F402">
            <v>9621</v>
          </cell>
          <cell r="G402">
            <v>393915</v>
          </cell>
          <cell r="H402">
            <v>232973</v>
          </cell>
          <cell r="J402">
            <v>160942</v>
          </cell>
        </row>
        <row r="403">
          <cell r="B403" t="str">
            <v>0196</v>
          </cell>
          <cell r="C403">
            <v>1349</v>
          </cell>
          <cell r="D403">
            <v>107288</v>
          </cell>
          <cell r="E403">
            <v>76678</v>
          </cell>
          <cell r="F403">
            <v>11274</v>
          </cell>
          <cell r="G403">
            <v>351483</v>
          </cell>
          <cell r="H403">
            <v>217095</v>
          </cell>
          <cell r="J403">
            <v>134388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2.xml"/><Relationship Id="rId1" Type="http://schemas.openxmlformats.org/officeDocument/2006/relationships/printerSettings" Target="../printerSettings/printerSettings22.bin"/><Relationship Id="rId4" Type="http://schemas.openxmlformats.org/officeDocument/2006/relationships/comments" Target="../comments2.xml"/></Relationships>
</file>

<file path=xl/worksheets/_rels/sheet22.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3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36.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37.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798"/>
  </cols>
  <sheetData>
    <row r="1" spans="1:1" ht="15" x14ac:dyDescent="0.25">
      <c r="A1" s="797" t="s">
        <v>552</v>
      </c>
    </row>
    <row r="4" spans="1:1" ht="28.5" customHeight="1" x14ac:dyDescent="0.2">
      <c r="A4" s="803" t="s">
        <v>566</v>
      </c>
    </row>
    <row r="5" spans="1:1" x14ac:dyDescent="0.2">
      <c r="A5" s="800"/>
    </row>
    <row r="6" spans="1:1" x14ac:dyDescent="0.2">
      <c r="A6" s="800"/>
    </row>
    <row r="7" spans="1:1" x14ac:dyDescent="0.2">
      <c r="A7" s="798" t="s">
        <v>553</v>
      </c>
    </row>
    <row r="10" spans="1:1" x14ac:dyDescent="0.2">
      <c r="A10" s="798" t="s">
        <v>567</v>
      </c>
    </row>
    <row r="11" spans="1:1" x14ac:dyDescent="0.2">
      <c r="A11" s="798" t="s">
        <v>554</v>
      </c>
    </row>
    <row r="14" spans="1:1" x14ac:dyDescent="0.2">
      <c r="A14" s="798" t="s">
        <v>555</v>
      </c>
    </row>
    <row r="17" spans="1:1" x14ac:dyDescent="0.2">
      <c r="A17" s="798" t="s">
        <v>556</v>
      </c>
    </row>
    <row r="18" spans="1:1" x14ac:dyDescent="0.2">
      <c r="A18" s="798" t="s">
        <v>557</v>
      </c>
    </row>
    <row r="19" spans="1:1" ht="25.5" x14ac:dyDescent="0.2">
      <c r="A19" s="798" t="s">
        <v>558</v>
      </c>
    </row>
    <row r="20" spans="1:1" x14ac:dyDescent="0.2">
      <c r="A20" s="798" t="s">
        <v>559</v>
      </c>
    </row>
    <row r="21" spans="1:1" ht="12.75" customHeight="1" x14ac:dyDescent="0.2">
      <c r="A21" s="798" t="s">
        <v>560</v>
      </c>
    </row>
    <row r="24" spans="1:1" x14ac:dyDescent="0.2">
      <c r="A24" s="799" t="s">
        <v>561</v>
      </c>
    </row>
    <row r="25" spans="1:1" ht="38.25" x14ac:dyDescent="0.2">
      <c r="A25" s="801" t="s">
        <v>565</v>
      </c>
    </row>
    <row r="28" spans="1:1" x14ac:dyDescent="0.2">
      <c r="A28" s="799" t="s">
        <v>562</v>
      </c>
    </row>
    <row r="29" spans="1:1" x14ac:dyDescent="0.2">
      <c r="A29" s="802" t="s">
        <v>563</v>
      </c>
    </row>
    <row r="30" spans="1:1" ht="12.75" customHeight="1" x14ac:dyDescent="0.2">
      <c r="A30" s="798" t="s">
        <v>564</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showGridLines="0" zoomScaleNormal="100" zoomScaleSheetLayoutView="130" workbookViewId="0"/>
  </sheetViews>
  <sheetFormatPr baseColWidth="10" defaultColWidth="12" defaultRowHeight="12" x14ac:dyDescent="0.2"/>
  <cols>
    <col min="1" max="1" width="6.5" style="300" customWidth="1"/>
    <col min="2" max="2" width="53.83203125" style="300" customWidth="1"/>
    <col min="3" max="7" width="9.33203125" style="300" customWidth="1"/>
    <col min="8" max="8" width="11.33203125" style="300" customWidth="1"/>
    <col min="9" max="15" width="9.83203125" style="300" customWidth="1"/>
    <col min="16" max="16" width="11.33203125" style="300" customWidth="1"/>
    <col min="17" max="17" width="6.5" style="300" customWidth="1"/>
    <col min="18" max="16384" width="12" style="300"/>
  </cols>
  <sheetData>
    <row r="1" spans="1:17" s="297" customFormat="1" ht="12" customHeight="1" x14ac:dyDescent="0.2">
      <c r="H1" s="298" t="s">
        <v>231</v>
      </c>
      <c r="I1" s="344" t="s">
        <v>525</v>
      </c>
    </row>
    <row r="2" spans="1:17" s="297" customFormat="1" ht="12" customHeight="1" x14ac:dyDescent="0.2">
      <c r="B2" s="299"/>
      <c r="C2" s="299"/>
      <c r="D2" s="299"/>
      <c r="E2" s="299"/>
      <c r="F2" s="299"/>
      <c r="G2" s="299"/>
      <c r="H2" s="299"/>
      <c r="I2" s="345"/>
      <c r="J2" s="345"/>
      <c r="K2" s="346"/>
      <c r="L2" s="346"/>
      <c r="M2" s="299"/>
      <c r="N2" s="299"/>
      <c r="O2" s="299"/>
      <c r="P2" s="299"/>
    </row>
    <row r="3" spans="1:17" s="297" customFormat="1" ht="12" customHeight="1" x14ac:dyDescent="0.2">
      <c r="B3" s="299"/>
      <c r="C3" s="299"/>
      <c r="D3" s="299"/>
      <c r="E3" s="299"/>
      <c r="F3" s="299"/>
      <c r="G3" s="299"/>
      <c r="H3" s="299"/>
      <c r="I3" s="345"/>
      <c r="J3" s="345"/>
      <c r="K3" s="346"/>
      <c r="L3" s="346"/>
      <c r="M3" s="299"/>
      <c r="N3" s="299"/>
      <c r="O3" s="299"/>
      <c r="P3" s="299"/>
    </row>
    <row r="4" spans="1:17" s="297" customFormat="1" ht="12" customHeight="1" x14ac:dyDescent="0.2">
      <c r="B4" s="299"/>
      <c r="C4" s="299"/>
      <c r="D4" s="299"/>
      <c r="E4" s="299"/>
      <c r="F4" s="299"/>
      <c r="G4" s="299"/>
      <c r="H4" s="299"/>
      <c r="I4" s="345"/>
      <c r="J4" s="345"/>
      <c r="K4" s="346"/>
      <c r="L4" s="346"/>
      <c r="M4" s="299"/>
      <c r="N4" s="299"/>
      <c r="O4" s="299"/>
      <c r="P4" s="299"/>
    </row>
    <row r="5" spans="1:17" ht="12" customHeight="1" x14ac:dyDescent="0.2">
      <c r="A5" s="515" t="s">
        <v>107</v>
      </c>
      <c r="B5" s="520" t="s">
        <v>100</v>
      </c>
      <c r="C5" s="523" t="s">
        <v>117</v>
      </c>
      <c r="D5" s="524"/>
      <c r="E5" s="524"/>
      <c r="F5" s="524"/>
      <c r="G5" s="524"/>
      <c r="H5" s="524"/>
      <c r="I5" s="524" t="s">
        <v>113</v>
      </c>
      <c r="J5" s="524"/>
      <c r="K5" s="524"/>
      <c r="L5" s="524"/>
      <c r="M5" s="524"/>
      <c r="N5" s="524"/>
      <c r="O5" s="524"/>
      <c r="P5" s="524"/>
      <c r="Q5" s="518" t="s">
        <v>107</v>
      </c>
    </row>
    <row r="6" spans="1:17" ht="12" customHeight="1" x14ac:dyDescent="0.2">
      <c r="A6" s="516"/>
      <c r="B6" s="521"/>
      <c r="C6" s="508" t="s">
        <v>94</v>
      </c>
      <c r="D6" s="486" t="s">
        <v>101</v>
      </c>
      <c r="E6" s="482" t="s">
        <v>78</v>
      </c>
      <c r="F6" s="525"/>
      <c r="G6" s="486" t="s">
        <v>127</v>
      </c>
      <c r="H6" s="482" t="s">
        <v>119</v>
      </c>
      <c r="I6" s="490" t="s">
        <v>120</v>
      </c>
      <c r="J6" s="428" t="s">
        <v>128</v>
      </c>
      <c r="K6" s="479" t="s">
        <v>121</v>
      </c>
      <c r="L6" s="486" t="s">
        <v>101</v>
      </c>
      <c r="M6" s="482" t="s">
        <v>78</v>
      </c>
      <c r="N6" s="525"/>
      <c r="O6" s="486" t="s">
        <v>127</v>
      </c>
      <c r="P6" s="482" t="s">
        <v>119</v>
      </c>
      <c r="Q6" s="483"/>
    </row>
    <row r="7" spans="1:17" ht="12" customHeight="1" x14ac:dyDescent="0.2">
      <c r="A7" s="516"/>
      <c r="B7" s="521"/>
      <c r="C7" s="509"/>
      <c r="D7" s="487"/>
      <c r="E7" s="483"/>
      <c r="F7" s="516"/>
      <c r="G7" s="487"/>
      <c r="H7" s="483"/>
      <c r="I7" s="526"/>
      <c r="J7" s="480" t="s">
        <v>105</v>
      </c>
      <c r="K7" s="480"/>
      <c r="L7" s="487"/>
      <c r="M7" s="483"/>
      <c r="N7" s="516"/>
      <c r="O7" s="487"/>
      <c r="P7" s="483"/>
      <c r="Q7" s="483"/>
    </row>
    <row r="8" spans="1:17" ht="12" customHeight="1" x14ac:dyDescent="0.2">
      <c r="A8" s="516"/>
      <c r="B8" s="521"/>
      <c r="C8" s="509"/>
      <c r="D8" s="487"/>
      <c r="E8" s="486" t="s">
        <v>102</v>
      </c>
      <c r="F8" s="486" t="s">
        <v>103</v>
      </c>
      <c r="G8" s="487"/>
      <c r="H8" s="483"/>
      <c r="I8" s="526"/>
      <c r="J8" s="480"/>
      <c r="K8" s="480"/>
      <c r="L8" s="487"/>
      <c r="M8" s="486" t="s">
        <v>102</v>
      </c>
      <c r="N8" s="486" t="s">
        <v>103</v>
      </c>
      <c r="O8" s="487"/>
      <c r="P8" s="483"/>
      <c r="Q8" s="483"/>
    </row>
    <row r="9" spans="1:17" ht="12" customHeight="1" x14ac:dyDescent="0.2">
      <c r="A9" s="516"/>
      <c r="B9" s="521"/>
      <c r="C9" s="509"/>
      <c r="D9" s="487"/>
      <c r="E9" s="487"/>
      <c r="F9" s="487"/>
      <c r="G9" s="487"/>
      <c r="H9" s="483"/>
      <c r="I9" s="526"/>
      <c r="J9" s="480"/>
      <c r="K9" s="480"/>
      <c r="L9" s="487"/>
      <c r="M9" s="487"/>
      <c r="N9" s="487"/>
      <c r="O9" s="487"/>
      <c r="P9" s="483"/>
      <c r="Q9" s="483"/>
    </row>
    <row r="10" spans="1:17" ht="12" customHeight="1" x14ac:dyDescent="0.2">
      <c r="A10" s="516"/>
      <c r="B10" s="521"/>
      <c r="C10" s="510"/>
      <c r="D10" s="488"/>
      <c r="E10" s="488"/>
      <c r="F10" s="488"/>
      <c r="G10" s="488"/>
      <c r="H10" s="484"/>
      <c r="I10" s="492"/>
      <c r="J10" s="481"/>
      <c r="K10" s="481"/>
      <c r="L10" s="488"/>
      <c r="M10" s="488"/>
      <c r="N10" s="488"/>
      <c r="O10" s="488"/>
      <c r="P10" s="484"/>
      <c r="Q10" s="483"/>
    </row>
    <row r="11" spans="1:17" ht="12" customHeight="1" x14ac:dyDescent="0.2">
      <c r="A11" s="517"/>
      <c r="B11" s="522"/>
      <c r="C11" s="301" t="s">
        <v>0</v>
      </c>
      <c r="D11" s="302" t="s">
        <v>1</v>
      </c>
      <c r="E11" s="303" t="s">
        <v>0</v>
      </c>
      <c r="F11" s="302" t="s">
        <v>1</v>
      </c>
      <c r="G11" s="303" t="s">
        <v>0</v>
      </c>
      <c r="H11" s="304" t="s">
        <v>423</v>
      </c>
      <c r="I11" s="305" t="s">
        <v>0</v>
      </c>
      <c r="J11" s="305"/>
      <c r="K11" s="306" t="s">
        <v>424</v>
      </c>
      <c r="L11" s="302" t="s">
        <v>1</v>
      </c>
      <c r="M11" s="305" t="s">
        <v>0</v>
      </c>
      <c r="N11" s="306" t="s">
        <v>1</v>
      </c>
      <c r="O11" s="513" t="s">
        <v>0</v>
      </c>
      <c r="P11" s="514"/>
      <c r="Q11" s="519"/>
    </row>
    <row r="12" spans="1:17" ht="12.75" customHeight="1" x14ac:dyDescent="0.2">
      <c r="A12" s="307"/>
      <c r="B12" s="429"/>
      <c r="C12" s="308"/>
      <c r="D12" s="308"/>
      <c r="E12" s="308"/>
      <c r="F12" s="308"/>
      <c r="G12" s="308"/>
      <c r="H12" s="309"/>
      <c r="I12" s="309"/>
      <c r="J12" s="309"/>
      <c r="K12" s="309"/>
      <c r="L12" s="309"/>
      <c r="M12" s="309"/>
      <c r="N12" s="309"/>
      <c r="O12" s="309"/>
      <c r="P12" s="309"/>
      <c r="Q12" s="310"/>
    </row>
    <row r="13" spans="1:17" ht="12.75" customHeight="1" x14ac:dyDescent="0.2">
      <c r="A13" s="311">
        <v>1</v>
      </c>
      <c r="B13" s="312" t="s">
        <v>129</v>
      </c>
      <c r="C13" s="313">
        <v>5263</v>
      </c>
      <c r="D13" s="313">
        <v>8832.1</v>
      </c>
      <c r="E13" s="313">
        <v>4692</v>
      </c>
      <c r="F13" s="313">
        <v>5585.9</v>
      </c>
      <c r="G13" s="313">
        <v>21019</v>
      </c>
      <c r="H13" s="313">
        <v>2226462</v>
      </c>
      <c r="I13" s="313">
        <v>3049</v>
      </c>
      <c r="J13" s="313">
        <v>1022</v>
      </c>
      <c r="K13" s="313">
        <v>8222</v>
      </c>
      <c r="L13" s="313">
        <v>8856.4</v>
      </c>
      <c r="M13" s="313">
        <v>3805</v>
      </c>
      <c r="N13" s="313">
        <v>4293.5</v>
      </c>
      <c r="O13" s="313">
        <v>16820</v>
      </c>
      <c r="P13" s="313">
        <v>1735135</v>
      </c>
      <c r="Q13" s="314">
        <v>1</v>
      </c>
    </row>
    <row r="14" spans="1:17" ht="12.75" customHeight="1" x14ac:dyDescent="0.2">
      <c r="A14" s="315"/>
      <c r="B14" s="429"/>
      <c r="C14" s="316"/>
      <c r="D14" s="316"/>
      <c r="E14" s="316"/>
      <c r="F14" s="316"/>
      <c r="G14" s="316"/>
      <c r="I14" s="316"/>
      <c r="J14" s="317"/>
      <c r="Q14" s="318"/>
    </row>
    <row r="15" spans="1:17" ht="12.75" customHeight="1" x14ac:dyDescent="0.2">
      <c r="A15" s="311">
        <v>2</v>
      </c>
      <c r="B15" s="319" t="s">
        <v>130</v>
      </c>
      <c r="C15" s="313">
        <v>3840</v>
      </c>
      <c r="D15" s="313">
        <v>537.9</v>
      </c>
      <c r="E15" s="313">
        <v>4606</v>
      </c>
      <c r="F15" s="313">
        <v>5528.5</v>
      </c>
      <c r="G15" s="313">
        <v>20878</v>
      </c>
      <c r="H15" s="313">
        <v>1100622</v>
      </c>
      <c r="I15" s="313">
        <v>2057</v>
      </c>
      <c r="J15" s="313">
        <v>546</v>
      </c>
      <c r="K15" s="313">
        <v>2274</v>
      </c>
      <c r="L15" s="313">
        <v>1176.0999999999999</v>
      </c>
      <c r="M15" s="313">
        <v>3763</v>
      </c>
      <c r="N15" s="313">
        <v>4269</v>
      </c>
      <c r="O15" s="313">
        <v>16736</v>
      </c>
      <c r="P15" s="313">
        <v>786742</v>
      </c>
      <c r="Q15" s="314">
        <v>2</v>
      </c>
    </row>
    <row r="16" spans="1:17" ht="12.75" customHeight="1" x14ac:dyDescent="0.2">
      <c r="A16" s="315"/>
      <c r="B16" s="213" t="s">
        <v>61</v>
      </c>
      <c r="C16" s="316"/>
      <c r="D16" s="316"/>
      <c r="E16" s="316"/>
      <c r="F16" s="316"/>
      <c r="G16" s="316"/>
      <c r="H16" s="313" t="s">
        <v>147</v>
      </c>
      <c r="I16" s="316"/>
      <c r="J16" s="317"/>
      <c r="K16" s="313"/>
      <c r="L16" s="313"/>
      <c r="M16" s="313"/>
      <c r="N16" s="313"/>
      <c r="O16" s="313"/>
      <c r="P16" s="313"/>
      <c r="Q16" s="318"/>
    </row>
    <row r="17" spans="1:17" ht="12.75" customHeight="1" x14ac:dyDescent="0.2">
      <c r="A17" s="315">
        <v>3</v>
      </c>
      <c r="B17" s="213" t="s">
        <v>131</v>
      </c>
      <c r="C17" s="316" t="s">
        <v>441</v>
      </c>
      <c r="D17" s="316" t="s">
        <v>441</v>
      </c>
      <c r="E17" s="316" t="s">
        <v>441</v>
      </c>
      <c r="F17" s="316" t="s">
        <v>441</v>
      </c>
      <c r="G17" s="316" t="s">
        <v>441</v>
      </c>
      <c r="H17" s="316" t="s">
        <v>441</v>
      </c>
      <c r="I17" s="316">
        <v>1780</v>
      </c>
      <c r="J17" s="316">
        <v>481</v>
      </c>
      <c r="K17" s="316">
        <v>1378</v>
      </c>
      <c r="L17" s="316">
        <v>706.6</v>
      </c>
      <c r="M17" s="316">
        <v>1780</v>
      </c>
      <c r="N17" s="316">
        <v>2627.1</v>
      </c>
      <c r="O17" s="316">
        <v>10433</v>
      </c>
      <c r="P17" s="316">
        <v>486976</v>
      </c>
      <c r="Q17" s="318">
        <v>3</v>
      </c>
    </row>
    <row r="18" spans="1:17" ht="12.75" customHeight="1" x14ac:dyDescent="0.2">
      <c r="A18" s="315">
        <v>4</v>
      </c>
      <c r="B18" s="213" t="s">
        <v>132</v>
      </c>
      <c r="C18" s="316" t="s">
        <v>441</v>
      </c>
      <c r="D18" s="316" t="s">
        <v>441</v>
      </c>
      <c r="E18" s="316" t="s">
        <v>441</v>
      </c>
      <c r="F18" s="316" t="s">
        <v>441</v>
      </c>
      <c r="G18" s="316" t="s">
        <v>441</v>
      </c>
      <c r="H18" s="316" t="s">
        <v>441</v>
      </c>
      <c r="I18" s="316">
        <v>102</v>
      </c>
      <c r="J18" s="316">
        <v>25</v>
      </c>
      <c r="K18" s="316">
        <v>121</v>
      </c>
      <c r="L18" s="316">
        <v>66.099999999999994</v>
      </c>
      <c r="M18" s="316">
        <v>204</v>
      </c>
      <c r="N18" s="316">
        <v>230</v>
      </c>
      <c r="O18" s="316">
        <v>873</v>
      </c>
      <c r="P18" s="316">
        <v>41887</v>
      </c>
      <c r="Q18" s="318">
        <v>4</v>
      </c>
    </row>
    <row r="19" spans="1:17" ht="12.75" customHeight="1" x14ac:dyDescent="0.2">
      <c r="A19" s="315">
        <v>5</v>
      </c>
      <c r="B19" s="213" t="s">
        <v>471</v>
      </c>
      <c r="C19" s="316" t="s">
        <v>441</v>
      </c>
      <c r="D19" s="316" t="s">
        <v>441</v>
      </c>
      <c r="E19" s="316" t="s">
        <v>441</v>
      </c>
      <c r="F19" s="316" t="s">
        <v>441</v>
      </c>
      <c r="G19" s="316" t="s">
        <v>441</v>
      </c>
      <c r="H19" s="316" t="s">
        <v>441</v>
      </c>
      <c r="I19" s="316">
        <v>170</v>
      </c>
      <c r="J19" s="316">
        <v>36</v>
      </c>
      <c r="K19" s="316">
        <v>746</v>
      </c>
      <c r="L19" s="316">
        <v>388.7</v>
      </c>
      <c r="M19" s="316">
        <v>1662</v>
      </c>
      <c r="N19" s="316">
        <v>1361.3</v>
      </c>
      <c r="O19" s="316">
        <v>5269</v>
      </c>
      <c r="P19" s="316">
        <v>251299</v>
      </c>
      <c r="Q19" s="318">
        <v>5</v>
      </c>
    </row>
    <row r="20" spans="1:17" ht="12.75" customHeight="1" x14ac:dyDescent="0.2">
      <c r="A20" s="315">
        <v>6</v>
      </c>
      <c r="B20" s="213" t="s">
        <v>133</v>
      </c>
      <c r="C20" s="316">
        <v>9</v>
      </c>
      <c r="D20" s="316">
        <v>15.3</v>
      </c>
      <c r="E20" s="316">
        <v>141</v>
      </c>
      <c r="F20" s="316">
        <v>49.4</v>
      </c>
      <c r="G20" s="316">
        <v>152</v>
      </c>
      <c r="H20" s="316">
        <v>7934</v>
      </c>
      <c r="I20" s="316">
        <v>5</v>
      </c>
      <c r="J20" s="316">
        <v>4</v>
      </c>
      <c r="K20" s="316">
        <v>29</v>
      </c>
      <c r="L20" s="316">
        <v>14.7</v>
      </c>
      <c r="M20" s="316">
        <v>117</v>
      </c>
      <c r="N20" s="316">
        <v>50.6</v>
      </c>
      <c r="O20" s="316">
        <v>161</v>
      </c>
      <c r="P20" s="316">
        <v>6580</v>
      </c>
      <c r="Q20" s="318">
        <v>6</v>
      </c>
    </row>
    <row r="21" spans="1:17" ht="12.75" customHeight="1" x14ac:dyDescent="0.2">
      <c r="A21" s="315"/>
      <c r="B21" s="213"/>
      <c r="C21" s="316"/>
      <c r="D21" s="316"/>
      <c r="E21" s="316"/>
      <c r="F21" s="316"/>
      <c r="G21" s="316"/>
      <c r="H21" s="316"/>
      <c r="I21" s="316"/>
      <c r="J21" s="316"/>
      <c r="K21" s="316"/>
      <c r="L21" s="316"/>
      <c r="M21" s="316"/>
      <c r="N21" s="316"/>
      <c r="O21" s="316"/>
      <c r="P21" s="316"/>
      <c r="Q21" s="318"/>
    </row>
    <row r="22" spans="1:17" ht="12.75" customHeight="1" x14ac:dyDescent="0.2">
      <c r="A22" s="315"/>
      <c r="B22" s="213" t="s">
        <v>232</v>
      </c>
      <c r="C22" s="316"/>
      <c r="D22" s="316"/>
      <c r="E22" s="316"/>
      <c r="F22" s="316"/>
      <c r="G22" s="316"/>
      <c r="I22" s="316"/>
      <c r="J22" s="317"/>
      <c r="Q22" s="318"/>
    </row>
    <row r="23" spans="1:17" ht="12.75" customHeight="1" x14ac:dyDescent="0.2">
      <c r="A23" s="315">
        <v>7</v>
      </c>
      <c r="B23" s="213" t="s">
        <v>251</v>
      </c>
      <c r="C23" s="316">
        <v>87</v>
      </c>
      <c r="D23" s="316">
        <v>43.9</v>
      </c>
      <c r="E23" s="316">
        <v>424</v>
      </c>
      <c r="F23" s="316">
        <v>392.1</v>
      </c>
      <c r="G23" s="316">
        <v>1472</v>
      </c>
      <c r="H23" s="316">
        <v>76589</v>
      </c>
      <c r="I23" s="316">
        <v>36</v>
      </c>
      <c r="J23" s="316">
        <v>8</v>
      </c>
      <c r="K23" s="316">
        <v>181</v>
      </c>
      <c r="L23" s="316">
        <v>109.7</v>
      </c>
      <c r="M23" s="316">
        <v>350</v>
      </c>
      <c r="N23" s="316">
        <v>314.10000000000002</v>
      </c>
      <c r="O23" s="316">
        <v>1191</v>
      </c>
      <c r="P23" s="316">
        <v>59319</v>
      </c>
      <c r="Q23" s="318">
        <v>7</v>
      </c>
    </row>
    <row r="24" spans="1:17" ht="12.75" customHeight="1" x14ac:dyDescent="0.2">
      <c r="A24" s="315"/>
      <c r="B24" s="213"/>
      <c r="C24" s="316"/>
      <c r="D24" s="316"/>
      <c r="E24" s="316"/>
      <c r="F24" s="316"/>
      <c r="G24" s="316"/>
      <c r="H24" s="316"/>
      <c r="I24" s="316"/>
      <c r="J24" s="316"/>
      <c r="K24" s="316"/>
      <c r="L24" s="316"/>
      <c r="M24" s="316"/>
      <c r="N24" s="316"/>
      <c r="O24" s="316"/>
      <c r="P24" s="316"/>
      <c r="Q24" s="318"/>
    </row>
    <row r="25" spans="1:17" ht="12.75" customHeight="1" x14ac:dyDescent="0.2">
      <c r="A25" s="315"/>
      <c r="B25" s="213" t="s">
        <v>134</v>
      </c>
      <c r="C25" s="316"/>
      <c r="D25" s="316"/>
      <c r="E25" s="316"/>
      <c r="F25" s="316"/>
      <c r="G25" s="316"/>
      <c r="I25" s="316"/>
      <c r="J25" s="317"/>
      <c r="Q25" s="318"/>
    </row>
    <row r="26" spans="1:17" ht="12.75" customHeight="1" x14ac:dyDescent="0.2">
      <c r="A26" s="315">
        <v>8</v>
      </c>
      <c r="B26" s="213" t="s">
        <v>135</v>
      </c>
      <c r="C26" s="316">
        <v>17</v>
      </c>
      <c r="D26" s="316">
        <v>2.6</v>
      </c>
      <c r="E26" s="316">
        <v>89</v>
      </c>
      <c r="F26" s="316">
        <v>28.8</v>
      </c>
      <c r="G26" s="316">
        <v>125</v>
      </c>
      <c r="H26" s="316">
        <v>11043</v>
      </c>
      <c r="I26" s="316">
        <v>4</v>
      </c>
      <c r="J26" s="316">
        <v>1</v>
      </c>
      <c r="K26" s="316">
        <v>14</v>
      </c>
      <c r="L26" s="316">
        <v>6.2</v>
      </c>
      <c r="M26" s="316">
        <v>52</v>
      </c>
      <c r="N26" s="316">
        <v>23.4</v>
      </c>
      <c r="O26" s="316">
        <v>102</v>
      </c>
      <c r="P26" s="316">
        <v>5554</v>
      </c>
      <c r="Q26" s="318">
        <v>8</v>
      </c>
    </row>
    <row r="27" spans="1:17" ht="12.75" customHeight="1" x14ac:dyDescent="0.2">
      <c r="A27" s="315">
        <v>9</v>
      </c>
      <c r="B27" s="213" t="s">
        <v>136</v>
      </c>
      <c r="C27" s="316">
        <v>330</v>
      </c>
      <c r="D27" s="316">
        <v>117.4</v>
      </c>
      <c r="E27" s="316">
        <v>1226</v>
      </c>
      <c r="F27" s="316">
        <v>1201</v>
      </c>
      <c r="G27" s="316">
        <v>4112</v>
      </c>
      <c r="H27" s="316">
        <v>313350</v>
      </c>
      <c r="I27" s="316">
        <v>153</v>
      </c>
      <c r="J27" s="316">
        <v>32</v>
      </c>
      <c r="K27" s="316">
        <v>550</v>
      </c>
      <c r="L27" s="316">
        <v>283.8</v>
      </c>
      <c r="M27" s="316">
        <v>1162</v>
      </c>
      <c r="N27" s="316">
        <v>985.3</v>
      </c>
      <c r="O27" s="316">
        <v>3714</v>
      </c>
      <c r="P27" s="316">
        <v>188622</v>
      </c>
      <c r="Q27" s="318">
        <v>9</v>
      </c>
    </row>
    <row r="28" spans="1:17" ht="12.75" customHeight="1" x14ac:dyDescent="0.2">
      <c r="A28" s="315"/>
      <c r="B28" s="213" t="s">
        <v>17</v>
      </c>
      <c r="C28" s="316"/>
      <c r="D28" s="316"/>
      <c r="E28" s="316"/>
      <c r="F28" s="316"/>
      <c r="G28" s="316"/>
      <c r="H28" s="316"/>
      <c r="I28" s="316"/>
      <c r="J28" s="316"/>
      <c r="K28" s="316"/>
      <c r="L28" s="316"/>
      <c r="M28" s="316"/>
      <c r="N28" s="316"/>
      <c r="O28" s="316"/>
      <c r="P28" s="316"/>
      <c r="Q28" s="318"/>
    </row>
    <row r="29" spans="1:17" ht="12.75" customHeight="1" x14ac:dyDescent="0.2">
      <c r="A29" s="315">
        <v>10</v>
      </c>
      <c r="B29" s="213" t="s">
        <v>18</v>
      </c>
      <c r="C29" s="316">
        <v>216</v>
      </c>
      <c r="D29" s="316">
        <v>159.9</v>
      </c>
      <c r="E29" s="456">
        <v>746</v>
      </c>
      <c r="F29" s="456">
        <v>824.8</v>
      </c>
      <c r="G29" s="456">
        <v>2739</v>
      </c>
      <c r="H29" s="316">
        <v>250698</v>
      </c>
      <c r="I29" s="316">
        <v>95</v>
      </c>
      <c r="J29" s="316">
        <v>25</v>
      </c>
      <c r="K29" s="316">
        <v>421</v>
      </c>
      <c r="L29" s="316">
        <v>230.3</v>
      </c>
      <c r="M29" s="316">
        <v>823</v>
      </c>
      <c r="N29" s="316">
        <v>727.5</v>
      </c>
      <c r="O29" s="316">
        <v>2745</v>
      </c>
      <c r="P29" s="316">
        <v>142178</v>
      </c>
      <c r="Q29" s="318">
        <v>10</v>
      </c>
    </row>
    <row r="30" spans="1:17" ht="12.75" customHeight="1" x14ac:dyDescent="0.2">
      <c r="A30" s="315">
        <v>11</v>
      </c>
      <c r="B30" s="213" t="s">
        <v>19</v>
      </c>
      <c r="C30" s="316">
        <v>20</v>
      </c>
      <c r="D30" s="456">
        <v>-13.8</v>
      </c>
      <c r="E30" s="456">
        <v>40</v>
      </c>
      <c r="F30" s="456">
        <v>40.200000000000003</v>
      </c>
      <c r="G30" s="456">
        <v>107</v>
      </c>
      <c r="H30" s="316">
        <v>8822</v>
      </c>
      <c r="I30" s="316">
        <v>2</v>
      </c>
      <c r="J30" s="316" t="s">
        <v>34</v>
      </c>
      <c r="K30" s="316">
        <v>9</v>
      </c>
      <c r="L30" s="316">
        <v>6.7</v>
      </c>
      <c r="M30" s="316">
        <v>18</v>
      </c>
      <c r="N30" s="316">
        <v>15.7</v>
      </c>
      <c r="O30" s="316">
        <v>72</v>
      </c>
      <c r="P30" s="316">
        <v>4770</v>
      </c>
      <c r="Q30" s="318">
        <v>11</v>
      </c>
    </row>
    <row r="31" spans="1:17" ht="12.75" customHeight="1" x14ac:dyDescent="0.2">
      <c r="A31" s="315">
        <v>12</v>
      </c>
      <c r="B31" s="213" t="s">
        <v>253</v>
      </c>
      <c r="C31" s="316">
        <v>94</v>
      </c>
      <c r="D31" s="456">
        <v>-28.7</v>
      </c>
      <c r="E31" s="456">
        <v>440</v>
      </c>
      <c r="F31" s="456">
        <v>336.09999999999997</v>
      </c>
      <c r="G31" s="456">
        <v>1266</v>
      </c>
      <c r="H31" s="316">
        <v>53830</v>
      </c>
      <c r="I31" s="316">
        <v>56</v>
      </c>
      <c r="J31" s="316">
        <v>7</v>
      </c>
      <c r="K31" s="316">
        <v>119</v>
      </c>
      <c r="L31" s="316">
        <v>46.7</v>
      </c>
      <c r="M31" s="316">
        <v>321</v>
      </c>
      <c r="N31" s="316">
        <v>242.2</v>
      </c>
      <c r="O31" s="316">
        <v>897</v>
      </c>
      <c r="P31" s="316">
        <v>41674</v>
      </c>
      <c r="Q31" s="318">
        <v>12</v>
      </c>
    </row>
    <row r="32" spans="1:17" ht="12.75" customHeight="1" x14ac:dyDescent="0.2">
      <c r="A32" s="315">
        <v>13</v>
      </c>
      <c r="B32" s="213" t="s">
        <v>138</v>
      </c>
      <c r="C32" s="316">
        <v>3482</v>
      </c>
      <c r="D32" s="316">
        <v>410.6</v>
      </c>
      <c r="E32" s="456">
        <v>3218</v>
      </c>
      <c r="F32" s="456">
        <v>4274.8</v>
      </c>
      <c r="G32" s="456">
        <v>16569</v>
      </c>
      <c r="H32" s="316">
        <v>769303</v>
      </c>
      <c r="I32" s="316">
        <v>1897</v>
      </c>
      <c r="J32" s="316">
        <v>512</v>
      </c>
      <c r="K32" s="316">
        <v>1696</v>
      </c>
      <c r="L32" s="316">
        <v>873.1</v>
      </c>
      <c r="M32" s="316">
        <v>2479</v>
      </c>
      <c r="N32" s="316">
        <v>3240.4</v>
      </c>
      <c r="O32" s="316">
        <v>12850</v>
      </c>
      <c r="P32" s="316">
        <v>589022</v>
      </c>
      <c r="Q32" s="318">
        <v>13</v>
      </c>
    </row>
    <row r="33" spans="1:17" ht="12.75" customHeight="1" x14ac:dyDescent="0.2">
      <c r="A33" s="315">
        <v>14</v>
      </c>
      <c r="B33" s="213" t="s">
        <v>139</v>
      </c>
      <c r="C33" s="316">
        <v>11</v>
      </c>
      <c r="D33" s="316">
        <v>7.4</v>
      </c>
      <c r="E33" s="456">
        <v>73</v>
      </c>
      <c r="F33" s="456">
        <v>24</v>
      </c>
      <c r="G33" s="456">
        <v>72</v>
      </c>
      <c r="H33" s="316">
        <v>6926</v>
      </c>
      <c r="I33" s="316">
        <v>3</v>
      </c>
      <c r="J33" s="316">
        <v>1</v>
      </c>
      <c r="K33" s="316">
        <v>14</v>
      </c>
      <c r="L33" s="316">
        <v>12.9</v>
      </c>
      <c r="M33" s="316">
        <v>70</v>
      </c>
      <c r="N33" s="316">
        <v>19.899999999999999</v>
      </c>
      <c r="O33" s="316">
        <v>70</v>
      </c>
      <c r="P33" s="316">
        <v>3544</v>
      </c>
      <c r="Q33" s="318">
        <v>14</v>
      </c>
    </row>
    <row r="34" spans="1:17" ht="12.75" customHeight="1" x14ac:dyDescent="0.2">
      <c r="A34" s="315"/>
      <c r="B34" s="213"/>
      <c r="C34" s="316"/>
      <c r="D34" s="316"/>
      <c r="E34" s="456"/>
      <c r="F34" s="456"/>
      <c r="G34" s="456"/>
      <c r="H34" s="316"/>
      <c r="I34" s="316"/>
      <c r="Q34" s="318"/>
    </row>
    <row r="35" spans="1:17" ht="12.75" customHeight="1" x14ac:dyDescent="0.2">
      <c r="A35" s="315"/>
      <c r="B35" s="213"/>
      <c r="C35" s="316"/>
      <c r="D35" s="316"/>
      <c r="E35" s="456"/>
      <c r="F35" s="456"/>
      <c r="G35" s="456"/>
      <c r="H35" s="316"/>
      <c r="I35" s="316"/>
      <c r="J35" s="317"/>
      <c r="Q35" s="318"/>
    </row>
    <row r="36" spans="1:17" ht="12.75" customHeight="1" x14ac:dyDescent="0.2">
      <c r="A36" s="311">
        <v>15</v>
      </c>
      <c r="B36" s="319" t="s">
        <v>140</v>
      </c>
      <c r="C36" s="313">
        <v>1423</v>
      </c>
      <c r="D36" s="313">
        <v>8294.2000000000007</v>
      </c>
      <c r="E36" s="457">
        <v>86</v>
      </c>
      <c r="F36" s="457">
        <v>57.3</v>
      </c>
      <c r="G36" s="457">
        <v>141</v>
      </c>
      <c r="H36" s="313">
        <v>1125840</v>
      </c>
      <c r="I36" s="313">
        <v>992</v>
      </c>
      <c r="J36" s="313">
        <v>476</v>
      </c>
      <c r="K36" s="313">
        <v>5948</v>
      </c>
      <c r="L36" s="313">
        <v>7680.3</v>
      </c>
      <c r="M36" s="313">
        <v>42</v>
      </c>
      <c r="N36" s="313">
        <v>24.6</v>
      </c>
      <c r="O36" s="313">
        <v>84</v>
      </c>
      <c r="P36" s="313">
        <v>948393</v>
      </c>
      <c r="Q36" s="314">
        <v>15</v>
      </c>
    </row>
    <row r="37" spans="1:17" ht="12.75" customHeight="1" x14ac:dyDescent="0.2">
      <c r="A37" s="315"/>
      <c r="B37" s="213" t="s">
        <v>137</v>
      </c>
      <c r="C37" s="316"/>
      <c r="D37" s="316"/>
      <c r="E37" s="456"/>
      <c r="F37" s="456"/>
      <c r="G37" s="456"/>
      <c r="H37" s="313"/>
      <c r="I37" s="316"/>
      <c r="J37" s="313"/>
      <c r="K37" s="313"/>
      <c r="L37" s="313"/>
      <c r="M37" s="313"/>
      <c r="N37" s="313"/>
      <c r="O37" s="313"/>
      <c r="P37" s="313"/>
      <c r="Q37" s="318"/>
    </row>
    <row r="38" spans="1:17" ht="12.75" customHeight="1" x14ac:dyDescent="0.2">
      <c r="A38" s="315">
        <v>16</v>
      </c>
      <c r="B38" s="213" t="s">
        <v>141</v>
      </c>
      <c r="C38" s="316">
        <v>41</v>
      </c>
      <c r="D38" s="316">
        <v>220.5</v>
      </c>
      <c r="E38" s="456">
        <v>25</v>
      </c>
      <c r="F38" s="456">
        <v>-15.4</v>
      </c>
      <c r="G38" s="456">
        <v>-59</v>
      </c>
      <c r="H38" s="316">
        <v>47484</v>
      </c>
      <c r="I38" s="316">
        <v>18</v>
      </c>
      <c r="J38" s="316">
        <v>4</v>
      </c>
      <c r="K38" s="316">
        <v>77</v>
      </c>
      <c r="L38" s="316">
        <v>146.1</v>
      </c>
      <c r="M38" s="316">
        <v>24</v>
      </c>
      <c r="N38" s="316">
        <v>7.2</v>
      </c>
      <c r="O38" s="316">
        <v>26</v>
      </c>
      <c r="P38" s="316">
        <v>23654</v>
      </c>
      <c r="Q38" s="318">
        <v>16</v>
      </c>
    </row>
    <row r="39" spans="1:17" ht="12.75" customHeight="1" x14ac:dyDescent="0.2">
      <c r="A39" s="315">
        <v>17</v>
      </c>
      <c r="B39" s="213" t="s">
        <v>142</v>
      </c>
      <c r="C39" s="316">
        <v>94</v>
      </c>
      <c r="D39" s="316">
        <v>390.4</v>
      </c>
      <c r="E39" s="456">
        <v>-7</v>
      </c>
      <c r="F39" s="456">
        <v>7.3</v>
      </c>
      <c r="G39" s="456">
        <v>46</v>
      </c>
      <c r="H39" s="316">
        <v>89641</v>
      </c>
      <c r="I39" s="316">
        <v>50</v>
      </c>
      <c r="J39" s="316">
        <v>27</v>
      </c>
      <c r="K39" s="316">
        <v>176</v>
      </c>
      <c r="L39" s="316">
        <v>336.3</v>
      </c>
      <c r="M39" s="316" t="s">
        <v>34</v>
      </c>
      <c r="N39" s="316" t="s">
        <v>34</v>
      </c>
      <c r="O39" s="316" t="s">
        <v>34</v>
      </c>
      <c r="P39" s="316">
        <v>62218</v>
      </c>
      <c r="Q39" s="318">
        <v>17</v>
      </c>
    </row>
    <row r="40" spans="1:17" ht="12.75" customHeight="1" x14ac:dyDescent="0.2">
      <c r="A40" s="315">
        <v>18</v>
      </c>
      <c r="B40" s="213" t="s">
        <v>240</v>
      </c>
      <c r="C40" s="316">
        <v>114</v>
      </c>
      <c r="D40" s="316">
        <v>477.1</v>
      </c>
      <c r="E40" s="456">
        <v>1</v>
      </c>
      <c r="F40" s="456">
        <v>0.7</v>
      </c>
      <c r="G40" s="456">
        <v>-1</v>
      </c>
      <c r="H40" s="316">
        <v>19080</v>
      </c>
      <c r="I40" s="316">
        <v>88</v>
      </c>
      <c r="J40" s="316">
        <v>49</v>
      </c>
      <c r="K40" s="316">
        <v>287</v>
      </c>
      <c r="L40" s="316">
        <v>447.9</v>
      </c>
      <c r="M40" s="316">
        <v>1</v>
      </c>
      <c r="N40" s="316">
        <v>1.5</v>
      </c>
      <c r="O40" s="316">
        <v>2</v>
      </c>
      <c r="P40" s="316">
        <v>15142</v>
      </c>
      <c r="Q40" s="318">
        <v>18</v>
      </c>
    </row>
    <row r="41" spans="1:17" ht="12.75" customHeight="1" x14ac:dyDescent="0.2">
      <c r="A41" s="315">
        <v>19</v>
      </c>
      <c r="B41" s="213" t="s">
        <v>241</v>
      </c>
      <c r="C41" s="316">
        <v>896</v>
      </c>
      <c r="D41" s="316">
        <v>6560.1</v>
      </c>
      <c r="E41" s="456">
        <v>39</v>
      </c>
      <c r="F41" s="456">
        <v>53.5</v>
      </c>
      <c r="G41" s="456">
        <v>142</v>
      </c>
      <c r="H41" s="316">
        <v>766977</v>
      </c>
      <c r="I41" s="316">
        <v>656</v>
      </c>
      <c r="J41" s="316">
        <v>344</v>
      </c>
      <c r="K41" s="316">
        <v>4942</v>
      </c>
      <c r="L41" s="316">
        <v>6166.6</v>
      </c>
      <c r="M41" s="316">
        <v>15</v>
      </c>
      <c r="N41" s="316">
        <v>14.1</v>
      </c>
      <c r="O41" s="316">
        <v>49</v>
      </c>
      <c r="P41" s="316">
        <v>711316</v>
      </c>
      <c r="Q41" s="318">
        <v>19</v>
      </c>
    </row>
    <row r="42" spans="1:17" ht="12.75" customHeight="1" x14ac:dyDescent="0.2">
      <c r="A42" s="315"/>
      <c r="B42" s="213" t="s">
        <v>235</v>
      </c>
      <c r="C42" s="316"/>
      <c r="D42" s="316"/>
      <c r="E42" s="456"/>
      <c r="F42" s="456"/>
      <c r="G42" s="456"/>
      <c r="H42" s="316"/>
      <c r="I42" s="316"/>
      <c r="J42" s="316"/>
      <c r="K42" s="316"/>
      <c r="L42" s="316"/>
      <c r="M42" s="316"/>
      <c r="N42" s="316"/>
      <c r="O42" s="316"/>
      <c r="P42" s="316"/>
      <c r="Q42" s="318"/>
    </row>
    <row r="43" spans="1:17" ht="12.75" customHeight="1" x14ac:dyDescent="0.2">
      <c r="A43" s="315">
        <v>20</v>
      </c>
      <c r="B43" s="213" t="s">
        <v>234</v>
      </c>
      <c r="C43" s="316">
        <v>210</v>
      </c>
      <c r="D43" s="316">
        <v>1593.2</v>
      </c>
      <c r="E43" s="456">
        <v>10</v>
      </c>
      <c r="F43" s="456">
        <v>25.6</v>
      </c>
      <c r="G43" s="456">
        <v>83</v>
      </c>
      <c r="H43" s="316">
        <v>380237</v>
      </c>
      <c r="I43" s="316">
        <v>124</v>
      </c>
      <c r="J43" s="316">
        <v>85</v>
      </c>
      <c r="K43" s="316">
        <v>1234</v>
      </c>
      <c r="L43" s="316">
        <v>1454.1</v>
      </c>
      <c r="M43" s="316">
        <v>4</v>
      </c>
      <c r="N43" s="316">
        <v>5.0999999999999996</v>
      </c>
      <c r="O43" s="316">
        <v>25</v>
      </c>
      <c r="P43" s="316">
        <v>352958</v>
      </c>
      <c r="Q43" s="318">
        <v>20</v>
      </c>
    </row>
    <row r="44" spans="1:17" ht="12.75" customHeight="1" x14ac:dyDescent="0.2">
      <c r="A44" s="315">
        <v>21</v>
      </c>
      <c r="B44" s="213" t="s">
        <v>411</v>
      </c>
      <c r="C44" s="316">
        <v>85</v>
      </c>
      <c r="D44" s="316">
        <v>335.8</v>
      </c>
      <c r="E44" s="456">
        <v>36</v>
      </c>
      <c r="F44" s="456">
        <v>31.7</v>
      </c>
      <c r="G44" s="456">
        <v>98</v>
      </c>
      <c r="H44" s="316">
        <v>40122</v>
      </c>
      <c r="I44" s="316">
        <v>35</v>
      </c>
      <c r="J44" s="316">
        <v>27</v>
      </c>
      <c r="K44" s="316">
        <v>195</v>
      </c>
      <c r="L44" s="316">
        <v>305.3</v>
      </c>
      <c r="M44" s="316">
        <v>8</v>
      </c>
      <c r="N44" s="316">
        <v>6.7</v>
      </c>
      <c r="O44" s="316">
        <v>19</v>
      </c>
      <c r="P44" s="316">
        <v>25887</v>
      </c>
      <c r="Q44" s="318">
        <v>21</v>
      </c>
    </row>
    <row r="45" spans="1:17" ht="12.75" customHeight="1" x14ac:dyDescent="0.2">
      <c r="A45" s="315">
        <v>22</v>
      </c>
      <c r="B45" s="213" t="s">
        <v>412</v>
      </c>
      <c r="C45" s="316">
        <v>179</v>
      </c>
      <c r="D45" s="316">
        <v>3791.4</v>
      </c>
      <c r="E45" s="456">
        <v>1</v>
      </c>
      <c r="F45" s="456">
        <v>1.4</v>
      </c>
      <c r="G45" s="456">
        <v>1</v>
      </c>
      <c r="H45" s="316">
        <v>245014</v>
      </c>
      <c r="I45" s="316">
        <v>155</v>
      </c>
      <c r="J45" s="316">
        <v>119</v>
      </c>
      <c r="K45" s="316">
        <v>3098</v>
      </c>
      <c r="L45" s="316">
        <v>3625.6</v>
      </c>
      <c r="M45" s="316" t="s">
        <v>34</v>
      </c>
      <c r="N45" s="316" t="s">
        <v>34</v>
      </c>
      <c r="O45" s="316" t="s">
        <v>34</v>
      </c>
      <c r="P45" s="316">
        <v>242723</v>
      </c>
      <c r="Q45" s="318">
        <v>22</v>
      </c>
    </row>
    <row r="46" spans="1:17" ht="12.75" customHeight="1" x14ac:dyDescent="0.2">
      <c r="A46" s="315">
        <v>23</v>
      </c>
      <c r="B46" s="213" t="s">
        <v>233</v>
      </c>
      <c r="C46" s="316">
        <v>36</v>
      </c>
      <c r="D46" s="316">
        <v>179.5</v>
      </c>
      <c r="E46" s="456">
        <v>-6</v>
      </c>
      <c r="F46" s="456">
        <v>-3.5</v>
      </c>
      <c r="G46" s="456">
        <v>-22</v>
      </c>
      <c r="H46" s="316">
        <v>39915</v>
      </c>
      <c r="I46" s="316">
        <v>10</v>
      </c>
      <c r="J46" s="316">
        <v>6</v>
      </c>
      <c r="K46" s="316">
        <v>73</v>
      </c>
      <c r="L46" s="316">
        <v>144.80000000000001</v>
      </c>
      <c r="M46" s="316" t="s">
        <v>34</v>
      </c>
      <c r="N46" s="316" t="s">
        <v>34</v>
      </c>
      <c r="O46" s="316" t="s">
        <v>34</v>
      </c>
      <c r="P46" s="316">
        <v>31432</v>
      </c>
      <c r="Q46" s="318">
        <v>23</v>
      </c>
    </row>
    <row r="47" spans="1:17" ht="12.75" customHeight="1" x14ac:dyDescent="0.2">
      <c r="A47" s="315">
        <v>24</v>
      </c>
      <c r="B47" s="213" t="s">
        <v>242</v>
      </c>
      <c r="C47" s="316">
        <v>278</v>
      </c>
      <c r="D47" s="316">
        <v>646.1</v>
      </c>
      <c r="E47" s="456">
        <v>28</v>
      </c>
      <c r="F47" s="456">
        <v>11.2</v>
      </c>
      <c r="G47" s="456">
        <v>13</v>
      </c>
      <c r="H47" s="316">
        <v>202658</v>
      </c>
      <c r="I47" s="316">
        <v>180</v>
      </c>
      <c r="J47" s="316">
        <v>52</v>
      </c>
      <c r="K47" s="316">
        <v>466</v>
      </c>
      <c r="L47" s="316">
        <v>583.5</v>
      </c>
      <c r="M47" s="316">
        <v>2</v>
      </c>
      <c r="N47" s="316">
        <v>1.8</v>
      </c>
      <c r="O47" s="316">
        <v>7</v>
      </c>
      <c r="P47" s="316">
        <v>136063</v>
      </c>
      <c r="Q47" s="318">
        <v>24</v>
      </c>
    </row>
    <row r="48" spans="1:17" ht="12.75" customHeight="1" x14ac:dyDescent="0.2">
      <c r="A48" s="315"/>
      <c r="B48" s="213"/>
      <c r="C48" s="316"/>
      <c r="D48" s="316"/>
      <c r="E48" s="456"/>
      <c r="F48" s="456"/>
      <c r="G48" s="456"/>
      <c r="H48" s="316"/>
      <c r="I48" s="316"/>
      <c r="J48" s="316"/>
      <c r="K48" s="316"/>
      <c r="L48" s="316"/>
      <c r="M48" s="316"/>
      <c r="N48" s="316"/>
      <c r="O48" s="316"/>
      <c r="P48" s="316"/>
      <c r="Q48" s="318"/>
    </row>
    <row r="49" spans="1:17" ht="12.75" customHeight="1" x14ac:dyDescent="0.2">
      <c r="A49" s="315"/>
      <c r="B49" s="213" t="s">
        <v>134</v>
      </c>
      <c r="C49" s="316"/>
      <c r="D49" s="316"/>
      <c r="E49" s="456"/>
      <c r="F49" s="456"/>
      <c r="G49" s="456"/>
      <c r="H49" s="316"/>
      <c r="I49" s="316"/>
      <c r="J49" s="316"/>
      <c r="K49" s="316"/>
      <c r="L49" s="316"/>
      <c r="M49" s="316"/>
      <c r="N49" s="316"/>
      <c r="O49" s="316"/>
      <c r="P49" s="316"/>
      <c r="Q49" s="318"/>
    </row>
    <row r="50" spans="1:17" ht="12.75" customHeight="1" x14ac:dyDescent="0.2">
      <c r="A50" s="315">
        <v>25</v>
      </c>
      <c r="B50" s="213" t="s">
        <v>135</v>
      </c>
      <c r="C50" s="316">
        <v>144</v>
      </c>
      <c r="D50" s="316">
        <v>737</v>
      </c>
      <c r="E50" s="456">
        <v>-40</v>
      </c>
      <c r="F50" s="456">
        <v>-29.2</v>
      </c>
      <c r="G50" s="456">
        <v>-110</v>
      </c>
      <c r="H50" s="316">
        <v>225292</v>
      </c>
      <c r="I50" s="316">
        <v>85</v>
      </c>
      <c r="J50" s="316">
        <v>40</v>
      </c>
      <c r="K50" s="316">
        <v>532</v>
      </c>
      <c r="L50" s="316">
        <v>648.70000000000005</v>
      </c>
      <c r="M50" s="316" t="s">
        <v>34</v>
      </c>
      <c r="N50" s="316" t="s">
        <v>34</v>
      </c>
      <c r="O50" s="316" t="s">
        <v>34</v>
      </c>
      <c r="P50" s="316">
        <v>171348</v>
      </c>
      <c r="Q50" s="318">
        <v>25</v>
      </c>
    </row>
    <row r="51" spans="1:17" ht="12.75" customHeight="1" x14ac:dyDescent="0.2">
      <c r="A51" s="315">
        <v>26</v>
      </c>
      <c r="B51" s="213" t="s">
        <v>136</v>
      </c>
      <c r="C51" s="316">
        <v>588</v>
      </c>
      <c r="D51" s="316">
        <v>6580.8</v>
      </c>
      <c r="E51" s="456">
        <v>49</v>
      </c>
      <c r="F51" s="456">
        <v>23.1</v>
      </c>
      <c r="G51" s="456">
        <v>94</v>
      </c>
      <c r="H51" s="316">
        <v>768063</v>
      </c>
      <c r="I51" s="316">
        <v>402</v>
      </c>
      <c r="J51" s="316">
        <v>287</v>
      </c>
      <c r="K51" s="316">
        <v>4974</v>
      </c>
      <c r="L51" s="316">
        <v>6091.2</v>
      </c>
      <c r="M51" s="316">
        <v>5</v>
      </c>
      <c r="N51" s="316">
        <v>6.2</v>
      </c>
      <c r="O51" s="316">
        <v>29</v>
      </c>
      <c r="P51" s="316">
        <v>697973</v>
      </c>
      <c r="Q51" s="318">
        <v>26</v>
      </c>
    </row>
    <row r="52" spans="1:17" ht="12.75" customHeight="1" x14ac:dyDescent="0.2">
      <c r="A52" s="315"/>
      <c r="B52" s="213" t="s">
        <v>235</v>
      </c>
      <c r="C52" s="316"/>
      <c r="D52" s="316"/>
      <c r="E52" s="456"/>
      <c r="F52" s="456"/>
      <c r="G52" s="456"/>
      <c r="H52" s="316"/>
      <c r="I52" s="316"/>
      <c r="J52" s="316"/>
      <c r="K52" s="316"/>
      <c r="L52" s="316"/>
      <c r="M52" s="316"/>
      <c r="N52" s="316"/>
      <c r="O52" s="316"/>
      <c r="P52" s="316"/>
      <c r="Q52" s="318"/>
    </row>
    <row r="53" spans="1:17" ht="12.75" customHeight="1" x14ac:dyDescent="0.2">
      <c r="A53" s="315">
        <v>27</v>
      </c>
      <c r="B53" s="213" t="s">
        <v>236</v>
      </c>
      <c r="C53" s="316">
        <v>80</v>
      </c>
      <c r="D53" s="316">
        <v>455.1</v>
      </c>
      <c r="E53" s="456">
        <v>1</v>
      </c>
      <c r="F53" s="456">
        <v>0.2</v>
      </c>
      <c r="G53" s="456">
        <v>1</v>
      </c>
      <c r="H53" s="316">
        <v>17313</v>
      </c>
      <c r="I53" s="316">
        <v>65</v>
      </c>
      <c r="J53" s="316">
        <v>46</v>
      </c>
      <c r="K53" s="316">
        <v>281</v>
      </c>
      <c r="L53" s="316">
        <v>420.5</v>
      </c>
      <c r="M53" s="316" t="s">
        <v>34</v>
      </c>
      <c r="N53" s="316" t="s">
        <v>34</v>
      </c>
      <c r="O53" s="316" t="s">
        <v>34</v>
      </c>
      <c r="P53" s="316">
        <v>13743</v>
      </c>
      <c r="Q53" s="318">
        <v>27</v>
      </c>
    </row>
    <row r="54" spans="1:17" ht="12.75" customHeight="1" x14ac:dyDescent="0.2">
      <c r="A54" s="315">
        <v>28</v>
      </c>
      <c r="B54" s="213" t="s">
        <v>237</v>
      </c>
      <c r="C54" s="316">
        <v>212</v>
      </c>
      <c r="D54" s="316">
        <v>2484.8000000000002</v>
      </c>
      <c r="E54" s="456">
        <v>-3</v>
      </c>
      <c r="F54" s="456">
        <v>2.6</v>
      </c>
      <c r="G54" s="456">
        <v>19</v>
      </c>
      <c r="H54" s="316">
        <v>456836</v>
      </c>
      <c r="I54" s="316">
        <v>144</v>
      </c>
      <c r="J54" s="316">
        <v>114</v>
      </c>
      <c r="K54" s="316">
        <v>2222</v>
      </c>
      <c r="L54" s="316">
        <v>2311</v>
      </c>
      <c r="M54" s="316">
        <v>2</v>
      </c>
      <c r="N54" s="316">
        <v>3.7</v>
      </c>
      <c r="O54" s="316">
        <v>19</v>
      </c>
      <c r="P54" s="316">
        <v>427727</v>
      </c>
      <c r="Q54" s="318">
        <v>28</v>
      </c>
    </row>
    <row r="55" spans="1:17" ht="12.75" customHeight="1" x14ac:dyDescent="0.2">
      <c r="A55" s="315">
        <v>29</v>
      </c>
      <c r="B55" s="213" t="s">
        <v>238</v>
      </c>
      <c r="C55" s="316"/>
      <c r="D55" s="316"/>
      <c r="E55" s="456"/>
      <c r="F55" s="456"/>
      <c r="G55" s="456"/>
      <c r="H55" s="316" t="s">
        <v>147</v>
      </c>
      <c r="I55" s="316"/>
      <c r="J55" s="316"/>
      <c r="K55" s="316"/>
      <c r="L55" s="316"/>
      <c r="M55" s="316"/>
      <c r="N55" s="316"/>
      <c r="O55" s="316"/>
      <c r="P55" s="316"/>
      <c r="Q55" s="318">
        <v>29</v>
      </c>
    </row>
    <row r="56" spans="1:17" ht="12.75" customHeight="1" x14ac:dyDescent="0.2">
      <c r="A56" s="315"/>
      <c r="B56" s="213" t="s">
        <v>239</v>
      </c>
      <c r="C56" s="316">
        <v>269</v>
      </c>
      <c r="D56" s="316">
        <v>3232.4</v>
      </c>
      <c r="E56" s="456">
        <v>18</v>
      </c>
      <c r="F56" s="456">
        <v>7.3</v>
      </c>
      <c r="G56" s="456">
        <v>20</v>
      </c>
      <c r="H56" s="316">
        <v>260387</v>
      </c>
      <c r="I56" s="316">
        <v>177</v>
      </c>
      <c r="J56" s="316">
        <v>115</v>
      </c>
      <c r="K56" s="316">
        <v>2015</v>
      </c>
      <c r="L56" s="316">
        <v>2951.2</v>
      </c>
      <c r="M56" s="316">
        <v>2</v>
      </c>
      <c r="N56" s="316">
        <v>1.5</v>
      </c>
      <c r="O56" s="316">
        <v>6</v>
      </c>
      <c r="P56" s="316">
        <v>230462</v>
      </c>
      <c r="Q56" s="318"/>
    </row>
    <row r="57" spans="1:17" ht="12.75" customHeight="1" x14ac:dyDescent="0.2">
      <c r="A57" s="315">
        <v>30</v>
      </c>
      <c r="B57" s="213" t="s">
        <v>138</v>
      </c>
      <c r="C57" s="316">
        <v>653</v>
      </c>
      <c r="D57" s="316">
        <v>720.3</v>
      </c>
      <c r="E57" s="456">
        <v>90</v>
      </c>
      <c r="F57" s="456">
        <v>66.2</v>
      </c>
      <c r="G57" s="456">
        <v>172</v>
      </c>
      <c r="H57" s="316">
        <v>70702</v>
      </c>
      <c r="I57" s="316">
        <v>486</v>
      </c>
      <c r="J57" s="316">
        <v>139</v>
      </c>
      <c r="K57" s="316">
        <v>337</v>
      </c>
      <c r="L57" s="316">
        <v>713.8</v>
      </c>
      <c r="M57" s="316">
        <v>29</v>
      </c>
      <c r="N57" s="316">
        <v>15.8</v>
      </c>
      <c r="O57" s="316">
        <v>47</v>
      </c>
      <c r="P57" s="316">
        <v>49323</v>
      </c>
      <c r="Q57" s="318">
        <v>30</v>
      </c>
    </row>
    <row r="58" spans="1:17" ht="12.75" customHeight="1" x14ac:dyDescent="0.2">
      <c r="A58" s="315">
        <v>31</v>
      </c>
      <c r="B58" s="213" t="s">
        <v>139</v>
      </c>
      <c r="C58" s="316">
        <v>38</v>
      </c>
      <c r="D58" s="316">
        <v>256.10000000000002</v>
      </c>
      <c r="E58" s="456">
        <v>-13</v>
      </c>
      <c r="F58" s="456">
        <v>-2.8</v>
      </c>
      <c r="G58" s="456">
        <v>-15</v>
      </c>
      <c r="H58" s="316">
        <v>61783</v>
      </c>
      <c r="I58" s="316">
        <v>19</v>
      </c>
      <c r="J58" s="316">
        <v>10</v>
      </c>
      <c r="K58" s="316">
        <v>105</v>
      </c>
      <c r="L58" s="316">
        <v>226.7</v>
      </c>
      <c r="M58" s="316">
        <v>8</v>
      </c>
      <c r="N58" s="316">
        <v>2.6</v>
      </c>
      <c r="O58" s="316">
        <v>8</v>
      </c>
      <c r="P58" s="316">
        <v>29749</v>
      </c>
      <c r="Q58" s="318">
        <v>31</v>
      </c>
    </row>
    <row r="59" spans="1:17" ht="12" customHeight="1" x14ac:dyDescent="0.2"/>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sheetData>
  <mergeCells count="22">
    <mergeCell ref="M6:N7"/>
    <mergeCell ref="M8:M10"/>
    <mergeCell ref="N8:N10"/>
    <mergeCell ref="H6:H10"/>
    <mergeCell ref="I6:I10"/>
    <mergeCell ref="K6:K10"/>
    <mergeCell ref="O11:P11"/>
    <mergeCell ref="A5:A11"/>
    <mergeCell ref="Q5:Q11"/>
    <mergeCell ref="D6:D10"/>
    <mergeCell ref="J7:J10"/>
    <mergeCell ref="L6:L10"/>
    <mergeCell ref="O6:O10"/>
    <mergeCell ref="P6:P10"/>
    <mergeCell ref="B5:B11"/>
    <mergeCell ref="C5:H5"/>
    <mergeCell ref="I5:P5"/>
    <mergeCell ref="C6:C10"/>
    <mergeCell ref="G6:G10"/>
    <mergeCell ref="E6:F7"/>
    <mergeCell ref="E8:E10"/>
    <mergeCell ref="F8:F10"/>
  </mergeCells>
  <conditionalFormatting sqref="C13:P13 C29:P33 C27:P27 C23:P23 C15:P15 C36:P36 C38:P41 C43:P47 C50:P51 C53:P54 C56:P58 C17:P20">
    <cfRule type="cellIs" dxfId="16" priority="2" operator="equal">
      <formula>0</formula>
    </cfRule>
  </conditionalFormatting>
  <conditionalFormatting sqref="C26:P26">
    <cfRule type="cellIs" dxfId="15" priority="1" operator="equal">
      <formula>0</formula>
    </cfRule>
  </conditionalFormatting>
  <pageMargins left="0.59055118110236227" right="0.59055118110236227" top="0.78740157480314965" bottom="0.78740157480314965" header="0.51181102362204722" footer="0.31496062992125984"/>
  <pageSetup paperSize="9" scale="97" firstPageNumber="12" orientation="portrait" useFirstPageNumber="1" r:id="rId1"/>
  <headerFooter>
    <oddHeader>&amp;C&amp;"Arial,Standard"&amp;9- &amp;P -</oddHeader>
  </headerFooter>
  <colBreaks count="1" manualBreakCount="1">
    <brk id="8"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showGridLines="0" zoomScaleNormal="100" zoomScaleSheetLayoutView="100" workbookViewId="0">
      <selection sqref="A1:K1"/>
    </sheetView>
  </sheetViews>
  <sheetFormatPr baseColWidth="10" defaultColWidth="12" defaultRowHeight="12" customHeight="1" x14ac:dyDescent="0.2"/>
  <cols>
    <col min="1" max="1" width="24.1640625" style="278" customWidth="1"/>
    <col min="2" max="2" width="8.6640625" style="278" customWidth="1"/>
    <col min="3" max="4" width="7.83203125" style="278" customWidth="1"/>
    <col min="5" max="5" width="10.33203125" style="278" customWidth="1"/>
    <col min="6" max="6" width="8.5" style="278" customWidth="1"/>
    <col min="7" max="7" width="7.83203125" style="278" customWidth="1"/>
    <col min="8" max="9" width="7.33203125" style="278" customWidth="1"/>
    <col min="10" max="10" width="10.33203125" style="278" customWidth="1"/>
    <col min="11" max="11" width="12.1640625" style="278" customWidth="1"/>
    <col min="12" max="12" width="3" style="278" customWidth="1"/>
    <col min="13" max="16384" width="12" style="278"/>
  </cols>
  <sheetData>
    <row r="1" spans="1:11" ht="12" customHeight="1" x14ac:dyDescent="0.2">
      <c r="A1" s="527" t="s">
        <v>526</v>
      </c>
      <c r="B1" s="527"/>
      <c r="C1" s="527"/>
      <c r="D1" s="527"/>
      <c r="E1" s="527"/>
      <c r="F1" s="527"/>
      <c r="G1" s="527"/>
      <c r="H1" s="527"/>
      <c r="I1" s="527"/>
      <c r="J1" s="527"/>
      <c r="K1" s="527"/>
    </row>
    <row r="2" spans="1:11" ht="12" customHeight="1" x14ac:dyDescent="0.2">
      <c r="A2" s="528" t="s">
        <v>23</v>
      </c>
      <c r="B2" s="528"/>
      <c r="C2" s="528"/>
      <c r="D2" s="528"/>
      <c r="E2" s="528"/>
      <c r="F2" s="528"/>
      <c r="G2" s="528"/>
      <c r="H2" s="528"/>
      <c r="I2" s="528"/>
      <c r="J2" s="528"/>
      <c r="K2" s="528"/>
    </row>
    <row r="3" spans="1:11" ht="12" customHeight="1" x14ac:dyDescent="0.2">
      <c r="A3" s="430"/>
      <c r="B3" s="430"/>
      <c r="C3" s="430"/>
      <c r="D3" s="430"/>
      <c r="E3" s="430"/>
      <c r="F3" s="430"/>
      <c r="G3" s="430"/>
      <c r="H3" s="430"/>
      <c r="I3" s="430"/>
      <c r="J3" s="430"/>
      <c r="K3" s="430"/>
    </row>
    <row r="4" spans="1:11" ht="12" customHeight="1" x14ac:dyDescent="0.2">
      <c r="A4" s="279"/>
      <c r="B4" s="280"/>
      <c r="C4" s="280"/>
      <c r="D4" s="280"/>
      <c r="E4" s="280"/>
      <c r="F4" s="280"/>
      <c r="G4" s="280"/>
      <c r="H4" s="280"/>
      <c r="I4" s="280"/>
      <c r="J4" s="280"/>
    </row>
    <row r="5" spans="1:11" ht="15" customHeight="1" x14ac:dyDescent="0.2">
      <c r="A5" s="529" t="s">
        <v>104</v>
      </c>
      <c r="B5" s="281" t="s">
        <v>35</v>
      </c>
      <c r="C5" s="282"/>
      <c r="D5" s="282"/>
      <c r="E5" s="283"/>
      <c r="F5" s="284" t="s">
        <v>36</v>
      </c>
      <c r="G5" s="285"/>
      <c r="H5" s="285"/>
      <c r="I5" s="285"/>
      <c r="J5" s="286"/>
      <c r="K5" s="532" t="s">
        <v>422</v>
      </c>
    </row>
    <row r="6" spans="1:11" ht="12" customHeight="1" x14ac:dyDescent="0.2">
      <c r="A6" s="530"/>
      <c r="B6" s="534" t="s">
        <v>250</v>
      </c>
      <c r="C6" s="537" t="s">
        <v>78</v>
      </c>
      <c r="D6" s="538"/>
      <c r="E6" s="541" t="s">
        <v>119</v>
      </c>
      <c r="F6" s="544" t="s">
        <v>250</v>
      </c>
      <c r="G6" s="547" t="s">
        <v>101</v>
      </c>
      <c r="H6" s="537" t="s">
        <v>78</v>
      </c>
      <c r="I6" s="550"/>
      <c r="J6" s="541" t="s">
        <v>119</v>
      </c>
      <c r="K6" s="533"/>
    </row>
    <row r="7" spans="1:11" ht="12" customHeight="1" x14ac:dyDescent="0.2">
      <c r="A7" s="530"/>
      <c r="B7" s="535"/>
      <c r="C7" s="539"/>
      <c r="D7" s="540"/>
      <c r="E7" s="542"/>
      <c r="F7" s="545"/>
      <c r="G7" s="548"/>
      <c r="H7" s="539"/>
      <c r="I7" s="551"/>
      <c r="J7" s="542"/>
      <c r="K7" s="533"/>
    </row>
    <row r="8" spans="1:11" ht="12" customHeight="1" x14ac:dyDescent="0.2">
      <c r="A8" s="530"/>
      <c r="B8" s="535"/>
      <c r="C8" s="547" t="s">
        <v>102</v>
      </c>
      <c r="D8" s="547" t="s">
        <v>103</v>
      </c>
      <c r="E8" s="542"/>
      <c r="F8" s="545"/>
      <c r="G8" s="548"/>
      <c r="H8" s="547" t="s">
        <v>102</v>
      </c>
      <c r="I8" s="537" t="s">
        <v>103</v>
      </c>
      <c r="J8" s="542"/>
      <c r="K8" s="533"/>
    </row>
    <row r="9" spans="1:11" ht="12" customHeight="1" x14ac:dyDescent="0.2">
      <c r="A9" s="530"/>
      <c r="B9" s="535"/>
      <c r="C9" s="552"/>
      <c r="D9" s="548"/>
      <c r="E9" s="542"/>
      <c r="F9" s="545"/>
      <c r="G9" s="548"/>
      <c r="H9" s="552"/>
      <c r="I9" s="554"/>
      <c r="J9" s="542"/>
      <c r="K9" s="533"/>
    </row>
    <row r="10" spans="1:11" ht="12" customHeight="1" x14ac:dyDescent="0.2">
      <c r="A10" s="530"/>
      <c r="B10" s="536"/>
      <c r="C10" s="553"/>
      <c r="D10" s="549"/>
      <c r="E10" s="543"/>
      <c r="F10" s="546"/>
      <c r="G10" s="549"/>
      <c r="H10" s="553"/>
      <c r="I10" s="555"/>
      <c r="J10" s="543"/>
      <c r="K10" s="533"/>
    </row>
    <row r="11" spans="1:11" ht="15" customHeight="1" x14ac:dyDescent="0.2">
      <c r="A11" s="531"/>
      <c r="B11" s="287" t="s">
        <v>0</v>
      </c>
      <c r="C11" s="287"/>
      <c r="D11" s="288" t="s">
        <v>1</v>
      </c>
      <c r="E11" s="287" t="s">
        <v>423</v>
      </c>
      <c r="F11" s="287" t="s">
        <v>0</v>
      </c>
      <c r="G11" s="288" t="s">
        <v>1</v>
      </c>
      <c r="H11" s="287" t="s">
        <v>0</v>
      </c>
      <c r="I11" s="289" t="s">
        <v>1</v>
      </c>
      <c r="J11" s="290" t="s">
        <v>423</v>
      </c>
      <c r="K11" s="291" t="s">
        <v>0</v>
      </c>
    </row>
    <row r="12" spans="1:11" ht="12" customHeight="1" x14ac:dyDescent="0.2">
      <c r="A12" s="292"/>
      <c r="B12" s="279"/>
      <c r="C12" s="279"/>
      <c r="D12" s="293"/>
      <c r="E12" s="279"/>
      <c r="F12" s="279"/>
      <c r="G12" s="293"/>
      <c r="H12" s="279"/>
      <c r="I12" s="293"/>
      <c r="J12" s="279"/>
    </row>
    <row r="13" spans="1:11" ht="12" customHeight="1" x14ac:dyDescent="0.2">
      <c r="A13" s="150">
        <v>1995</v>
      </c>
      <c r="B13" s="224">
        <v>10263</v>
      </c>
      <c r="C13" s="224">
        <v>20429</v>
      </c>
      <c r="D13" s="224">
        <v>16970.5</v>
      </c>
      <c r="E13" s="224">
        <v>2314563.6379439933</v>
      </c>
      <c r="F13" s="224">
        <v>2725</v>
      </c>
      <c r="G13" s="224">
        <v>20044.240000000002</v>
      </c>
      <c r="H13" s="224">
        <v>925</v>
      </c>
      <c r="I13" s="224">
        <v>665.51</v>
      </c>
      <c r="J13" s="224">
        <v>1692694.6616014685</v>
      </c>
      <c r="K13" s="224">
        <v>90134</v>
      </c>
    </row>
    <row r="14" spans="1:11" ht="12" customHeight="1" x14ac:dyDescent="0.2">
      <c r="A14" s="150">
        <v>1996</v>
      </c>
      <c r="B14" s="224">
        <v>11530</v>
      </c>
      <c r="C14" s="224">
        <v>21254</v>
      </c>
      <c r="D14" s="224">
        <v>18196</v>
      </c>
      <c r="E14" s="224">
        <v>2412392.6926164338</v>
      </c>
      <c r="F14" s="224">
        <v>2577</v>
      </c>
      <c r="G14" s="224">
        <v>21297</v>
      </c>
      <c r="H14" s="224">
        <v>1276</v>
      </c>
      <c r="I14" s="224">
        <v>837</v>
      </c>
      <c r="J14" s="224">
        <v>1860032.8249387729</v>
      </c>
      <c r="K14" s="224">
        <v>95325</v>
      </c>
    </row>
    <row r="15" spans="1:11" ht="12" customHeight="1" x14ac:dyDescent="0.2">
      <c r="A15" s="150">
        <v>1997</v>
      </c>
      <c r="B15" s="224">
        <v>10370</v>
      </c>
      <c r="C15" s="224">
        <v>15882</v>
      </c>
      <c r="D15" s="224">
        <v>14746.39</v>
      </c>
      <c r="E15" s="224">
        <v>1978175.5060511394</v>
      </c>
      <c r="F15" s="224">
        <v>2454</v>
      </c>
      <c r="G15" s="224">
        <v>18754.13</v>
      </c>
      <c r="H15" s="224">
        <v>635</v>
      </c>
      <c r="I15" s="224">
        <v>433.43</v>
      </c>
      <c r="J15" s="224">
        <v>1829598.6870024491</v>
      </c>
      <c r="K15" s="224">
        <v>75356</v>
      </c>
    </row>
    <row r="16" spans="1:11" ht="12" customHeight="1" x14ac:dyDescent="0.2">
      <c r="A16" s="150">
        <v>1998</v>
      </c>
      <c r="B16" s="224">
        <v>9889</v>
      </c>
      <c r="C16" s="224">
        <v>13296</v>
      </c>
      <c r="D16" s="224">
        <v>12722.24</v>
      </c>
      <c r="E16" s="224">
        <v>1731182.1579585138</v>
      </c>
      <c r="F16" s="224">
        <v>2123</v>
      </c>
      <c r="G16" s="224">
        <v>13056.06</v>
      </c>
      <c r="H16" s="224">
        <v>693</v>
      </c>
      <c r="I16" s="224">
        <v>425.86</v>
      </c>
      <c r="J16" s="224">
        <v>1259278.6694140085</v>
      </c>
      <c r="K16" s="224">
        <v>65076</v>
      </c>
    </row>
    <row r="17" spans="1:11" ht="12" customHeight="1" x14ac:dyDescent="0.2">
      <c r="A17" s="150">
        <v>1999</v>
      </c>
      <c r="B17" s="224">
        <v>9311</v>
      </c>
      <c r="C17" s="224">
        <v>10831</v>
      </c>
      <c r="D17" s="224">
        <v>11320.93</v>
      </c>
      <c r="E17" s="224">
        <v>1497784.5722787769</v>
      </c>
      <c r="F17" s="224">
        <v>2100</v>
      </c>
      <c r="G17" s="224">
        <v>12198.13</v>
      </c>
      <c r="H17" s="224">
        <v>510</v>
      </c>
      <c r="I17" s="224">
        <v>331.51</v>
      </c>
      <c r="J17" s="224">
        <v>1137465.4238865341</v>
      </c>
      <c r="K17" s="224">
        <v>55912</v>
      </c>
    </row>
    <row r="18" spans="1:11" ht="12" customHeight="1" x14ac:dyDescent="0.2">
      <c r="A18" s="150" t="s">
        <v>84</v>
      </c>
      <c r="B18" s="224">
        <v>7141</v>
      </c>
      <c r="C18" s="224">
        <v>7667</v>
      </c>
      <c r="D18" s="224">
        <v>8485.7199999999993</v>
      </c>
      <c r="E18" s="224">
        <v>1100154.9214400025</v>
      </c>
      <c r="F18" s="224">
        <v>1959</v>
      </c>
      <c r="G18" s="224">
        <v>12089.02</v>
      </c>
      <c r="H18" s="224">
        <v>288</v>
      </c>
      <c r="I18" s="224">
        <v>236.9</v>
      </c>
      <c r="J18" s="224">
        <v>1202874.9942479664</v>
      </c>
      <c r="K18" s="224">
        <v>40259</v>
      </c>
    </row>
    <row r="19" spans="1:11" ht="12" customHeight="1" x14ac:dyDescent="0.2">
      <c r="A19" s="150" t="s">
        <v>85</v>
      </c>
      <c r="B19" s="224">
        <v>6469</v>
      </c>
      <c r="C19" s="224">
        <v>6045</v>
      </c>
      <c r="D19" s="224">
        <v>7026.2</v>
      </c>
      <c r="E19" s="224">
        <v>896956</v>
      </c>
      <c r="F19" s="224">
        <v>1764</v>
      </c>
      <c r="G19" s="224">
        <v>10534.43</v>
      </c>
      <c r="H19" s="224">
        <v>182</v>
      </c>
      <c r="I19" s="224">
        <v>148.1</v>
      </c>
      <c r="J19" s="224">
        <v>1040182</v>
      </c>
      <c r="K19" s="224">
        <v>33102</v>
      </c>
    </row>
    <row r="20" spans="1:11" ht="12" customHeight="1" x14ac:dyDescent="0.2">
      <c r="A20" s="150" t="s">
        <v>86</v>
      </c>
      <c r="B20" s="224">
        <v>5672</v>
      </c>
      <c r="C20" s="224">
        <v>4680</v>
      </c>
      <c r="D20" s="224">
        <v>5933.53</v>
      </c>
      <c r="E20" s="224">
        <v>775671</v>
      </c>
      <c r="F20" s="224">
        <v>1480</v>
      </c>
      <c r="G20" s="224">
        <v>8218.19</v>
      </c>
      <c r="H20" s="224">
        <v>282</v>
      </c>
      <c r="I20" s="224">
        <v>163.6</v>
      </c>
      <c r="J20" s="224">
        <v>768489</v>
      </c>
      <c r="K20" s="224">
        <v>26679</v>
      </c>
    </row>
    <row r="21" spans="1:11" ht="12" customHeight="1" x14ac:dyDescent="0.2">
      <c r="A21" s="150" t="s">
        <v>87</v>
      </c>
      <c r="B21" s="224">
        <v>6002</v>
      </c>
      <c r="C21" s="224">
        <v>5072</v>
      </c>
      <c r="D21" s="224">
        <v>6419.21</v>
      </c>
      <c r="E21" s="224">
        <v>807664</v>
      </c>
      <c r="F21" s="224">
        <v>1222</v>
      </c>
      <c r="G21" s="224">
        <v>7580.95</v>
      </c>
      <c r="H21" s="224">
        <v>78</v>
      </c>
      <c r="I21" s="224">
        <v>69.08</v>
      </c>
      <c r="J21" s="224">
        <v>875508</v>
      </c>
      <c r="K21" s="224">
        <v>28678</v>
      </c>
    </row>
    <row r="22" spans="1:11" ht="12" customHeight="1" x14ac:dyDescent="0.2">
      <c r="A22" s="150" t="s">
        <v>88</v>
      </c>
      <c r="B22" s="224">
        <v>5264</v>
      </c>
      <c r="C22" s="224">
        <v>4625</v>
      </c>
      <c r="D22" s="224">
        <v>5793.73</v>
      </c>
      <c r="E22" s="224">
        <v>695225</v>
      </c>
      <c r="F22" s="224">
        <v>1403</v>
      </c>
      <c r="G22" s="224">
        <v>8345.36</v>
      </c>
      <c r="H22" s="224">
        <v>80</v>
      </c>
      <c r="I22" s="224">
        <v>95.92</v>
      </c>
      <c r="J22" s="224">
        <v>815527</v>
      </c>
      <c r="K22" s="224">
        <v>26132</v>
      </c>
    </row>
    <row r="23" spans="1:11" ht="12" customHeight="1" x14ac:dyDescent="0.2">
      <c r="A23" s="150" t="s">
        <v>89</v>
      </c>
      <c r="B23" s="224">
        <v>4380</v>
      </c>
      <c r="C23" s="224">
        <v>3634</v>
      </c>
      <c r="D23" s="224">
        <v>4746.5600000000004</v>
      </c>
      <c r="E23" s="224">
        <v>574056</v>
      </c>
      <c r="F23" s="224">
        <v>1376</v>
      </c>
      <c r="G23" s="224">
        <v>6411.12</v>
      </c>
      <c r="H23" s="224">
        <v>89</v>
      </c>
      <c r="I23" s="224">
        <v>102.46</v>
      </c>
      <c r="J23" s="224">
        <v>600181</v>
      </c>
      <c r="K23" s="224">
        <v>20643</v>
      </c>
    </row>
    <row r="24" spans="1:11" ht="12" customHeight="1" x14ac:dyDescent="0.2">
      <c r="A24" s="150" t="s">
        <v>90</v>
      </c>
      <c r="B24" s="224">
        <v>4243</v>
      </c>
      <c r="C24" s="224">
        <v>3696</v>
      </c>
      <c r="D24" s="224">
        <v>4708.8</v>
      </c>
      <c r="E24" s="224">
        <v>573567</v>
      </c>
      <c r="F24" s="224">
        <v>1416</v>
      </c>
      <c r="G24" s="224">
        <v>7883.92</v>
      </c>
      <c r="H24" s="224">
        <v>106</v>
      </c>
      <c r="I24" s="224">
        <v>86.55</v>
      </c>
      <c r="J24" s="224">
        <v>637179</v>
      </c>
      <c r="K24" s="224">
        <v>20497</v>
      </c>
    </row>
    <row r="25" spans="1:11" ht="12" customHeight="1" x14ac:dyDescent="0.2">
      <c r="A25" s="150" t="s">
        <v>91</v>
      </c>
      <c r="B25" s="224">
        <v>3266</v>
      </c>
      <c r="C25" s="224">
        <v>3282</v>
      </c>
      <c r="D25" s="224">
        <v>3667.15</v>
      </c>
      <c r="E25" s="224">
        <v>476518</v>
      </c>
      <c r="F25" s="224">
        <v>1386</v>
      </c>
      <c r="G25" s="224">
        <v>6961.81</v>
      </c>
      <c r="H25" s="224">
        <v>97</v>
      </c>
      <c r="I25" s="224">
        <v>59.66</v>
      </c>
      <c r="J25" s="224">
        <v>558000</v>
      </c>
      <c r="K25" s="224">
        <v>15504</v>
      </c>
    </row>
    <row r="26" spans="1:11" ht="12" customHeight="1" x14ac:dyDescent="0.2">
      <c r="A26" s="150" t="s">
        <v>92</v>
      </c>
      <c r="B26" s="224">
        <v>2959</v>
      </c>
      <c r="C26" s="224">
        <v>2646</v>
      </c>
      <c r="D26" s="224">
        <v>3423.85</v>
      </c>
      <c r="E26" s="224">
        <v>453664</v>
      </c>
      <c r="F26" s="224">
        <v>1537</v>
      </c>
      <c r="G26" s="224">
        <v>8748.33</v>
      </c>
      <c r="H26" s="224">
        <v>79</v>
      </c>
      <c r="I26" s="224">
        <v>45.16</v>
      </c>
      <c r="J26" s="224">
        <v>713203</v>
      </c>
      <c r="K26" s="224">
        <v>13591</v>
      </c>
    </row>
    <row r="27" spans="1:11" ht="12" customHeight="1" x14ac:dyDescent="0.2">
      <c r="A27" s="150" t="s">
        <v>143</v>
      </c>
      <c r="B27" s="224">
        <v>3159</v>
      </c>
      <c r="C27" s="224">
        <v>3142</v>
      </c>
      <c r="D27" s="224">
        <v>3705.63</v>
      </c>
      <c r="E27" s="224">
        <v>489844</v>
      </c>
      <c r="F27" s="224">
        <v>1371</v>
      </c>
      <c r="G27" s="224">
        <v>6166.14</v>
      </c>
      <c r="H27" s="224">
        <v>126</v>
      </c>
      <c r="I27" s="224">
        <v>92.75</v>
      </c>
      <c r="J27" s="224">
        <v>549353</v>
      </c>
      <c r="K27" s="224">
        <v>15284</v>
      </c>
    </row>
    <row r="28" spans="1:11" ht="12" customHeight="1" x14ac:dyDescent="0.2">
      <c r="A28" s="150" t="s">
        <v>246</v>
      </c>
      <c r="B28" s="224">
        <v>3050</v>
      </c>
      <c r="C28" s="224">
        <v>2753</v>
      </c>
      <c r="D28" s="224">
        <v>3470.84</v>
      </c>
      <c r="E28" s="224">
        <v>480352</v>
      </c>
      <c r="F28" s="224">
        <v>1388</v>
      </c>
      <c r="G28" s="224">
        <v>6828.14</v>
      </c>
      <c r="H28" s="224">
        <v>20</v>
      </c>
      <c r="I28" s="224">
        <v>3.65</v>
      </c>
      <c r="J28" s="224">
        <v>621794</v>
      </c>
      <c r="K28" s="224">
        <v>14309</v>
      </c>
    </row>
    <row r="29" spans="1:11" ht="12" customHeight="1" x14ac:dyDescent="0.2">
      <c r="A29" s="150" t="s">
        <v>258</v>
      </c>
      <c r="B29" s="224">
        <v>3441</v>
      </c>
      <c r="C29" s="224">
        <v>3552</v>
      </c>
      <c r="D29" s="224">
        <v>4292.96</v>
      </c>
      <c r="E29" s="224">
        <v>551820</v>
      </c>
      <c r="F29" s="224">
        <v>1440</v>
      </c>
      <c r="G29" s="224">
        <v>7673.8</v>
      </c>
      <c r="H29" s="224">
        <v>81</v>
      </c>
      <c r="I29" s="224">
        <v>70.34</v>
      </c>
      <c r="J29" s="224">
        <v>586580</v>
      </c>
      <c r="K29" s="224">
        <v>17612</v>
      </c>
    </row>
    <row r="30" spans="1:11" ht="12" customHeight="1" x14ac:dyDescent="0.2">
      <c r="A30" s="150" t="s">
        <v>310</v>
      </c>
      <c r="B30" s="224">
        <v>3686</v>
      </c>
      <c r="C30" s="224">
        <v>4445</v>
      </c>
      <c r="D30" s="224">
        <v>4893.7</v>
      </c>
      <c r="E30" s="224">
        <v>616643</v>
      </c>
      <c r="F30" s="224">
        <v>1411</v>
      </c>
      <c r="G30" s="224">
        <v>9116.4</v>
      </c>
      <c r="H30" s="224">
        <v>83</v>
      </c>
      <c r="I30" s="224">
        <v>85.37</v>
      </c>
      <c r="J30" s="224">
        <v>603282</v>
      </c>
      <c r="K30" s="224">
        <v>20001</v>
      </c>
    </row>
    <row r="31" spans="1:11" ht="12" customHeight="1" x14ac:dyDescent="0.2">
      <c r="A31" s="150" t="s">
        <v>408</v>
      </c>
      <c r="B31" s="224">
        <v>3564</v>
      </c>
      <c r="C31" s="224">
        <v>3931</v>
      </c>
      <c r="D31" s="224">
        <v>4720.8</v>
      </c>
      <c r="E31" s="224">
        <v>655547</v>
      </c>
      <c r="F31" s="224">
        <v>1280</v>
      </c>
      <c r="G31" s="224">
        <v>7949.95</v>
      </c>
      <c r="H31" s="224">
        <v>240</v>
      </c>
      <c r="I31" s="224">
        <v>132.13</v>
      </c>
      <c r="J31" s="224">
        <v>767519</v>
      </c>
      <c r="K31" s="224">
        <v>18825</v>
      </c>
    </row>
    <row r="32" spans="1:11" ht="12" customHeight="1" x14ac:dyDescent="0.2">
      <c r="A32" s="150" t="s">
        <v>409</v>
      </c>
      <c r="B32" s="224">
        <v>3498</v>
      </c>
      <c r="C32" s="224">
        <v>4091</v>
      </c>
      <c r="D32" s="224">
        <v>4781.26</v>
      </c>
      <c r="E32" s="224">
        <v>695530</v>
      </c>
      <c r="F32" s="224">
        <v>1221</v>
      </c>
      <c r="G32" s="224">
        <v>6126.87</v>
      </c>
      <c r="H32" s="224">
        <v>116</v>
      </c>
      <c r="I32" s="224">
        <v>93.81</v>
      </c>
      <c r="J32" s="224">
        <v>507252</v>
      </c>
      <c r="K32" s="224">
        <v>19394</v>
      </c>
    </row>
    <row r="33" spans="1:11" ht="12" customHeight="1" x14ac:dyDescent="0.2">
      <c r="A33" s="150" t="s">
        <v>416</v>
      </c>
      <c r="B33" s="224">
        <v>3920</v>
      </c>
      <c r="C33" s="224">
        <v>4937</v>
      </c>
      <c r="D33" s="224">
        <v>5468.64</v>
      </c>
      <c r="E33" s="224">
        <v>793235</v>
      </c>
      <c r="F33" s="224">
        <v>1304</v>
      </c>
      <c r="G33" s="224">
        <v>5068.28</v>
      </c>
      <c r="H33" s="224">
        <v>290</v>
      </c>
      <c r="I33" s="224">
        <v>156.36000000000001</v>
      </c>
      <c r="J33" s="224">
        <v>466163</v>
      </c>
      <c r="K33" s="224">
        <v>21724</v>
      </c>
    </row>
    <row r="34" spans="1:11" ht="12" customHeight="1" x14ac:dyDescent="0.2">
      <c r="A34" s="150" t="s">
        <v>425</v>
      </c>
      <c r="B34" s="224">
        <v>4084</v>
      </c>
      <c r="C34" s="224">
        <v>7378</v>
      </c>
      <c r="D34" s="224">
        <v>6935.87</v>
      </c>
      <c r="E34" s="224">
        <v>973396</v>
      </c>
      <c r="F34" s="224">
        <v>1256</v>
      </c>
      <c r="G34" s="224">
        <v>5688.43</v>
      </c>
      <c r="H34" s="224">
        <v>252</v>
      </c>
      <c r="I34" s="224">
        <v>156.15</v>
      </c>
      <c r="J34" s="224">
        <v>505058</v>
      </c>
      <c r="K34" s="224">
        <v>26922</v>
      </c>
    </row>
    <row r="35" spans="1:11" ht="12" customHeight="1" x14ac:dyDescent="0.2">
      <c r="A35" s="150" t="s">
        <v>438</v>
      </c>
      <c r="B35" s="224">
        <v>3736</v>
      </c>
      <c r="C35" s="224">
        <v>5127</v>
      </c>
      <c r="D35" s="224">
        <v>5601.94</v>
      </c>
      <c r="E35" s="224">
        <v>864708</v>
      </c>
      <c r="F35" s="224">
        <v>1354</v>
      </c>
      <c r="G35" s="224">
        <v>7657.21</v>
      </c>
      <c r="H35" s="224">
        <v>275</v>
      </c>
      <c r="I35" s="224">
        <v>164.07</v>
      </c>
      <c r="J35" s="224">
        <v>680068</v>
      </c>
      <c r="K35" s="224">
        <v>22508</v>
      </c>
    </row>
    <row r="36" spans="1:11" ht="12" customHeight="1" x14ac:dyDescent="0.2">
      <c r="A36" s="150" t="s">
        <v>442</v>
      </c>
      <c r="B36" s="224">
        <v>3648</v>
      </c>
      <c r="C36" s="224">
        <v>5008</v>
      </c>
      <c r="D36" s="224">
        <v>6691.08</v>
      </c>
      <c r="E36" s="224">
        <v>945045</v>
      </c>
      <c r="F36" s="224">
        <v>1324</v>
      </c>
      <c r="G36" s="224">
        <v>6001.58</v>
      </c>
      <c r="H36" s="224">
        <v>228</v>
      </c>
      <c r="I36" s="224">
        <v>167.68</v>
      </c>
      <c r="J36" s="224">
        <v>700833</v>
      </c>
      <c r="K36" s="224">
        <v>22081</v>
      </c>
    </row>
    <row r="37" spans="1:11" ht="12" customHeight="1" x14ac:dyDescent="0.2">
      <c r="A37" s="150" t="s">
        <v>459</v>
      </c>
      <c r="B37" s="224">
        <v>3493</v>
      </c>
      <c r="C37" s="224">
        <v>4906</v>
      </c>
      <c r="D37" s="224">
        <v>5656.41</v>
      </c>
      <c r="E37" s="224">
        <v>950926</v>
      </c>
      <c r="F37" s="224">
        <v>1367</v>
      </c>
      <c r="G37" s="224">
        <v>5974.12</v>
      </c>
      <c r="H37" s="224">
        <v>235</v>
      </c>
      <c r="I37" s="224">
        <v>157.86000000000001</v>
      </c>
      <c r="J37" s="224">
        <v>710564</v>
      </c>
      <c r="K37" s="224">
        <v>21819</v>
      </c>
    </row>
    <row r="38" spans="1:11" ht="12" customHeight="1" x14ac:dyDescent="0.2">
      <c r="A38" s="150" t="s">
        <v>468</v>
      </c>
      <c r="B38" s="224">
        <v>3795</v>
      </c>
      <c r="C38" s="224">
        <v>5684</v>
      </c>
      <c r="D38" s="224">
        <v>6328.83</v>
      </c>
      <c r="E38" s="224">
        <v>1153100</v>
      </c>
      <c r="F38" s="224">
        <v>1259</v>
      </c>
      <c r="G38" s="224">
        <v>6909.96</v>
      </c>
      <c r="H38" s="224">
        <v>158</v>
      </c>
      <c r="I38" s="224">
        <v>92.37</v>
      </c>
      <c r="J38" s="224">
        <v>909545</v>
      </c>
      <c r="K38" s="224">
        <v>23613</v>
      </c>
    </row>
    <row r="39" spans="1:11" ht="12" customHeight="1" x14ac:dyDescent="0.2">
      <c r="A39" s="150"/>
      <c r="B39" s="277"/>
      <c r="C39" s="277"/>
      <c r="D39" s="277"/>
      <c r="E39" s="277"/>
      <c r="F39" s="277"/>
      <c r="G39" s="277"/>
      <c r="H39" s="277"/>
      <c r="I39" s="277"/>
      <c r="J39" s="294"/>
      <c r="K39" s="277"/>
    </row>
    <row r="40" spans="1:11" ht="12" customHeight="1" x14ac:dyDescent="0.2">
      <c r="A40" s="292" t="s">
        <v>37</v>
      </c>
      <c r="B40" s="223">
        <v>173</v>
      </c>
      <c r="C40" s="223">
        <v>176</v>
      </c>
      <c r="D40" s="223">
        <v>273.22000000000003</v>
      </c>
      <c r="E40" s="223">
        <v>59411</v>
      </c>
      <c r="F40" s="223">
        <v>61</v>
      </c>
      <c r="G40" s="223">
        <v>574.9</v>
      </c>
      <c r="H40" s="223">
        <v>1</v>
      </c>
      <c r="I40" s="223">
        <v>0.4</v>
      </c>
      <c r="J40" s="223">
        <v>58126</v>
      </c>
      <c r="K40" s="223">
        <v>873</v>
      </c>
    </row>
    <row r="41" spans="1:11" ht="12" customHeight="1" x14ac:dyDescent="0.2">
      <c r="A41" s="292" t="s">
        <v>38</v>
      </c>
      <c r="B41" s="223">
        <v>134</v>
      </c>
      <c r="C41" s="223">
        <v>58</v>
      </c>
      <c r="D41" s="223">
        <v>120.27</v>
      </c>
      <c r="E41" s="223">
        <v>20308</v>
      </c>
      <c r="F41" s="223">
        <v>32</v>
      </c>
      <c r="G41" s="223">
        <v>2007.53</v>
      </c>
      <c r="H41" s="458">
        <v>-1</v>
      </c>
      <c r="I41" s="458">
        <v>-0.12</v>
      </c>
      <c r="J41" s="223">
        <v>141671</v>
      </c>
      <c r="K41" s="223">
        <v>441</v>
      </c>
    </row>
    <row r="42" spans="1:11" ht="12" customHeight="1" x14ac:dyDescent="0.2">
      <c r="A42" s="292" t="s">
        <v>39</v>
      </c>
      <c r="B42" s="223">
        <v>202</v>
      </c>
      <c r="C42" s="223">
        <v>553</v>
      </c>
      <c r="D42" s="223">
        <v>570.74</v>
      </c>
      <c r="E42" s="223">
        <v>149889</v>
      </c>
      <c r="F42" s="223">
        <v>72</v>
      </c>
      <c r="G42" s="223">
        <v>507.59</v>
      </c>
      <c r="H42" s="458">
        <v>-18</v>
      </c>
      <c r="I42" s="458">
        <v>-2.81</v>
      </c>
      <c r="J42" s="223">
        <v>163306</v>
      </c>
      <c r="K42" s="223">
        <v>2217</v>
      </c>
    </row>
    <row r="43" spans="1:11" ht="12" customHeight="1" x14ac:dyDescent="0.2">
      <c r="A43" s="292" t="s">
        <v>40</v>
      </c>
      <c r="B43" s="223">
        <v>57</v>
      </c>
      <c r="C43" s="223">
        <v>65</v>
      </c>
      <c r="D43" s="223">
        <v>69.3</v>
      </c>
      <c r="E43" s="223">
        <v>11952</v>
      </c>
      <c r="F43" s="223">
        <v>24</v>
      </c>
      <c r="G43" s="223">
        <v>46.94</v>
      </c>
      <c r="H43" s="458" t="s">
        <v>34</v>
      </c>
      <c r="I43" s="458">
        <v>0.63</v>
      </c>
      <c r="J43" s="223">
        <v>7852</v>
      </c>
      <c r="K43" s="223">
        <v>303</v>
      </c>
    </row>
    <row r="44" spans="1:11" ht="12" customHeight="1" x14ac:dyDescent="0.2">
      <c r="A44" s="292" t="s">
        <v>41</v>
      </c>
      <c r="B44" s="223">
        <v>110</v>
      </c>
      <c r="C44" s="223">
        <v>266</v>
      </c>
      <c r="D44" s="223">
        <v>224.01</v>
      </c>
      <c r="E44" s="223">
        <v>64042</v>
      </c>
      <c r="F44" s="223">
        <v>19</v>
      </c>
      <c r="G44" s="223">
        <v>154.27000000000001</v>
      </c>
      <c r="H44" s="458">
        <v>2</v>
      </c>
      <c r="I44" s="458">
        <v>1.78</v>
      </c>
      <c r="J44" s="223">
        <v>16832</v>
      </c>
      <c r="K44" s="223">
        <v>785</v>
      </c>
    </row>
    <row r="45" spans="1:11" ht="12" customHeight="1" x14ac:dyDescent="0.2">
      <c r="A45" s="425"/>
      <c r="B45" s="223"/>
      <c r="C45" s="223"/>
      <c r="D45" s="223"/>
      <c r="E45" s="223"/>
      <c r="F45" s="223"/>
      <c r="G45" s="223"/>
      <c r="H45" s="458"/>
      <c r="I45" s="458"/>
      <c r="J45" s="223"/>
      <c r="K45" s="223"/>
    </row>
    <row r="46" spans="1:11" ht="12" customHeight="1" x14ac:dyDescent="0.2">
      <c r="A46" s="292" t="s">
        <v>43</v>
      </c>
      <c r="B46" s="223">
        <v>270</v>
      </c>
      <c r="C46" s="223">
        <v>308</v>
      </c>
      <c r="D46" s="223">
        <v>434.21</v>
      </c>
      <c r="E46" s="223">
        <v>81409</v>
      </c>
      <c r="F46" s="223">
        <v>68</v>
      </c>
      <c r="G46" s="223">
        <v>577.66</v>
      </c>
      <c r="H46" s="458">
        <v>4</v>
      </c>
      <c r="I46" s="458">
        <v>5.34</v>
      </c>
      <c r="J46" s="223">
        <v>34307</v>
      </c>
      <c r="K46" s="223">
        <v>1650</v>
      </c>
    </row>
    <row r="47" spans="1:11" ht="12" customHeight="1" x14ac:dyDescent="0.2">
      <c r="A47" s="292" t="s">
        <v>44</v>
      </c>
      <c r="B47" s="223">
        <v>155</v>
      </c>
      <c r="C47" s="223">
        <v>160</v>
      </c>
      <c r="D47" s="223">
        <v>195.95</v>
      </c>
      <c r="E47" s="223">
        <v>34491</v>
      </c>
      <c r="F47" s="223">
        <v>73</v>
      </c>
      <c r="G47" s="223">
        <v>143.57</v>
      </c>
      <c r="H47" s="458">
        <v>6</v>
      </c>
      <c r="I47" s="458">
        <v>1.1000000000000001</v>
      </c>
      <c r="J47" s="223">
        <v>18315</v>
      </c>
      <c r="K47" s="223">
        <v>730</v>
      </c>
    </row>
    <row r="48" spans="1:11" ht="12" customHeight="1" x14ac:dyDescent="0.2">
      <c r="A48" s="292" t="s">
        <v>45</v>
      </c>
      <c r="B48" s="223">
        <v>272</v>
      </c>
      <c r="C48" s="223">
        <v>429</v>
      </c>
      <c r="D48" s="223">
        <v>430.11</v>
      </c>
      <c r="E48" s="223">
        <v>81192</v>
      </c>
      <c r="F48" s="223">
        <v>105</v>
      </c>
      <c r="G48" s="223">
        <v>407.16</v>
      </c>
      <c r="H48" s="458">
        <v>9</v>
      </c>
      <c r="I48" s="458">
        <v>8.31</v>
      </c>
      <c r="J48" s="223">
        <v>49945</v>
      </c>
      <c r="K48" s="223">
        <v>1733</v>
      </c>
    </row>
    <row r="49" spans="1:11" ht="12" customHeight="1" x14ac:dyDescent="0.2">
      <c r="A49" s="292" t="s">
        <v>46</v>
      </c>
      <c r="B49" s="223">
        <v>256</v>
      </c>
      <c r="C49" s="223">
        <v>302</v>
      </c>
      <c r="D49" s="223">
        <v>374.87</v>
      </c>
      <c r="E49" s="223">
        <v>62110</v>
      </c>
      <c r="F49" s="223">
        <v>94</v>
      </c>
      <c r="G49" s="223">
        <v>360.37</v>
      </c>
      <c r="H49" s="458">
        <v>5</v>
      </c>
      <c r="I49" s="458">
        <v>4.28</v>
      </c>
      <c r="J49" s="223">
        <v>36469</v>
      </c>
      <c r="K49" s="223">
        <v>1468</v>
      </c>
    </row>
    <row r="50" spans="1:11" ht="12" customHeight="1" x14ac:dyDescent="0.2">
      <c r="A50" s="292" t="s">
        <v>47</v>
      </c>
      <c r="B50" s="223">
        <v>137</v>
      </c>
      <c r="C50" s="223">
        <v>230</v>
      </c>
      <c r="D50" s="223">
        <v>231.84</v>
      </c>
      <c r="E50" s="223">
        <v>41551</v>
      </c>
      <c r="F50" s="223">
        <v>66</v>
      </c>
      <c r="G50" s="223">
        <v>163.91</v>
      </c>
      <c r="H50" s="458">
        <v>-2</v>
      </c>
      <c r="I50" s="458">
        <v>4.21</v>
      </c>
      <c r="J50" s="223">
        <v>31743</v>
      </c>
      <c r="K50" s="223">
        <v>818</v>
      </c>
    </row>
    <row r="51" spans="1:11" ht="12" customHeight="1" x14ac:dyDescent="0.2">
      <c r="A51" s="292" t="s">
        <v>48</v>
      </c>
      <c r="B51" s="223">
        <v>233</v>
      </c>
      <c r="C51" s="223">
        <v>266</v>
      </c>
      <c r="D51" s="223">
        <v>295.48</v>
      </c>
      <c r="E51" s="223">
        <v>57873</v>
      </c>
      <c r="F51" s="223">
        <v>102</v>
      </c>
      <c r="G51" s="223">
        <v>430.42</v>
      </c>
      <c r="H51" s="458">
        <v>19</v>
      </c>
      <c r="I51" s="458">
        <v>1.74</v>
      </c>
      <c r="J51" s="223">
        <v>40909</v>
      </c>
      <c r="K51" s="223">
        <v>1173</v>
      </c>
    </row>
    <row r="52" spans="1:11" ht="12" customHeight="1" x14ac:dyDescent="0.2">
      <c r="A52" s="292"/>
      <c r="H52" s="458"/>
      <c r="I52" s="458"/>
    </row>
    <row r="53" spans="1:11" ht="12" customHeight="1" x14ac:dyDescent="0.2">
      <c r="A53" s="292" t="s">
        <v>49</v>
      </c>
      <c r="B53" s="223">
        <v>221</v>
      </c>
      <c r="C53" s="223">
        <v>219</v>
      </c>
      <c r="D53" s="223">
        <v>284.61</v>
      </c>
      <c r="E53" s="223">
        <v>58120</v>
      </c>
      <c r="F53" s="223">
        <v>96</v>
      </c>
      <c r="G53" s="223">
        <v>336.7</v>
      </c>
      <c r="H53" s="458">
        <v>-37</v>
      </c>
      <c r="I53" s="458">
        <v>-27.94</v>
      </c>
      <c r="J53" s="223">
        <v>35359</v>
      </c>
      <c r="K53" s="223">
        <v>997</v>
      </c>
    </row>
    <row r="54" spans="1:11" ht="12" customHeight="1" x14ac:dyDescent="0.2">
      <c r="A54" s="292" t="s">
        <v>50</v>
      </c>
      <c r="B54" s="223">
        <v>150</v>
      </c>
      <c r="C54" s="223">
        <v>231</v>
      </c>
      <c r="D54" s="223">
        <v>241.45</v>
      </c>
      <c r="E54" s="223">
        <v>37267</v>
      </c>
      <c r="F54" s="223">
        <v>45</v>
      </c>
      <c r="G54" s="223">
        <v>173.29</v>
      </c>
      <c r="H54" s="458" t="s">
        <v>34</v>
      </c>
      <c r="I54" s="458" t="s">
        <v>34</v>
      </c>
      <c r="J54" s="223">
        <v>12093</v>
      </c>
      <c r="K54" s="223">
        <v>979</v>
      </c>
    </row>
    <row r="55" spans="1:11" ht="12" customHeight="1" x14ac:dyDescent="0.2">
      <c r="A55" s="292" t="s">
        <v>51</v>
      </c>
      <c r="B55" s="223">
        <v>123</v>
      </c>
      <c r="C55" s="223">
        <v>119</v>
      </c>
      <c r="D55" s="223">
        <v>144.83000000000001</v>
      </c>
      <c r="E55" s="223">
        <v>28080</v>
      </c>
      <c r="F55" s="223">
        <v>42</v>
      </c>
      <c r="G55" s="223">
        <v>542.85</v>
      </c>
      <c r="H55" s="458">
        <v>1</v>
      </c>
      <c r="I55" s="458">
        <v>2.34</v>
      </c>
      <c r="J55" s="223">
        <v>39083</v>
      </c>
      <c r="K55" s="223">
        <v>667</v>
      </c>
    </row>
    <row r="56" spans="1:11" ht="12" customHeight="1" x14ac:dyDescent="0.2">
      <c r="A56" s="292" t="s">
        <v>52</v>
      </c>
      <c r="B56" s="223">
        <v>222</v>
      </c>
      <c r="C56" s="223">
        <v>239</v>
      </c>
      <c r="D56" s="223">
        <v>305.7</v>
      </c>
      <c r="E56" s="223">
        <v>48344</v>
      </c>
      <c r="F56" s="223">
        <v>72</v>
      </c>
      <c r="G56" s="223">
        <v>653.86</v>
      </c>
      <c r="H56" s="458">
        <v>11</v>
      </c>
      <c r="I56" s="458">
        <v>9.3000000000000007</v>
      </c>
      <c r="J56" s="223">
        <v>288056</v>
      </c>
      <c r="K56" s="223">
        <v>1267</v>
      </c>
    </row>
    <row r="57" spans="1:11" ht="12" customHeight="1" x14ac:dyDescent="0.2">
      <c r="A57" s="292" t="s">
        <v>53</v>
      </c>
      <c r="B57" s="223">
        <v>232</v>
      </c>
      <c r="C57" s="223">
        <v>184</v>
      </c>
      <c r="D57" s="223">
        <v>290.01</v>
      </c>
      <c r="E57" s="223">
        <v>54324</v>
      </c>
      <c r="F57" s="223">
        <v>82</v>
      </c>
      <c r="G57" s="223">
        <v>268.93</v>
      </c>
      <c r="H57" s="458">
        <v>4</v>
      </c>
      <c r="I57" s="458">
        <v>3.48</v>
      </c>
      <c r="J57" s="223">
        <v>36198</v>
      </c>
      <c r="K57" s="223">
        <v>1094</v>
      </c>
    </row>
    <row r="58" spans="1:11" ht="12" customHeight="1" x14ac:dyDescent="0.2">
      <c r="A58" s="292" t="s">
        <v>54</v>
      </c>
      <c r="B58" s="223">
        <v>73</v>
      </c>
      <c r="C58" s="223">
        <v>122</v>
      </c>
      <c r="D58" s="223">
        <v>90.54</v>
      </c>
      <c r="E58" s="223">
        <v>22992</v>
      </c>
      <c r="F58" s="223">
        <v>41</v>
      </c>
      <c r="G58" s="223">
        <v>265.64</v>
      </c>
      <c r="H58" s="458">
        <v>36</v>
      </c>
      <c r="I58" s="458">
        <v>17.829999999999998</v>
      </c>
      <c r="J58" s="223">
        <v>41686</v>
      </c>
      <c r="K58" s="223">
        <v>416</v>
      </c>
    </row>
    <row r="59" spans="1:11" ht="12" customHeight="1" x14ac:dyDescent="0.2">
      <c r="A59" s="292"/>
      <c r="H59" s="458"/>
      <c r="I59" s="458"/>
    </row>
    <row r="60" spans="1:11" ht="12" customHeight="1" x14ac:dyDescent="0.2">
      <c r="A60" s="292" t="s">
        <v>55</v>
      </c>
      <c r="B60" s="223">
        <v>96</v>
      </c>
      <c r="C60" s="223">
        <v>132</v>
      </c>
      <c r="D60" s="223">
        <v>149.72999999999999</v>
      </c>
      <c r="E60" s="223">
        <v>26647</v>
      </c>
      <c r="F60" s="223">
        <v>34</v>
      </c>
      <c r="G60" s="223">
        <v>79.290000000000006</v>
      </c>
      <c r="H60" s="458">
        <v>-1</v>
      </c>
      <c r="I60" s="458">
        <v>-0.7</v>
      </c>
      <c r="J60" s="223">
        <v>6981</v>
      </c>
      <c r="K60" s="223">
        <v>553</v>
      </c>
    </row>
    <row r="61" spans="1:11" ht="12" customHeight="1" x14ac:dyDescent="0.2">
      <c r="A61" s="292" t="s">
        <v>56</v>
      </c>
      <c r="B61" s="223">
        <v>169</v>
      </c>
      <c r="C61" s="223">
        <v>123</v>
      </c>
      <c r="D61" s="223">
        <v>170.87</v>
      </c>
      <c r="E61" s="223">
        <v>37787</v>
      </c>
      <c r="F61" s="223">
        <v>71</v>
      </c>
      <c r="G61" s="223">
        <v>114.92</v>
      </c>
      <c r="H61" s="458">
        <v>-3</v>
      </c>
      <c r="I61" s="458">
        <v>4.2</v>
      </c>
      <c r="J61" s="223">
        <v>14920</v>
      </c>
      <c r="K61" s="223">
        <v>602</v>
      </c>
    </row>
    <row r="62" spans="1:11" ht="12" customHeight="1" x14ac:dyDescent="0.2">
      <c r="A62" s="292" t="s">
        <v>57</v>
      </c>
      <c r="B62" s="223">
        <v>159</v>
      </c>
      <c r="C62" s="223">
        <v>114</v>
      </c>
      <c r="D62" s="223">
        <v>185.89</v>
      </c>
      <c r="E62" s="223">
        <v>33555</v>
      </c>
      <c r="F62" s="223">
        <v>69</v>
      </c>
      <c r="G62" s="223">
        <v>199.02</v>
      </c>
      <c r="H62" s="458">
        <v>18</v>
      </c>
      <c r="I62" s="458">
        <v>6.98</v>
      </c>
      <c r="J62" s="223">
        <v>15463</v>
      </c>
      <c r="K62" s="223">
        <v>696</v>
      </c>
    </row>
    <row r="63" spans="1:11" ht="12" customHeight="1" x14ac:dyDescent="0.2">
      <c r="A63" s="292" t="s">
        <v>58</v>
      </c>
      <c r="B63" s="223">
        <v>189</v>
      </c>
      <c r="C63" s="223">
        <v>216</v>
      </c>
      <c r="D63" s="223">
        <v>242.68</v>
      </c>
      <c r="E63" s="223">
        <v>45124</v>
      </c>
      <c r="F63" s="223">
        <v>69</v>
      </c>
      <c r="G63" s="223">
        <v>154.22999999999999</v>
      </c>
      <c r="H63" s="458">
        <v>6</v>
      </c>
      <c r="I63" s="458">
        <v>5.86</v>
      </c>
      <c r="J63" s="223">
        <v>19775</v>
      </c>
      <c r="K63" s="223">
        <v>888</v>
      </c>
    </row>
    <row r="64" spans="1:11" ht="12" customHeight="1" x14ac:dyDescent="0.2">
      <c r="A64" s="292" t="s">
        <v>59</v>
      </c>
      <c r="B64" s="223">
        <v>207</v>
      </c>
      <c r="C64" s="223">
        <v>94</v>
      </c>
      <c r="D64" s="223">
        <v>202.23</v>
      </c>
      <c r="E64" s="223">
        <v>44154</v>
      </c>
      <c r="F64" s="223">
        <v>86</v>
      </c>
      <c r="G64" s="223">
        <v>131.13</v>
      </c>
      <c r="H64" s="458">
        <v>26</v>
      </c>
      <c r="I64" s="458">
        <v>11.11</v>
      </c>
      <c r="J64" s="223">
        <v>16751</v>
      </c>
      <c r="K64" s="223">
        <v>669</v>
      </c>
    </row>
    <row r="65" spans="1:11" ht="12" customHeight="1" x14ac:dyDescent="0.2">
      <c r="A65" s="292"/>
      <c r="B65" s="263"/>
      <c r="C65" s="223"/>
      <c r="D65" s="223"/>
      <c r="E65" s="223"/>
      <c r="F65" s="263"/>
      <c r="G65" s="223"/>
      <c r="H65" s="223"/>
      <c r="I65" s="223"/>
      <c r="J65" s="223"/>
      <c r="K65" s="223"/>
    </row>
    <row r="66" spans="1:11" ht="12" customHeight="1" x14ac:dyDescent="0.2">
      <c r="A66" s="292"/>
      <c r="B66" s="258"/>
      <c r="F66" s="258"/>
      <c r="K66" s="223"/>
    </row>
    <row r="67" spans="1:11" s="296" customFormat="1" ht="12" customHeight="1" x14ac:dyDescent="0.2">
      <c r="A67" s="295" t="s">
        <v>60</v>
      </c>
      <c r="B67" s="224">
        <v>3840</v>
      </c>
      <c r="C67" s="224">
        <v>4606</v>
      </c>
      <c r="D67" s="224">
        <v>5528.54</v>
      </c>
      <c r="E67" s="224">
        <v>1100622</v>
      </c>
      <c r="F67" s="224">
        <v>1423</v>
      </c>
      <c r="G67" s="224">
        <v>8294.18</v>
      </c>
      <c r="H67" s="224">
        <v>86</v>
      </c>
      <c r="I67" s="224">
        <v>57.32</v>
      </c>
      <c r="J67" s="224">
        <v>1125840</v>
      </c>
      <c r="K67" s="224">
        <v>21019</v>
      </c>
    </row>
    <row r="68" spans="1:11" ht="12" customHeight="1" x14ac:dyDescent="0.2">
      <c r="A68" s="292" t="s">
        <v>61</v>
      </c>
      <c r="B68" s="263"/>
      <c r="C68" s="223"/>
      <c r="D68" s="223"/>
      <c r="F68" s="263"/>
      <c r="G68" s="223"/>
      <c r="J68" s="223"/>
    </row>
    <row r="69" spans="1:11" ht="12" customHeight="1" x14ac:dyDescent="0.2">
      <c r="A69" s="292" t="s">
        <v>62</v>
      </c>
      <c r="B69" s="223">
        <v>676</v>
      </c>
      <c r="C69" s="223">
        <v>1118</v>
      </c>
      <c r="D69" s="223">
        <v>1257.54</v>
      </c>
      <c r="E69" s="223">
        <v>305602</v>
      </c>
      <c r="F69" s="223">
        <v>208</v>
      </c>
      <c r="G69" s="223">
        <v>3291.23</v>
      </c>
      <c r="H69" s="458">
        <v>-16</v>
      </c>
      <c r="I69" s="458">
        <v>-0.12000000000000033</v>
      </c>
      <c r="J69" s="223">
        <v>387787</v>
      </c>
      <c r="K69" s="223">
        <v>4619</v>
      </c>
    </row>
    <row r="70" spans="1:11" ht="12" customHeight="1" x14ac:dyDescent="0.2">
      <c r="A70" s="292" t="s">
        <v>63</v>
      </c>
      <c r="B70" s="223">
        <v>3164</v>
      </c>
      <c r="C70" s="223">
        <v>3488</v>
      </c>
      <c r="D70" s="223">
        <v>4270.9999999999991</v>
      </c>
      <c r="E70" s="223">
        <v>795020</v>
      </c>
      <c r="F70" s="223">
        <v>1215</v>
      </c>
      <c r="G70" s="223">
        <v>5002.95</v>
      </c>
      <c r="H70" s="223">
        <v>102</v>
      </c>
      <c r="I70" s="223">
        <v>57.44</v>
      </c>
      <c r="J70" s="223">
        <v>738053</v>
      </c>
      <c r="K70" s="223">
        <v>16400</v>
      </c>
    </row>
    <row r="71" spans="1:11" ht="12" customHeight="1" x14ac:dyDescent="0.2">
      <c r="B71" s="224"/>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67 B40:B44 B46:B51 F46:F51 B53:B58 B60:B64 F53:F58 F60 B70:K70 B69:G69 J69:K69">
    <cfRule type="cellIs" dxfId="14" priority="2" operator="lessThan">
      <formula>3</formula>
    </cfRule>
  </conditionalFormatting>
  <conditionalFormatting sqref="F67 F61:F64 F40:F44">
    <cfRule type="cellIs" dxfId="13" priority="1" operator="lessThan">
      <formula>3</formula>
    </cfRule>
  </conditionalFormatting>
  <pageMargins left="0.59055118110236227" right="0.78740157480314965" top="0.78740157480314965" bottom="0.78740157480314965" header="0.51181102362204722" footer="0"/>
  <pageSetup paperSize="9" scale="84" firstPageNumber="14" orientation="portrait" useFirstPageNumber="1" r:id="rId1"/>
  <headerFooter alignWithMargins="0">
    <oddHeader>&amp;C&amp;"Arial,Standard"&amp;9-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zoomScaleNormal="100" zoomScaleSheetLayoutView="100" workbookViewId="0">
      <selection sqref="A1:J1"/>
    </sheetView>
  </sheetViews>
  <sheetFormatPr baseColWidth="10" defaultColWidth="12" defaultRowHeight="12" customHeight="1" x14ac:dyDescent="0.2"/>
  <cols>
    <col min="1" max="1" width="23.83203125" style="258" customWidth="1"/>
    <col min="2" max="2" width="7.83203125" style="258" customWidth="1"/>
    <col min="3" max="3" width="8" style="258" customWidth="1"/>
    <col min="4" max="4" width="8.5" style="258" customWidth="1"/>
    <col min="5" max="5" width="10.5" style="258" customWidth="1"/>
    <col min="6" max="9" width="10.1640625" style="258" customWidth="1"/>
    <col min="10" max="10" width="11" style="258" customWidth="1"/>
    <col min="11" max="11" width="12" style="404"/>
    <col min="12" max="16384" width="12" style="258"/>
  </cols>
  <sheetData>
    <row r="1" spans="1:11" s="253" customFormat="1" ht="12" customHeight="1" x14ac:dyDescent="0.2">
      <c r="A1" s="556" t="s">
        <v>527</v>
      </c>
      <c r="B1" s="556"/>
      <c r="C1" s="556"/>
      <c r="D1" s="556"/>
      <c r="E1" s="556"/>
      <c r="F1" s="556"/>
      <c r="G1" s="556"/>
      <c r="H1" s="556"/>
      <c r="I1" s="556"/>
      <c r="J1" s="556"/>
      <c r="K1" s="401"/>
    </row>
    <row r="2" spans="1:11" s="254" customFormat="1" ht="12" customHeight="1" x14ac:dyDescent="0.2">
      <c r="A2" s="557" t="s">
        <v>7</v>
      </c>
      <c r="B2" s="557"/>
      <c r="C2" s="557"/>
      <c r="D2" s="557"/>
      <c r="E2" s="557"/>
      <c r="F2" s="557"/>
      <c r="G2" s="557"/>
      <c r="H2" s="557"/>
      <c r="I2" s="557"/>
      <c r="J2" s="557"/>
      <c r="K2" s="402"/>
    </row>
    <row r="3" spans="1:11" s="257" customFormat="1" ht="12" customHeight="1" x14ac:dyDescent="0.2">
      <c r="A3" s="267"/>
      <c r="B3" s="256"/>
      <c r="D3" s="268"/>
      <c r="E3" s="565"/>
      <c r="F3" s="565"/>
      <c r="G3" s="565"/>
      <c r="H3" s="565"/>
      <c r="I3" s="565"/>
      <c r="J3" s="565"/>
      <c r="K3" s="403"/>
    </row>
    <row r="4" spans="1:11" s="257" customFormat="1" ht="12" customHeight="1" x14ac:dyDescent="0.2">
      <c r="A4" s="269"/>
      <c r="B4" s="256"/>
      <c r="C4" s="256"/>
      <c r="D4" s="270"/>
      <c r="E4" s="255"/>
      <c r="F4" s="255"/>
      <c r="G4" s="255"/>
      <c r="H4" s="255"/>
      <c r="I4" s="255"/>
      <c r="J4" s="255"/>
      <c r="K4" s="403"/>
    </row>
    <row r="5" spans="1:11" ht="14.25" customHeight="1" x14ac:dyDescent="0.2">
      <c r="A5" s="566" t="s">
        <v>104</v>
      </c>
      <c r="B5" s="560" t="s">
        <v>145</v>
      </c>
      <c r="C5" s="561"/>
      <c r="D5" s="561"/>
      <c r="E5" s="561"/>
      <c r="F5" s="571" t="s">
        <v>144</v>
      </c>
      <c r="G5" s="572"/>
      <c r="H5" s="572"/>
      <c r="I5" s="572"/>
      <c r="J5" s="572"/>
    </row>
    <row r="6" spans="1:11" ht="12" customHeight="1" x14ac:dyDescent="0.2">
      <c r="A6" s="567"/>
      <c r="B6" s="564" t="s">
        <v>94</v>
      </c>
      <c r="C6" s="563" t="s">
        <v>78</v>
      </c>
      <c r="D6" s="563"/>
      <c r="E6" s="562" t="s">
        <v>119</v>
      </c>
      <c r="F6" s="479" t="s">
        <v>94</v>
      </c>
      <c r="G6" s="479" t="s">
        <v>95</v>
      </c>
      <c r="H6" s="486" t="s">
        <v>101</v>
      </c>
      <c r="I6" s="486" t="s">
        <v>93</v>
      </c>
      <c r="J6" s="558" t="s">
        <v>119</v>
      </c>
    </row>
    <row r="7" spans="1:11" ht="15" customHeight="1" x14ac:dyDescent="0.2">
      <c r="A7" s="567"/>
      <c r="B7" s="564"/>
      <c r="C7" s="563"/>
      <c r="D7" s="563"/>
      <c r="E7" s="562"/>
      <c r="F7" s="480"/>
      <c r="G7" s="480"/>
      <c r="H7" s="487"/>
      <c r="I7" s="487"/>
      <c r="J7" s="559"/>
    </row>
    <row r="8" spans="1:11" ht="12" customHeight="1" x14ac:dyDescent="0.2">
      <c r="A8" s="567"/>
      <c r="B8" s="564"/>
      <c r="C8" s="563" t="s">
        <v>102</v>
      </c>
      <c r="D8" s="563" t="s">
        <v>103</v>
      </c>
      <c r="E8" s="562"/>
      <c r="F8" s="480"/>
      <c r="G8" s="480"/>
      <c r="H8" s="487"/>
      <c r="I8" s="487"/>
      <c r="J8" s="559"/>
    </row>
    <row r="9" spans="1:11" ht="12" customHeight="1" x14ac:dyDescent="0.2">
      <c r="A9" s="567"/>
      <c r="B9" s="564"/>
      <c r="C9" s="563"/>
      <c r="D9" s="563"/>
      <c r="E9" s="562"/>
      <c r="F9" s="480"/>
      <c r="G9" s="480"/>
      <c r="H9" s="487"/>
      <c r="I9" s="487"/>
      <c r="J9" s="559"/>
    </row>
    <row r="10" spans="1:11" ht="12" customHeight="1" x14ac:dyDescent="0.2">
      <c r="A10" s="567"/>
      <c r="B10" s="564"/>
      <c r="C10" s="563"/>
      <c r="D10" s="563"/>
      <c r="E10" s="562"/>
      <c r="F10" s="480"/>
      <c r="G10" s="480"/>
      <c r="H10" s="487"/>
      <c r="I10" s="487"/>
      <c r="J10" s="559"/>
    </row>
    <row r="11" spans="1:11" ht="14.25" customHeight="1" x14ac:dyDescent="0.2">
      <c r="A11" s="568"/>
      <c r="B11" s="569" t="s">
        <v>0</v>
      </c>
      <c r="C11" s="570"/>
      <c r="D11" s="220" t="s">
        <v>1</v>
      </c>
      <c r="E11" s="219" t="s">
        <v>423</v>
      </c>
      <c r="F11" s="271" t="s">
        <v>0</v>
      </c>
      <c r="G11" s="272" t="s">
        <v>424</v>
      </c>
      <c r="H11" s="272" t="s">
        <v>1</v>
      </c>
      <c r="I11" s="273" t="s">
        <v>0</v>
      </c>
      <c r="J11" s="274" t="s">
        <v>423</v>
      </c>
    </row>
    <row r="12" spans="1:11" ht="14.25" customHeight="1" x14ac:dyDescent="0.2">
      <c r="A12" s="433"/>
      <c r="B12" s="260"/>
      <c r="C12" s="260"/>
      <c r="D12" s="260"/>
      <c r="E12" s="260"/>
      <c r="F12" s="260"/>
      <c r="G12" s="260"/>
      <c r="H12" s="260"/>
      <c r="I12" s="275"/>
      <c r="J12" s="276"/>
    </row>
    <row r="13" spans="1:11" ht="12" customHeight="1" x14ac:dyDescent="0.2">
      <c r="A13" s="150">
        <v>1995</v>
      </c>
      <c r="B13" s="224">
        <v>6894</v>
      </c>
      <c r="C13" s="224">
        <v>17141</v>
      </c>
      <c r="D13" s="224">
        <v>14273</v>
      </c>
      <c r="E13" s="224">
        <v>1815964.5776984708</v>
      </c>
      <c r="F13" s="224">
        <v>1818</v>
      </c>
      <c r="G13" s="224">
        <v>10939</v>
      </c>
      <c r="H13" s="224">
        <v>18296</v>
      </c>
      <c r="I13" s="224">
        <v>855</v>
      </c>
      <c r="J13" s="224">
        <v>1337856.0508837681</v>
      </c>
      <c r="K13" s="405"/>
    </row>
    <row r="14" spans="1:11" ht="12" customHeight="1" x14ac:dyDescent="0.2">
      <c r="A14" s="150">
        <v>1996</v>
      </c>
      <c r="B14" s="224">
        <v>8052</v>
      </c>
      <c r="C14" s="224">
        <v>18027</v>
      </c>
      <c r="D14" s="224">
        <v>15482</v>
      </c>
      <c r="E14" s="224">
        <v>1897018.1457488637</v>
      </c>
      <c r="F14" s="224">
        <v>1621</v>
      </c>
      <c r="G14" s="224">
        <v>11720</v>
      </c>
      <c r="H14" s="224">
        <v>19877</v>
      </c>
      <c r="I14" s="224">
        <v>1100</v>
      </c>
      <c r="J14" s="224">
        <v>1532402.6116789291</v>
      </c>
      <c r="K14" s="405"/>
    </row>
    <row r="15" spans="1:11" ht="12" customHeight="1" x14ac:dyDescent="0.2">
      <c r="A15" s="150">
        <v>1997</v>
      </c>
      <c r="B15" s="224">
        <v>6799</v>
      </c>
      <c r="C15" s="224">
        <v>13020</v>
      </c>
      <c r="D15" s="224">
        <v>11918</v>
      </c>
      <c r="E15" s="224">
        <v>1435395.714351452</v>
      </c>
      <c r="F15" s="224">
        <v>1521</v>
      </c>
      <c r="G15" s="224">
        <v>10457</v>
      </c>
      <c r="H15" s="224">
        <v>17211</v>
      </c>
      <c r="I15" s="224">
        <v>467</v>
      </c>
      <c r="J15" s="224">
        <v>1386972.2828671203</v>
      </c>
      <c r="K15" s="405"/>
    </row>
    <row r="16" spans="1:11" ht="12" customHeight="1" x14ac:dyDescent="0.2">
      <c r="A16" s="150">
        <v>1998</v>
      </c>
      <c r="B16" s="224">
        <v>6191</v>
      </c>
      <c r="C16" s="224">
        <v>10219</v>
      </c>
      <c r="D16" s="224">
        <v>9918</v>
      </c>
      <c r="E16" s="224">
        <v>1209885.828522929</v>
      </c>
      <c r="F16" s="224">
        <v>1324</v>
      </c>
      <c r="G16" s="224">
        <v>7953</v>
      </c>
      <c r="H16" s="224">
        <v>11779</v>
      </c>
      <c r="I16" s="224">
        <v>571</v>
      </c>
      <c r="J16" s="224">
        <v>935543.98899699876</v>
      </c>
      <c r="K16" s="405"/>
    </row>
    <row r="17" spans="1:11" ht="12" customHeight="1" x14ac:dyDescent="0.2">
      <c r="A17" s="150">
        <v>1999</v>
      </c>
      <c r="B17" s="224">
        <v>5941</v>
      </c>
      <c r="C17" s="224">
        <v>8481</v>
      </c>
      <c r="D17" s="224">
        <v>8792</v>
      </c>
      <c r="E17" s="224">
        <v>1044632.7134771427</v>
      </c>
      <c r="F17" s="224">
        <v>1280</v>
      </c>
      <c r="G17" s="224">
        <v>7018</v>
      </c>
      <c r="H17" s="224">
        <v>11028</v>
      </c>
      <c r="I17" s="224">
        <v>283</v>
      </c>
      <c r="J17" s="224">
        <v>875305.62472198508</v>
      </c>
      <c r="K17" s="405"/>
    </row>
    <row r="18" spans="1:11" ht="12" customHeight="1" x14ac:dyDescent="0.2">
      <c r="A18" s="150" t="s">
        <v>84</v>
      </c>
      <c r="B18" s="224">
        <v>4420</v>
      </c>
      <c r="C18" s="224">
        <v>6129</v>
      </c>
      <c r="D18" s="224">
        <v>6549.1</v>
      </c>
      <c r="E18" s="224">
        <v>764970.37063548469</v>
      </c>
      <c r="F18" s="224">
        <v>1147</v>
      </c>
      <c r="G18" s="224">
        <v>6502</v>
      </c>
      <c r="H18" s="224">
        <v>10022.799999999999</v>
      </c>
      <c r="I18" s="224">
        <v>164</v>
      </c>
      <c r="J18" s="224">
        <v>893120.05644662376</v>
      </c>
      <c r="K18" s="405"/>
    </row>
    <row r="19" spans="1:11" ht="12" customHeight="1" x14ac:dyDescent="0.2">
      <c r="A19" s="150" t="s">
        <v>85</v>
      </c>
      <c r="B19" s="224">
        <v>3716</v>
      </c>
      <c r="C19" s="224">
        <v>4912</v>
      </c>
      <c r="D19" s="224">
        <v>5347.9</v>
      </c>
      <c r="E19" s="224">
        <v>623164</v>
      </c>
      <c r="F19" s="224">
        <v>1028</v>
      </c>
      <c r="G19" s="224">
        <v>6428</v>
      </c>
      <c r="H19" s="224">
        <v>9623.9</v>
      </c>
      <c r="I19" s="224">
        <v>107</v>
      </c>
      <c r="J19" s="224">
        <v>741919</v>
      </c>
      <c r="K19" s="405"/>
    </row>
    <row r="20" spans="1:11" ht="12" customHeight="1" x14ac:dyDescent="0.2">
      <c r="A20" s="150" t="s">
        <v>86</v>
      </c>
      <c r="B20" s="224">
        <v>3181</v>
      </c>
      <c r="C20" s="224">
        <v>3921</v>
      </c>
      <c r="D20" s="224">
        <v>4509.3999999999996</v>
      </c>
      <c r="E20" s="224">
        <v>518879</v>
      </c>
      <c r="F20" s="224">
        <v>827</v>
      </c>
      <c r="G20" s="224">
        <v>4775</v>
      </c>
      <c r="H20" s="224">
        <v>7286.9</v>
      </c>
      <c r="I20" s="224">
        <v>219</v>
      </c>
      <c r="J20" s="224">
        <v>531371</v>
      </c>
      <c r="K20" s="405"/>
    </row>
    <row r="21" spans="1:11" ht="12" customHeight="1" x14ac:dyDescent="0.2">
      <c r="A21" s="150" t="s">
        <v>87</v>
      </c>
      <c r="B21" s="224">
        <v>3569</v>
      </c>
      <c r="C21" s="224">
        <v>4395</v>
      </c>
      <c r="D21" s="224">
        <v>5080.6000000000004</v>
      </c>
      <c r="E21" s="224">
        <v>580491</v>
      </c>
      <c r="F21" s="224">
        <v>713</v>
      </c>
      <c r="G21" s="224">
        <v>4905</v>
      </c>
      <c r="H21" s="224">
        <v>6867</v>
      </c>
      <c r="I21" s="224">
        <v>41</v>
      </c>
      <c r="J21" s="224">
        <v>682409</v>
      </c>
      <c r="K21" s="405"/>
    </row>
    <row r="22" spans="1:11" ht="12" customHeight="1" x14ac:dyDescent="0.2">
      <c r="A22" s="150" t="s">
        <v>88</v>
      </c>
      <c r="B22" s="224">
        <v>2951</v>
      </c>
      <c r="C22" s="224">
        <v>3819</v>
      </c>
      <c r="D22" s="224">
        <v>4342.2</v>
      </c>
      <c r="E22" s="224">
        <v>494424</v>
      </c>
      <c r="F22" s="224">
        <v>795</v>
      </c>
      <c r="G22" s="224">
        <v>5110</v>
      </c>
      <c r="H22" s="224">
        <v>6937.6</v>
      </c>
      <c r="I22" s="224">
        <v>66</v>
      </c>
      <c r="J22" s="224">
        <v>584180</v>
      </c>
      <c r="K22" s="405"/>
    </row>
    <row r="23" spans="1:11" ht="12" customHeight="1" x14ac:dyDescent="0.2">
      <c r="A23" s="150" t="s">
        <v>89</v>
      </c>
      <c r="B23" s="224">
        <v>2458</v>
      </c>
      <c r="C23" s="224">
        <v>3177</v>
      </c>
      <c r="D23" s="224">
        <v>3664.8</v>
      </c>
      <c r="E23" s="224">
        <v>406123</v>
      </c>
      <c r="F23" s="224">
        <v>706</v>
      </c>
      <c r="G23" s="224">
        <v>4056</v>
      </c>
      <c r="H23" s="224">
        <v>5429.6</v>
      </c>
      <c r="I23" s="224">
        <v>55</v>
      </c>
      <c r="J23" s="224">
        <v>422352</v>
      </c>
      <c r="K23" s="405"/>
    </row>
    <row r="24" spans="1:11" ht="12" customHeight="1" x14ac:dyDescent="0.2">
      <c r="A24" s="150" t="s">
        <v>90</v>
      </c>
      <c r="B24" s="224">
        <v>2313</v>
      </c>
      <c r="C24" s="224">
        <v>3040</v>
      </c>
      <c r="D24" s="224">
        <v>3463.2</v>
      </c>
      <c r="E24" s="224">
        <v>393061</v>
      </c>
      <c r="F24" s="224">
        <v>778</v>
      </c>
      <c r="G24" s="224">
        <v>4596</v>
      </c>
      <c r="H24" s="224">
        <v>6428.5</v>
      </c>
      <c r="I24" s="224">
        <v>41</v>
      </c>
      <c r="J24" s="224">
        <v>467178</v>
      </c>
      <c r="K24" s="405"/>
    </row>
    <row r="25" spans="1:11" ht="12" customHeight="1" x14ac:dyDescent="0.2">
      <c r="A25" s="150" t="s">
        <v>91</v>
      </c>
      <c r="B25" s="224">
        <v>1577</v>
      </c>
      <c r="C25" s="224">
        <v>2349</v>
      </c>
      <c r="D25" s="224">
        <v>2594.5</v>
      </c>
      <c r="E25" s="224">
        <v>299844</v>
      </c>
      <c r="F25" s="224">
        <v>794</v>
      </c>
      <c r="G25" s="224">
        <v>4051</v>
      </c>
      <c r="H25" s="224">
        <v>5860.6</v>
      </c>
      <c r="I25" s="224">
        <v>45</v>
      </c>
      <c r="J25" s="224">
        <v>358116</v>
      </c>
      <c r="K25" s="405"/>
    </row>
    <row r="26" spans="1:11" ht="12" customHeight="1" x14ac:dyDescent="0.2">
      <c r="A26" s="150" t="s">
        <v>92</v>
      </c>
      <c r="B26" s="224">
        <v>1438</v>
      </c>
      <c r="C26" s="224">
        <v>2154</v>
      </c>
      <c r="D26" s="224">
        <v>2389.6</v>
      </c>
      <c r="E26" s="224">
        <v>293432</v>
      </c>
      <c r="F26" s="224">
        <v>866</v>
      </c>
      <c r="G26" s="224">
        <v>5510</v>
      </c>
      <c r="H26" s="224">
        <v>7498.7</v>
      </c>
      <c r="I26" s="224">
        <v>53</v>
      </c>
      <c r="J26" s="224">
        <v>495083</v>
      </c>
      <c r="K26" s="405"/>
    </row>
    <row r="27" spans="1:11" ht="12" customHeight="1" x14ac:dyDescent="0.2">
      <c r="A27" s="150" t="s">
        <v>143</v>
      </c>
      <c r="B27" s="224">
        <v>1552</v>
      </c>
      <c r="C27" s="224">
        <v>2372</v>
      </c>
      <c r="D27" s="224">
        <v>2645.7</v>
      </c>
      <c r="E27" s="224">
        <v>323644</v>
      </c>
      <c r="F27" s="224">
        <v>753</v>
      </c>
      <c r="G27" s="224">
        <v>3478</v>
      </c>
      <c r="H27" s="224">
        <v>5231.6000000000004</v>
      </c>
      <c r="I27" s="224">
        <v>39</v>
      </c>
      <c r="J27" s="224">
        <v>344271</v>
      </c>
      <c r="K27" s="405"/>
    </row>
    <row r="28" spans="1:11" ht="12" customHeight="1" x14ac:dyDescent="0.2">
      <c r="A28" s="150" t="s">
        <v>246</v>
      </c>
      <c r="B28" s="224">
        <v>1570</v>
      </c>
      <c r="C28" s="224">
        <v>2168</v>
      </c>
      <c r="D28" s="224">
        <v>2589.4</v>
      </c>
      <c r="E28" s="224">
        <v>326735</v>
      </c>
      <c r="F28" s="224">
        <v>784</v>
      </c>
      <c r="G28" s="224">
        <v>4565</v>
      </c>
      <c r="H28" s="224">
        <v>5974.5</v>
      </c>
      <c r="I28" s="224">
        <v>28</v>
      </c>
      <c r="J28" s="224">
        <v>419597</v>
      </c>
      <c r="K28" s="405"/>
    </row>
    <row r="29" spans="1:11" ht="12" customHeight="1" x14ac:dyDescent="0.2">
      <c r="A29" s="150" t="s">
        <v>258</v>
      </c>
      <c r="B29" s="224">
        <v>1819</v>
      </c>
      <c r="C29" s="224">
        <v>2769</v>
      </c>
      <c r="D29" s="224">
        <v>3229.8</v>
      </c>
      <c r="E29" s="224">
        <v>392177</v>
      </c>
      <c r="F29" s="224">
        <v>889</v>
      </c>
      <c r="G29" s="224">
        <v>4773</v>
      </c>
      <c r="H29" s="224">
        <v>6239.1</v>
      </c>
      <c r="I29" s="224">
        <v>102</v>
      </c>
      <c r="J29" s="224">
        <v>365786</v>
      </c>
      <c r="K29" s="405"/>
    </row>
    <row r="30" spans="1:11" ht="12" customHeight="1" x14ac:dyDescent="0.2">
      <c r="A30" s="150" t="s">
        <v>310</v>
      </c>
      <c r="B30" s="224">
        <v>1898</v>
      </c>
      <c r="C30" s="224">
        <v>2958</v>
      </c>
      <c r="D30" s="224">
        <v>3440.2</v>
      </c>
      <c r="E30" s="224">
        <v>429142</v>
      </c>
      <c r="F30" s="224">
        <v>858</v>
      </c>
      <c r="G30" s="224">
        <v>7265</v>
      </c>
      <c r="H30" s="224">
        <v>8275.7000000000007</v>
      </c>
      <c r="I30" s="224">
        <v>59</v>
      </c>
      <c r="J30" s="224">
        <v>468058</v>
      </c>
      <c r="K30" s="405"/>
    </row>
    <row r="31" spans="1:11" ht="12" customHeight="1" x14ac:dyDescent="0.2">
      <c r="A31" s="150" t="s">
        <v>408</v>
      </c>
      <c r="B31" s="224">
        <v>1891</v>
      </c>
      <c r="C31" s="224">
        <v>3058</v>
      </c>
      <c r="D31" s="224">
        <v>3521.5</v>
      </c>
      <c r="E31" s="224">
        <v>460811</v>
      </c>
      <c r="F31" s="224">
        <v>791</v>
      </c>
      <c r="G31" s="224">
        <v>5806</v>
      </c>
      <c r="H31" s="224">
        <v>7278.6</v>
      </c>
      <c r="I31" s="224">
        <v>113</v>
      </c>
      <c r="J31" s="224">
        <v>644739</v>
      </c>
      <c r="K31" s="405"/>
    </row>
    <row r="32" spans="1:11" ht="12" customHeight="1" x14ac:dyDescent="0.2">
      <c r="A32" s="150" t="s">
        <v>409</v>
      </c>
      <c r="B32" s="224">
        <v>1891</v>
      </c>
      <c r="C32" s="224">
        <v>3226</v>
      </c>
      <c r="D32" s="224">
        <v>3690.3</v>
      </c>
      <c r="E32" s="224">
        <v>505413</v>
      </c>
      <c r="F32" s="224">
        <v>716</v>
      </c>
      <c r="G32" s="224">
        <v>3743</v>
      </c>
      <c r="H32" s="224">
        <v>4964.3999999999996</v>
      </c>
      <c r="I32" s="224">
        <v>38</v>
      </c>
      <c r="J32" s="224">
        <v>349296</v>
      </c>
      <c r="K32" s="406"/>
    </row>
    <row r="33" spans="1:13" ht="12" customHeight="1" x14ac:dyDescent="0.2">
      <c r="A33" s="150" t="s">
        <v>416</v>
      </c>
      <c r="B33" s="224">
        <v>2146</v>
      </c>
      <c r="C33" s="224">
        <v>3692</v>
      </c>
      <c r="D33" s="224">
        <v>4164</v>
      </c>
      <c r="E33" s="224">
        <v>572361</v>
      </c>
      <c r="F33" s="224">
        <v>771</v>
      </c>
      <c r="G33" s="224">
        <v>3117</v>
      </c>
      <c r="H33" s="224">
        <v>4221.8999999999996</v>
      </c>
      <c r="I33" s="224">
        <v>65</v>
      </c>
      <c r="J33" s="224">
        <v>311603</v>
      </c>
      <c r="K33" s="406"/>
    </row>
    <row r="34" spans="1:13" ht="12" customHeight="1" x14ac:dyDescent="0.2">
      <c r="A34" s="150" t="s">
        <v>425</v>
      </c>
      <c r="B34" s="224">
        <v>2245</v>
      </c>
      <c r="C34" s="224">
        <v>4903</v>
      </c>
      <c r="D34" s="224">
        <v>4999.5</v>
      </c>
      <c r="E34" s="224">
        <v>719589</v>
      </c>
      <c r="F34" s="224">
        <v>719</v>
      </c>
      <c r="G34" s="224">
        <v>3296</v>
      </c>
      <c r="H34" s="224">
        <v>4771.2</v>
      </c>
      <c r="I34" s="224">
        <v>66</v>
      </c>
      <c r="J34" s="224">
        <v>346232</v>
      </c>
      <c r="K34" s="406"/>
    </row>
    <row r="35" spans="1:13" ht="12" customHeight="1" x14ac:dyDescent="0.2">
      <c r="A35" s="150" t="s">
        <v>438</v>
      </c>
      <c r="B35" s="224">
        <v>2120</v>
      </c>
      <c r="C35" s="224">
        <v>3750</v>
      </c>
      <c r="D35" s="224">
        <v>4195.3</v>
      </c>
      <c r="E35" s="224">
        <v>618409</v>
      </c>
      <c r="F35" s="224">
        <v>817</v>
      </c>
      <c r="G35" s="224">
        <v>5774</v>
      </c>
      <c r="H35" s="224">
        <v>6706.9</v>
      </c>
      <c r="I35" s="224">
        <v>106</v>
      </c>
      <c r="J35" s="224">
        <v>449290</v>
      </c>
      <c r="K35" s="406"/>
    </row>
    <row r="36" spans="1:13" ht="12" customHeight="1" x14ac:dyDescent="0.2">
      <c r="A36" s="150" t="s">
        <v>442</v>
      </c>
      <c r="B36" s="224">
        <v>2061</v>
      </c>
      <c r="C36" s="224">
        <v>4075</v>
      </c>
      <c r="D36" s="224">
        <v>4413.8</v>
      </c>
      <c r="E36" s="224">
        <v>701048</v>
      </c>
      <c r="F36" s="224">
        <v>795</v>
      </c>
      <c r="G36" s="224">
        <v>3624</v>
      </c>
      <c r="H36" s="224">
        <v>5040.8</v>
      </c>
      <c r="I36" s="224">
        <v>202</v>
      </c>
      <c r="J36" s="224">
        <v>470536</v>
      </c>
      <c r="K36" s="406"/>
    </row>
    <row r="37" spans="1:13" ht="12" customHeight="1" x14ac:dyDescent="0.2">
      <c r="A37" s="150" t="s">
        <v>459</v>
      </c>
      <c r="B37" s="224">
        <v>2007</v>
      </c>
      <c r="C37" s="224">
        <v>4120</v>
      </c>
      <c r="D37" s="224">
        <v>4503.8999999999996</v>
      </c>
      <c r="E37" s="224">
        <v>712817</v>
      </c>
      <c r="F37" s="224">
        <v>886</v>
      </c>
      <c r="G37" s="224">
        <v>3901</v>
      </c>
      <c r="H37" s="224">
        <v>5247.9</v>
      </c>
      <c r="I37" s="224">
        <v>152</v>
      </c>
      <c r="J37" s="224">
        <v>495675</v>
      </c>
      <c r="K37" s="406"/>
    </row>
    <row r="38" spans="1:13" ht="12" customHeight="1" x14ac:dyDescent="0.2">
      <c r="A38" s="150" t="s">
        <v>468</v>
      </c>
      <c r="B38" s="224">
        <v>2114</v>
      </c>
      <c r="C38" s="224">
        <v>4551</v>
      </c>
      <c r="D38" s="224">
        <v>4914.7</v>
      </c>
      <c r="E38" s="224">
        <v>856711</v>
      </c>
      <c r="F38" s="224">
        <v>845</v>
      </c>
      <c r="G38" s="224">
        <v>4758</v>
      </c>
      <c r="H38" s="224">
        <v>6227.7</v>
      </c>
      <c r="I38" s="224">
        <v>107</v>
      </c>
      <c r="J38" s="224">
        <v>730841</v>
      </c>
      <c r="K38" s="406"/>
    </row>
    <row r="39" spans="1:13" ht="12" customHeight="1" x14ac:dyDescent="0.2">
      <c r="A39" s="150"/>
      <c r="B39" s="277"/>
      <c r="K39" s="406"/>
      <c r="M39" s="409"/>
    </row>
    <row r="40" spans="1:13" ht="12" customHeight="1" x14ac:dyDescent="0.2">
      <c r="A40" s="262" t="s">
        <v>37</v>
      </c>
      <c r="B40" s="223">
        <v>92</v>
      </c>
      <c r="C40" s="223">
        <v>165</v>
      </c>
      <c r="D40" s="223">
        <v>201.4</v>
      </c>
      <c r="E40" s="223">
        <v>33306</v>
      </c>
      <c r="F40" s="223">
        <v>39</v>
      </c>
      <c r="G40" s="223">
        <v>528</v>
      </c>
      <c r="H40" s="223">
        <v>560.70000000000005</v>
      </c>
      <c r="I40" s="223">
        <v>2</v>
      </c>
      <c r="J40" s="223">
        <v>48786</v>
      </c>
      <c r="M40" s="261"/>
    </row>
    <row r="41" spans="1:13" ht="12" customHeight="1" x14ac:dyDescent="0.2">
      <c r="A41" s="262" t="s">
        <v>38</v>
      </c>
      <c r="B41" s="223">
        <v>56</v>
      </c>
      <c r="C41" s="223">
        <v>65</v>
      </c>
      <c r="D41" s="223">
        <v>83.8</v>
      </c>
      <c r="E41" s="223">
        <v>15462</v>
      </c>
      <c r="F41" s="223">
        <v>21</v>
      </c>
      <c r="G41" s="223">
        <v>1400</v>
      </c>
      <c r="H41" s="223">
        <v>2003.1</v>
      </c>
      <c r="I41" s="223" t="s">
        <v>34</v>
      </c>
      <c r="J41" s="223">
        <v>140658</v>
      </c>
      <c r="K41" s="407"/>
      <c r="M41" s="261"/>
    </row>
    <row r="42" spans="1:13" ht="12" customHeight="1" x14ac:dyDescent="0.2">
      <c r="A42" s="262" t="s">
        <v>39</v>
      </c>
      <c r="B42" s="223">
        <v>86</v>
      </c>
      <c r="C42" s="223">
        <v>568</v>
      </c>
      <c r="D42" s="223">
        <v>513.1</v>
      </c>
      <c r="E42" s="223">
        <v>101295</v>
      </c>
      <c r="F42" s="223">
        <v>44</v>
      </c>
      <c r="G42" s="223">
        <v>466</v>
      </c>
      <c r="H42" s="223">
        <v>497</v>
      </c>
      <c r="I42" s="223">
        <v>1</v>
      </c>
      <c r="J42" s="223">
        <v>125849</v>
      </c>
      <c r="M42" s="261"/>
    </row>
    <row r="43" spans="1:13" ht="12" customHeight="1" x14ac:dyDescent="0.2">
      <c r="A43" s="262" t="s">
        <v>40</v>
      </c>
      <c r="B43" s="223">
        <v>33</v>
      </c>
      <c r="C43" s="223">
        <v>51</v>
      </c>
      <c r="D43" s="223">
        <v>51.9</v>
      </c>
      <c r="E43" s="223">
        <v>9201</v>
      </c>
      <c r="F43" s="223">
        <v>17</v>
      </c>
      <c r="G43" s="223">
        <v>26</v>
      </c>
      <c r="H43" s="223">
        <v>43.6</v>
      </c>
      <c r="I43" s="223" t="s">
        <v>34</v>
      </c>
      <c r="J43" s="223">
        <v>2639</v>
      </c>
      <c r="M43" s="261"/>
    </row>
    <row r="44" spans="1:13" ht="12" customHeight="1" x14ac:dyDescent="0.2">
      <c r="A44" s="262" t="s">
        <v>41</v>
      </c>
      <c r="B44" s="223">
        <v>53</v>
      </c>
      <c r="C44" s="223">
        <v>242</v>
      </c>
      <c r="D44" s="223">
        <v>198.7</v>
      </c>
      <c r="E44" s="223">
        <v>43872</v>
      </c>
      <c r="F44" s="223">
        <v>15</v>
      </c>
      <c r="G44" s="223">
        <v>68</v>
      </c>
      <c r="H44" s="223">
        <v>149.69999999999999</v>
      </c>
      <c r="I44" s="223">
        <v>2</v>
      </c>
      <c r="J44" s="223">
        <v>16246</v>
      </c>
      <c r="K44" s="407"/>
      <c r="M44" s="261"/>
    </row>
    <row r="45" spans="1:13" ht="12" customHeight="1" x14ac:dyDescent="0.2">
      <c r="A45" s="262"/>
      <c r="M45" s="261"/>
    </row>
    <row r="46" spans="1:13" ht="12" customHeight="1" x14ac:dyDescent="0.2">
      <c r="A46" s="262" t="s">
        <v>43</v>
      </c>
      <c r="B46" s="223">
        <v>183</v>
      </c>
      <c r="C46" s="223">
        <v>223</v>
      </c>
      <c r="D46" s="223">
        <v>342.8</v>
      </c>
      <c r="E46" s="223">
        <v>65731</v>
      </c>
      <c r="F46" s="223">
        <v>42</v>
      </c>
      <c r="G46" s="223">
        <v>259</v>
      </c>
      <c r="H46" s="223">
        <v>396.4</v>
      </c>
      <c r="I46" s="223">
        <v>2</v>
      </c>
      <c r="J46" s="223">
        <v>28020</v>
      </c>
      <c r="M46" s="261"/>
    </row>
    <row r="47" spans="1:13" ht="12" customHeight="1" x14ac:dyDescent="0.2">
      <c r="A47" s="262" t="s">
        <v>44</v>
      </c>
      <c r="B47" s="223">
        <v>79</v>
      </c>
      <c r="C47" s="223">
        <v>120</v>
      </c>
      <c r="D47" s="223">
        <v>151.6</v>
      </c>
      <c r="E47" s="223">
        <v>26864</v>
      </c>
      <c r="F47" s="223">
        <v>52</v>
      </c>
      <c r="G47" s="223">
        <v>64</v>
      </c>
      <c r="H47" s="223">
        <v>114.8</v>
      </c>
      <c r="I47" s="223">
        <v>8</v>
      </c>
      <c r="J47" s="223">
        <v>14543</v>
      </c>
      <c r="M47" s="261"/>
    </row>
    <row r="48" spans="1:13" ht="12" customHeight="1" x14ac:dyDescent="0.2">
      <c r="A48" s="262" t="s">
        <v>45</v>
      </c>
      <c r="B48" s="223">
        <v>180</v>
      </c>
      <c r="C48" s="223">
        <v>381</v>
      </c>
      <c r="D48" s="223">
        <v>372.8</v>
      </c>
      <c r="E48" s="223">
        <v>69484</v>
      </c>
      <c r="F48" s="223">
        <v>79</v>
      </c>
      <c r="G48" s="223">
        <v>225</v>
      </c>
      <c r="H48" s="223">
        <v>391.3</v>
      </c>
      <c r="I48" s="223">
        <v>6</v>
      </c>
      <c r="J48" s="223">
        <v>41481</v>
      </c>
      <c r="K48" s="407"/>
      <c r="M48" s="261"/>
    </row>
    <row r="49" spans="1:13" ht="12" customHeight="1" x14ac:dyDescent="0.2">
      <c r="A49" s="262" t="s">
        <v>46</v>
      </c>
      <c r="B49" s="223">
        <v>149</v>
      </c>
      <c r="C49" s="223">
        <v>241</v>
      </c>
      <c r="D49" s="223">
        <v>290.5</v>
      </c>
      <c r="E49" s="223">
        <v>50041</v>
      </c>
      <c r="F49" s="223">
        <v>71</v>
      </c>
      <c r="G49" s="223">
        <v>176</v>
      </c>
      <c r="H49" s="223">
        <v>303.60000000000002</v>
      </c>
      <c r="I49" s="223">
        <v>1</v>
      </c>
      <c r="J49" s="223">
        <v>21504</v>
      </c>
      <c r="M49" s="261"/>
    </row>
    <row r="50" spans="1:13" ht="12" customHeight="1" x14ac:dyDescent="0.2">
      <c r="A50" s="262" t="s">
        <v>47</v>
      </c>
      <c r="B50" s="223">
        <v>61</v>
      </c>
      <c r="C50" s="223">
        <v>131</v>
      </c>
      <c r="D50" s="223">
        <v>143.9</v>
      </c>
      <c r="E50" s="223">
        <v>23335</v>
      </c>
      <c r="F50" s="223">
        <v>34</v>
      </c>
      <c r="G50" s="223">
        <v>79</v>
      </c>
      <c r="H50" s="223">
        <v>119</v>
      </c>
      <c r="I50" s="223" t="s">
        <v>34</v>
      </c>
      <c r="J50" s="223">
        <v>15437</v>
      </c>
      <c r="K50" s="407"/>
      <c r="M50" s="261"/>
    </row>
    <row r="51" spans="1:13" ht="12" customHeight="1" x14ac:dyDescent="0.2">
      <c r="A51" s="262" t="s">
        <v>48</v>
      </c>
      <c r="B51" s="223">
        <v>121</v>
      </c>
      <c r="C51" s="223">
        <v>201</v>
      </c>
      <c r="D51" s="223">
        <v>214</v>
      </c>
      <c r="E51" s="223">
        <v>40607</v>
      </c>
      <c r="F51" s="223">
        <v>72</v>
      </c>
      <c r="G51" s="223">
        <v>310</v>
      </c>
      <c r="H51" s="223">
        <v>381.3</v>
      </c>
      <c r="I51" s="223" t="s">
        <v>34</v>
      </c>
      <c r="J51" s="223">
        <v>31059</v>
      </c>
      <c r="K51" s="407"/>
      <c r="M51" s="261"/>
    </row>
    <row r="52" spans="1:13" ht="12" customHeight="1" x14ac:dyDescent="0.2">
      <c r="A52" s="262"/>
      <c r="M52" s="261"/>
    </row>
    <row r="53" spans="1:13" ht="12" customHeight="1" x14ac:dyDescent="0.2">
      <c r="A53" s="262" t="s">
        <v>49</v>
      </c>
      <c r="B53" s="223">
        <v>98</v>
      </c>
      <c r="C53" s="223">
        <v>173</v>
      </c>
      <c r="D53" s="223">
        <v>196.9</v>
      </c>
      <c r="E53" s="223">
        <v>36750</v>
      </c>
      <c r="F53" s="223">
        <v>70</v>
      </c>
      <c r="G53" s="223">
        <v>197</v>
      </c>
      <c r="H53" s="223">
        <v>293.5</v>
      </c>
      <c r="I53" s="223">
        <v>1</v>
      </c>
      <c r="J53" s="223">
        <v>21981</v>
      </c>
      <c r="M53" s="261"/>
    </row>
    <row r="54" spans="1:13" ht="12" customHeight="1" x14ac:dyDescent="0.2">
      <c r="A54" s="262" t="s">
        <v>50</v>
      </c>
      <c r="B54" s="223">
        <v>101</v>
      </c>
      <c r="C54" s="223">
        <v>202</v>
      </c>
      <c r="D54" s="223">
        <v>196.6</v>
      </c>
      <c r="E54" s="223">
        <v>31886</v>
      </c>
      <c r="F54" s="223">
        <v>39</v>
      </c>
      <c r="G54" s="223">
        <v>93</v>
      </c>
      <c r="H54" s="223">
        <v>160.9</v>
      </c>
      <c r="I54" s="223" t="s">
        <v>34</v>
      </c>
      <c r="J54" s="223">
        <v>11183</v>
      </c>
      <c r="K54" s="407"/>
      <c r="M54" s="261"/>
    </row>
    <row r="55" spans="1:13" ht="12" customHeight="1" x14ac:dyDescent="0.2">
      <c r="A55" s="262" t="s">
        <v>51</v>
      </c>
      <c r="B55" s="223">
        <v>87</v>
      </c>
      <c r="C55" s="223">
        <v>100</v>
      </c>
      <c r="D55" s="223">
        <v>125.7</v>
      </c>
      <c r="E55" s="223">
        <v>24383</v>
      </c>
      <c r="F55" s="223">
        <v>33</v>
      </c>
      <c r="G55" s="223">
        <v>714</v>
      </c>
      <c r="H55" s="223">
        <v>538.29999999999995</v>
      </c>
      <c r="I55" s="223" t="s">
        <v>34</v>
      </c>
      <c r="J55" s="223">
        <v>38629</v>
      </c>
      <c r="K55" s="407"/>
      <c r="M55" s="261"/>
    </row>
    <row r="56" spans="1:13" ht="12" customHeight="1" x14ac:dyDescent="0.2">
      <c r="A56" s="262" t="s">
        <v>52</v>
      </c>
      <c r="B56" s="223">
        <v>123</v>
      </c>
      <c r="C56" s="223">
        <v>183</v>
      </c>
      <c r="D56" s="223">
        <v>232.8</v>
      </c>
      <c r="E56" s="223">
        <v>39582</v>
      </c>
      <c r="F56" s="223">
        <v>51</v>
      </c>
      <c r="G56" s="223">
        <v>620</v>
      </c>
      <c r="H56" s="223">
        <v>645.29999999999995</v>
      </c>
      <c r="I56" s="223" t="s">
        <v>34</v>
      </c>
      <c r="J56" s="223">
        <v>284175</v>
      </c>
      <c r="K56" s="407"/>
      <c r="M56" s="261"/>
    </row>
    <row r="57" spans="1:13" ht="12" customHeight="1" x14ac:dyDescent="0.2">
      <c r="A57" s="262" t="s">
        <v>53</v>
      </c>
      <c r="B57" s="223">
        <v>135</v>
      </c>
      <c r="C57" s="223">
        <v>162</v>
      </c>
      <c r="D57" s="223">
        <v>230.3</v>
      </c>
      <c r="E57" s="223">
        <v>41659</v>
      </c>
      <c r="F57" s="223">
        <v>60</v>
      </c>
      <c r="G57" s="223">
        <v>194</v>
      </c>
      <c r="H57" s="223">
        <v>239.7</v>
      </c>
      <c r="I57" s="223" t="s">
        <v>34</v>
      </c>
      <c r="J57" s="223">
        <v>27731</v>
      </c>
      <c r="K57" s="407"/>
      <c r="M57" s="261"/>
    </row>
    <row r="58" spans="1:13" ht="12" customHeight="1" x14ac:dyDescent="0.2">
      <c r="A58" s="262" t="s">
        <v>54</v>
      </c>
      <c r="B58" s="223">
        <v>37</v>
      </c>
      <c r="C58" s="223">
        <v>40</v>
      </c>
      <c r="D58" s="223">
        <v>56.7</v>
      </c>
      <c r="E58" s="223">
        <v>11502</v>
      </c>
      <c r="F58" s="223">
        <v>26</v>
      </c>
      <c r="G58" s="223">
        <v>171</v>
      </c>
      <c r="H58" s="223">
        <v>267.60000000000002</v>
      </c>
      <c r="I58" s="223" t="s">
        <v>34</v>
      </c>
      <c r="J58" s="223">
        <v>32944</v>
      </c>
      <c r="M58" s="261"/>
    </row>
    <row r="59" spans="1:13" ht="12" customHeight="1" x14ac:dyDescent="0.2">
      <c r="A59" s="262"/>
      <c r="K59" s="407"/>
      <c r="M59" s="261"/>
    </row>
    <row r="60" spans="1:13" ht="12" customHeight="1" x14ac:dyDescent="0.2">
      <c r="A60" s="262" t="s">
        <v>55</v>
      </c>
      <c r="B60" s="223">
        <v>51</v>
      </c>
      <c r="C60" s="223">
        <v>114</v>
      </c>
      <c r="D60" s="223">
        <v>110.2</v>
      </c>
      <c r="E60" s="223">
        <v>21312</v>
      </c>
      <c r="F60" s="223">
        <v>22</v>
      </c>
      <c r="G60" s="223">
        <v>38</v>
      </c>
      <c r="H60" s="223">
        <v>63.1</v>
      </c>
      <c r="I60" s="223" t="s">
        <v>34</v>
      </c>
      <c r="J60" s="223">
        <v>3249</v>
      </c>
      <c r="K60" s="407"/>
      <c r="M60" s="261"/>
    </row>
    <row r="61" spans="1:13" ht="12" customHeight="1" x14ac:dyDescent="0.2">
      <c r="A61" s="262" t="s">
        <v>56</v>
      </c>
      <c r="B61" s="223">
        <v>63</v>
      </c>
      <c r="C61" s="223">
        <v>85</v>
      </c>
      <c r="D61" s="223">
        <v>117.4</v>
      </c>
      <c r="E61" s="223">
        <v>20947</v>
      </c>
      <c r="F61" s="223">
        <v>43</v>
      </c>
      <c r="G61" s="223">
        <v>63</v>
      </c>
      <c r="H61" s="223">
        <v>102.6</v>
      </c>
      <c r="I61" s="223">
        <v>1</v>
      </c>
      <c r="J61" s="223">
        <v>8740</v>
      </c>
      <c r="M61" s="261"/>
    </row>
    <row r="62" spans="1:13" ht="12" customHeight="1" x14ac:dyDescent="0.2">
      <c r="A62" s="262" t="s">
        <v>57</v>
      </c>
      <c r="B62" s="223">
        <v>90</v>
      </c>
      <c r="C62" s="223">
        <v>101</v>
      </c>
      <c r="D62" s="223">
        <v>142.30000000000001</v>
      </c>
      <c r="E62" s="223">
        <v>24775</v>
      </c>
      <c r="F62" s="223">
        <v>49</v>
      </c>
      <c r="G62" s="223">
        <v>115</v>
      </c>
      <c r="H62" s="223">
        <v>164.3</v>
      </c>
      <c r="I62" s="223">
        <v>17</v>
      </c>
      <c r="J62" s="223">
        <v>11699</v>
      </c>
      <c r="M62" s="261"/>
    </row>
    <row r="63" spans="1:13" ht="12" customHeight="1" x14ac:dyDescent="0.2">
      <c r="A63" s="262" t="s">
        <v>58</v>
      </c>
      <c r="B63" s="223">
        <v>87</v>
      </c>
      <c r="C63" s="223">
        <v>116</v>
      </c>
      <c r="D63" s="223">
        <v>154</v>
      </c>
      <c r="E63" s="223">
        <v>27824</v>
      </c>
      <c r="F63" s="223">
        <v>51</v>
      </c>
      <c r="G63" s="223">
        <v>87</v>
      </c>
      <c r="H63" s="223">
        <v>139.19999999999999</v>
      </c>
      <c r="I63" s="223" t="s">
        <v>34</v>
      </c>
      <c r="J63" s="223">
        <v>15430</v>
      </c>
      <c r="K63" s="407"/>
      <c r="M63" s="261"/>
    </row>
    <row r="64" spans="1:13" ht="12" customHeight="1" x14ac:dyDescent="0.2">
      <c r="A64" s="262" t="s">
        <v>59</v>
      </c>
      <c r="B64" s="223">
        <v>92</v>
      </c>
      <c r="C64" s="223">
        <v>99</v>
      </c>
      <c r="D64" s="223">
        <v>141.80000000000001</v>
      </c>
      <c r="E64" s="223">
        <v>26924</v>
      </c>
      <c r="F64" s="223">
        <v>62</v>
      </c>
      <c r="G64" s="223">
        <v>55</v>
      </c>
      <c r="H64" s="223">
        <v>105.5</v>
      </c>
      <c r="I64" s="223">
        <v>1</v>
      </c>
      <c r="J64" s="223">
        <v>6410</v>
      </c>
      <c r="K64" s="407"/>
    </row>
    <row r="65" spans="1:13" ht="12" customHeight="1" x14ac:dyDescent="0.2">
      <c r="A65" s="262"/>
      <c r="B65" s="263"/>
      <c r="F65" s="263"/>
      <c r="K65" s="407"/>
      <c r="M65" s="261"/>
    </row>
    <row r="66" spans="1:13" s="253" customFormat="1" ht="12" customHeight="1" x14ac:dyDescent="0.2">
      <c r="A66" s="264" t="s">
        <v>60</v>
      </c>
      <c r="B66" s="224">
        <v>2057</v>
      </c>
      <c r="C66" s="224">
        <v>3763</v>
      </c>
      <c r="D66" s="224">
        <v>4269</v>
      </c>
      <c r="E66" s="224">
        <v>786742</v>
      </c>
      <c r="F66" s="224">
        <v>992</v>
      </c>
      <c r="G66" s="224">
        <v>5948</v>
      </c>
      <c r="H66" s="224">
        <v>7680.3</v>
      </c>
      <c r="I66" s="224">
        <v>42</v>
      </c>
      <c r="J66" s="224">
        <v>948393</v>
      </c>
      <c r="K66" s="405"/>
    </row>
    <row r="67" spans="1:13" ht="12" customHeight="1" x14ac:dyDescent="0.2">
      <c r="A67" s="262" t="s">
        <v>61</v>
      </c>
      <c r="K67" s="407"/>
    </row>
    <row r="68" spans="1:13" ht="12" customHeight="1" x14ac:dyDescent="0.2">
      <c r="A68" s="262" t="s">
        <v>62</v>
      </c>
      <c r="B68" s="223">
        <v>320</v>
      </c>
      <c r="C68" s="223">
        <v>1091</v>
      </c>
      <c r="D68" s="223">
        <v>1048.8</v>
      </c>
      <c r="E68" s="223">
        <v>203136</v>
      </c>
      <c r="F68" s="223">
        <v>136</v>
      </c>
      <c r="G68" s="223">
        <v>2488</v>
      </c>
      <c r="H68" s="223">
        <v>3254.1</v>
      </c>
      <c r="I68" s="223">
        <v>5</v>
      </c>
      <c r="J68" s="223">
        <v>334178</v>
      </c>
      <c r="K68" s="407"/>
    </row>
    <row r="69" spans="1:13" ht="12" customHeight="1" x14ac:dyDescent="0.2">
      <c r="A69" s="262" t="s">
        <v>63</v>
      </c>
      <c r="B69" s="223">
        <v>1737</v>
      </c>
      <c r="C69" s="223">
        <v>2672</v>
      </c>
      <c r="D69" s="223">
        <v>3220.1</v>
      </c>
      <c r="E69" s="223">
        <v>583606</v>
      </c>
      <c r="F69" s="223">
        <v>856</v>
      </c>
      <c r="G69" s="223">
        <v>3460</v>
      </c>
      <c r="H69" s="223">
        <v>4426.3</v>
      </c>
      <c r="I69" s="223">
        <v>37</v>
      </c>
      <c r="J69" s="223">
        <v>614215</v>
      </c>
      <c r="K69" s="407"/>
    </row>
  </sheetData>
  <sortState ref="K40:M61">
    <sortCondition descending="1" ref="M40:M61"/>
  </sortState>
  <mergeCells count="17">
    <mergeCell ref="F5:J5"/>
    <mergeCell ref="A1:J1"/>
    <mergeCell ref="A2:J2"/>
    <mergeCell ref="F6:F10"/>
    <mergeCell ref="G6:G10"/>
    <mergeCell ref="H6:H10"/>
    <mergeCell ref="I6:I10"/>
    <mergeCell ref="J6:J10"/>
    <mergeCell ref="B5:E5"/>
    <mergeCell ref="E6:E10"/>
    <mergeCell ref="C6:D7"/>
    <mergeCell ref="B6:B10"/>
    <mergeCell ref="C8:C10"/>
    <mergeCell ref="D8:D10"/>
    <mergeCell ref="E3:J3"/>
    <mergeCell ref="A5:A11"/>
    <mergeCell ref="B11:C11"/>
  </mergeCells>
  <conditionalFormatting sqref="B53:B58 B60:B64 B40:B44 B46:B51 F40:F44 F46:F51 F53:F58 F60:F64 F66 F68:F69 B66 B68:B69">
    <cfRule type="cellIs" dxfId="12" priority="2" operator="lessThan">
      <formula>3</formula>
    </cfRule>
  </conditionalFormatting>
  <pageMargins left="0.78740157480314965" right="0.59055118110236227" top="0.78740157480314965" bottom="0.78740157480314965" header="0.51181102362204722" footer="0.51181102362204722"/>
  <pageSetup paperSize="9" scale="84" firstPageNumber="15" fitToWidth="2" orientation="portrait" useFirstPageNumber="1" r:id="rId1"/>
  <headerFooter alignWithMargins="0">
    <oddHeader>&amp;C&amp;"Arial,Standard"&amp;9- &amp;P -</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zoomScaleNormal="100" zoomScaleSheetLayoutView="100" workbookViewId="0">
      <selection sqref="A1:L1"/>
    </sheetView>
  </sheetViews>
  <sheetFormatPr baseColWidth="10" defaultColWidth="12" defaultRowHeight="12" customHeight="1" x14ac:dyDescent="0.2"/>
  <cols>
    <col min="1" max="1" width="22.6640625" style="258" customWidth="1"/>
    <col min="2" max="3" width="8.1640625" style="258" customWidth="1"/>
    <col min="4" max="4" width="10" style="258" customWidth="1"/>
    <col min="5" max="7" width="8.1640625" style="258" customWidth="1"/>
    <col min="8" max="8" width="10.1640625" style="258" customWidth="1"/>
    <col min="9" max="10" width="8.83203125" style="258" customWidth="1"/>
    <col min="11" max="11" width="10.33203125" style="258" customWidth="1"/>
    <col min="12" max="12" width="12.1640625" style="258" customWidth="1"/>
    <col min="13" max="16384" width="12" style="258"/>
  </cols>
  <sheetData>
    <row r="1" spans="1:13" s="253" customFormat="1" ht="12" customHeight="1" x14ac:dyDescent="0.2">
      <c r="A1" s="556" t="s">
        <v>528</v>
      </c>
      <c r="B1" s="556"/>
      <c r="C1" s="556"/>
      <c r="D1" s="556"/>
      <c r="E1" s="556"/>
      <c r="F1" s="556"/>
      <c r="G1" s="556"/>
      <c r="H1" s="556"/>
      <c r="I1" s="556"/>
      <c r="J1" s="556"/>
      <c r="K1" s="556"/>
      <c r="L1" s="556"/>
    </row>
    <row r="2" spans="1:13" s="254" customFormat="1" ht="12" customHeight="1" x14ac:dyDescent="0.2">
      <c r="A2" s="557" t="s">
        <v>7</v>
      </c>
      <c r="B2" s="557"/>
      <c r="C2" s="557"/>
      <c r="D2" s="557"/>
      <c r="E2" s="557"/>
      <c r="F2" s="557"/>
      <c r="G2" s="557"/>
      <c r="H2" s="557"/>
      <c r="I2" s="557"/>
      <c r="J2" s="557"/>
      <c r="K2" s="557"/>
      <c r="L2" s="557"/>
    </row>
    <row r="3" spans="1:13" s="254" customFormat="1" ht="12" customHeight="1" x14ac:dyDescent="0.2">
      <c r="A3" s="431"/>
      <c r="B3" s="431"/>
      <c r="C3" s="431"/>
      <c r="D3" s="431"/>
      <c r="E3" s="431"/>
      <c r="F3" s="431"/>
      <c r="G3" s="431"/>
      <c r="H3" s="431"/>
      <c r="I3" s="431"/>
      <c r="J3" s="431"/>
      <c r="K3" s="431"/>
      <c r="L3" s="431"/>
    </row>
    <row r="4" spans="1:13" s="257" customFormat="1" ht="12" customHeight="1" x14ac:dyDescent="0.2">
      <c r="A4" s="255"/>
      <c r="B4" s="256"/>
    </row>
    <row r="5" spans="1:13" ht="14.25" customHeight="1" x14ac:dyDescent="0.2">
      <c r="A5" s="566" t="s">
        <v>104</v>
      </c>
      <c r="B5" s="560" t="s">
        <v>145</v>
      </c>
      <c r="C5" s="561"/>
      <c r="D5" s="561"/>
      <c r="E5" s="561"/>
      <c r="F5" s="561"/>
      <c r="G5" s="561"/>
      <c r="H5" s="561"/>
      <c r="I5" s="561"/>
      <c r="J5" s="561"/>
      <c r="K5" s="561"/>
      <c r="L5" s="561"/>
    </row>
    <row r="6" spans="1:13" ht="15" customHeight="1" x14ac:dyDescent="0.2">
      <c r="A6" s="567"/>
      <c r="B6" s="575" t="s">
        <v>146</v>
      </c>
      <c r="C6" s="575"/>
      <c r="D6" s="576"/>
      <c r="E6" s="575" t="s">
        <v>2</v>
      </c>
      <c r="F6" s="575"/>
      <c r="G6" s="575"/>
      <c r="H6" s="576"/>
      <c r="I6" s="577" t="s">
        <v>472</v>
      </c>
      <c r="J6" s="575"/>
      <c r="K6" s="575"/>
      <c r="L6" s="575"/>
    </row>
    <row r="7" spans="1:13" ht="12" customHeight="1" x14ac:dyDescent="0.2">
      <c r="A7" s="567"/>
      <c r="B7" s="490" t="s">
        <v>243</v>
      </c>
      <c r="C7" s="479" t="s">
        <v>103</v>
      </c>
      <c r="D7" s="479" t="s">
        <v>119</v>
      </c>
      <c r="E7" s="490" t="s">
        <v>94</v>
      </c>
      <c r="F7" s="479" t="s">
        <v>93</v>
      </c>
      <c r="G7" s="479" t="s">
        <v>103</v>
      </c>
      <c r="H7" s="479" t="s">
        <v>119</v>
      </c>
      <c r="I7" s="479" t="s">
        <v>94</v>
      </c>
      <c r="J7" s="479" t="s">
        <v>93</v>
      </c>
      <c r="K7" s="479" t="s">
        <v>103</v>
      </c>
      <c r="L7" s="489" t="s">
        <v>119</v>
      </c>
    </row>
    <row r="8" spans="1:13" ht="12" customHeight="1" x14ac:dyDescent="0.2">
      <c r="A8" s="567"/>
      <c r="B8" s="526"/>
      <c r="C8" s="480"/>
      <c r="D8" s="480"/>
      <c r="E8" s="526"/>
      <c r="F8" s="480"/>
      <c r="G8" s="480"/>
      <c r="H8" s="480"/>
      <c r="I8" s="480"/>
      <c r="J8" s="480"/>
      <c r="K8" s="480"/>
      <c r="L8" s="574"/>
    </row>
    <row r="9" spans="1:13" ht="12" customHeight="1" x14ac:dyDescent="0.2">
      <c r="A9" s="567"/>
      <c r="B9" s="526"/>
      <c r="C9" s="480"/>
      <c r="D9" s="480"/>
      <c r="E9" s="526"/>
      <c r="F9" s="480"/>
      <c r="G9" s="480"/>
      <c r="H9" s="480"/>
      <c r="I9" s="480"/>
      <c r="J9" s="480"/>
      <c r="K9" s="480"/>
      <c r="L9" s="574"/>
    </row>
    <row r="10" spans="1:13" ht="12" customHeight="1" x14ac:dyDescent="0.2">
      <c r="A10" s="567"/>
      <c r="B10" s="526"/>
      <c r="C10" s="480"/>
      <c r="D10" s="480"/>
      <c r="E10" s="526"/>
      <c r="F10" s="480"/>
      <c r="G10" s="480"/>
      <c r="H10" s="480"/>
      <c r="I10" s="480"/>
      <c r="J10" s="480"/>
      <c r="K10" s="480"/>
      <c r="L10" s="574"/>
    </row>
    <row r="11" spans="1:13" ht="12" customHeight="1" x14ac:dyDescent="0.2">
      <c r="A11" s="567"/>
      <c r="B11" s="492"/>
      <c r="C11" s="481"/>
      <c r="D11" s="481"/>
      <c r="E11" s="492"/>
      <c r="F11" s="481"/>
      <c r="G11" s="481"/>
      <c r="H11" s="481"/>
      <c r="I11" s="481"/>
      <c r="J11" s="481"/>
      <c r="K11" s="481"/>
      <c r="L11" s="491"/>
    </row>
    <row r="12" spans="1:13" ht="14.25" customHeight="1" x14ac:dyDescent="0.2">
      <c r="A12" s="568"/>
      <c r="B12" s="219" t="s">
        <v>0</v>
      </c>
      <c r="C12" s="220" t="s">
        <v>1</v>
      </c>
      <c r="D12" s="219" t="s">
        <v>423</v>
      </c>
      <c r="E12" s="573" t="s">
        <v>0</v>
      </c>
      <c r="F12" s="570"/>
      <c r="G12" s="220" t="s">
        <v>1</v>
      </c>
      <c r="H12" s="219" t="s">
        <v>423</v>
      </c>
      <c r="I12" s="573" t="s">
        <v>0</v>
      </c>
      <c r="J12" s="570"/>
      <c r="K12" s="220" t="s">
        <v>1</v>
      </c>
      <c r="L12" s="259" t="s">
        <v>423</v>
      </c>
    </row>
    <row r="13" spans="1:13" ht="14.25" customHeight="1" x14ac:dyDescent="0.2">
      <c r="A13" s="433"/>
      <c r="B13" s="260"/>
      <c r="C13" s="260"/>
      <c r="D13" s="260"/>
      <c r="E13" s="260"/>
      <c r="F13" s="260"/>
      <c r="G13" s="260"/>
      <c r="H13" s="260"/>
      <c r="I13" s="260"/>
      <c r="J13" s="260"/>
      <c r="K13" s="260"/>
      <c r="L13" s="260"/>
    </row>
    <row r="14" spans="1:13" ht="12" customHeight="1" x14ac:dyDescent="0.2">
      <c r="A14" s="150">
        <v>1995</v>
      </c>
      <c r="B14" s="224">
        <v>4725</v>
      </c>
      <c r="C14" s="224">
        <v>5769.76</v>
      </c>
      <c r="D14" s="224">
        <v>764179</v>
      </c>
      <c r="E14" s="224">
        <v>1015</v>
      </c>
      <c r="F14" s="224">
        <v>2030</v>
      </c>
      <c r="G14" s="224">
        <v>1779.3</v>
      </c>
      <c r="H14" s="224">
        <v>222865</v>
      </c>
      <c r="I14" s="224">
        <v>1154</v>
      </c>
      <c r="J14" s="224">
        <v>10386</v>
      </c>
      <c r="K14" s="224">
        <v>6723.6</v>
      </c>
      <c r="L14" s="224">
        <v>828903</v>
      </c>
      <c r="M14" s="261"/>
    </row>
    <row r="15" spans="1:13" ht="12" customHeight="1" x14ac:dyDescent="0.2">
      <c r="A15" s="150">
        <v>1996</v>
      </c>
      <c r="B15" s="224">
        <v>5912</v>
      </c>
      <c r="C15" s="224">
        <v>6998.86</v>
      </c>
      <c r="D15" s="224">
        <v>878258</v>
      </c>
      <c r="E15" s="224">
        <v>1053</v>
      </c>
      <c r="F15" s="224">
        <v>2106</v>
      </c>
      <c r="G15" s="224">
        <v>1858.58</v>
      </c>
      <c r="H15" s="224">
        <v>229872</v>
      </c>
      <c r="I15" s="224">
        <v>1086</v>
      </c>
      <c r="J15" s="224">
        <v>9971</v>
      </c>
      <c r="K15" s="224">
        <v>6612</v>
      </c>
      <c r="L15" s="224">
        <v>787266</v>
      </c>
      <c r="M15" s="261"/>
    </row>
    <row r="16" spans="1:13" ht="12" customHeight="1" x14ac:dyDescent="0.2">
      <c r="A16" s="150">
        <v>1997</v>
      </c>
      <c r="B16" s="224">
        <v>5363</v>
      </c>
      <c r="C16" s="224">
        <v>6472</v>
      </c>
      <c r="D16" s="224">
        <v>779291</v>
      </c>
      <c r="E16" s="224">
        <v>789</v>
      </c>
      <c r="F16" s="224">
        <v>1578</v>
      </c>
      <c r="G16" s="224">
        <v>1381</v>
      </c>
      <c r="H16" s="224">
        <v>166548</v>
      </c>
      <c r="I16" s="224">
        <v>647</v>
      </c>
      <c r="J16" s="224">
        <v>6079</v>
      </c>
      <c r="K16" s="224">
        <v>4064.8</v>
      </c>
      <c r="L16" s="224">
        <v>489596</v>
      </c>
      <c r="M16" s="261"/>
    </row>
    <row r="17" spans="1:13" ht="12" customHeight="1" x14ac:dyDescent="0.2">
      <c r="A17" s="150">
        <v>1998</v>
      </c>
      <c r="B17" s="224">
        <v>5061</v>
      </c>
      <c r="C17" s="224">
        <v>6135.44</v>
      </c>
      <c r="D17" s="224">
        <v>732617</v>
      </c>
      <c r="E17" s="224">
        <v>658</v>
      </c>
      <c r="F17" s="224">
        <v>1316</v>
      </c>
      <c r="G17" s="224">
        <v>1167.56</v>
      </c>
      <c r="H17" s="224">
        <v>136422</v>
      </c>
      <c r="I17" s="224">
        <v>472</v>
      </c>
      <c r="J17" s="224">
        <v>3842</v>
      </c>
      <c r="K17" s="224">
        <v>2615.1999999999998</v>
      </c>
      <c r="L17" s="224">
        <v>340831</v>
      </c>
      <c r="M17" s="261"/>
    </row>
    <row r="18" spans="1:13" ht="12" customHeight="1" x14ac:dyDescent="0.2">
      <c r="A18" s="150">
        <v>1999</v>
      </c>
      <c r="B18" s="224">
        <v>5083</v>
      </c>
      <c r="C18" s="224">
        <v>6271</v>
      </c>
      <c r="D18" s="224">
        <v>734410</v>
      </c>
      <c r="E18" s="224">
        <v>563</v>
      </c>
      <c r="F18" s="224">
        <v>1126</v>
      </c>
      <c r="G18" s="224">
        <v>1012.58</v>
      </c>
      <c r="H18" s="224">
        <v>115569</v>
      </c>
      <c r="I18" s="224">
        <v>295</v>
      </c>
      <c r="J18" s="224">
        <v>2272</v>
      </c>
      <c r="K18" s="224">
        <v>1507.9</v>
      </c>
      <c r="L18" s="224">
        <v>194445</v>
      </c>
      <c r="M18" s="261"/>
    </row>
    <row r="19" spans="1:13" ht="12" customHeight="1" x14ac:dyDescent="0.2">
      <c r="A19" s="150" t="s">
        <v>84</v>
      </c>
      <c r="B19" s="224">
        <v>3822</v>
      </c>
      <c r="C19" s="224">
        <v>4718.03</v>
      </c>
      <c r="D19" s="224">
        <v>552634</v>
      </c>
      <c r="E19" s="224">
        <v>406</v>
      </c>
      <c r="F19" s="224">
        <v>812</v>
      </c>
      <c r="G19" s="224">
        <v>740.93</v>
      </c>
      <c r="H19" s="224">
        <v>84627</v>
      </c>
      <c r="I19" s="224">
        <v>192</v>
      </c>
      <c r="J19" s="224">
        <v>1495</v>
      </c>
      <c r="K19" s="224">
        <v>1090.0999999999999</v>
      </c>
      <c r="L19" s="224">
        <v>127673</v>
      </c>
      <c r="M19" s="261"/>
    </row>
    <row r="20" spans="1:13" ht="12" customHeight="1" x14ac:dyDescent="0.2">
      <c r="A20" s="150" t="s">
        <v>85</v>
      </c>
      <c r="B20" s="224">
        <v>3216</v>
      </c>
      <c r="C20" s="224">
        <v>3979.84</v>
      </c>
      <c r="D20" s="224">
        <v>461805</v>
      </c>
      <c r="E20" s="224">
        <v>343</v>
      </c>
      <c r="F20" s="224">
        <v>686</v>
      </c>
      <c r="G20" s="224">
        <v>624.73</v>
      </c>
      <c r="H20" s="224">
        <v>70735</v>
      </c>
      <c r="I20" s="224">
        <v>157</v>
      </c>
      <c r="J20" s="224">
        <v>1010</v>
      </c>
      <c r="K20" s="224">
        <v>743.3</v>
      </c>
      <c r="L20" s="224">
        <v>90624</v>
      </c>
      <c r="M20" s="261"/>
    </row>
    <row r="21" spans="1:13" ht="12" customHeight="1" x14ac:dyDescent="0.2">
      <c r="A21" s="150" t="s">
        <v>86</v>
      </c>
      <c r="B21" s="224">
        <v>2835</v>
      </c>
      <c r="C21" s="224">
        <v>3603.83</v>
      </c>
      <c r="D21" s="224">
        <v>414949</v>
      </c>
      <c r="E21" s="224">
        <v>262</v>
      </c>
      <c r="F21" s="224">
        <v>524</v>
      </c>
      <c r="G21" s="224">
        <v>478.33</v>
      </c>
      <c r="H21" s="224">
        <v>52090</v>
      </c>
      <c r="I21" s="224">
        <v>84</v>
      </c>
      <c r="J21" s="224">
        <v>562</v>
      </c>
      <c r="K21" s="224">
        <v>427.2</v>
      </c>
      <c r="L21" s="224">
        <v>51840</v>
      </c>
      <c r="M21" s="261"/>
    </row>
    <row r="22" spans="1:13" ht="12" customHeight="1" x14ac:dyDescent="0.2">
      <c r="A22" s="150" t="s">
        <v>87</v>
      </c>
      <c r="B22" s="224">
        <v>3178</v>
      </c>
      <c r="C22" s="224">
        <v>4092.18</v>
      </c>
      <c r="D22" s="224">
        <v>468800</v>
      </c>
      <c r="E22" s="224">
        <v>304</v>
      </c>
      <c r="F22" s="224">
        <v>608</v>
      </c>
      <c r="G22" s="224">
        <v>547.22</v>
      </c>
      <c r="H22" s="224">
        <v>59629</v>
      </c>
      <c r="I22" s="224">
        <v>87</v>
      </c>
      <c r="J22" s="224">
        <v>609</v>
      </c>
      <c r="K22" s="224">
        <v>441.2</v>
      </c>
      <c r="L22" s="224">
        <v>52062</v>
      </c>
      <c r="M22" s="261"/>
    </row>
    <row r="23" spans="1:13" ht="12" customHeight="1" x14ac:dyDescent="0.2">
      <c r="A23" s="150" t="s">
        <v>88</v>
      </c>
      <c r="B23" s="224">
        <v>2626</v>
      </c>
      <c r="C23" s="224">
        <v>3412.22</v>
      </c>
      <c r="D23" s="224">
        <v>391685</v>
      </c>
      <c r="E23" s="224">
        <v>232</v>
      </c>
      <c r="F23" s="224">
        <v>464</v>
      </c>
      <c r="G23" s="224">
        <v>431.09</v>
      </c>
      <c r="H23" s="224">
        <v>44594</v>
      </c>
      <c r="I23" s="224">
        <v>93</v>
      </c>
      <c r="J23" s="224">
        <v>729</v>
      </c>
      <c r="K23" s="224">
        <v>498.9</v>
      </c>
      <c r="L23" s="224">
        <v>58145</v>
      </c>
      <c r="M23" s="261"/>
    </row>
    <row r="24" spans="1:13" ht="12" customHeight="1" x14ac:dyDescent="0.2">
      <c r="A24" s="150" t="s">
        <v>89</v>
      </c>
      <c r="B24" s="224">
        <v>2219</v>
      </c>
      <c r="C24" s="224">
        <v>2859.35</v>
      </c>
      <c r="D24" s="224">
        <v>323679</v>
      </c>
      <c r="E24" s="224">
        <v>145</v>
      </c>
      <c r="F24" s="224">
        <v>290</v>
      </c>
      <c r="G24" s="224">
        <v>269.43</v>
      </c>
      <c r="H24" s="224">
        <v>28286</v>
      </c>
      <c r="I24" s="224">
        <v>94</v>
      </c>
      <c r="J24" s="224">
        <v>668</v>
      </c>
      <c r="K24" s="224">
        <v>536.1</v>
      </c>
      <c r="L24" s="224">
        <v>54158</v>
      </c>
      <c r="M24" s="261"/>
    </row>
    <row r="25" spans="1:13" ht="12" customHeight="1" x14ac:dyDescent="0.2">
      <c r="A25" s="150" t="s">
        <v>90</v>
      </c>
      <c r="B25" s="224">
        <v>2086</v>
      </c>
      <c r="C25" s="224">
        <v>2726.12</v>
      </c>
      <c r="D25" s="224">
        <v>310583</v>
      </c>
      <c r="E25" s="224">
        <v>140</v>
      </c>
      <c r="F25" s="224">
        <v>280</v>
      </c>
      <c r="G25" s="224">
        <v>266.73</v>
      </c>
      <c r="H25" s="224">
        <v>28390</v>
      </c>
      <c r="I25" s="224">
        <v>87</v>
      </c>
      <c r="J25" s="224">
        <v>674</v>
      </c>
      <c r="K25" s="224">
        <v>470.29999999999995</v>
      </c>
      <c r="L25" s="224">
        <v>54088</v>
      </c>
      <c r="M25" s="261"/>
    </row>
    <row r="26" spans="1:13" ht="12" customHeight="1" x14ac:dyDescent="0.2">
      <c r="A26" s="150" t="s">
        <v>91</v>
      </c>
      <c r="B26" s="224">
        <v>1383</v>
      </c>
      <c r="C26" s="224">
        <v>1834</v>
      </c>
      <c r="D26" s="224">
        <v>213928</v>
      </c>
      <c r="E26" s="224">
        <v>113</v>
      </c>
      <c r="F26" s="224">
        <v>226</v>
      </c>
      <c r="G26" s="224">
        <v>212.2</v>
      </c>
      <c r="H26" s="224">
        <v>23319</v>
      </c>
      <c r="I26" s="224">
        <v>81</v>
      </c>
      <c r="J26" s="224">
        <v>740</v>
      </c>
      <c r="K26" s="224">
        <v>548.29999999999995</v>
      </c>
      <c r="L26" s="224">
        <v>62597</v>
      </c>
      <c r="M26" s="261"/>
    </row>
    <row r="27" spans="1:13" ht="12" customHeight="1" x14ac:dyDescent="0.2">
      <c r="A27" s="150" t="s">
        <v>92</v>
      </c>
      <c r="B27" s="224">
        <v>1257</v>
      </c>
      <c r="C27" s="224">
        <v>1731.39</v>
      </c>
      <c r="D27" s="224">
        <v>203325</v>
      </c>
      <c r="E27" s="224">
        <v>105</v>
      </c>
      <c r="F27" s="224">
        <v>210</v>
      </c>
      <c r="G27" s="224">
        <v>213.01</v>
      </c>
      <c r="H27" s="224">
        <v>25185</v>
      </c>
      <c r="I27" s="224">
        <v>76</v>
      </c>
      <c r="J27" s="224">
        <v>687</v>
      </c>
      <c r="K27" s="224">
        <v>445.2</v>
      </c>
      <c r="L27" s="224">
        <v>64922</v>
      </c>
      <c r="M27" s="261"/>
    </row>
    <row r="28" spans="1:13" ht="12" customHeight="1" x14ac:dyDescent="0.2">
      <c r="A28" s="150" t="s">
        <v>143</v>
      </c>
      <c r="B28" s="224">
        <v>1367</v>
      </c>
      <c r="C28" s="224">
        <v>1918.72</v>
      </c>
      <c r="D28" s="224">
        <v>232781</v>
      </c>
      <c r="E28" s="224">
        <v>106</v>
      </c>
      <c r="F28" s="224">
        <v>212</v>
      </c>
      <c r="G28" s="224">
        <v>217</v>
      </c>
      <c r="H28" s="224">
        <v>24715</v>
      </c>
      <c r="I28" s="224">
        <v>79</v>
      </c>
      <c r="J28" s="224">
        <v>793</v>
      </c>
      <c r="K28" s="224">
        <v>510.6</v>
      </c>
      <c r="L28" s="224">
        <v>66148</v>
      </c>
      <c r="M28" s="261"/>
    </row>
    <row r="29" spans="1:13" ht="12" customHeight="1" x14ac:dyDescent="0.2">
      <c r="A29" s="150" t="s">
        <v>246</v>
      </c>
      <c r="B29" s="224">
        <v>1412</v>
      </c>
      <c r="C29" s="224">
        <v>1979.55</v>
      </c>
      <c r="D29" s="224">
        <v>244454</v>
      </c>
      <c r="E29" s="224">
        <v>80</v>
      </c>
      <c r="F29" s="224">
        <v>160</v>
      </c>
      <c r="G29" s="224">
        <v>165.52</v>
      </c>
      <c r="H29" s="224">
        <v>19298</v>
      </c>
      <c r="I29" s="224">
        <v>78</v>
      </c>
      <c r="J29" s="224">
        <v>596</v>
      </c>
      <c r="K29" s="224">
        <v>444.3</v>
      </c>
      <c r="L29" s="224">
        <v>62983</v>
      </c>
      <c r="M29" s="261"/>
    </row>
    <row r="30" spans="1:13" ht="12" customHeight="1" x14ac:dyDescent="0.2">
      <c r="A30" s="150" t="s">
        <v>258</v>
      </c>
      <c r="B30" s="224">
        <v>1620</v>
      </c>
      <c r="C30" s="224">
        <v>2287.4299999999998</v>
      </c>
      <c r="D30" s="224">
        <v>279445</v>
      </c>
      <c r="E30" s="224">
        <v>97</v>
      </c>
      <c r="F30" s="224">
        <v>194</v>
      </c>
      <c r="G30" s="224">
        <v>205.29</v>
      </c>
      <c r="H30" s="224">
        <v>23060</v>
      </c>
      <c r="I30" s="224">
        <v>102</v>
      </c>
      <c r="J30" s="224">
        <v>955</v>
      </c>
      <c r="K30" s="224">
        <v>737.1</v>
      </c>
      <c r="L30" s="224">
        <v>89672</v>
      </c>
      <c r="M30" s="261"/>
    </row>
    <row r="31" spans="1:13" ht="12" customHeight="1" x14ac:dyDescent="0.2">
      <c r="A31" s="150" t="s">
        <v>310</v>
      </c>
      <c r="B31" s="224">
        <v>1702</v>
      </c>
      <c r="C31" s="224">
        <v>2434.3000000000002</v>
      </c>
      <c r="D31" s="224">
        <v>307257</v>
      </c>
      <c r="E31" s="224">
        <v>102</v>
      </c>
      <c r="F31" s="224">
        <v>204</v>
      </c>
      <c r="G31" s="224">
        <v>208.1</v>
      </c>
      <c r="H31" s="224">
        <v>24581</v>
      </c>
      <c r="I31" s="224">
        <v>94</v>
      </c>
      <c r="J31" s="224">
        <v>1052</v>
      </c>
      <c r="K31" s="224">
        <v>797.80000000000007</v>
      </c>
      <c r="L31" s="224">
        <v>97304</v>
      </c>
      <c r="M31" s="261"/>
    </row>
    <row r="32" spans="1:13" ht="12" customHeight="1" x14ac:dyDescent="0.2">
      <c r="A32" s="150" t="s">
        <v>408</v>
      </c>
      <c r="B32" s="224">
        <v>1681</v>
      </c>
      <c r="C32" s="224">
        <v>2409.0500000000002</v>
      </c>
      <c r="D32" s="224">
        <v>317074</v>
      </c>
      <c r="E32" s="224">
        <v>97</v>
      </c>
      <c r="F32" s="224">
        <v>194</v>
      </c>
      <c r="G32" s="224">
        <v>207.45</v>
      </c>
      <c r="H32" s="224">
        <v>25886</v>
      </c>
      <c r="I32" s="224">
        <v>113</v>
      </c>
      <c r="J32" s="224">
        <v>1183</v>
      </c>
      <c r="K32" s="224">
        <v>905</v>
      </c>
      <c r="L32" s="224">
        <v>117851</v>
      </c>
      <c r="M32" s="261"/>
    </row>
    <row r="33" spans="1:13" ht="12" customHeight="1" x14ac:dyDescent="0.2">
      <c r="A33" s="150" t="s">
        <v>409</v>
      </c>
      <c r="B33" s="224">
        <v>1671</v>
      </c>
      <c r="C33" s="224">
        <v>2432.8200000000002</v>
      </c>
      <c r="D33" s="224">
        <v>336427</v>
      </c>
      <c r="E33" s="224">
        <v>93</v>
      </c>
      <c r="F33" s="224">
        <v>186</v>
      </c>
      <c r="G33" s="224">
        <v>204.82</v>
      </c>
      <c r="H33" s="224">
        <v>26602</v>
      </c>
      <c r="I33" s="224">
        <v>127</v>
      </c>
      <c r="J33" s="224">
        <v>1369</v>
      </c>
      <c r="K33" s="224">
        <v>1052.7</v>
      </c>
      <c r="L33" s="224">
        <v>142384</v>
      </c>
      <c r="M33" s="261"/>
    </row>
    <row r="34" spans="1:13" ht="12" customHeight="1" x14ac:dyDescent="0.2">
      <c r="A34" s="150" t="s">
        <v>416</v>
      </c>
      <c r="B34" s="224">
        <v>1910</v>
      </c>
      <c r="C34" s="224">
        <v>2796.56</v>
      </c>
      <c r="D34" s="224">
        <v>389203</v>
      </c>
      <c r="E34" s="224">
        <v>104</v>
      </c>
      <c r="F34" s="224">
        <v>208</v>
      </c>
      <c r="G34" s="224">
        <v>215.25</v>
      </c>
      <c r="H34" s="224">
        <v>30569</v>
      </c>
      <c r="I34" s="224">
        <v>132</v>
      </c>
      <c r="J34" s="224">
        <v>1574</v>
      </c>
      <c r="K34" s="224">
        <v>1152.0999999999999</v>
      </c>
      <c r="L34" s="224">
        <v>152589</v>
      </c>
    </row>
    <row r="35" spans="1:13" ht="12" customHeight="1" x14ac:dyDescent="0.2">
      <c r="A35" s="150" t="s">
        <v>425</v>
      </c>
      <c r="B35" s="224">
        <v>1931</v>
      </c>
      <c r="C35" s="224">
        <v>2821.31</v>
      </c>
      <c r="D35" s="224">
        <v>407148</v>
      </c>
      <c r="E35" s="224">
        <v>88</v>
      </c>
      <c r="F35" s="224">
        <v>176</v>
      </c>
      <c r="G35" s="224">
        <v>196.01</v>
      </c>
      <c r="H35" s="224">
        <v>27199</v>
      </c>
      <c r="I35" s="224">
        <v>226</v>
      </c>
      <c r="J35" s="224">
        <v>2796</v>
      </c>
      <c r="K35" s="224">
        <v>1982.1999999999998</v>
      </c>
      <c r="L35" s="224">
        <v>285242</v>
      </c>
    </row>
    <row r="36" spans="1:13" ht="12" customHeight="1" x14ac:dyDescent="0.2">
      <c r="A36" s="150" t="s">
        <v>438</v>
      </c>
      <c r="B36" s="224">
        <v>1875</v>
      </c>
      <c r="C36" s="224">
        <v>2718.33</v>
      </c>
      <c r="D36" s="224">
        <v>411171</v>
      </c>
      <c r="E36" s="224">
        <v>104</v>
      </c>
      <c r="F36" s="224">
        <v>208</v>
      </c>
      <c r="G36" s="224">
        <v>227.73</v>
      </c>
      <c r="H36" s="224">
        <v>31235</v>
      </c>
      <c r="I36" s="224">
        <v>141</v>
      </c>
      <c r="J36" s="224">
        <v>1667</v>
      </c>
      <c r="K36" s="224">
        <v>1249.3</v>
      </c>
      <c r="L36" s="224">
        <v>176003</v>
      </c>
    </row>
    <row r="37" spans="1:13" ht="12" customHeight="1" x14ac:dyDescent="0.2">
      <c r="A37" s="150" t="s">
        <v>442</v>
      </c>
      <c r="B37" s="224">
        <v>1796</v>
      </c>
      <c r="C37" s="224">
        <v>2686.75</v>
      </c>
      <c r="D37" s="224">
        <v>423425</v>
      </c>
      <c r="E37" s="224">
        <v>104</v>
      </c>
      <c r="F37" s="224">
        <v>208</v>
      </c>
      <c r="G37" s="224">
        <v>235.49</v>
      </c>
      <c r="H37" s="224">
        <v>37631</v>
      </c>
      <c r="I37" s="224">
        <v>161</v>
      </c>
      <c r="J37" s="224">
        <v>2071</v>
      </c>
      <c r="K37" s="224">
        <v>1491.51</v>
      </c>
      <c r="L37" s="224">
        <v>239992</v>
      </c>
    </row>
    <row r="38" spans="1:13" ht="12" customHeight="1" x14ac:dyDescent="0.2">
      <c r="A38" s="150" t="s">
        <v>459</v>
      </c>
      <c r="B38" s="224">
        <v>1794</v>
      </c>
      <c r="C38" s="224">
        <v>2641.95</v>
      </c>
      <c r="D38" s="224">
        <v>430650</v>
      </c>
      <c r="E38" s="224">
        <v>85</v>
      </c>
      <c r="F38" s="224">
        <v>170</v>
      </c>
      <c r="G38" s="224">
        <v>178.48</v>
      </c>
      <c r="H38" s="224">
        <v>26879</v>
      </c>
      <c r="I38" s="224">
        <v>128</v>
      </c>
      <c r="J38" s="224">
        <v>2156</v>
      </c>
      <c r="K38" s="224">
        <v>1683.44</v>
      </c>
      <c r="L38" s="224">
        <v>255288</v>
      </c>
    </row>
    <row r="39" spans="1:13" ht="12" customHeight="1" x14ac:dyDescent="0.2">
      <c r="A39" s="150" t="s">
        <v>468</v>
      </c>
      <c r="B39" s="224">
        <v>1839</v>
      </c>
      <c r="C39" s="224">
        <v>2726.65</v>
      </c>
      <c r="D39" s="224">
        <v>475220</v>
      </c>
      <c r="E39" s="224">
        <v>100</v>
      </c>
      <c r="F39" s="224">
        <v>200</v>
      </c>
      <c r="G39" s="224">
        <v>216.62</v>
      </c>
      <c r="H39" s="224">
        <v>36611</v>
      </c>
      <c r="I39" s="224">
        <v>175</v>
      </c>
      <c r="J39" s="224">
        <v>2512</v>
      </c>
      <c r="K39" s="224">
        <v>1971.43</v>
      </c>
      <c r="L39" s="224">
        <v>344880</v>
      </c>
    </row>
    <row r="40" spans="1:13" ht="12" customHeight="1" x14ac:dyDescent="0.2">
      <c r="A40" s="262"/>
      <c r="B40" s="224"/>
      <c r="C40" s="224"/>
      <c r="D40" s="224"/>
      <c r="E40" s="224"/>
      <c r="F40" s="224"/>
      <c r="G40" s="224"/>
      <c r="H40" s="224"/>
      <c r="I40" s="224"/>
      <c r="J40" s="224"/>
      <c r="K40" s="224"/>
      <c r="L40" s="224"/>
    </row>
    <row r="41" spans="1:13" ht="12" customHeight="1" x14ac:dyDescent="0.2">
      <c r="A41" s="262" t="s">
        <v>37</v>
      </c>
      <c r="B41" s="223">
        <v>80</v>
      </c>
      <c r="C41" s="223">
        <v>115.17</v>
      </c>
      <c r="D41" s="223">
        <v>21888</v>
      </c>
      <c r="E41" s="223">
        <v>4</v>
      </c>
      <c r="F41" s="223">
        <v>8</v>
      </c>
      <c r="G41" s="223">
        <v>11.11</v>
      </c>
      <c r="H41" s="223">
        <v>1265</v>
      </c>
      <c r="I41" s="223">
        <v>8</v>
      </c>
      <c r="J41" s="223">
        <v>77</v>
      </c>
      <c r="K41" s="223">
        <v>75.069999999999993</v>
      </c>
      <c r="L41" s="223">
        <v>10153</v>
      </c>
    </row>
    <row r="42" spans="1:13" ht="12" customHeight="1" x14ac:dyDescent="0.2">
      <c r="A42" s="262" t="s">
        <v>38</v>
      </c>
      <c r="B42" s="223">
        <v>55</v>
      </c>
      <c r="C42" s="223">
        <v>73.63</v>
      </c>
      <c r="D42" s="223">
        <v>13742</v>
      </c>
      <c r="E42" s="223" t="s">
        <v>34</v>
      </c>
      <c r="F42" s="223" t="s">
        <v>34</v>
      </c>
      <c r="G42" s="223" t="s">
        <v>34</v>
      </c>
      <c r="H42" s="223" t="s">
        <v>34</v>
      </c>
      <c r="I42" s="223">
        <v>1</v>
      </c>
      <c r="J42" s="223">
        <v>10</v>
      </c>
      <c r="K42" s="223">
        <v>10.119999999999999</v>
      </c>
      <c r="L42" s="223">
        <v>1720</v>
      </c>
    </row>
    <row r="43" spans="1:13" ht="12" customHeight="1" x14ac:dyDescent="0.2">
      <c r="A43" s="262" t="s">
        <v>39</v>
      </c>
      <c r="B43" s="223">
        <v>32</v>
      </c>
      <c r="C43" s="223">
        <v>50.44</v>
      </c>
      <c r="D43" s="223">
        <v>9707</v>
      </c>
      <c r="E43" s="223">
        <v>8</v>
      </c>
      <c r="F43" s="223">
        <v>16</v>
      </c>
      <c r="G43" s="223">
        <v>21.6</v>
      </c>
      <c r="H43" s="223">
        <v>4835</v>
      </c>
      <c r="I43" s="223">
        <v>46</v>
      </c>
      <c r="J43" s="223">
        <v>520</v>
      </c>
      <c r="K43" s="223">
        <v>441.09</v>
      </c>
      <c r="L43" s="223">
        <v>86753</v>
      </c>
    </row>
    <row r="44" spans="1:13" ht="12" customHeight="1" x14ac:dyDescent="0.2">
      <c r="A44" s="262" t="s">
        <v>40</v>
      </c>
      <c r="B44" s="223">
        <v>31</v>
      </c>
      <c r="C44" s="223">
        <v>40.35</v>
      </c>
      <c r="D44" s="223">
        <v>7885</v>
      </c>
      <c r="E44" s="223" t="s">
        <v>34</v>
      </c>
      <c r="F44" s="223" t="s">
        <v>34</v>
      </c>
      <c r="G44" s="223" t="s">
        <v>34</v>
      </c>
      <c r="H44" s="223" t="s">
        <v>34</v>
      </c>
      <c r="I44" s="223">
        <v>2</v>
      </c>
      <c r="J44" s="223">
        <v>20</v>
      </c>
      <c r="K44" s="223">
        <v>11.53</v>
      </c>
      <c r="L44" s="223">
        <v>1316</v>
      </c>
    </row>
    <row r="45" spans="1:13" ht="12" customHeight="1" x14ac:dyDescent="0.2">
      <c r="A45" s="262" t="s">
        <v>41</v>
      </c>
      <c r="B45" s="223">
        <v>36</v>
      </c>
      <c r="C45" s="223">
        <v>47.78</v>
      </c>
      <c r="D45" s="223">
        <v>9481</v>
      </c>
      <c r="E45" s="223">
        <v>5</v>
      </c>
      <c r="F45" s="223">
        <v>10</v>
      </c>
      <c r="G45" s="223">
        <v>8.5500000000000007</v>
      </c>
      <c r="H45" s="223">
        <v>1874</v>
      </c>
      <c r="I45" s="223">
        <v>12</v>
      </c>
      <c r="J45" s="223">
        <v>196</v>
      </c>
      <c r="K45" s="223">
        <v>142.37</v>
      </c>
      <c r="L45" s="223">
        <v>32517</v>
      </c>
    </row>
    <row r="46" spans="1:13" ht="12" customHeight="1" x14ac:dyDescent="0.2">
      <c r="A46" s="426"/>
      <c r="B46" s="223"/>
      <c r="C46" s="223"/>
      <c r="D46" s="223"/>
      <c r="E46" s="223"/>
      <c r="F46" s="223"/>
      <c r="G46" s="223"/>
      <c r="H46" s="223"/>
      <c r="I46" s="223"/>
      <c r="J46" s="223"/>
      <c r="K46" s="223"/>
      <c r="L46" s="223"/>
    </row>
    <row r="47" spans="1:13" ht="12" customHeight="1" x14ac:dyDescent="0.2">
      <c r="A47" s="262" t="s">
        <v>43</v>
      </c>
      <c r="B47" s="223">
        <v>159</v>
      </c>
      <c r="C47" s="223">
        <v>277.23</v>
      </c>
      <c r="D47" s="223">
        <v>54220</v>
      </c>
      <c r="E47" s="223">
        <v>18</v>
      </c>
      <c r="F47" s="223">
        <v>36</v>
      </c>
      <c r="G47" s="223">
        <v>39.99</v>
      </c>
      <c r="H47" s="223">
        <v>7323</v>
      </c>
      <c r="I47" s="223">
        <v>6</v>
      </c>
      <c r="J47" s="223">
        <v>28</v>
      </c>
      <c r="K47" s="223">
        <v>25.55</v>
      </c>
      <c r="L47" s="223">
        <v>4188</v>
      </c>
      <c r="M47" s="263"/>
    </row>
    <row r="48" spans="1:13" ht="12" customHeight="1" x14ac:dyDescent="0.2">
      <c r="A48" s="262" t="s">
        <v>44</v>
      </c>
      <c r="B48" s="223">
        <v>72</v>
      </c>
      <c r="C48" s="223">
        <v>107.4</v>
      </c>
      <c r="D48" s="223">
        <v>18370</v>
      </c>
      <c r="E48" s="223">
        <v>5</v>
      </c>
      <c r="F48" s="223">
        <v>10</v>
      </c>
      <c r="G48" s="223">
        <v>10.07</v>
      </c>
      <c r="H48" s="223">
        <v>1934</v>
      </c>
      <c r="I48" s="223">
        <v>2</v>
      </c>
      <c r="J48" s="223">
        <v>38</v>
      </c>
      <c r="K48" s="223">
        <v>34.17</v>
      </c>
      <c r="L48" s="223">
        <v>6560</v>
      </c>
    </row>
    <row r="49" spans="1:13" ht="12" customHeight="1" x14ac:dyDescent="0.2">
      <c r="A49" s="262" t="s">
        <v>45</v>
      </c>
      <c r="B49" s="223">
        <v>158</v>
      </c>
      <c r="C49" s="223">
        <v>224.87</v>
      </c>
      <c r="D49" s="223">
        <v>42690</v>
      </c>
      <c r="E49" s="223">
        <v>8</v>
      </c>
      <c r="F49" s="223">
        <v>16</v>
      </c>
      <c r="G49" s="223">
        <v>15.43</v>
      </c>
      <c r="H49" s="223">
        <v>2833</v>
      </c>
      <c r="I49" s="223">
        <v>14</v>
      </c>
      <c r="J49" s="223">
        <v>207</v>
      </c>
      <c r="K49" s="223">
        <v>132.52000000000001</v>
      </c>
      <c r="L49" s="223">
        <v>23961</v>
      </c>
    </row>
    <row r="50" spans="1:13" ht="12" customHeight="1" x14ac:dyDescent="0.2">
      <c r="A50" s="262" t="s">
        <v>46</v>
      </c>
      <c r="B50" s="223">
        <v>129</v>
      </c>
      <c r="C50" s="223">
        <v>186.38</v>
      </c>
      <c r="D50" s="223">
        <v>33838</v>
      </c>
      <c r="E50" s="223">
        <v>7</v>
      </c>
      <c r="F50" s="223">
        <v>14</v>
      </c>
      <c r="G50" s="223">
        <v>18.98</v>
      </c>
      <c r="H50" s="223">
        <v>2940</v>
      </c>
      <c r="I50" s="223">
        <v>13</v>
      </c>
      <c r="J50" s="223">
        <v>98</v>
      </c>
      <c r="K50" s="223">
        <v>85.12</v>
      </c>
      <c r="L50" s="223">
        <v>13263</v>
      </c>
    </row>
    <row r="51" spans="1:13" ht="12" customHeight="1" x14ac:dyDescent="0.2">
      <c r="A51" s="262" t="s">
        <v>47</v>
      </c>
      <c r="B51" s="223">
        <v>52</v>
      </c>
      <c r="C51" s="223">
        <v>86.1</v>
      </c>
      <c r="D51" s="223">
        <v>14165</v>
      </c>
      <c r="E51" s="223">
        <v>3</v>
      </c>
      <c r="F51" s="223">
        <v>6</v>
      </c>
      <c r="G51" s="223">
        <v>6.57</v>
      </c>
      <c r="H51" s="223">
        <v>1144</v>
      </c>
      <c r="I51" s="223">
        <v>6</v>
      </c>
      <c r="J51" s="223">
        <v>73</v>
      </c>
      <c r="K51" s="223">
        <v>51.22</v>
      </c>
      <c r="L51" s="223">
        <v>8026</v>
      </c>
    </row>
    <row r="52" spans="1:13" ht="12" customHeight="1" x14ac:dyDescent="0.2">
      <c r="A52" s="262" t="s">
        <v>48</v>
      </c>
      <c r="B52" s="223">
        <v>108</v>
      </c>
      <c r="C52" s="223">
        <v>151.97999999999999</v>
      </c>
      <c r="D52" s="223">
        <v>29400</v>
      </c>
      <c r="E52" s="223">
        <v>4</v>
      </c>
      <c r="F52" s="223">
        <v>8</v>
      </c>
      <c r="G52" s="223">
        <v>7.01</v>
      </c>
      <c r="H52" s="223">
        <v>1288</v>
      </c>
      <c r="I52" s="223">
        <v>9</v>
      </c>
      <c r="J52" s="223">
        <v>85</v>
      </c>
      <c r="K52" s="223">
        <v>55.04</v>
      </c>
      <c r="L52" s="223">
        <v>9919</v>
      </c>
    </row>
    <row r="53" spans="1:13" ht="12" customHeight="1" x14ac:dyDescent="0.2">
      <c r="A53" s="426"/>
      <c r="B53" s="223"/>
      <c r="C53" s="223"/>
      <c r="D53" s="223"/>
      <c r="E53" s="223"/>
      <c r="F53" s="223"/>
      <c r="G53" s="223"/>
      <c r="H53" s="223"/>
      <c r="I53" s="223"/>
      <c r="J53" s="223"/>
      <c r="K53" s="223"/>
      <c r="L53" s="223"/>
    </row>
    <row r="54" spans="1:13" ht="12" customHeight="1" x14ac:dyDescent="0.2">
      <c r="A54" s="262" t="s">
        <v>49</v>
      </c>
      <c r="B54" s="223">
        <v>83</v>
      </c>
      <c r="C54" s="223">
        <v>121.25</v>
      </c>
      <c r="D54" s="223">
        <v>21518</v>
      </c>
      <c r="E54" s="223">
        <v>4</v>
      </c>
      <c r="F54" s="223">
        <v>8</v>
      </c>
      <c r="G54" s="223">
        <v>8.4600000000000009</v>
      </c>
      <c r="H54" s="223">
        <v>1308</v>
      </c>
      <c r="I54" s="223">
        <v>11</v>
      </c>
      <c r="J54" s="223">
        <v>82</v>
      </c>
      <c r="K54" s="223">
        <v>67.209999999999994</v>
      </c>
      <c r="L54" s="223">
        <v>13924</v>
      </c>
    </row>
    <row r="55" spans="1:13" ht="12" customHeight="1" x14ac:dyDescent="0.2">
      <c r="A55" s="262" t="s">
        <v>50</v>
      </c>
      <c r="B55" s="223">
        <v>85</v>
      </c>
      <c r="C55" s="223">
        <v>116.38</v>
      </c>
      <c r="D55" s="223">
        <v>20753</v>
      </c>
      <c r="E55" s="223">
        <v>5</v>
      </c>
      <c r="F55" s="223">
        <v>10</v>
      </c>
      <c r="G55" s="223">
        <v>11.27</v>
      </c>
      <c r="H55" s="223">
        <v>1556</v>
      </c>
      <c r="I55" s="223">
        <v>11</v>
      </c>
      <c r="J55" s="223">
        <v>107</v>
      </c>
      <c r="K55" s="223">
        <v>68.94</v>
      </c>
      <c r="L55" s="223">
        <v>9577</v>
      </c>
    </row>
    <row r="56" spans="1:13" ht="12" customHeight="1" x14ac:dyDescent="0.2">
      <c r="A56" s="262" t="s">
        <v>51</v>
      </c>
      <c r="B56" s="223">
        <v>79</v>
      </c>
      <c r="C56" s="223">
        <v>106.19</v>
      </c>
      <c r="D56" s="223">
        <v>21521</v>
      </c>
      <c r="E56" s="223">
        <v>6</v>
      </c>
      <c r="F56" s="223">
        <v>12</v>
      </c>
      <c r="G56" s="223">
        <v>12.43</v>
      </c>
      <c r="H56" s="223">
        <v>1900</v>
      </c>
      <c r="I56" s="223">
        <v>2</v>
      </c>
      <c r="J56" s="223">
        <v>9</v>
      </c>
      <c r="K56" s="223">
        <v>7.08</v>
      </c>
      <c r="L56" s="223">
        <v>962</v>
      </c>
    </row>
    <row r="57" spans="1:13" ht="12" customHeight="1" x14ac:dyDescent="0.2">
      <c r="A57" s="262" t="s">
        <v>52</v>
      </c>
      <c r="B57" s="223">
        <v>115</v>
      </c>
      <c r="C57" s="223">
        <v>168.8</v>
      </c>
      <c r="D57" s="223">
        <v>30960</v>
      </c>
      <c r="E57" s="223" t="s">
        <v>34</v>
      </c>
      <c r="F57" s="223" t="s">
        <v>34</v>
      </c>
      <c r="G57" s="223" t="s">
        <v>34</v>
      </c>
      <c r="H57" s="223" t="s">
        <v>34</v>
      </c>
      <c r="I57" s="223">
        <v>8</v>
      </c>
      <c r="J57" s="223">
        <v>68</v>
      </c>
      <c r="K57" s="223">
        <v>63.96</v>
      </c>
      <c r="L57" s="223">
        <v>8622</v>
      </c>
    </row>
    <row r="58" spans="1:13" ht="12" customHeight="1" x14ac:dyDescent="0.2">
      <c r="A58" s="262" t="s">
        <v>53</v>
      </c>
      <c r="B58" s="223">
        <v>123</v>
      </c>
      <c r="C58" s="223">
        <v>177.59</v>
      </c>
      <c r="D58" s="223">
        <v>31165</v>
      </c>
      <c r="E58" s="223">
        <v>5</v>
      </c>
      <c r="F58" s="223">
        <v>10</v>
      </c>
      <c r="G58" s="223">
        <v>11.48</v>
      </c>
      <c r="H58" s="223">
        <v>1856</v>
      </c>
      <c r="I58" s="223">
        <v>7</v>
      </c>
      <c r="J58" s="223">
        <v>29</v>
      </c>
      <c r="K58" s="223">
        <v>41.18</v>
      </c>
      <c r="L58" s="223">
        <v>8638</v>
      </c>
    </row>
    <row r="59" spans="1:13" ht="12" customHeight="1" x14ac:dyDescent="0.2">
      <c r="A59" s="262" t="s">
        <v>54</v>
      </c>
      <c r="B59" s="223">
        <v>36</v>
      </c>
      <c r="C59" s="223">
        <v>49.8</v>
      </c>
      <c r="D59" s="223">
        <v>9502</v>
      </c>
      <c r="E59" s="223" t="s">
        <v>34</v>
      </c>
      <c r="F59" s="223" t="s">
        <v>34</v>
      </c>
      <c r="G59" s="223" t="s">
        <v>34</v>
      </c>
      <c r="H59" s="223" t="s">
        <v>34</v>
      </c>
      <c r="I59" s="223">
        <v>1</v>
      </c>
      <c r="J59" s="223">
        <v>4</v>
      </c>
      <c r="K59" s="223">
        <v>6.9</v>
      </c>
      <c r="L59" s="223">
        <v>2000</v>
      </c>
    </row>
    <row r="60" spans="1:13" ht="12" customHeight="1" x14ac:dyDescent="0.2">
      <c r="A60" s="426"/>
      <c r="B60" s="223"/>
      <c r="C60" s="223"/>
      <c r="D60" s="223"/>
      <c r="E60" s="223"/>
      <c r="F60" s="223"/>
      <c r="G60" s="223"/>
      <c r="H60" s="223"/>
      <c r="I60" s="223"/>
      <c r="J60" s="223"/>
      <c r="K60" s="223"/>
      <c r="L60" s="223"/>
    </row>
    <row r="61" spans="1:13" ht="12" customHeight="1" x14ac:dyDescent="0.2">
      <c r="A61" s="262" t="s">
        <v>55</v>
      </c>
      <c r="B61" s="223">
        <v>43</v>
      </c>
      <c r="C61" s="223">
        <v>63.8</v>
      </c>
      <c r="D61" s="223">
        <v>11834</v>
      </c>
      <c r="E61" s="223">
        <v>2</v>
      </c>
      <c r="F61" s="223">
        <v>4</v>
      </c>
      <c r="G61" s="223">
        <v>7.11</v>
      </c>
      <c r="H61" s="223">
        <v>3080</v>
      </c>
      <c r="I61" s="223">
        <v>6</v>
      </c>
      <c r="J61" s="223">
        <v>67</v>
      </c>
      <c r="K61" s="223">
        <v>39.26</v>
      </c>
      <c r="L61" s="223">
        <v>6398</v>
      </c>
    </row>
    <row r="62" spans="1:13" ht="12" customHeight="1" x14ac:dyDescent="0.2">
      <c r="A62" s="262" t="s">
        <v>56</v>
      </c>
      <c r="B62" s="223">
        <v>54</v>
      </c>
      <c r="C62" s="223">
        <v>85.46</v>
      </c>
      <c r="D62" s="223">
        <v>15187</v>
      </c>
      <c r="E62" s="223">
        <v>5</v>
      </c>
      <c r="F62" s="223">
        <v>10</v>
      </c>
      <c r="G62" s="223">
        <v>12.84</v>
      </c>
      <c r="H62" s="223">
        <v>2270</v>
      </c>
      <c r="I62" s="223">
        <v>4</v>
      </c>
      <c r="J62" s="223">
        <v>21</v>
      </c>
      <c r="K62" s="223">
        <v>19.100000000000001</v>
      </c>
      <c r="L62" s="223">
        <v>3490</v>
      </c>
      <c r="M62" s="263"/>
    </row>
    <row r="63" spans="1:13" ht="12" customHeight="1" x14ac:dyDescent="0.2">
      <c r="A63" s="262" t="s">
        <v>57</v>
      </c>
      <c r="B63" s="223">
        <v>82</v>
      </c>
      <c r="C63" s="223">
        <v>120.25</v>
      </c>
      <c r="D63" s="223">
        <v>21503</v>
      </c>
      <c r="E63" s="223">
        <v>6</v>
      </c>
      <c r="F63" s="223">
        <v>12</v>
      </c>
      <c r="G63" s="223">
        <v>13.95</v>
      </c>
      <c r="H63" s="223">
        <v>1922</v>
      </c>
      <c r="I63" s="223">
        <v>2</v>
      </c>
      <c r="J63" s="223">
        <v>7</v>
      </c>
      <c r="K63" s="223">
        <v>8.0500000000000007</v>
      </c>
      <c r="L63" s="223">
        <v>1350</v>
      </c>
    </row>
    <row r="64" spans="1:13" ht="12" customHeight="1" x14ac:dyDescent="0.2">
      <c r="A64" s="262" t="s">
        <v>58</v>
      </c>
      <c r="B64" s="223">
        <v>82</v>
      </c>
      <c r="C64" s="223">
        <v>125.52</v>
      </c>
      <c r="D64" s="223">
        <v>22959</v>
      </c>
      <c r="E64" s="223">
        <v>2</v>
      </c>
      <c r="F64" s="223">
        <v>4</v>
      </c>
      <c r="G64" s="223">
        <v>4.55</v>
      </c>
      <c r="H64" s="223">
        <v>723</v>
      </c>
      <c r="I64" s="223">
        <v>3</v>
      </c>
      <c r="J64" s="223">
        <v>30</v>
      </c>
      <c r="K64" s="223">
        <v>23.9</v>
      </c>
      <c r="L64" s="223">
        <v>4142</v>
      </c>
    </row>
    <row r="65" spans="1:12" ht="12" customHeight="1" x14ac:dyDescent="0.2">
      <c r="A65" s="262" t="s">
        <v>59</v>
      </c>
      <c r="B65" s="223">
        <v>86</v>
      </c>
      <c r="C65" s="223">
        <v>130.72</v>
      </c>
      <c r="D65" s="223">
        <v>24688</v>
      </c>
      <c r="E65" s="223">
        <v>5</v>
      </c>
      <c r="F65" s="223">
        <v>10</v>
      </c>
      <c r="G65" s="223">
        <v>8.6</v>
      </c>
      <c r="H65" s="223">
        <v>1836</v>
      </c>
      <c r="I65" s="223">
        <v>1</v>
      </c>
      <c r="J65" s="223">
        <v>3</v>
      </c>
      <c r="K65" s="223">
        <v>2.48</v>
      </c>
      <c r="L65" s="223">
        <v>400</v>
      </c>
    </row>
    <row r="66" spans="1:12" ht="12" customHeight="1" x14ac:dyDescent="0.2">
      <c r="A66" s="262"/>
      <c r="B66" s="263"/>
      <c r="C66" s="263"/>
      <c r="D66" s="263"/>
      <c r="E66" s="263"/>
      <c r="F66" s="263"/>
      <c r="G66" s="263"/>
      <c r="H66" s="263"/>
      <c r="I66" s="263"/>
      <c r="J66" s="263"/>
      <c r="K66" s="263"/>
      <c r="L66" s="263"/>
    </row>
    <row r="67" spans="1:12" ht="12" customHeight="1" x14ac:dyDescent="0.2">
      <c r="A67" s="262"/>
    </row>
    <row r="68" spans="1:12" s="253" customFormat="1" ht="12" customHeight="1" x14ac:dyDescent="0.2">
      <c r="A68" s="264" t="s">
        <v>60</v>
      </c>
      <c r="B68" s="224">
        <v>1780</v>
      </c>
      <c r="C68" s="224">
        <v>2627.09</v>
      </c>
      <c r="D68" s="224">
        <v>486976</v>
      </c>
      <c r="E68" s="224">
        <v>102</v>
      </c>
      <c r="F68" s="224">
        <v>204</v>
      </c>
      <c r="G68" s="224">
        <v>230</v>
      </c>
      <c r="H68" s="224">
        <v>41887</v>
      </c>
      <c r="I68" s="224">
        <v>175</v>
      </c>
      <c r="J68" s="224">
        <v>1779</v>
      </c>
      <c r="K68" s="224">
        <v>1411.86</v>
      </c>
      <c r="L68" s="224">
        <v>257879</v>
      </c>
    </row>
    <row r="69" spans="1:12" ht="12" customHeight="1" x14ac:dyDescent="0.2">
      <c r="A69" s="262" t="s">
        <v>61</v>
      </c>
      <c r="B69" s="263"/>
      <c r="C69" s="265"/>
      <c r="D69" s="263"/>
      <c r="E69" s="263"/>
      <c r="F69" s="263"/>
      <c r="G69" s="263"/>
      <c r="H69" s="263"/>
      <c r="I69" s="263"/>
      <c r="J69" s="263"/>
      <c r="K69" s="263"/>
      <c r="L69" s="263"/>
    </row>
    <row r="70" spans="1:12" ht="12" customHeight="1" x14ac:dyDescent="0.2">
      <c r="A70" s="262" t="s">
        <v>62</v>
      </c>
      <c r="B70" s="223">
        <v>234</v>
      </c>
      <c r="C70" s="223">
        <v>327.37</v>
      </c>
      <c r="D70" s="223">
        <v>62703</v>
      </c>
      <c r="E70" s="223">
        <v>17</v>
      </c>
      <c r="F70" s="223">
        <v>34</v>
      </c>
      <c r="G70" s="223">
        <v>41.260000000000005</v>
      </c>
      <c r="H70" s="223">
        <v>7974</v>
      </c>
      <c r="I70" s="223">
        <v>69</v>
      </c>
      <c r="J70" s="223">
        <v>823</v>
      </c>
      <c r="K70" s="223">
        <v>680.18</v>
      </c>
      <c r="L70" s="223">
        <v>132459</v>
      </c>
    </row>
    <row r="71" spans="1:12" ht="12" customHeight="1" x14ac:dyDescent="0.2">
      <c r="A71" s="262" t="s">
        <v>63</v>
      </c>
      <c r="B71" s="223">
        <v>1546</v>
      </c>
      <c r="C71" s="223">
        <v>2299.7199999999998</v>
      </c>
      <c r="D71" s="223">
        <v>424273</v>
      </c>
      <c r="E71" s="223">
        <v>85</v>
      </c>
      <c r="F71" s="223">
        <v>170</v>
      </c>
      <c r="G71" s="223">
        <v>188.74</v>
      </c>
      <c r="H71" s="223">
        <v>33913</v>
      </c>
      <c r="I71" s="223">
        <v>106</v>
      </c>
      <c r="J71" s="223">
        <v>956</v>
      </c>
      <c r="K71" s="223">
        <v>731.68</v>
      </c>
      <c r="L71" s="223">
        <v>125420</v>
      </c>
    </row>
    <row r="72" spans="1:12" ht="12" customHeight="1" x14ac:dyDescent="0.2">
      <c r="B72" s="266"/>
      <c r="C72" s="266"/>
      <c r="D72" s="266"/>
      <c r="E72" s="266"/>
      <c r="F72" s="266"/>
      <c r="G72" s="266"/>
      <c r="H72" s="266"/>
      <c r="I72" s="266"/>
      <c r="J72" s="266"/>
      <c r="K72" s="266"/>
      <c r="L72" s="266"/>
    </row>
    <row r="73" spans="1:12" ht="12" customHeight="1" x14ac:dyDescent="0.2">
      <c r="A73" s="258" t="s">
        <v>451</v>
      </c>
    </row>
    <row r="77" spans="1:12" ht="12" customHeight="1" x14ac:dyDescent="0.2">
      <c r="B77" s="261"/>
    </row>
    <row r="78" spans="1:12" ht="12" customHeight="1" x14ac:dyDescent="0.2">
      <c r="A78" s="409"/>
      <c r="B78" s="427"/>
    </row>
    <row r="79" spans="1:12" ht="12" customHeight="1" x14ac:dyDescent="0.2">
      <c r="A79" s="409"/>
      <c r="B79" s="427"/>
    </row>
    <row r="80" spans="1:12" ht="12" customHeight="1" x14ac:dyDescent="0.2">
      <c r="A80" s="409"/>
      <c r="B80" s="427"/>
    </row>
  </sheetData>
  <mergeCells count="20">
    <mergeCell ref="B7:B11"/>
    <mergeCell ref="C7:C11"/>
    <mergeCell ref="D7:D11"/>
    <mergeCell ref="E12:F12"/>
    <mergeCell ref="A1:L1"/>
    <mergeCell ref="A2:L2"/>
    <mergeCell ref="A5:A12"/>
    <mergeCell ref="I12:J12"/>
    <mergeCell ref="K7:K11"/>
    <mergeCell ref="L7:L11"/>
    <mergeCell ref="B5:L5"/>
    <mergeCell ref="E7:E11"/>
    <mergeCell ref="F7:F11"/>
    <mergeCell ref="G7:G11"/>
    <mergeCell ref="H7:H11"/>
    <mergeCell ref="I7:I11"/>
    <mergeCell ref="J7:J11"/>
    <mergeCell ref="B6:D6"/>
    <mergeCell ref="E6:H6"/>
    <mergeCell ref="I6:L6"/>
  </mergeCells>
  <conditionalFormatting sqref="B68:L68 B61:L65 B54:L59 B47:L52 B41:L45 B70:L71">
    <cfRule type="cellIs" dxfId="11" priority="1" operator="equal">
      <formula>0</formula>
    </cfRule>
  </conditionalFormatting>
  <pageMargins left="0.59055118110236227" right="0.39370078740157483" top="0.78740157480314965" bottom="0.39370078740157483" header="0.51181102362204722" footer="0.51181102362204722"/>
  <pageSetup paperSize="9" scale="85" firstPageNumber="16" fitToWidth="2" orientation="portrait" useFirstPageNumber="1" r:id="rId1"/>
  <headerFooter alignWithMargins="0">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67"/>
  <sheetViews>
    <sheetView topLeftCell="A21" workbookViewId="0">
      <selection activeCell="C64" sqref="C64"/>
    </sheetView>
  </sheetViews>
  <sheetFormatPr baseColWidth="10" defaultRowHeight="11.25" x14ac:dyDescent="0.2"/>
  <cols>
    <col min="1" max="1" width="24.1640625" customWidth="1"/>
    <col min="2" max="2" width="19.1640625" customWidth="1"/>
    <col min="3" max="3" width="19.6640625" customWidth="1"/>
    <col min="4" max="4" width="23.6640625" customWidth="1"/>
    <col min="5" max="5" width="24.1640625" customWidth="1"/>
  </cols>
  <sheetData>
    <row r="1" spans="1:5" x14ac:dyDescent="0.2">
      <c r="A1" s="578" t="s">
        <v>418</v>
      </c>
      <c r="B1" s="578"/>
      <c r="C1" s="578"/>
      <c r="D1" s="578"/>
      <c r="E1" s="578"/>
    </row>
    <row r="2" spans="1:5" x14ac:dyDescent="0.2">
      <c r="A2" s="579" t="s">
        <v>7</v>
      </c>
      <c r="B2" s="579"/>
      <c r="C2" s="579"/>
      <c r="D2" s="579"/>
      <c r="E2" s="579"/>
    </row>
    <row r="3" spans="1:5" x14ac:dyDescent="0.2">
      <c r="A3" s="31"/>
      <c r="B3" s="32"/>
      <c r="C3" s="33"/>
      <c r="D3" s="34"/>
      <c r="E3" s="71"/>
    </row>
    <row r="4" spans="1:5" x14ac:dyDescent="0.2">
      <c r="A4" s="35"/>
      <c r="B4" s="32"/>
      <c r="C4" s="32"/>
      <c r="D4" s="36"/>
      <c r="E4" s="37"/>
    </row>
    <row r="5" spans="1:5" x14ac:dyDescent="0.2">
      <c r="A5" s="580" t="s">
        <v>104</v>
      </c>
      <c r="B5" s="589" t="s">
        <v>417</v>
      </c>
      <c r="C5" s="590"/>
      <c r="D5" s="589" t="s">
        <v>419</v>
      </c>
      <c r="E5" s="590"/>
    </row>
    <row r="6" spans="1:5" ht="10.15" customHeight="1" x14ac:dyDescent="0.2">
      <c r="A6" s="581"/>
      <c r="B6" s="583" t="s">
        <v>94</v>
      </c>
      <c r="C6" s="584" t="s">
        <v>78</v>
      </c>
      <c r="D6" s="583" t="s">
        <v>94</v>
      </c>
      <c r="E6" s="584" t="s">
        <v>78</v>
      </c>
    </row>
    <row r="7" spans="1:5" x14ac:dyDescent="0.2">
      <c r="A7" s="581"/>
      <c r="B7" s="583"/>
      <c r="C7" s="585"/>
      <c r="D7" s="583"/>
      <c r="E7" s="585"/>
    </row>
    <row r="8" spans="1:5" ht="10.15" customHeight="1" x14ac:dyDescent="0.2">
      <c r="A8" s="581"/>
      <c r="B8" s="583"/>
      <c r="C8" s="585"/>
      <c r="D8" s="583"/>
      <c r="E8" s="585"/>
    </row>
    <row r="9" spans="1:5" x14ac:dyDescent="0.2">
      <c r="A9" s="581"/>
      <c r="B9" s="583"/>
      <c r="C9" s="585"/>
      <c r="D9" s="583"/>
      <c r="E9" s="585"/>
    </row>
    <row r="10" spans="1:5" x14ac:dyDescent="0.2">
      <c r="A10" s="581"/>
      <c r="B10" s="583"/>
      <c r="C10" s="586"/>
      <c r="D10" s="583"/>
      <c r="E10" s="586"/>
    </row>
    <row r="11" spans="1:5" x14ac:dyDescent="0.2">
      <c r="A11" s="582"/>
      <c r="B11" s="587" t="s">
        <v>0</v>
      </c>
      <c r="C11" s="588"/>
      <c r="D11" s="587" t="s">
        <v>0</v>
      </c>
      <c r="E11" s="588"/>
    </row>
    <row r="13" spans="1:5" x14ac:dyDescent="0.2">
      <c r="A13" s="72"/>
    </row>
    <row r="14" spans="1:5" x14ac:dyDescent="0.2">
      <c r="A14" s="30">
        <v>1995</v>
      </c>
      <c r="B14" s="46">
        <v>13</v>
      </c>
      <c r="C14" s="46">
        <v>31</v>
      </c>
      <c r="D14" s="46"/>
      <c r="E14" s="46"/>
    </row>
    <row r="15" spans="1:5" x14ac:dyDescent="0.2">
      <c r="A15" s="30">
        <v>1996</v>
      </c>
      <c r="B15" s="46">
        <v>2</v>
      </c>
      <c r="C15" s="46">
        <v>38</v>
      </c>
      <c r="D15" s="46"/>
      <c r="E15" s="46"/>
    </row>
    <row r="16" spans="1:5" x14ac:dyDescent="0.2">
      <c r="A16" s="30">
        <v>1997</v>
      </c>
      <c r="B16" s="46">
        <v>3</v>
      </c>
      <c r="C16" s="46">
        <v>2</v>
      </c>
      <c r="D16" s="46"/>
      <c r="E16" s="46"/>
    </row>
    <row r="17" spans="1:5" x14ac:dyDescent="0.2">
      <c r="A17" s="30">
        <v>1998</v>
      </c>
      <c r="B17" s="46">
        <v>6</v>
      </c>
      <c r="C17" s="46" t="s">
        <v>34</v>
      </c>
      <c r="D17" s="46"/>
      <c r="E17" s="46"/>
    </row>
    <row r="18" spans="1:5" x14ac:dyDescent="0.2">
      <c r="A18" s="30">
        <v>1999</v>
      </c>
      <c r="B18" s="46">
        <v>9</v>
      </c>
      <c r="C18" s="46">
        <v>26</v>
      </c>
      <c r="D18" s="46"/>
      <c r="E18" s="46"/>
    </row>
    <row r="19" spans="1:5" x14ac:dyDescent="0.2">
      <c r="A19" s="30" t="s">
        <v>84</v>
      </c>
      <c r="B19" s="46">
        <v>5</v>
      </c>
      <c r="C19" s="46" t="s">
        <v>34</v>
      </c>
      <c r="D19" s="46"/>
      <c r="E19" s="46"/>
    </row>
    <row r="20" spans="1:5" x14ac:dyDescent="0.2">
      <c r="A20" s="30" t="s">
        <v>85</v>
      </c>
      <c r="B20" s="46">
        <v>7</v>
      </c>
      <c r="C20" s="46" t="s">
        <v>34</v>
      </c>
      <c r="D20" s="46"/>
      <c r="E20" s="46"/>
    </row>
    <row r="21" spans="1:5" x14ac:dyDescent="0.2">
      <c r="A21" s="30" t="s">
        <v>86</v>
      </c>
      <c r="B21" s="46">
        <v>3</v>
      </c>
      <c r="C21" s="46" t="s">
        <v>34</v>
      </c>
      <c r="D21" s="46"/>
      <c r="E21" s="46"/>
    </row>
    <row r="22" spans="1:5" x14ac:dyDescent="0.2">
      <c r="A22" s="30" t="s">
        <v>87</v>
      </c>
      <c r="B22" s="46">
        <v>4</v>
      </c>
      <c r="C22" s="46">
        <v>3</v>
      </c>
      <c r="D22" s="46"/>
      <c r="E22" s="46"/>
    </row>
    <row r="23" spans="1:5" x14ac:dyDescent="0.2">
      <c r="A23" s="30" t="s">
        <v>88</v>
      </c>
      <c r="B23" s="46">
        <v>2</v>
      </c>
      <c r="C23" s="46" t="s">
        <v>34</v>
      </c>
      <c r="D23" s="46"/>
      <c r="E23" s="46"/>
    </row>
    <row r="24" spans="1:5" x14ac:dyDescent="0.2">
      <c r="A24" s="30" t="s">
        <v>89</v>
      </c>
      <c r="B24" s="46">
        <v>1</v>
      </c>
      <c r="C24" s="46" t="s">
        <v>34</v>
      </c>
      <c r="D24" s="46"/>
      <c r="E24" s="46"/>
    </row>
    <row r="25" spans="1:5" x14ac:dyDescent="0.2">
      <c r="A25" s="30" t="s">
        <v>90</v>
      </c>
      <c r="B25" s="46">
        <v>1</v>
      </c>
      <c r="C25" s="46">
        <v>1</v>
      </c>
      <c r="D25" s="46"/>
      <c r="E25" s="46"/>
    </row>
    <row r="26" spans="1:5" x14ac:dyDescent="0.2">
      <c r="A26" s="30" t="s">
        <v>91</v>
      </c>
      <c r="B26" s="46">
        <v>1</v>
      </c>
      <c r="C26" s="46">
        <v>20</v>
      </c>
      <c r="D26" s="46"/>
      <c r="E26" s="46"/>
    </row>
    <row r="27" spans="1:5" x14ac:dyDescent="0.2">
      <c r="A27" s="30" t="s">
        <v>92</v>
      </c>
      <c r="B27" s="46">
        <v>11</v>
      </c>
      <c r="C27" s="46" t="s">
        <v>34</v>
      </c>
      <c r="D27" s="46"/>
      <c r="E27" s="46"/>
    </row>
    <row r="28" spans="1:5" x14ac:dyDescent="0.2">
      <c r="A28" s="30" t="s">
        <v>143</v>
      </c>
      <c r="B28" s="46">
        <v>3</v>
      </c>
      <c r="C28" s="46">
        <v>3</v>
      </c>
      <c r="D28" s="46"/>
      <c r="E28" s="46"/>
    </row>
    <row r="29" spans="1:5" x14ac:dyDescent="0.2">
      <c r="A29" s="30" t="s">
        <v>246</v>
      </c>
      <c r="B29" s="46">
        <v>2</v>
      </c>
      <c r="C29" s="46" t="s">
        <v>34</v>
      </c>
      <c r="D29" s="46"/>
      <c r="E29" s="46"/>
    </row>
    <row r="30" spans="1:5" x14ac:dyDescent="0.2">
      <c r="A30" s="30" t="s">
        <v>258</v>
      </c>
      <c r="B30" s="46" t="s">
        <v>34</v>
      </c>
      <c r="C30" s="46" t="s">
        <v>34</v>
      </c>
      <c r="D30" s="46"/>
      <c r="E30" s="46"/>
    </row>
    <row r="31" spans="1:5" x14ac:dyDescent="0.2">
      <c r="A31" s="30" t="s">
        <v>310</v>
      </c>
      <c r="B31" s="46">
        <v>2</v>
      </c>
      <c r="C31" s="46">
        <v>12</v>
      </c>
      <c r="D31" s="46"/>
      <c r="E31" s="46"/>
    </row>
    <row r="32" spans="1:5" x14ac:dyDescent="0.2">
      <c r="A32" s="30" t="s">
        <v>408</v>
      </c>
      <c r="B32" s="46">
        <v>2</v>
      </c>
      <c r="C32" s="46">
        <v>71</v>
      </c>
      <c r="D32" s="46"/>
      <c r="E32" s="46"/>
    </row>
    <row r="33" spans="1:5" x14ac:dyDescent="0.2">
      <c r="A33" s="30" t="s">
        <v>409</v>
      </c>
      <c r="B33" s="46">
        <v>4</v>
      </c>
      <c r="C33" s="46">
        <v>160</v>
      </c>
      <c r="D33" s="46"/>
      <c r="E33" s="46"/>
    </row>
    <row r="34" spans="1:5" x14ac:dyDescent="0.2">
      <c r="A34" s="30" t="s">
        <v>416</v>
      </c>
      <c r="B34" s="46">
        <v>8</v>
      </c>
      <c r="C34" s="46">
        <v>320</v>
      </c>
      <c r="D34" s="46"/>
      <c r="E34" s="46"/>
    </row>
    <row r="35" spans="1:5" x14ac:dyDescent="0.2">
      <c r="A35" s="30"/>
      <c r="B35" s="46"/>
      <c r="C35" s="46"/>
      <c r="D35" s="46"/>
      <c r="E35" s="46"/>
    </row>
    <row r="36" spans="1:5" x14ac:dyDescent="0.2">
      <c r="A36" s="38" t="s">
        <v>37</v>
      </c>
      <c r="B36" s="46">
        <f>'Tab4'!B40-'Tab5'!B41-'Tab5'!E41-'Tab5'!I41</f>
        <v>0</v>
      </c>
      <c r="C36" s="46">
        <f>'Tab4'!C40-'Tab5'!B41-'Tab5'!F41-'Tab5'!J41</f>
        <v>0</v>
      </c>
      <c r="D36" s="46"/>
      <c r="E36" s="46"/>
    </row>
    <row r="37" spans="1:5" x14ac:dyDescent="0.2">
      <c r="A37" s="38" t="s">
        <v>38</v>
      </c>
      <c r="B37" s="46" t="e">
        <f>'Tab4'!B41-'Tab5'!B42-'Tab5'!E42-'Tab5'!I42</f>
        <v>#VALUE!</v>
      </c>
      <c r="C37" s="46" t="e">
        <f>'Tab4'!C41-'Tab5'!B42-'Tab5'!F42-'Tab5'!J42</f>
        <v>#VALUE!</v>
      </c>
      <c r="D37" s="46"/>
      <c r="E37" s="46"/>
    </row>
    <row r="38" spans="1:5" x14ac:dyDescent="0.2">
      <c r="A38" s="38" t="s">
        <v>39</v>
      </c>
      <c r="B38" s="46">
        <f>'Tab4'!B42-'Tab5'!B43-'Tab5'!E43-'Tab5'!I43</f>
        <v>0</v>
      </c>
      <c r="C38" s="46">
        <f>'Tab4'!C42-'Tab5'!B43-'Tab5'!F43-'Tab5'!J43</f>
        <v>0</v>
      </c>
      <c r="D38" s="46"/>
      <c r="E38" s="46"/>
    </row>
    <row r="39" spans="1:5" x14ac:dyDescent="0.2">
      <c r="A39" s="38" t="s">
        <v>40</v>
      </c>
      <c r="B39" s="46" t="e">
        <f>'Tab4'!B43-'Tab5'!B44-'Tab5'!E44-'Tab5'!I44</f>
        <v>#VALUE!</v>
      </c>
      <c r="C39" s="46" t="e">
        <f>'Tab4'!C43-'Tab5'!B44-'Tab5'!F44-'Tab5'!J44</f>
        <v>#VALUE!</v>
      </c>
      <c r="D39" s="46"/>
      <c r="E39" s="46"/>
    </row>
    <row r="40" spans="1:5" x14ac:dyDescent="0.2">
      <c r="A40" s="38" t="s">
        <v>41</v>
      </c>
      <c r="B40" s="46">
        <f>'Tab4'!B44-'Tab5'!B45-'Tab5'!E45-'Tab5'!I45</f>
        <v>0</v>
      </c>
      <c r="C40" s="46">
        <f>'Tab4'!C44-'Tab5'!B45-'Tab5'!F45-'Tab5'!J45</f>
        <v>0</v>
      </c>
      <c r="D40" s="46"/>
      <c r="E40" s="46"/>
    </row>
    <row r="41" spans="1:5" x14ac:dyDescent="0.2">
      <c r="A41" s="38" t="s">
        <v>42</v>
      </c>
      <c r="B41" s="46">
        <f>'Tab4'!B46-'Tab5'!B47-'Tab5'!E47-'Tab5'!I47</f>
        <v>0</v>
      </c>
      <c r="C41" s="46">
        <f>'Tab4'!C46-'Tab5'!B47-'Tab5'!F47-'Tab5'!J47</f>
        <v>0</v>
      </c>
      <c r="D41" s="46"/>
      <c r="E41" s="46"/>
    </row>
    <row r="42" spans="1:5" x14ac:dyDescent="0.2">
      <c r="A42" s="38"/>
      <c r="B42" s="46"/>
      <c r="C42" s="46"/>
      <c r="D42" s="46"/>
      <c r="E42" s="46"/>
    </row>
    <row r="43" spans="1:5" x14ac:dyDescent="0.2">
      <c r="A43" s="38" t="s">
        <v>43</v>
      </c>
      <c r="B43" s="46" t="e">
        <f>'Tab4'!#REF!-'Tab5'!B48-'Tab5'!E48-'Tab5'!#REF!</f>
        <v>#REF!</v>
      </c>
      <c r="C43" s="46" t="e">
        <f>'Tab4'!#REF!-'Tab5'!B48-'Tab5'!F48-'Tab5'!#REF!</f>
        <v>#REF!</v>
      </c>
      <c r="D43" s="46"/>
      <c r="E43" s="46"/>
    </row>
    <row r="44" spans="1:5" x14ac:dyDescent="0.2">
      <c r="A44" s="38" t="s">
        <v>44</v>
      </c>
      <c r="B44" s="46">
        <f>'Tab4'!B48-'Tab5'!B49-'Tab5'!E49-'Tab5'!I49</f>
        <v>0</v>
      </c>
      <c r="C44" s="46">
        <f>'Tab4'!C48-'Tab5'!B49-'Tab5'!F49-'Tab5'!J49</f>
        <v>0</v>
      </c>
      <c r="D44" s="46"/>
      <c r="E44" s="46"/>
    </row>
    <row r="45" spans="1:5" x14ac:dyDescent="0.2">
      <c r="A45" s="38" t="s">
        <v>45</v>
      </c>
      <c r="B45" s="46">
        <f>'Tab4'!B49-'Tab5'!B50-'Tab5'!E50-'Tab5'!I50</f>
        <v>0</v>
      </c>
      <c r="C45" s="46">
        <f>'Tab4'!C49-'Tab5'!B50-'Tab5'!F50-'Tab5'!J50</f>
        <v>0</v>
      </c>
      <c r="D45" s="46"/>
      <c r="E45" s="46"/>
    </row>
    <row r="46" spans="1:5" x14ac:dyDescent="0.2">
      <c r="A46" s="38" t="s">
        <v>46</v>
      </c>
      <c r="B46" s="46">
        <f>'Tab4'!B50-'Tab5'!B51-'Tab5'!E51-'Tab5'!I51</f>
        <v>0</v>
      </c>
      <c r="C46" s="46">
        <f>'Tab4'!C50-'Tab5'!B51-'Tab5'!F51-'Tab5'!J51</f>
        <v>0</v>
      </c>
      <c r="D46" s="46"/>
      <c r="E46" s="46"/>
    </row>
    <row r="47" spans="1:5" x14ac:dyDescent="0.2">
      <c r="A47" s="38" t="s">
        <v>47</v>
      </c>
      <c r="B47" s="46">
        <f>'Tab4'!B51-'Tab5'!B52-'Tab5'!E52-'Tab5'!I52</f>
        <v>0</v>
      </c>
      <c r="C47" s="46">
        <f>'Tab4'!C51-'Tab5'!B52-'Tab5'!F52-'Tab5'!J52</f>
        <v>0</v>
      </c>
      <c r="D47" s="46"/>
      <c r="E47" s="46"/>
    </row>
    <row r="48" spans="1:5" x14ac:dyDescent="0.2">
      <c r="A48" s="38" t="s">
        <v>48</v>
      </c>
      <c r="B48" s="46">
        <f>'Tab4'!B53-'Tab5'!B54-'Tab5'!E54-'Tab5'!I54</f>
        <v>0</v>
      </c>
      <c r="C48" s="46">
        <f>'Tab4'!C53-'Tab5'!B54-'Tab5'!F54-'Tab5'!J54</f>
        <v>0</v>
      </c>
      <c r="D48" s="46"/>
      <c r="E48" s="46"/>
    </row>
    <row r="49" spans="1:5" x14ac:dyDescent="0.2">
      <c r="A49" s="38"/>
      <c r="B49" s="46"/>
      <c r="C49" s="46"/>
      <c r="D49" s="46"/>
      <c r="E49" s="46"/>
    </row>
    <row r="50" spans="1:5" x14ac:dyDescent="0.2">
      <c r="A50" s="38" t="s">
        <v>49</v>
      </c>
      <c r="B50" s="46" t="e">
        <f>'Tab4'!#REF!-'Tab5'!B55-'Tab5'!E55-'Tab5'!#REF!</f>
        <v>#REF!</v>
      </c>
      <c r="C50" s="46" t="e">
        <f>'Tab4'!#REF!-'Tab5'!B55-'Tab5'!F55-'Tab5'!#REF!</f>
        <v>#REF!</v>
      </c>
      <c r="D50" s="46"/>
      <c r="E50" s="46"/>
    </row>
    <row r="51" spans="1:5" x14ac:dyDescent="0.2">
      <c r="A51" s="38" t="s">
        <v>50</v>
      </c>
      <c r="B51" s="46">
        <f>'Tab4'!B55-'Tab5'!B56-'Tab5'!E56-'Tab5'!I56</f>
        <v>0</v>
      </c>
      <c r="C51" s="46">
        <f>'Tab4'!C55-'Tab5'!B56-'Tab5'!F56-'Tab5'!J56</f>
        <v>0</v>
      </c>
      <c r="D51" s="46"/>
      <c r="E51" s="46"/>
    </row>
    <row r="52" spans="1:5" x14ac:dyDescent="0.2">
      <c r="A52" s="38" t="s">
        <v>51</v>
      </c>
      <c r="B52" s="73" t="e">
        <f>'Tab4'!B56-'Tab5'!B57-'Tab5'!E57</f>
        <v>#VALUE!</v>
      </c>
      <c r="C52" s="73" t="e">
        <f>'Tab4'!C56-'Tab5'!B57-'Tab5'!F57</f>
        <v>#VALUE!</v>
      </c>
      <c r="D52" s="73"/>
      <c r="E52" s="73"/>
    </row>
    <row r="53" spans="1:5" x14ac:dyDescent="0.2">
      <c r="A53" s="38" t="s">
        <v>52</v>
      </c>
      <c r="B53" s="46">
        <f>'Tab4'!B57-'Tab5'!B58-'Tab5'!E58-'Tab5'!I58</f>
        <v>0</v>
      </c>
      <c r="C53" s="46">
        <f>'Tab4'!C57-'Tab5'!B58-'Tab5'!F58-'Tab5'!J58</f>
        <v>0</v>
      </c>
      <c r="D53" s="46"/>
      <c r="E53" s="46"/>
    </row>
    <row r="54" spans="1:5" x14ac:dyDescent="0.2">
      <c r="A54" s="38" t="s">
        <v>53</v>
      </c>
      <c r="B54" s="46" t="e">
        <f>'Tab4'!B58-'Tab5'!B59-'Tab5'!E59-'Tab5'!I59</f>
        <v>#VALUE!</v>
      </c>
      <c r="C54" s="46" t="e">
        <f>'Tab4'!C58-'Tab5'!B59-'Tab5'!F59-'Tab5'!J59</f>
        <v>#VALUE!</v>
      </c>
      <c r="D54" s="46"/>
      <c r="E54" s="46"/>
    </row>
    <row r="55" spans="1:5" x14ac:dyDescent="0.2">
      <c r="A55" s="38" t="s">
        <v>54</v>
      </c>
      <c r="B55" s="73">
        <f>'Tab4'!B60-'Tab5'!B61-'Tab5'!I61</f>
        <v>2</v>
      </c>
      <c r="C55" s="73">
        <f>'Tab4'!C60-'Tab5'!B61-'Tab5'!J61</f>
        <v>4</v>
      </c>
      <c r="D55" s="73"/>
      <c r="E55" s="73"/>
    </row>
    <row r="56" spans="1:5" x14ac:dyDescent="0.2">
      <c r="A56" s="38"/>
      <c r="B56" s="46"/>
      <c r="C56" s="46"/>
      <c r="D56" s="46"/>
      <c r="E56" s="46"/>
    </row>
    <row r="57" spans="1:5" x14ac:dyDescent="0.2">
      <c r="A57" s="38" t="s">
        <v>55</v>
      </c>
      <c r="B57" s="46" t="e">
        <f>'Tab4'!#REF!-'Tab5'!B62-'Tab5'!E62-'Tab5'!#REF!</f>
        <v>#REF!</v>
      </c>
      <c r="C57" s="46" t="e">
        <f>'Tab4'!#REF!-'Tab5'!B62-'Tab5'!F62-'Tab5'!#REF!</f>
        <v>#REF!</v>
      </c>
      <c r="D57" s="46"/>
      <c r="E57" s="46"/>
    </row>
    <row r="58" spans="1:5" x14ac:dyDescent="0.2">
      <c r="A58" s="38" t="s">
        <v>56</v>
      </c>
      <c r="B58" s="46">
        <f>'Tab4'!B62-'Tab5'!B63-'Tab5'!E63-'Tab5'!I63</f>
        <v>0</v>
      </c>
      <c r="C58" s="46">
        <f>'Tab4'!C62-'Tab5'!B63-'Tab5'!F63-'Tab5'!J63</f>
        <v>0</v>
      </c>
      <c r="D58" s="46"/>
      <c r="E58" s="46"/>
    </row>
    <row r="59" spans="1:5" x14ac:dyDescent="0.2">
      <c r="A59" s="38" t="s">
        <v>57</v>
      </c>
      <c r="B59" s="46">
        <f>'Tab4'!B63-'Tab5'!B64-'Tab5'!E64-'Tab5'!I64</f>
        <v>0</v>
      </c>
      <c r="C59" s="46">
        <f>'Tab4'!C63-'Tab5'!B64-'Tab5'!F64-'Tab5'!J64</f>
        <v>0</v>
      </c>
      <c r="D59" s="46"/>
      <c r="E59" s="46"/>
    </row>
    <row r="60" spans="1:5" x14ac:dyDescent="0.2">
      <c r="A60" s="38" t="s">
        <v>58</v>
      </c>
      <c r="B60" s="46">
        <f>'Tab4'!B64-'Tab5'!B65-'Tab5'!E65-'Tab5'!I65</f>
        <v>0</v>
      </c>
      <c r="C60" s="46">
        <f>'Tab4'!C64-'Tab5'!B65-'Tab5'!F65-'Tab5'!J65</f>
        <v>0</v>
      </c>
      <c r="D60" s="46"/>
      <c r="E60" s="46"/>
    </row>
    <row r="61" spans="1:5" x14ac:dyDescent="0.2">
      <c r="A61" s="38" t="s">
        <v>59</v>
      </c>
      <c r="B61" s="46" t="e">
        <f>'Tab4'!#REF!-'Tab5'!#REF!-'Tab5'!#REF!-'Tab5'!#REF!</f>
        <v>#REF!</v>
      </c>
      <c r="C61" s="46" t="e">
        <f>'Tab4'!#REF!-'Tab5'!#REF!-'Tab5'!#REF!-'Tab5'!#REF!</f>
        <v>#REF!</v>
      </c>
      <c r="D61" s="46"/>
      <c r="E61" s="46"/>
    </row>
    <row r="62" spans="1:5" x14ac:dyDescent="0.2">
      <c r="A62" s="38"/>
      <c r="B62" s="46"/>
      <c r="C62" s="46"/>
      <c r="D62" s="46"/>
      <c r="E62" s="46"/>
    </row>
    <row r="63" spans="1:5" x14ac:dyDescent="0.2">
      <c r="A63" s="38"/>
      <c r="B63" s="46"/>
      <c r="C63" s="46"/>
      <c r="D63" s="46"/>
      <c r="E63" s="46"/>
    </row>
    <row r="64" spans="1:5" x14ac:dyDescent="0.2">
      <c r="A64" s="39" t="s">
        <v>60</v>
      </c>
      <c r="B64" s="46" t="e">
        <f>'Tab4'!B66-'Tab5'!B68-'Tab5'!E68-'Tab5'!#REF!</f>
        <v>#REF!</v>
      </c>
      <c r="C64" s="46" t="e">
        <f>'Tab4'!C66-'Tab5'!B68-'Tab5'!F68-'Tab5'!#REF!</f>
        <v>#REF!</v>
      </c>
      <c r="D64" s="46"/>
      <c r="E64" s="46"/>
    </row>
    <row r="65" spans="1:5" x14ac:dyDescent="0.2">
      <c r="A65" s="38" t="s">
        <v>61</v>
      </c>
      <c r="B65" s="46"/>
      <c r="C65" s="46"/>
      <c r="D65" s="46"/>
      <c r="E65" s="46"/>
    </row>
    <row r="66" spans="1:5" x14ac:dyDescent="0.2">
      <c r="A66" s="38" t="s">
        <v>62</v>
      </c>
      <c r="B66" s="46">
        <f>'Tab4'!B69-'Tab5'!B70-'Tab5'!E70-'Tab5'!I70</f>
        <v>1417</v>
      </c>
      <c r="C66" s="46">
        <f>'Tab4'!C69-'Tab5'!B70-'Tab5'!F70-'Tab5'!J70</f>
        <v>1581</v>
      </c>
      <c r="D66" s="46"/>
      <c r="E66" s="46"/>
    </row>
    <row r="67" spans="1:5" x14ac:dyDescent="0.2">
      <c r="A67" s="38" t="s">
        <v>63</v>
      </c>
      <c r="B67" s="46" t="e">
        <f>'Tab4'!#REF!-'Tab5'!B71-'Tab5'!E71-'Tab5'!I71</f>
        <v>#REF!</v>
      </c>
      <c r="C67" s="46" t="e">
        <f>'Tab4'!#REF!-'Tab5'!B71-'Tab5'!F71-'Tab5'!J71</f>
        <v>#REF!</v>
      </c>
      <c r="D67" s="46"/>
      <c r="E67" s="46"/>
    </row>
  </sheetData>
  <mergeCells count="11">
    <mergeCell ref="A1:E1"/>
    <mergeCell ref="A2:E2"/>
    <mergeCell ref="A5:A11"/>
    <mergeCell ref="B6:B10"/>
    <mergeCell ref="E6:E10"/>
    <mergeCell ref="B11:C11"/>
    <mergeCell ref="B5:C5"/>
    <mergeCell ref="C6:C10"/>
    <mergeCell ref="D5:E5"/>
    <mergeCell ref="D6:D10"/>
    <mergeCell ref="D11:E11"/>
  </mergeCells>
  <pageMargins left="0.7" right="0.7" top="0.78740157499999996" bottom="0.78740157499999996"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showGridLines="0" zoomScaleNormal="100" zoomScaleSheetLayoutView="100" workbookViewId="0">
      <selection sqref="A1:G1"/>
    </sheetView>
  </sheetViews>
  <sheetFormatPr baseColWidth="10" defaultColWidth="12" defaultRowHeight="12" x14ac:dyDescent="0.2"/>
  <cols>
    <col min="1" max="1" width="37.5" style="168" bestFit="1" customWidth="1"/>
    <col min="2" max="4" width="12.83203125" style="168" customWidth="1"/>
    <col min="5" max="5" width="13.83203125" style="168" customWidth="1"/>
    <col min="6" max="7" width="12.83203125" style="168" customWidth="1"/>
    <col min="8" max="16384" width="12" style="168"/>
  </cols>
  <sheetData>
    <row r="1" spans="1:8" ht="12" customHeight="1" x14ac:dyDescent="0.2">
      <c r="A1" s="608" t="s">
        <v>529</v>
      </c>
      <c r="B1" s="608"/>
      <c r="C1" s="608"/>
      <c r="D1" s="608"/>
      <c r="E1" s="608"/>
      <c r="F1" s="608"/>
      <c r="G1" s="608"/>
    </row>
    <row r="2" spans="1:8" ht="12" customHeight="1" x14ac:dyDescent="0.2">
      <c r="A2" s="607" t="s">
        <v>7</v>
      </c>
      <c r="B2" s="607"/>
      <c r="C2" s="607"/>
      <c r="D2" s="607"/>
      <c r="E2" s="607"/>
      <c r="F2" s="607"/>
      <c r="G2" s="607"/>
    </row>
    <row r="3" spans="1:8" ht="12" customHeight="1" x14ac:dyDescent="0.2">
      <c r="A3" s="436"/>
      <c r="B3" s="436"/>
      <c r="C3" s="436"/>
      <c r="D3" s="436"/>
      <c r="E3" s="436"/>
      <c r="F3" s="436"/>
      <c r="G3" s="436"/>
    </row>
    <row r="4" spans="1:8" ht="12" customHeight="1" x14ac:dyDescent="0.2">
      <c r="A4" s="226"/>
    </row>
    <row r="5" spans="1:8" ht="12.95" customHeight="1" x14ac:dyDescent="0.2">
      <c r="A5" s="592" t="s">
        <v>403</v>
      </c>
      <c r="B5" s="595" t="s">
        <v>447</v>
      </c>
      <c r="C5" s="609"/>
      <c r="D5" s="596"/>
      <c r="E5" s="596"/>
      <c r="F5" s="596"/>
      <c r="G5" s="596"/>
    </row>
    <row r="6" spans="1:8" ht="12.95" customHeight="1" x14ac:dyDescent="0.2">
      <c r="A6" s="593"/>
      <c r="B6" s="597" t="s">
        <v>94</v>
      </c>
      <c r="C6" s="486" t="s">
        <v>302</v>
      </c>
      <c r="D6" s="600" t="s">
        <v>260</v>
      </c>
      <c r="E6" s="600"/>
      <c r="F6" s="600"/>
      <c r="G6" s="600"/>
    </row>
    <row r="7" spans="1:8" ht="12.95" customHeight="1" x14ac:dyDescent="0.2">
      <c r="A7" s="593"/>
      <c r="B7" s="597"/>
      <c r="C7" s="598"/>
      <c r="D7" s="601" t="s">
        <v>261</v>
      </c>
      <c r="E7" s="602" t="s">
        <v>262</v>
      </c>
      <c r="F7" s="558" t="s">
        <v>473</v>
      </c>
      <c r="G7" s="558"/>
    </row>
    <row r="8" spans="1:8" ht="12.95" customHeight="1" x14ac:dyDescent="0.2">
      <c r="A8" s="593"/>
      <c r="B8" s="597"/>
      <c r="C8" s="599"/>
      <c r="D8" s="599"/>
      <c r="E8" s="603"/>
      <c r="F8" s="228" t="s">
        <v>9</v>
      </c>
      <c r="G8" s="229" t="s">
        <v>78</v>
      </c>
    </row>
    <row r="9" spans="1:8" ht="12.95" customHeight="1" x14ac:dyDescent="0.2">
      <c r="A9" s="594"/>
      <c r="B9" s="604" t="s">
        <v>0</v>
      </c>
      <c r="C9" s="605"/>
      <c r="D9" s="605"/>
      <c r="E9" s="605"/>
      <c r="F9" s="605"/>
      <c r="G9" s="605"/>
    </row>
    <row r="10" spans="1:8" ht="12" customHeight="1" x14ac:dyDescent="0.2">
      <c r="A10" s="244"/>
      <c r="B10" s="438"/>
      <c r="C10" s="438"/>
      <c r="D10" s="438"/>
      <c r="E10" s="438"/>
      <c r="F10" s="438"/>
      <c r="G10" s="438"/>
    </row>
    <row r="11" spans="1:8" ht="12" customHeight="1" x14ac:dyDescent="0.2">
      <c r="A11" s="231" t="s">
        <v>264</v>
      </c>
      <c r="B11" s="223">
        <v>77</v>
      </c>
      <c r="C11" s="223">
        <v>718</v>
      </c>
      <c r="D11" s="223">
        <v>23</v>
      </c>
      <c r="E11" s="223">
        <v>2</v>
      </c>
      <c r="F11" s="223">
        <v>52</v>
      </c>
      <c r="G11" s="223">
        <v>691</v>
      </c>
    </row>
    <row r="12" spans="1:8" ht="12" customHeight="1" x14ac:dyDescent="0.2">
      <c r="A12" s="245" t="s">
        <v>265</v>
      </c>
      <c r="B12" s="223">
        <v>16</v>
      </c>
      <c r="C12" s="223">
        <v>214</v>
      </c>
      <c r="D12" s="223">
        <v>3</v>
      </c>
      <c r="E12" s="223">
        <v>1</v>
      </c>
      <c r="F12" s="223">
        <v>12</v>
      </c>
      <c r="G12" s="223">
        <v>209</v>
      </c>
    </row>
    <row r="13" spans="1:8" ht="12" customHeight="1" x14ac:dyDescent="0.2">
      <c r="A13" s="231" t="s">
        <v>266</v>
      </c>
      <c r="B13" s="223">
        <v>1912</v>
      </c>
      <c r="C13" s="223">
        <v>2750</v>
      </c>
      <c r="D13" s="223">
        <v>1712</v>
      </c>
      <c r="E13" s="223">
        <v>94</v>
      </c>
      <c r="F13" s="223">
        <v>106</v>
      </c>
      <c r="G13" s="223">
        <v>850</v>
      </c>
    </row>
    <row r="14" spans="1:8" ht="12" customHeight="1" x14ac:dyDescent="0.2">
      <c r="A14" s="245" t="s">
        <v>267</v>
      </c>
      <c r="B14" s="223">
        <v>32</v>
      </c>
      <c r="C14" s="223">
        <v>52</v>
      </c>
      <c r="D14" s="223">
        <v>23</v>
      </c>
      <c r="E14" s="223">
        <v>5</v>
      </c>
      <c r="F14" s="223">
        <v>4</v>
      </c>
      <c r="G14" s="223">
        <v>19</v>
      </c>
    </row>
    <row r="15" spans="1:8" ht="12" customHeight="1" x14ac:dyDescent="0.2">
      <c r="A15" s="245" t="s">
        <v>268</v>
      </c>
      <c r="B15" s="223">
        <v>15</v>
      </c>
      <c r="C15" s="223">
        <v>24</v>
      </c>
      <c r="D15" s="223">
        <v>14</v>
      </c>
      <c r="E15" s="223" t="s">
        <v>34</v>
      </c>
      <c r="F15" s="223">
        <v>1</v>
      </c>
      <c r="G15" s="223">
        <v>10</v>
      </c>
    </row>
    <row r="16" spans="1:8" ht="12" customHeight="1" x14ac:dyDescent="0.2">
      <c r="A16" s="231" t="s">
        <v>301</v>
      </c>
      <c r="B16" s="223">
        <v>5</v>
      </c>
      <c r="C16" s="223">
        <v>5</v>
      </c>
      <c r="D16" s="223">
        <v>5</v>
      </c>
      <c r="E16" s="223" t="s">
        <v>34</v>
      </c>
      <c r="F16" s="223" t="s">
        <v>34</v>
      </c>
      <c r="G16" s="223" t="s">
        <v>34</v>
      </c>
      <c r="H16" s="223"/>
    </row>
    <row r="17" spans="1:7" ht="14.25" customHeight="1" x14ac:dyDescent="0.2">
      <c r="A17" s="222" t="s">
        <v>15</v>
      </c>
      <c r="B17" s="224">
        <v>2057</v>
      </c>
      <c r="C17" s="224">
        <v>3763</v>
      </c>
      <c r="D17" s="224">
        <v>1780</v>
      </c>
      <c r="E17" s="224">
        <v>102</v>
      </c>
      <c r="F17" s="224">
        <v>175</v>
      </c>
      <c r="G17" s="224">
        <v>1779</v>
      </c>
    </row>
    <row r="18" spans="1:7" x14ac:dyDescent="0.2">
      <c r="B18" s="234"/>
      <c r="C18" s="234"/>
      <c r="D18" s="234"/>
      <c r="E18" s="234"/>
      <c r="F18" s="234"/>
      <c r="G18" s="234"/>
    </row>
    <row r="20" spans="1:7" ht="12" customHeight="1" x14ac:dyDescent="0.2">
      <c r="A20" s="606" t="s">
        <v>530</v>
      </c>
      <c r="B20" s="606"/>
      <c r="C20" s="606"/>
      <c r="D20" s="606"/>
      <c r="E20" s="606"/>
      <c r="F20" s="606"/>
      <c r="G20" s="606"/>
    </row>
    <row r="21" spans="1:7" ht="12" customHeight="1" x14ac:dyDescent="0.2">
      <c r="A21" s="607" t="s">
        <v>7</v>
      </c>
      <c r="B21" s="607"/>
      <c r="C21" s="607"/>
      <c r="D21" s="607"/>
      <c r="E21" s="607"/>
      <c r="F21" s="607"/>
      <c r="G21" s="607"/>
    </row>
    <row r="22" spans="1:7" ht="12" customHeight="1" x14ac:dyDescent="0.2">
      <c r="A22" s="436"/>
      <c r="B22" s="436"/>
      <c r="C22" s="436"/>
      <c r="D22" s="436"/>
      <c r="E22" s="436"/>
      <c r="F22" s="436"/>
      <c r="G22" s="436"/>
    </row>
    <row r="23" spans="1:7" ht="12" customHeight="1" x14ac:dyDescent="0.2">
      <c r="A23" s="436"/>
      <c r="B23" s="436"/>
      <c r="C23" s="436"/>
      <c r="D23" s="436"/>
      <c r="E23" s="436"/>
      <c r="F23" s="436"/>
      <c r="G23" s="436"/>
    </row>
    <row r="24" spans="1:7" ht="12.95" customHeight="1" x14ac:dyDescent="0.2">
      <c r="A24" s="592" t="s">
        <v>404</v>
      </c>
      <c r="B24" s="595" t="s">
        <v>447</v>
      </c>
      <c r="C24" s="596"/>
      <c r="D24" s="596"/>
      <c r="E24" s="596"/>
      <c r="F24" s="596"/>
      <c r="G24" s="596"/>
    </row>
    <row r="25" spans="1:7" ht="12.95" customHeight="1" x14ac:dyDescent="0.2">
      <c r="A25" s="593"/>
      <c r="B25" s="597" t="s">
        <v>94</v>
      </c>
      <c r="C25" s="486" t="s">
        <v>302</v>
      </c>
      <c r="D25" s="600" t="s">
        <v>260</v>
      </c>
      <c r="E25" s="600"/>
      <c r="F25" s="600"/>
      <c r="G25" s="600"/>
    </row>
    <row r="26" spans="1:7" ht="12.95" customHeight="1" x14ac:dyDescent="0.2">
      <c r="A26" s="593"/>
      <c r="B26" s="597"/>
      <c r="C26" s="598"/>
      <c r="D26" s="601" t="s">
        <v>261</v>
      </c>
      <c r="E26" s="602" t="s">
        <v>262</v>
      </c>
      <c r="F26" s="558" t="s">
        <v>473</v>
      </c>
      <c r="G26" s="558"/>
    </row>
    <row r="27" spans="1:7" ht="12.95" customHeight="1" x14ac:dyDescent="0.2">
      <c r="A27" s="593"/>
      <c r="B27" s="597"/>
      <c r="C27" s="599"/>
      <c r="D27" s="599"/>
      <c r="E27" s="603"/>
      <c r="F27" s="228" t="s">
        <v>9</v>
      </c>
      <c r="G27" s="229" t="s">
        <v>78</v>
      </c>
    </row>
    <row r="28" spans="1:7" ht="12.95" customHeight="1" x14ac:dyDescent="0.2">
      <c r="A28" s="594"/>
      <c r="B28" s="604" t="s">
        <v>0</v>
      </c>
      <c r="C28" s="605"/>
      <c r="D28" s="605"/>
      <c r="E28" s="605"/>
      <c r="F28" s="605"/>
      <c r="G28" s="605"/>
    </row>
    <row r="29" spans="1:7" ht="12" customHeight="1" x14ac:dyDescent="0.2">
      <c r="A29" s="246"/>
    </row>
    <row r="30" spans="1:7" ht="12" customHeight="1" x14ac:dyDescent="0.2">
      <c r="A30" s="231" t="s">
        <v>439</v>
      </c>
      <c r="B30" s="223">
        <v>5</v>
      </c>
      <c r="C30" s="223">
        <v>5</v>
      </c>
      <c r="D30" s="223">
        <v>5</v>
      </c>
      <c r="E30" s="223" t="s">
        <v>34</v>
      </c>
      <c r="F30" s="223" t="s">
        <v>34</v>
      </c>
      <c r="G30" s="223" t="s">
        <v>34</v>
      </c>
    </row>
    <row r="31" spans="1:7" ht="12" customHeight="1" x14ac:dyDescent="0.2">
      <c r="A31" s="231" t="s">
        <v>149</v>
      </c>
      <c r="B31" s="223">
        <v>8</v>
      </c>
      <c r="C31" s="223">
        <v>10</v>
      </c>
      <c r="D31" s="223">
        <v>7</v>
      </c>
      <c r="E31" s="223" t="s">
        <v>34</v>
      </c>
      <c r="F31" s="223">
        <v>1</v>
      </c>
      <c r="G31" s="223">
        <v>3</v>
      </c>
    </row>
    <row r="32" spans="1:7" ht="12" customHeight="1" x14ac:dyDescent="0.2">
      <c r="A32" s="231" t="s">
        <v>150</v>
      </c>
      <c r="B32" s="223">
        <v>723</v>
      </c>
      <c r="C32" s="223">
        <v>1416</v>
      </c>
      <c r="D32" s="223">
        <v>619</v>
      </c>
      <c r="E32" s="223">
        <v>35</v>
      </c>
      <c r="F32" s="223">
        <v>69</v>
      </c>
      <c r="G32" s="223">
        <v>727</v>
      </c>
    </row>
    <row r="33" spans="1:7" ht="12" customHeight="1" x14ac:dyDescent="0.2">
      <c r="A33" s="231" t="s">
        <v>151</v>
      </c>
      <c r="B33" s="223">
        <v>28</v>
      </c>
      <c r="C33" s="223">
        <v>41</v>
      </c>
      <c r="D33" s="223">
        <v>23</v>
      </c>
      <c r="E33" s="223">
        <v>4</v>
      </c>
      <c r="F33" s="223">
        <v>1</v>
      </c>
      <c r="G33" s="223">
        <v>10</v>
      </c>
    </row>
    <row r="34" spans="1:7" ht="12" customHeight="1" x14ac:dyDescent="0.2">
      <c r="A34" s="231" t="s">
        <v>313</v>
      </c>
      <c r="B34" s="223">
        <v>77</v>
      </c>
      <c r="C34" s="223">
        <v>718</v>
      </c>
      <c r="D34" s="223">
        <v>23</v>
      </c>
      <c r="E34" s="223">
        <v>2</v>
      </c>
      <c r="F34" s="223">
        <v>52</v>
      </c>
      <c r="G34" s="223">
        <v>691</v>
      </c>
    </row>
    <row r="35" spans="1:7" ht="12" customHeight="1" x14ac:dyDescent="0.2">
      <c r="A35" s="231" t="s">
        <v>273</v>
      </c>
      <c r="B35" s="223">
        <v>152</v>
      </c>
      <c r="C35" s="223">
        <v>167</v>
      </c>
      <c r="D35" s="223">
        <v>141</v>
      </c>
      <c r="E35" s="223">
        <v>8</v>
      </c>
      <c r="F35" s="223">
        <v>3</v>
      </c>
      <c r="G35" s="223">
        <v>10</v>
      </c>
    </row>
    <row r="36" spans="1:7" ht="13.5" customHeight="1" x14ac:dyDescent="0.2">
      <c r="A36" s="231" t="s">
        <v>448</v>
      </c>
      <c r="B36" s="223">
        <v>962</v>
      </c>
      <c r="C36" s="223">
        <v>1241</v>
      </c>
      <c r="D36" s="223">
        <v>874</v>
      </c>
      <c r="E36" s="223">
        <v>47</v>
      </c>
      <c r="F36" s="223">
        <v>41</v>
      </c>
      <c r="G36" s="223">
        <v>273</v>
      </c>
    </row>
    <row r="37" spans="1:7" ht="12" customHeight="1" x14ac:dyDescent="0.2">
      <c r="A37" s="231" t="s">
        <v>274</v>
      </c>
      <c r="B37" s="223">
        <v>13</v>
      </c>
      <c r="C37" s="223">
        <v>39</v>
      </c>
      <c r="D37" s="223">
        <v>12</v>
      </c>
      <c r="E37" s="223" t="s">
        <v>34</v>
      </c>
      <c r="F37" s="223">
        <v>1</v>
      </c>
      <c r="G37" s="223">
        <v>27</v>
      </c>
    </row>
    <row r="38" spans="1:7" ht="12" customHeight="1" x14ac:dyDescent="0.2">
      <c r="A38" s="231" t="s">
        <v>157</v>
      </c>
      <c r="B38" s="223">
        <v>72</v>
      </c>
      <c r="C38" s="223">
        <v>103</v>
      </c>
      <c r="D38" s="223">
        <v>62</v>
      </c>
      <c r="E38" s="223">
        <v>5</v>
      </c>
      <c r="F38" s="223">
        <v>5</v>
      </c>
      <c r="G38" s="223">
        <v>31</v>
      </c>
    </row>
    <row r="39" spans="1:7" ht="12" customHeight="1" x14ac:dyDescent="0.2">
      <c r="A39" s="231" t="s">
        <v>259</v>
      </c>
      <c r="B39" s="223">
        <v>1</v>
      </c>
      <c r="C39" s="223">
        <v>4</v>
      </c>
      <c r="D39" s="223" t="s">
        <v>34</v>
      </c>
      <c r="E39" s="223" t="s">
        <v>34</v>
      </c>
      <c r="F39" s="223">
        <v>1</v>
      </c>
      <c r="G39" s="223">
        <v>4</v>
      </c>
    </row>
    <row r="40" spans="1:7" ht="12" customHeight="1" x14ac:dyDescent="0.2">
      <c r="A40" s="231" t="s">
        <v>304</v>
      </c>
      <c r="B40" s="223">
        <v>5</v>
      </c>
      <c r="C40" s="223">
        <v>5</v>
      </c>
      <c r="D40" s="223">
        <v>5</v>
      </c>
      <c r="E40" s="223" t="s">
        <v>34</v>
      </c>
      <c r="F40" s="223" t="s">
        <v>34</v>
      </c>
      <c r="G40" s="223" t="s">
        <v>34</v>
      </c>
    </row>
    <row r="41" spans="1:7" ht="14.25" customHeight="1" x14ac:dyDescent="0.2">
      <c r="A41" s="231" t="s">
        <v>440</v>
      </c>
      <c r="B41" s="223">
        <v>11</v>
      </c>
      <c r="C41" s="223">
        <v>14</v>
      </c>
      <c r="D41" s="223">
        <v>9</v>
      </c>
      <c r="E41" s="223">
        <v>1</v>
      </c>
      <c r="F41" s="223">
        <v>1</v>
      </c>
      <c r="G41" s="223">
        <v>3</v>
      </c>
    </row>
    <row r="42" spans="1:7" ht="14.25" customHeight="1" x14ac:dyDescent="0.2">
      <c r="A42" s="222" t="s">
        <v>15</v>
      </c>
      <c r="B42" s="224">
        <v>2057</v>
      </c>
      <c r="C42" s="224">
        <v>3763</v>
      </c>
      <c r="D42" s="224">
        <v>1780</v>
      </c>
      <c r="E42" s="224">
        <v>102</v>
      </c>
      <c r="F42" s="224">
        <v>175</v>
      </c>
      <c r="G42" s="224">
        <v>1779</v>
      </c>
    </row>
    <row r="43" spans="1:7" ht="12" customHeight="1" x14ac:dyDescent="0.2">
      <c r="B43" s="234"/>
      <c r="C43" s="234"/>
      <c r="D43" s="234"/>
      <c r="E43" s="234"/>
      <c r="F43" s="234"/>
      <c r="G43" s="234"/>
    </row>
    <row r="44" spans="1:7" ht="12" customHeight="1" x14ac:dyDescent="0.2"/>
    <row r="45" spans="1:7" ht="12" customHeight="1" x14ac:dyDescent="0.2">
      <c r="A45" s="606" t="s">
        <v>530</v>
      </c>
      <c r="B45" s="606"/>
      <c r="C45" s="606"/>
      <c r="D45" s="606"/>
      <c r="E45" s="606"/>
      <c r="F45" s="606"/>
      <c r="G45" s="606"/>
    </row>
    <row r="46" spans="1:7" ht="12" customHeight="1" x14ac:dyDescent="0.2">
      <c r="A46" s="607" t="s">
        <v>7</v>
      </c>
      <c r="B46" s="607"/>
      <c r="C46" s="607"/>
      <c r="D46" s="607"/>
      <c r="E46" s="607"/>
      <c r="F46" s="607"/>
      <c r="G46" s="607"/>
    </row>
    <row r="47" spans="1:7" ht="12" customHeight="1" x14ac:dyDescent="0.2">
      <c r="A47" s="436"/>
      <c r="B47" s="436"/>
      <c r="C47" s="436"/>
      <c r="D47" s="436"/>
      <c r="E47" s="436"/>
      <c r="F47" s="436"/>
      <c r="G47" s="436"/>
    </row>
    <row r="48" spans="1:7" ht="12" customHeight="1" x14ac:dyDescent="0.2">
      <c r="A48" s="436"/>
      <c r="B48" s="436"/>
      <c r="C48" s="436"/>
      <c r="D48" s="436"/>
      <c r="E48" s="436"/>
      <c r="F48" s="436"/>
      <c r="G48" s="436"/>
    </row>
    <row r="49" spans="1:11" ht="12.95" customHeight="1" x14ac:dyDescent="0.2">
      <c r="A49" s="592" t="s">
        <v>405</v>
      </c>
      <c r="B49" s="595" t="s">
        <v>447</v>
      </c>
      <c r="C49" s="596"/>
      <c r="D49" s="596"/>
      <c r="E49" s="596"/>
      <c r="F49" s="596"/>
      <c r="G49" s="596"/>
    </row>
    <row r="50" spans="1:11" ht="12.95" customHeight="1" x14ac:dyDescent="0.2">
      <c r="A50" s="593"/>
      <c r="B50" s="597" t="s">
        <v>94</v>
      </c>
      <c r="C50" s="486" t="s">
        <v>302</v>
      </c>
      <c r="D50" s="600" t="s">
        <v>260</v>
      </c>
      <c r="E50" s="600"/>
      <c r="F50" s="600"/>
      <c r="G50" s="600"/>
    </row>
    <row r="51" spans="1:11" ht="12.95" customHeight="1" x14ac:dyDescent="0.2">
      <c r="A51" s="593"/>
      <c r="B51" s="597"/>
      <c r="C51" s="598"/>
      <c r="D51" s="601" t="s">
        <v>261</v>
      </c>
      <c r="E51" s="602" t="s">
        <v>262</v>
      </c>
      <c r="F51" s="558" t="s">
        <v>473</v>
      </c>
      <c r="G51" s="558"/>
    </row>
    <row r="52" spans="1:11" ht="12.95" customHeight="1" x14ac:dyDescent="0.2">
      <c r="A52" s="593"/>
      <c r="B52" s="597"/>
      <c r="C52" s="599"/>
      <c r="D52" s="599"/>
      <c r="E52" s="603"/>
      <c r="F52" s="228" t="s">
        <v>9</v>
      </c>
      <c r="G52" s="229" t="s">
        <v>78</v>
      </c>
    </row>
    <row r="53" spans="1:11" ht="12.95" customHeight="1" x14ac:dyDescent="0.2">
      <c r="A53" s="594"/>
      <c r="B53" s="604" t="s">
        <v>0</v>
      </c>
      <c r="C53" s="605"/>
      <c r="D53" s="605"/>
      <c r="E53" s="605"/>
      <c r="F53" s="605"/>
      <c r="G53" s="605"/>
    </row>
    <row r="54" spans="1:11" ht="12" customHeight="1" x14ac:dyDescent="0.2">
      <c r="A54" s="244"/>
      <c r="B54" s="247" t="s">
        <v>147</v>
      </c>
      <c r="C54" s="247" t="s">
        <v>147</v>
      </c>
      <c r="D54" s="247" t="s">
        <v>147</v>
      </c>
      <c r="E54" s="247" t="s">
        <v>147</v>
      </c>
      <c r="F54" s="248"/>
      <c r="G54" s="248"/>
    </row>
    <row r="55" spans="1:11" s="198" customFormat="1" ht="12" customHeight="1" x14ac:dyDescent="0.2">
      <c r="A55" s="249" t="s">
        <v>156</v>
      </c>
      <c r="B55" s="223">
        <v>756</v>
      </c>
      <c r="C55" s="223">
        <v>1227</v>
      </c>
      <c r="D55" s="223">
        <v>649</v>
      </c>
      <c r="E55" s="223">
        <v>44</v>
      </c>
      <c r="F55" s="223">
        <v>63</v>
      </c>
      <c r="G55" s="223">
        <v>490</v>
      </c>
      <c r="I55" s="168"/>
      <c r="J55" s="168"/>
      <c r="K55" s="168"/>
    </row>
    <row r="56" spans="1:11" s="198" customFormat="1" ht="12" customHeight="1" x14ac:dyDescent="0.2">
      <c r="A56" s="249" t="s">
        <v>278</v>
      </c>
      <c r="B56" s="223">
        <v>88</v>
      </c>
      <c r="C56" s="223">
        <v>502</v>
      </c>
      <c r="D56" s="223">
        <v>39</v>
      </c>
      <c r="E56" s="223">
        <v>10</v>
      </c>
      <c r="F56" s="223">
        <v>39</v>
      </c>
      <c r="G56" s="223">
        <v>443</v>
      </c>
      <c r="I56" s="168"/>
      <c r="J56" s="168"/>
      <c r="K56" s="168"/>
    </row>
    <row r="57" spans="1:11" s="198" customFormat="1" ht="12" customHeight="1" x14ac:dyDescent="0.2">
      <c r="A57" s="249" t="s">
        <v>279</v>
      </c>
      <c r="B57" s="223">
        <v>562</v>
      </c>
      <c r="C57" s="223">
        <v>836</v>
      </c>
      <c r="D57" s="223">
        <v>513</v>
      </c>
      <c r="E57" s="223">
        <v>20</v>
      </c>
      <c r="F57" s="223">
        <v>29</v>
      </c>
      <c r="G57" s="223">
        <v>283</v>
      </c>
      <c r="I57" s="168"/>
      <c r="J57" s="168"/>
      <c r="K57" s="168"/>
    </row>
    <row r="58" spans="1:11" s="198" customFormat="1" ht="12" customHeight="1" x14ac:dyDescent="0.2">
      <c r="A58" s="249" t="s">
        <v>280</v>
      </c>
      <c r="B58" s="223">
        <v>22</v>
      </c>
      <c r="C58" s="223">
        <v>22</v>
      </c>
      <c r="D58" s="223">
        <v>22</v>
      </c>
      <c r="E58" s="223" t="s">
        <v>34</v>
      </c>
      <c r="F58" s="223" t="s">
        <v>34</v>
      </c>
      <c r="G58" s="223" t="s">
        <v>34</v>
      </c>
      <c r="I58" s="168"/>
      <c r="J58" s="168"/>
      <c r="K58" s="168"/>
    </row>
    <row r="59" spans="1:11" s="198" customFormat="1" ht="12" customHeight="1" x14ac:dyDescent="0.2">
      <c r="A59" s="249" t="s">
        <v>155</v>
      </c>
      <c r="B59" s="223">
        <v>3</v>
      </c>
      <c r="C59" s="223">
        <v>12</v>
      </c>
      <c r="D59" s="223">
        <v>2</v>
      </c>
      <c r="E59" s="223" t="s">
        <v>34</v>
      </c>
      <c r="F59" s="223">
        <v>1</v>
      </c>
      <c r="G59" s="223">
        <v>10</v>
      </c>
      <c r="I59" s="168"/>
      <c r="J59" s="168"/>
      <c r="K59" s="168"/>
    </row>
    <row r="60" spans="1:11" s="198" customFormat="1" ht="12" customHeight="1" x14ac:dyDescent="0.2">
      <c r="A60" s="249" t="s">
        <v>270</v>
      </c>
      <c r="B60" s="223">
        <v>99</v>
      </c>
      <c r="C60" s="223">
        <v>515</v>
      </c>
      <c r="D60" s="223">
        <v>59</v>
      </c>
      <c r="E60" s="223">
        <v>7</v>
      </c>
      <c r="F60" s="223">
        <v>33</v>
      </c>
      <c r="G60" s="223">
        <v>442</v>
      </c>
      <c r="I60" s="168"/>
      <c r="J60" s="168"/>
      <c r="K60" s="168"/>
    </row>
    <row r="61" spans="1:11" s="198" customFormat="1" ht="12" customHeight="1" x14ac:dyDescent="0.2">
      <c r="A61" s="249" t="s">
        <v>157</v>
      </c>
      <c r="B61" s="223">
        <v>514</v>
      </c>
      <c r="C61" s="223">
        <v>629</v>
      </c>
      <c r="D61" s="223">
        <v>485</v>
      </c>
      <c r="E61" s="223">
        <v>21</v>
      </c>
      <c r="F61" s="223">
        <v>8</v>
      </c>
      <c r="G61" s="223">
        <v>102</v>
      </c>
      <c r="I61" s="168"/>
      <c r="J61" s="168"/>
      <c r="K61" s="168"/>
    </row>
    <row r="62" spans="1:11" s="198" customFormat="1" ht="12" customHeight="1" x14ac:dyDescent="0.2">
      <c r="A62" s="249" t="s">
        <v>283</v>
      </c>
      <c r="B62" s="223">
        <v>13</v>
      </c>
      <c r="C62" s="223">
        <v>20</v>
      </c>
      <c r="D62" s="223">
        <v>11</v>
      </c>
      <c r="E62" s="223" t="s">
        <v>34</v>
      </c>
      <c r="F62" s="223">
        <v>2</v>
      </c>
      <c r="G62" s="223">
        <v>9</v>
      </c>
      <c r="I62" s="168"/>
      <c r="J62" s="168"/>
      <c r="K62" s="168"/>
    </row>
    <row r="63" spans="1:11" s="198" customFormat="1" ht="12" customHeight="1" x14ac:dyDescent="0.2">
      <c r="A63" s="222" t="s">
        <v>15</v>
      </c>
      <c r="B63" s="224">
        <v>2057</v>
      </c>
      <c r="C63" s="224">
        <v>3763</v>
      </c>
      <c r="D63" s="224">
        <v>1780</v>
      </c>
      <c r="E63" s="224">
        <v>102</v>
      </c>
      <c r="F63" s="224">
        <v>175</v>
      </c>
      <c r="G63" s="224">
        <v>1779</v>
      </c>
      <c r="I63" s="168"/>
      <c r="J63" s="168"/>
      <c r="K63" s="168"/>
    </row>
    <row r="64" spans="1:11" ht="12" customHeight="1" x14ac:dyDescent="0.2">
      <c r="A64" s="250"/>
      <c r="B64" s="251"/>
      <c r="C64" s="251"/>
      <c r="D64" s="251"/>
      <c r="E64" s="251"/>
      <c r="F64" s="251"/>
      <c r="G64" s="251"/>
    </row>
    <row r="65" spans="1:8" ht="12" customHeight="1" x14ac:dyDescent="0.2">
      <c r="D65" s="343"/>
    </row>
    <row r="66" spans="1:8" ht="24" customHeight="1" x14ac:dyDescent="0.2">
      <c r="A66" s="591" t="s">
        <v>531</v>
      </c>
      <c r="B66" s="591"/>
      <c r="C66" s="591"/>
      <c r="D66" s="591"/>
      <c r="E66" s="591"/>
      <c r="F66" s="591"/>
      <c r="G66" s="591"/>
      <c r="H66" s="252"/>
    </row>
  </sheetData>
  <mergeCells count="34">
    <mergeCell ref="A20:G20"/>
    <mergeCell ref="A21:G21"/>
    <mergeCell ref="A1:G1"/>
    <mergeCell ref="A2:G2"/>
    <mergeCell ref="A5:A9"/>
    <mergeCell ref="B5:G5"/>
    <mergeCell ref="B6:B8"/>
    <mergeCell ref="C6:C8"/>
    <mergeCell ref="D6:G6"/>
    <mergeCell ref="D7:D8"/>
    <mergeCell ref="E7:E8"/>
    <mergeCell ref="F7:G7"/>
    <mergeCell ref="B9:G9"/>
    <mergeCell ref="D51:D52"/>
    <mergeCell ref="F51:G51"/>
    <mergeCell ref="B53:G53"/>
    <mergeCell ref="A45:G45"/>
    <mergeCell ref="A46:G46"/>
    <mergeCell ref="A66:G66"/>
    <mergeCell ref="A24:A28"/>
    <mergeCell ref="B24:G24"/>
    <mergeCell ref="B25:B27"/>
    <mergeCell ref="C25:C27"/>
    <mergeCell ref="D25:G25"/>
    <mergeCell ref="D26:D27"/>
    <mergeCell ref="E26:E27"/>
    <mergeCell ref="F26:G26"/>
    <mergeCell ref="B28:G28"/>
    <mergeCell ref="C50:C52"/>
    <mergeCell ref="D50:G50"/>
    <mergeCell ref="A49:A53"/>
    <mergeCell ref="B49:G49"/>
    <mergeCell ref="B50:B52"/>
    <mergeCell ref="E51:E52"/>
  </mergeCells>
  <conditionalFormatting sqref="B11:G17">
    <cfRule type="cellIs" dxfId="10" priority="3" operator="equal">
      <formula>0</formula>
    </cfRule>
  </conditionalFormatting>
  <conditionalFormatting sqref="B30:G41">
    <cfRule type="cellIs" dxfId="9" priority="2" operator="equal">
      <formula>0</formula>
    </cfRule>
  </conditionalFormatting>
  <conditionalFormatting sqref="B55:G62">
    <cfRule type="cellIs" dxfId="8" priority="1" operator="equal">
      <formula>0</formula>
    </cfRule>
  </conditionalFormatting>
  <pageMargins left="0.59055118110236227" right="0.39370078740157483" top="0.78740157480314965" bottom="0.59055118110236227" header="0.51181102362204722" footer="0.31496062992125984"/>
  <pageSetup paperSize="9" scale="89" firstPageNumber="17" orientation="portrait" useFirstPageNumber="1" r:id="rId1"/>
  <headerFooter>
    <oddHeader>&amp;C&amp;"Arial,Standard"&amp;9- &amp;P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showGridLines="0" zoomScaleNormal="100" zoomScaleSheetLayoutView="100" workbookViewId="0">
      <selection sqref="A1:I1"/>
    </sheetView>
  </sheetViews>
  <sheetFormatPr baseColWidth="10" defaultColWidth="12" defaultRowHeight="12" x14ac:dyDescent="0.2"/>
  <cols>
    <col min="1" max="1" width="36" style="168" customWidth="1"/>
    <col min="2" max="9" width="9.83203125" style="168" customWidth="1"/>
    <col min="10" max="16384" width="12" style="168"/>
  </cols>
  <sheetData>
    <row r="1" spans="1:9" ht="24" customHeight="1" x14ac:dyDescent="0.2">
      <c r="A1" s="608" t="s">
        <v>532</v>
      </c>
      <c r="B1" s="608"/>
      <c r="C1" s="608"/>
      <c r="D1" s="608"/>
      <c r="E1" s="608"/>
      <c r="F1" s="608"/>
      <c r="G1" s="608"/>
      <c r="H1" s="608"/>
      <c r="I1" s="608"/>
    </row>
    <row r="2" spans="1:9" ht="12" customHeight="1" x14ac:dyDescent="0.2">
      <c r="A2" s="607" t="s">
        <v>7</v>
      </c>
      <c r="B2" s="607"/>
      <c r="C2" s="607"/>
      <c r="D2" s="607"/>
      <c r="E2" s="607"/>
      <c r="F2" s="607"/>
      <c r="G2" s="607"/>
      <c r="H2" s="607"/>
      <c r="I2" s="607"/>
    </row>
    <row r="3" spans="1:9" ht="12" customHeight="1" x14ac:dyDescent="0.2">
      <c r="A3" s="226"/>
      <c r="B3" s="226"/>
    </row>
    <row r="4" spans="1:9" ht="12.95" customHeight="1" x14ac:dyDescent="0.2">
      <c r="A4" s="592" t="s">
        <v>376</v>
      </c>
      <c r="B4" s="612" t="s">
        <v>94</v>
      </c>
      <c r="C4" s="611" t="s">
        <v>400</v>
      </c>
      <c r="D4" s="596"/>
      <c r="E4" s="596"/>
      <c r="F4" s="596"/>
      <c r="G4" s="596"/>
      <c r="H4" s="596"/>
      <c r="I4" s="596"/>
    </row>
    <row r="5" spans="1:9" ht="12.95" customHeight="1" x14ac:dyDescent="0.2">
      <c r="A5" s="593"/>
      <c r="B5" s="613"/>
      <c r="C5" s="235" t="s">
        <v>128</v>
      </c>
      <c r="D5" s="235"/>
      <c r="E5" s="235"/>
      <c r="F5" s="235"/>
      <c r="G5" s="235"/>
      <c r="H5" s="235"/>
      <c r="I5" s="236"/>
    </row>
    <row r="6" spans="1:9" ht="12.95" customHeight="1" x14ac:dyDescent="0.2">
      <c r="A6" s="593"/>
      <c r="B6" s="613"/>
      <c r="C6" s="547" t="s">
        <v>343</v>
      </c>
      <c r="D6" s="547" t="s">
        <v>449</v>
      </c>
      <c r="E6" s="237" t="s">
        <v>450</v>
      </c>
      <c r="F6" s="237"/>
      <c r="G6" s="237"/>
      <c r="H6" s="237"/>
      <c r="I6" s="238"/>
    </row>
    <row r="7" spans="1:9" ht="12.95" customHeight="1" x14ac:dyDescent="0.2">
      <c r="A7" s="593"/>
      <c r="B7" s="613"/>
      <c r="C7" s="552"/>
      <c r="D7" s="552"/>
      <c r="E7" s="547" t="s">
        <v>94</v>
      </c>
      <c r="F7" s="239" t="s">
        <v>128</v>
      </c>
      <c r="G7" s="239"/>
      <c r="H7" s="239"/>
      <c r="I7" s="240"/>
    </row>
    <row r="8" spans="1:9" ht="12.95" customHeight="1" x14ac:dyDescent="0.2">
      <c r="A8" s="593"/>
      <c r="B8" s="613"/>
      <c r="C8" s="552"/>
      <c r="D8" s="552"/>
      <c r="E8" s="552"/>
      <c r="F8" s="486" t="s">
        <v>348</v>
      </c>
      <c r="G8" s="486" t="s">
        <v>346</v>
      </c>
      <c r="H8" s="486" t="s">
        <v>347</v>
      </c>
      <c r="I8" s="537" t="s">
        <v>157</v>
      </c>
    </row>
    <row r="9" spans="1:9" ht="15" customHeight="1" x14ac:dyDescent="0.2">
      <c r="A9" s="593"/>
      <c r="B9" s="614"/>
      <c r="C9" s="553"/>
      <c r="D9" s="553"/>
      <c r="E9" s="553"/>
      <c r="F9" s="488"/>
      <c r="G9" s="488"/>
      <c r="H9" s="488"/>
      <c r="I9" s="539"/>
    </row>
    <row r="10" spans="1:9" ht="12.95" customHeight="1" x14ac:dyDescent="0.2">
      <c r="A10" s="594"/>
      <c r="B10" s="241" t="s">
        <v>0</v>
      </c>
      <c r="C10" s="242"/>
      <c r="D10" s="242"/>
      <c r="E10" s="242"/>
      <c r="F10" s="242"/>
      <c r="G10" s="242"/>
      <c r="H10" s="242"/>
      <c r="I10" s="242"/>
    </row>
    <row r="11" spans="1:9" ht="7.5" customHeight="1" x14ac:dyDescent="0.2">
      <c r="A11" s="221"/>
    </row>
    <row r="12" spans="1:9" ht="14.25" customHeight="1" x14ac:dyDescent="0.2">
      <c r="A12" s="470" t="s">
        <v>350</v>
      </c>
      <c r="B12" s="224">
        <v>2057</v>
      </c>
      <c r="C12" s="224">
        <v>890</v>
      </c>
      <c r="D12" s="224">
        <v>423</v>
      </c>
      <c r="E12" s="224">
        <v>738</v>
      </c>
      <c r="F12" s="224">
        <v>5</v>
      </c>
      <c r="G12" s="224">
        <v>30</v>
      </c>
      <c r="H12" s="224">
        <v>324</v>
      </c>
      <c r="I12" s="224">
        <v>376</v>
      </c>
    </row>
    <row r="13" spans="1:9" x14ac:dyDescent="0.2">
      <c r="A13" s="471" t="s">
        <v>349</v>
      </c>
      <c r="B13" s="223">
        <v>5</v>
      </c>
      <c r="C13" s="223" t="s">
        <v>34</v>
      </c>
      <c r="D13" s="223" t="s">
        <v>34</v>
      </c>
      <c r="E13" s="223">
        <v>5</v>
      </c>
      <c r="F13" s="223" t="s">
        <v>34</v>
      </c>
      <c r="G13" s="223">
        <v>5</v>
      </c>
      <c r="H13" s="223" t="s">
        <v>34</v>
      </c>
      <c r="I13" s="223" t="s">
        <v>34</v>
      </c>
    </row>
    <row r="14" spans="1:9" x14ac:dyDescent="0.2">
      <c r="A14" s="471" t="s">
        <v>377</v>
      </c>
      <c r="B14" s="223">
        <v>759</v>
      </c>
      <c r="C14" s="223">
        <v>309</v>
      </c>
      <c r="D14" s="223">
        <v>14</v>
      </c>
      <c r="E14" s="223">
        <v>435</v>
      </c>
      <c r="F14" s="223">
        <v>5</v>
      </c>
      <c r="G14" s="223">
        <v>17</v>
      </c>
      <c r="H14" s="223">
        <v>242</v>
      </c>
      <c r="I14" s="223">
        <v>171</v>
      </c>
    </row>
    <row r="15" spans="1:9" x14ac:dyDescent="0.2">
      <c r="A15" s="471" t="s">
        <v>378</v>
      </c>
      <c r="B15" s="223" t="s">
        <v>147</v>
      </c>
      <c r="C15" s="223" t="s">
        <v>147</v>
      </c>
      <c r="D15" s="223" t="s">
        <v>147</v>
      </c>
      <c r="E15" s="223" t="s">
        <v>147</v>
      </c>
      <c r="F15" s="223" t="s">
        <v>147</v>
      </c>
      <c r="G15" s="223" t="s">
        <v>147</v>
      </c>
      <c r="H15" s="223" t="s">
        <v>147</v>
      </c>
      <c r="I15" s="223" t="s">
        <v>147</v>
      </c>
    </row>
    <row r="16" spans="1:9" x14ac:dyDescent="0.2">
      <c r="A16" s="471" t="s">
        <v>334</v>
      </c>
      <c r="B16" s="223">
        <v>8</v>
      </c>
      <c r="C16" s="223">
        <v>4</v>
      </c>
      <c r="D16" s="223" t="s">
        <v>34</v>
      </c>
      <c r="E16" s="223">
        <v>4</v>
      </c>
      <c r="F16" s="223" t="s">
        <v>34</v>
      </c>
      <c r="G16" s="223" t="s">
        <v>34</v>
      </c>
      <c r="H16" s="223" t="s">
        <v>34</v>
      </c>
      <c r="I16" s="223">
        <v>4</v>
      </c>
    </row>
    <row r="17" spans="1:9" x14ac:dyDescent="0.2">
      <c r="A17" s="471" t="s">
        <v>335</v>
      </c>
      <c r="B17" s="223">
        <v>723</v>
      </c>
      <c r="C17" s="223">
        <v>294</v>
      </c>
      <c r="D17" s="223">
        <v>14</v>
      </c>
      <c r="E17" s="223">
        <v>415</v>
      </c>
      <c r="F17" s="223">
        <v>5</v>
      </c>
      <c r="G17" s="223">
        <v>14</v>
      </c>
      <c r="H17" s="223">
        <v>234</v>
      </c>
      <c r="I17" s="223">
        <v>162</v>
      </c>
    </row>
    <row r="18" spans="1:9" x14ac:dyDescent="0.2">
      <c r="A18" s="471" t="s">
        <v>336</v>
      </c>
      <c r="B18" s="223">
        <v>28</v>
      </c>
      <c r="C18" s="223">
        <v>11</v>
      </c>
      <c r="D18" s="223" t="s">
        <v>34</v>
      </c>
      <c r="E18" s="223">
        <v>16</v>
      </c>
      <c r="F18" s="223" t="s">
        <v>34</v>
      </c>
      <c r="G18" s="223">
        <v>3</v>
      </c>
      <c r="H18" s="223">
        <v>8</v>
      </c>
      <c r="I18" s="223">
        <v>5</v>
      </c>
    </row>
    <row r="19" spans="1:9" x14ac:dyDescent="0.2">
      <c r="A19" s="471" t="s">
        <v>379</v>
      </c>
      <c r="B19" s="223">
        <v>1205</v>
      </c>
      <c r="C19" s="223">
        <v>519</v>
      </c>
      <c r="D19" s="223">
        <v>403</v>
      </c>
      <c r="E19" s="223">
        <v>283</v>
      </c>
      <c r="F19" s="223" t="s">
        <v>34</v>
      </c>
      <c r="G19" s="223">
        <v>4</v>
      </c>
      <c r="H19" s="223">
        <v>72</v>
      </c>
      <c r="I19" s="223">
        <v>205</v>
      </c>
    </row>
    <row r="20" spans="1:9" x14ac:dyDescent="0.2">
      <c r="A20" s="471" t="s">
        <v>378</v>
      </c>
      <c r="B20" s="223" t="s">
        <v>147</v>
      </c>
      <c r="C20" s="223" t="s">
        <v>147</v>
      </c>
      <c r="D20" s="223" t="s">
        <v>147</v>
      </c>
      <c r="E20" s="223" t="s">
        <v>147</v>
      </c>
      <c r="F20" s="223" t="s">
        <v>147</v>
      </c>
      <c r="G20" s="223" t="s">
        <v>147</v>
      </c>
      <c r="H20" s="223" t="s">
        <v>147</v>
      </c>
      <c r="I20" s="223" t="s">
        <v>147</v>
      </c>
    </row>
    <row r="21" spans="1:9" x14ac:dyDescent="0.2">
      <c r="A21" s="471" t="s">
        <v>337</v>
      </c>
      <c r="B21" s="223">
        <v>152</v>
      </c>
      <c r="C21" s="223">
        <v>65</v>
      </c>
      <c r="D21" s="223">
        <v>50</v>
      </c>
      <c r="E21" s="223">
        <v>37</v>
      </c>
      <c r="F21" s="223" t="s">
        <v>34</v>
      </c>
      <c r="G21" s="223" t="s">
        <v>34</v>
      </c>
      <c r="H21" s="223">
        <v>7</v>
      </c>
      <c r="I21" s="223">
        <v>30</v>
      </c>
    </row>
    <row r="22" spans="1:9" x14ac:dyDescent="0.2">
      <c r="A22" s="471" t="s">
        <v>338</v>
      </c>
      <c r="B22" s="223">
        <v>962</v>
      </c>
      <c r="C22" s="223">
        <v>402</v>
      </c>
      <c r="D22" s="223">
        <v>337</v>
      </c>
      <c r="E22" s="223">
        <v>223</v>
      </c>
      <c r="F22" s="223" t="s">
        <v>34</v>
      </c>
      <c r="G22" s="223" t="s">
        <v>34</v>
      </c>
      <c r="H22" s="223">
        <v>53</v>
      </c>
      <c r="I22" s="223">
        <v>170</v>
      </c>
    </row>
    <row r="23" spans="1:9" x14ac:dyDescent="0.2">
      <c r="A23" s="471" t="s">
        <v>339</v>
      </c>
      <c r="B23" s="223">
        <v>13</v>
      </c>
      <c r="C23" s="223">
        <v>1</v>
      </c>
      <c r="D23" s="223">
        <v>10</v>
      </c>
      <c r="E23" s="223">
        <v>2</v>
      </c>
      <c r="F23" s="223" t="s">
        <v>34</v>
      </c>
      <c r="G23" s="223" t="s">
        <v>34</v>
      </c>
      <c r="H23" s="223" t="s">
        <v>34</v>
      </c>
      <c r="I23" s="223">
        <v>2</v>
      </c>
    </row>
    <row r="24" spans="1:9" x14ac:dyDescent="0.2">
      <c r="A24" s="471" t="s">
        <v>340</v>
      </c>
      <c r="B24" s="223">
        <v>72</v>
      </c>
      <c r="C24" s="223">
        <v>48</v>
      </c>
      <c r="D24" s="223">
        <v>6</v>
      </c>
      <c r="E24" s="223">
        <v>18</v>
      </c>
      <c r="F24" s="223" t="s">
        <v>34</v>
      </c>
      <c r="G24" s="223">
        <v>4</v>
      </c>
      <c r="H24" s="223">
        <v>12</v>
      </c>
      <c r="I24" s="223" t="s">
        <v>34</v>
      </c>
    </row>
    <row r="25" spans="1:9" x14ac:dyDescent="0.2">
      <c r="A25" s="471" t="s">
        <v>341</v>
      </c>
      <c r="B25" s="223">
        <v>1</v>
      </c>
      <c r="C25" s="223">
        <v>1</v>
      </c>
      <c r="D25" s="223" t="s">
        <v>34</v>
      </c>
      <c r="E25" s="223" t="s">
        <v>34</v>
      </c>
      <c r="F25" s="223" t="s">
        <v>34</v>
      </c>
      <c r="G25" s="223" t="s">
        <v>34</v>
      </c>
      <c r="H25" s="223" t="s">
        <v>34</v>
      </c>
      <c r="I25" s="223" t="s">
        <v>34</v>
      </c>
    </row>
    <row r="26" spans="1:9" x14ac:dyDescent="0.2">
      <c r="A26" s="471" t="s">
        <v>380</v>
      </c>
      <c r="B26" s="223">
        <v>5</v>
      </c>
      <c r="C26" s="223">
        <v>2</v>
      </c>
      <c r="D26" s="223" t="s">
        <v>34</v>
      </c>
      <c r="E26" s="223">
        <v>3</v>
      </c>
      <c r="F26" s="223" t="s">
        <v>34</v>
      </c>
      <c r="G26" s="223" t="s">
        <v>34</v>
      </c>
      <c r="H26" s="223" t="s">
        <v>34</v>
      </c>
      <c r="I26" s="223">
        <v>3</v>
      </c>
    </row>
    <row r="27" spans="1:9" x14ac:dyDescent="0.2">
      <c r="A27" s="471" t="s">
        <v>342</v>
      </c>
      <c r="B27" s="223">
        <v>77</v>
      </c>
      <c r="C27" s="223">
        <v>60</v>
      </c>
      <c r="D27" s="223">
        <v>2</v>
      </c>
      <c r="E27" s="223">
        <v>15</v>
      </c>
      <c r="F27" s="223" t="s">
        <v>34</v>
      </c>
      <c r="G27" s="223">
        <v>4</v>
      </c>
      <c r="H27" s="223">
        <v>10</v>
      </c>
      <c r="I27" s="223" t="s">
        <v>34</v>
      </c>
    </row>
    <row r="28" spans="1:9" x14ac:dyDescent="0.2">
      <c r="A28" s="471" t="s">
        <v>381</v>
      </c>
      <c r="B28" s="223">
        <v>11</v>
      </c>
      <c r="C28" s="223">
        <v>2</v>
      </c>
      <c r="D28" s="223">
        <v>4</v>
      </c>
      <c r="E28" s="223" t="s">
        <v>34</v>
      </c>
      <c r="F28" s="223" t="s">
        <v>34</v>
      </c>
      <c r="G28" s="223" t="s">
        <v>34</v>
      </c>
      <c r="H28" s="223" t="s">
        <v>34</v>
      </c>
      <c r="I28" s="223" t="s">
        <v>34</v>
      </c>
    </row>
    <row r="29" spans="1:9" x14ac:dyDescent="0.2">
      <c r="A29" s="471"/>
      <c r="B29" s="243" t="s">
        <v>147</v>
      </c>
      <c r="C29" s="243" t="s">
        <v>147</v>
      </c>
      <c r="D29" s="243" t="s">
        <v>147</v>
      </c>
      <c r="E29" s="243" t="s">
        <v>147</v>
      </c>
      <c r="F29" s="243" t="s">
        <v>147</v>
      </c>
      <c r="G29" s="243" t="s">
        <v>147</v>
      </c>
      <c r="H29" s="243" t="s">
        <v>147</v>
      </c>
      <c r="I29" s="243" t="s">
        <v>147</v>
      </c>
    </row>
    <row r="30" spans="1:9" x14ac:dyDescent="0.2">
      <c r="A30" s="471" t="s">
        <v>382</v>
      </c>
    </row>
    <row r="31" spans="1:9" x14ac:dyDescent="0.2">
      <c r="A31" s="471" t="s">
        <v>383</v>
      </c>
      <c r="B31" s="223">
        <v>1882</v>
      </c>
      <c r="C31" s="223">
        <v>802</v>
      </c>
      <c r="D31" s="223">
        <v>406</v>
      </c>
      <c r="E31" s="223">
        <v>668</v>
      </c>
      <c r="F31" s="223">
        <v>5</v>
      </c>
      <c r="G31" s="223">
        <v>23</v>
      </c>
      <c r="H31" s="223">
        <v>267</v>
      </c>
      <c r="I31" s="223">
        <v>370</v>
      </c>
    </row>
    <row r="32" spans="1:9" x14ac:dyDescent="0.2">
      <c r="A32" s="471" t="s">
        <v>384</v>
      </c>
      <c r="B32" s="223">
        <v>5</v>
      </c>
      <c r="C32" s="223" t="s">
        <v>34</v>
      </c>
      <c r="D32" s="223" t="s">
        <v>34</v>
      </c>
      <c r="E32" s="223">
        <v>5</v>
      </c>
      <c r="F32" s="223" t="s">
        <v>34</v>
      </c>
      <c r="G32" s="223">
        <v>5</v>
      </c>
      <c r="H32" s="223" t="s">
        <v>34</v>
      </c>
      <c r="I32" s="223" t="s">
        <v>34</v>
      </c>
    </row>
    <row r="33" spans="1:9" x14ac:dyDescent="0.2">
      <c r="A33" s="471" t="s">
        <v>385</v>
      </c>
      <c r="B33" s="223">
        <v>688</v>
      </c>
      <c r="C33" s="223">
        <v>281</v>
      </c>
      <c r="D33" s="223">
        <v>13</v>
      </c>
      <c r="E33" s="223">
        <v>393</v>
      </c>
      <c r="F33" s="223">
        <v>5</v>
      </c>
      <c r="G33" s="223">
        <v>14</v>
      </c>
      <c r="H33" s="223">
        <v>209</v>
      </c>
      <c r="I33" s="223">
        <v>165</v>
      </c>
    </row>
    <row r="34" spans="1:9" x14ac:dyDescent="0.2">
      <c r="A34" s="471" t="s">
        <v>386</v>
      </c>
      <c r="B34" s="223" t="s">
        <v>147</v>
      </c>
      <c r="C34" s="223" t="s">
        <v>147</v>
      </c>
      <c r="D34" s="223" t="s">
        <v>147</v>
      </c>
      <c r="E34" s="223" t="s">
        <v>147</v>
      </c>
      <c r="F34" s="223" t="s">
        <v>147</v>
      </c>
      <c r="G34" s="223" t="s">
        <v>147</v>
      </c>
      <c r="H34" s="223" t="s">
        <v>147</v>
      </c>
      <c r="I34" s="223" t="s">
        <v>147</v>
      </c>
    </row>
    <row r="35" spans="1:9" x14ac:dyDescent="0.2">
      <c r="A35" s="471" t="s">
        <v>387</v>
      </c>
      <c r="B35" s="223">
        <v>7</v>
      </c>
      <c r="C35" s="223">
        <v>4</v>
      </c>
      <c r="D35" s="223" t="s">
        <v>34</v>
      </c>
      <c r="E35" s="223">
        <v>3</v>
      </c>
      <c r="F35" s="223" t="s">
        <v>34</v>
      </c>
      <c r="G35" s="223" t="s">
        <v>34</v>
      </c>
      <c r="H35" s="223" t="s">
        <v>34</v>
      </c>
      <c r="I35" s="223">
        <v>3</v>
      </c>
    </row>
    <row r="36" spans="1:9" x14ac:dyDescent="0.2">
      <c r="A36" s="471" t="s">
        <v>388</v>
      </c>
      <c r="B36" s="223">
        <v>654</v>
      </c>
      <c r="C36" s="223">
        <v>267</v>
      </c>
      <c r="D36" s="223">
        <v>13</v>
      </c>
      <c r="E36" s="223">
        <v>374</v>
      </c>
      <c r="F36" s="223">
        <v>5</v>
      </c>
      <c r="G36" s="223">
        <v>11</v>
      </c>
      <c r="H36" s="223">
        <v>201</v>
      </c>
      <c r="I36" s="223">
        <v>157</v>
      </c>
    </row>
    <row r="37" spans="1:9" x14ac:dyDescent="0.2">
      <c r="A37" s="471" t="s">
        <v>389</v>
      </c>
      <c r="B37" s="223">
        <v>27</v>
      </c>
      <c r="C37" s="223">
        <v>10</v>
      </c>
      <c r="D37" s="223" t="s">
        <v>34</v>
      </c>
      <c r="E37" s="223">
        <v>16</v>
      </c>
      <c r="F37" s="223" t="s">
        <v>34</v>
      </c>
      <c r="G37" s="223">
        <v>3</v>
      </c>
      <c r="H37" s="223">
        <v>8</v>
      </c>
      <c r="I37" s="223">
        <v>5</v>
      </c>
    </row>
    <row r="38" spans="1:9" x14ac:dyDescent="0.2">
      <c r="A38" s="471" t="s">
        <v>390</v>
      </c>
      <c r="B38" s="223">
        <v>1154</v>
      </c>
      <c r="C38" s="223">
        <v>496</v>
      </c>
      <c r="D38" s="223">
        <v>389</v>
      </c>
      <c r="E38" s="223">
        <v>269</v>
      </c>
      <c r="F38" s="223" t="s">
        <v>34</v>
      </c>
      <c r="G38" s="223">
        <v>4</v>
      </c>
      <c r="H38" s="223">
        <v>58</v>
      </c>
      <c r="I38" s="223">
        <v>205</v>
      </c>
    </row>
    <row r="39" spans="1:9" x14ac:dyDescent="0.2">
      <c r="A39" s="471" t="s">
        <v>386</v>
      </c>
      <c r="B39" s="223" t="s">
        <v>147</v>
      </c>
      <c r="C39" s="223" t="s">
        <v>147</v>
      </c>
      <c r="D39" s="223" t="s">
        <v>147</v>
      </c>
      <c r="E39" s="223" t="s">
        <v>147</v>
      </c>
      <c r="F39" s="223" t="s">
        <v>147</v>
      </c>
      <c r="G39" s="223" t="s">
        <v>147</v>
      </c>
      <c r="H39" s="223" t="s">
        <v>147</v>
      </c>
      <c r="I39" s="223" t="s">
        <v>147</v>
      </c>
    </row>
    <row r="40" spans="1:9" x14ac:dyDescent="0.2">
      <c r="A40" s="471" t="s">
        <v>391</v>
      </c>
      <c r="B40" s="223">
        <v>149</v>
      </c>
      <c r="C40" s="223">
        <v>62</v>
      </c>
      <c r="D40" s="223">
        <v>50</v>
      </c>
      <c r="E40" s="223">
        <v>37</v>
      </c>
      <c r="F40" s="223" t="s">
        <v>34</v>
      </c>
      <c r="G40" s="223" t="s">
        <v>34</v>
      </c>
      <c r="H40" s="223">
        <v>7</v>
      </c>
      <c r="I40" s="223">
        <v>30</v>
      </c>
    </row>
    <row r="41" spans="1:9" x14ac:dyDescent="0.2">
      <c r="A41" s="471" t="s">
        <v>392</v>
      </c>
      <c r="B41" s="223">
        <v>921</v>
      </c>
      <c r="C41" s="223">
        <v>387</v>
      </c>
      <c r="D41" s="223">
        <v>325</v>
      </c>
      <c r="E41" s="223">
        <v>209</v>
      </c>
      <c r="F41" s="223" t="s">
        <v>34</v>
      </c>
      <c r="G41" s="223" t="s">
        <v>34</v>
      </c>
      <c r="H41" s="223">
        <v>39</v>
      </c>
      <c r="I41" s="223">
        <v>170</v>
      </c>
    </row>
    <row r="42" spans="1:9" x14ac:dyDescent="0.2">
      <c r="A42" s="471" t="s">
        <v>393</v>
      </c>
      <c r="B42" s="223">
        <v>12</v>
      </c>
      <c r="C42" s="223">
        <v>1</v>
      </c>
      <c r="D42" s="223">
        <v>9</v>
      </c>
      <c r="E42" s="223">
        <v>2</v>
      </c>
      <c r="F42" s="223" t="s">
        <v>34</v>
      </c>
      <c r="G42" s="223" t="s">
        <v>34</v>
      </c>
      <c r="H42" s="223" t="s">
        <v>34</v>
      </c>
      <c r="I42" s="223">
        <v>2</v>
      </c>
    </row>
    <row r="43" spans="1:9" x14ac:dyDescent="0.2">
      <c r="A43" s="471" t="s">
        <v>394</v>
      </c>
      <c r="B43" s="223">
        <v>67</v>
      </c>
      <c r="C43" s="223">
        <v>44</v>
      </c>
      <c r="D43" s="223">
        <v>5</v>
      </c>
      <c r="E43" s="223">
        <v>18</v>
      </c>
      <c r="F43" s="223" t="s">
        <v>34</v>
      </c>
      <c r="G43" s="223">
        <v>4</v>
      </c>
      <c r="H43" s="223">
        <v>12</v>
      </c>
      <c r="I43" s="223" t="s">
        <v>34</v>
      </c>
    </row>
    <row r="44" spans="1:9" x14ac:dyDescent="0.2">
      <c r="A44" s="471" t="s">
        <v>395</v>
      </c>
      <c r="B44" s="223" t="s">
        <v>34</v>
      </c>
      <c r="C44" s="223" t="s">
        <v>34</v>
      </c>
      <c r="D44" s="223" t="s">
        <v>34</v>
      </c>
      <c r="E44" s="223" t="s">
        <v>34</v>
      </c>
      <c r="F44" s="223" t="s">
        <v>34</v>
      </c>
      <c r="G44" s="223" t="s">
        <v>34</v>
      </c>
      <c r="H44" s="223" t="s">
        <v>34</v>
      </c>
      <c r="I44" s="223" t="s">
        <v>34</v>
      </c>
    </row>
    <row r="45" spans="1:9" x14ac:dyDescent="0.2">
      <c r="A45" s="471" t="s">
        <v>396</v>
      </c>
      <c r="B45" s="223">
        <v>5</v>
      </c>
      <c r="C45" s="223">
        <v>2</v>
      </c>
      <c r="D45" s="223" t="s">
        <v>34</v>
      </c>
      <c r="E45" s="223">
        <v>3</v>
      </c>
      <c r="F45" s="223" t="s">
        <v>34</v>
      </c>
      <c r="G45" s="223" t="s">
        <v>34</v>
      </c>
      <c r="H45" s="223" t="s">
        <v>34</v>
      </c>
      <c r="I45" s="223">
        <v>3</v>
      </c>
    </row>
    <row r="46" spans="1:9" x14ac:dyDescent="0.2">
      <c r="A46" s="471" t="s">
        <v>397</v>
      </c>
      <c r="B46" s="223">
        <v>25</v>
      </c>
      <c r="C46" s="223">
        <v>23</v>
      </c>
      <c r="D46" s="223">
        <v>1</v>
      </c>
      <c r="E46" s="223">
        <v>1</v>
      </c>
      <c r="F46" s="223" t="s">
        <v>34</v>
      </c>
      <c r="G46" s="223" t="s">
        <v>34</v>
      </c>
      <c r="H46" s="223" t="s">
        <v>34</v>
      </c>
      <c r="I46" s="223" t="s">
        <v>34</v>
      </c>
    </row>
    <row r="47" spans="1:9" x14ac:dyDescent="0.2">
      <c r="A47" s="471" t="s">
        <v>398</v>
      </c>
      <c r="B47" s="223">
        <v>10</v>
      </c>
      <c r="C47" s="223">
        <v>2</v>
      </c>
      <c r="D47" s="223">
        <v>3</v>
      </c>
      <c r="E47" s="223" t="s">
        <v>34</v>
      </c>
      <c r="F47" s="223" t="s">
        <v>34</v>
      </c>
      <c r="G47" s="223" t="s">
        <v>34</v>
      </c>
      <c r="H47" s="223" t="s">
        <v>34</v>
      </c>
      <c r="I47" s="223" t="s">
        <v>34</v>
      </c>
    </row>
    <row r="48" spans="1:9" ht="13.5" customHeight="1" x14ac:dyDescent="0.2">
      <c r="A48" s="471"/>
      <c r="B48" s="234"/>
      <c r="C48" s="234"/>
      <c r="D48" s="234"/>
      <c r="E48" s="234"/>
      <c r="F48" s="234"/>
      <c r="G48" s="234"/>
      <c r="H48" s="234"/>
      <c r="I48" s="234"/>
    </row>
    <row r="49" spans="1:9" ht="12" customHeight="1" x14ac:dyDescent="0.2">
      <c r="A49" s="470" t="s">
        <v>33</v>
      </c>
      <c r="B49" s="224">
        <v>992</v>
      </c>
      <c r="C49" s="224">
        <v>863</v>
      </c>
      <c r="D49" s="224">
        <v>57</v>
      </c>
      <c r="E49" s="224">
        <v>66</v>
      </c>
      <c r="F49" s="224" t="s">
        <v>34</v>
      </c>
      <c r="G49" s="224">
        <v>7</v>
      </c>
      <c r="H49" s="224">
        <v>42</v>
      </c>
      <c r="I49" s="224">
        <v>17</v>
      </c>
    </row>
    <row r="50" spans="1:9" x14ac:dyDescent="0.2">
      <c r="A50" s="471" t="s">
        <v>399</v>
      </c>
      <c r="B50" s="223">
        <v>640</v>
      </c>
      <c r="C50" s="223">
        <v>630</v>
      </c>
      <c r="D50" s="223">
        <v>6</v>
      </c>
      <c r="E50" s="223">
        <v>3</v>
      </c>
      <c r="F50" s="223" t="s">
        <v>34</v>
      </c>
      <c r="G50" s="223" t="s">
        <v>34</v>
      </c>
      <c r="H50" s="223" t="s">
        <v>34</v>
      </c>
      <c r="I50" s="223">
        <v>3</v>
      </c>
    </row>
    <row r="51" spans="1:9" x14ac:dyDescent="0.2">
      <c r="A51" s="471" t="s">
        <v>377</v>
      </c>
      <c r="B51" s="223">
        <v>190</v>
      </c>
      <c r="C51" s="223">
        <v>126</v>
      </c>
      <c r="D51" s="223">
        <v>19</v>
      </c>
      <c r="E51" s="223">
        <v>45</v>
      </c>
      <c r="F51" s="223" t="s">
        <v>34</v>
      </c>
      <c r="G51" s="223">
        <v>5</v>
      </c>
      <c r="H51" s="223">
        <v>31</v>
      </c>
      <c r="I51" s="223">
        <v>9</v>
      </c>
    </row>
    <row r="52" spans="1:9" x14ac:dyDescent="0.2">
      <c r="A52" s="471" t="s">
        <v>378</v>
      </c>
      <c r="B52" s="223" t="s">
        <v>147</v>
      </c>
      <c r="C52" s="223" t="s">
        <v>147</v>
      </c>
      <c r="D52" s="223" t="s">
        <v>147</v>
      </c>
      <c r="E52" s="223" t="s">
        <v>147</v>
      </c>
      <c r="F52" s="223" t="s">
        <v>147</v>
      </c>
      <c r="G52" s="223" t="s">
        <v>147</v>
      </c>
      <c r="H52" s="223" t="s">
        <v>147</v>
      </c>
      <c r="I52" s="223" t="s">
        <v>147</v>
      </c>
    </row>
    <row r="53" spans="1:9" x14ac:dyDescent="0.2">
      <c r="A53" s="471" t="s">
        <v>334</v>
      </c>
      <c r="B53" s="223">
        <v>5</v>
      </c>
      <c r="C53" s="223">
        <v>3</v>
      </c>
      <c r="D53" s="223" t="s">
        <v>34</v>
      </c>
      <c r="E53" s="223">
        <v>2</v>
      </c>
      <c r="F53" s="223" t="s">
        <v>34</v>
      </c>
      <c r="G53" s="223" t="s">
        <v>34</v>
      </c>
      <c r="H53" s="223">
        <v>1</v>
      </c>
      <c r="I53" s="223">
        <v>1</v>
      </c>
    </row>
    <row r="54" spans="1:9" x14ac:dyDescent="0.2">
      <c r="A54" s="471" t="s">
        <v>335</v>
      </c>
      <c r="B54" s="223">
        <v>148</v>
      </c>
      <c r="C54" s="223">
        <v>92</v>
      </c>
      <c r="D54" s="223">
        <v>19</v>
      </c>
      <c r="E54" s="223">
        <v>37</v>
      </c>
      <c r="F54" s="223" t="s">
        <v>34</v>
      </c>
      <c r="G54" s="223">
        <v>5</v>
      </c>
      <c r="H54" s="223">
        <v>25</v>
      </c>
      <c r="I54" s="223">
        <v>7</v>
      </c>
    </row>
    <row r="55" spans="1:9" x14ac:dyDescent="0.2">
      <c r="A55" s="471" t="s">
        <v>336</v>
      </c>
      <c r="B55" s="223">
        <v>37</v>
      </c>
      <c r="C55" s="223">
        <v>31</v>
      </c>
      <c r="D55" s="223" t="s">
        <v>34</v>
      </c>
      <c r="E55" s="223">
        <v>6</v>
      </c>
      <c r="F55" s="223" t="s">
        <v>34</v>
      </c>
      <c r="G55" s="223" t="s">
        <v>34</v>
      </c>
      <c r="H55" s="223">
        <v>5</v>
      </c>
      <c r="I55" s="223">
        <v>1</v>
      </c>
    </row>
    <row r="56" spans="1:9" x14ac:dyDescent="0.2">
      <c r="A56" s="471" t="s">
        <v>379</v>
      </c>
      <c r="B56" s="223">
        <v>124</v>
      </c>
      <c r="C56" s="223">
        <v>79</v>
      </c>
      <c r="D56" s="223">
        <v>27</v>
      </c>
      <c r="E56" s="223">
        <v>16</v>
      </c>
      <c r="F56" s="223" t="s">
        <v>34</v>
      </c>
      <c r="G56" s="223" t="s">
        <v>34</v>
      </c>
      <c r="H56" s="223">
        <v>11</v>
      </c>
      <c r="I56" s="223">
        <v>5</v>
      </c>
    </row>
    <row r="57" spans="1:9" x14ac:dyDescent="0.2">
      <c r="A57" s="471" t="s">
        <v>378</v>
      </c>
      <c r="B57" s="223" t="s">
        <v>147</v>
      </c>
      <c r="C57" s="223" t="s">
        <v>147</v>
      </c>
      <c r="D57" s="223" t="s">
        <v>147</v>
      </c>
      <c r="E57" s="223" t="s">
        <v>147</v>
      </c>
      <c r="F57" s="223" t="s">
        <v>147</v>
      </c>
      <c r="G57" s="223" t="s">
        <v>147</v>
      </c>
      <c r="H57" s="223" t="s">
        <v>147</v>
      </c>
      <c r="I57" s="223" t="s">
        <v>147</v>
      </c>
    </row>
    <row r="58" spans="1:9" x14ac:dyDescent="0.2">
      <c r="A58" s="471" t="s">
        <v>337</v>
      </c>
      <c r="B58" s="223">
        <v>11</v>
      </c>
      <c r="C58" s="223">
        <v>9</v>
      </c>
      <c r="D58" s="223" t="s">
        <v>34</v>
      </c>
      <c r="E58" s="223">
        <v>2</v>
      </c>
      <c r="F58" s="223" t="s">
        <v>34</v>
      </c>
      <c r="G58" s="223" t="s">
        <v>34</v>
      </c>
      <c r="H58" s="223" t="s">
        <v>34</v>
      </c>
      <c r="I58" s="223">
        <v>2</v>
      </c>
    </row>
    <row r="59" spans="1:9" x14ac:dyDescent="0.2">
      <c r="A59" s="471" t="s">
        <v>338</v>
      </c>
      <c r="B59" s="223">
        <v>62</v>
      </c>
      <c r="C59" s="223">
        <v>31</v>
      </c>
      <c r="D59" s="223">
        <v>19</v>
      </c>
      <c r="E59" s="223">
        <v>11</v>
      </c>
      <c r="F59" s="223" t="s">
        <v>34</v>
      </c>
      <c r="G59" s="223" t="s">
        <v>34</v>
      </c>
      <c r="H59" s="223">
        <v>9</v>
      </c>
      <c r="I59" s="223">
        <v>2</v>
      </c>
    </row>
    <row r="60" spans="1:9" x14ac:dyDescent="0.2">
      <c r="A60" s="471" t="s">
        <v>339</v>
      </c>
      <c r="B60" s="223">
        <v>10</v>
      </c>
      <c r="C60" s="223">
        <v>6</v>
      </c>
      <c r="D60" s="223">
        <v>3</v>
      </c>
      <c r="E60" s="223" t="s">
        <v>34</v>
      </c>
      <c r="F60" s="223" t="s">
        <v>34</v>
      </c>
      <c r="G60" s="223" t="s">
        <v>34</v>
      </c>
      <c r="H60" s="223" t="s">
        <v>34</v>
      </c>
      <c r="I60" s="223" t="s">
        <v>34</v>
      </c>
    </row>
    <row r="61" spans="1:9" x14ac:dyDescent="0.2">
      <c r="A61" s="471" t="s">
        <v>340</v>
      </c>
      <c r="B61" s="223">
        <v>37</v>
      </c>
      <c r="C61" s="223">
        <v>30</v>
      </c>
      <c r="D61" s="223">
        <v>4</v>
      </c>
      <c r="E61" s="223">
        <v>3</v>
      </c>
      <c r="F61" s="223" t="s">
        <v>34</v>
      </c>
      <c r="G61" s="223" t="s">
        <v>34</v>
      </c>
      <c r="H61" s="223">
        <v>2</v>
      </c>
      <c r="I61" s="223">
        <v>1</v>
      </c>
    </row>
    <row r="62" spans="1:9" x14ac:dyDescent="0.2">
      <c r="A62" s="471" t="s">
        <v>341</v>
      </c>
      <c r="B62" s="223" t="s">
        <v>34</v>
      </c>
      <c r="C62" s="223" t="s">
        <v>34</v>
      </c>
      <c r="D62" s="223" t="s">
        <v>34</v>
      </c>
      <c r="E62" s="223" t="s">
        <v>34</v>
      </c>
      <c r="F62" s="223" t="s">
        <v>34</v>
      </c>
      <c r="G62" s="223" t="s">
        <v>34</v>
      </c>
      <c r="H62" s="223" t="s">
        <v>34</v>
      </c>
      <c r="I62" s="223" t="s">
        <v>34</v>
      </c>
    </row>
    <row r="63" spans="1:9" x14ac:dyDescent="0.2">
      <c r="A63" s="471" t="s">
        <v>380</v>
      </c>
      <c r="B63" s="223">
        <v>4</v>
      </c>
      <c r="C63" s="223">
        <v>3</v>
      </c>
      <c r="D63" s="223">
        <v>1</v>
      </c>
      <c r="E63" s="223" t="s">
        <v>34</v>
      </c>
      <c r="F63" s="223" t="s">
        <v>34</v>
      </c>
      <c r="G63" s="223" t="s">
        <v>34</v>
      </c>
      <c r="H63" s="223" t="s">
        <v>34</v>
      </c>
      <c r="I63" s="223" t="s">
        <v>34</v>
      </c>
    </row>
    <row r="64" spans="1:9" x14ac:dyDescent="0.2">
      <c r="A64" s="471" t="s">
        <v>342</v>
      </c>
      <c r="B64" s="223">
        <v>32</v>
      </c>
      <c r="C64" s="223">
        <v>25</v>
      </c>
      <c r="D64" s="223">
        <v>4</v>
      </c>
      <c r="E64" s="223">
        <v>2</v>
      </c>
      <c r="F64" s="223" t="s">
        <v>34</v>
      </c>
      <c r="G64" s="223">
        <v>2</v>
      </c>
      <c r="H64" s="223" t="s">
        <v>34</v>
      </c>
      <c r="I64" s="223" t="s">
        <v>34</v>
      </c>
    </row>
    <row r="65" spans="1:9" x14ac:dyDescent="0.2">
      <c r="A65" s="471" t="s">
        <v>381</v>
      </c>
      <c r="B65" s="223">
        <v>6</v>
      </c>
      <c r="C65" s="223">
        <v>3</v>
      </c>
      <c r="D65" s="223">
        <v>1</v>
      </c>
      <c r="E65" s="223" t="s">
        <v>34</v>
      </c>
      <c r="F65" s="223" t="s">
        <v>34</v>
      </c>
      <c r="G65" s="223" t="s">
        <v>34</v>
      </c>
      <c r="H65" s="223" t="s">
        <v>34</v>
      </c>
      <c r="I65" s="223" t="s">
        <v>34</v>
      </c>
    </row>
    <row r="66" spans="1:9" x14ac:dyDescent="0.2">
      <c r="B66" s="234"/>
      <c r="C66" s="234"/>
      <c r="D66" s="234"/>
      <c r="E66" s="234"/>
      <c r="F66" s="234"/>
      <c r="G66" s="234"/>
      <c r="H66" s="234"/>
      <c r="I66" s="234"/>
    </row>
    <row r="68" spans="1:9" ht="11.25" customHeight="1" x14ac:dyDescent="0.2">
      <c r="A68" s="610" t="s">
        <v>407</v>
      </c>
      <c r="B68" s="610"/>
      <c r="C68" s="610"/>
      <c r="D68" s="610"/>
      <c r="E68" s="610"/>
      <c r="F68" s="610"/>
      <c r="G68" s="610"/>
      <c r="H68" s="610"/>
      <c r="I68" s="610"/>
    </row>
  </sheetData>
  <mergeCells count="13">
    <mergeCell ref="A1:I1"/>
    <mergeCell ref="A2:I2"/>
    <mergeCell ref="A4:A10"/>
    <mergeCell ref="C6:C9"/>
    <mergeCell ref="D6:D9"/>
    <mergeCell ref="E7:E9"/>
    <mergeCell ref="C4:I4"/>
    <mergeCell ref="B4:B9"/>
    <mergeCell ref="A68:I68"/>
    <mergeCell ref="F8:F9"/>
    <mergeCell ref="G8:G9"/>
    <mergeCell ref="H8:H9"/>
    <mergeCell ref="I8:I9"/>
  </mergeCells>
  <pageMargins left="0.51181102362204722" right="0.51181102362204722" top="0.78740157480314965" bottom="0.19685039370078741" header="0.51181102362204722" footer="0.31496062992125984"/>
  <pageSetup paperSize="9" scale="90" firstPageNumber="18" orientation="portrait" useFirstPageNumber="1" r:id="rId1"/>
  <headerFooter>
    <oddHeader>&amp;C&amp;"Arial,Standard"&amp;9-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zoomScaleNormal="100" zoomScaleSheetLayoutView="100" workbookViewId="0">
      <selection sqref="A1:I1"/>
    </sheetView>
  </sheetViews>
  <sheetFormatPr baseColWidth="10" defaultColWidth="12" defaultRowHeight="12" x14ac:dyDescent="0.2"/>
  <cols>
    <col min="1" max="1" width="24.33203125" style="168" customWidth="1"/>
    <col min="2" max="2" width="10.6640625" style="168" customWidth="1"/>
    <col min="3" max="3" width="12.83203125" style="168" customWidth="1"/>
    <col min="4" max="4" width="11.6640625" style="168" customWidth="1"/>
    <col min="5" max="5" width="13.33203125" style="168" customWidth="1"/>
    <col min="6" max="6" width="12.5" style="168" customWidth="1"/>
    <col min="7" max="7" width="12.1640625" style="168" customWidth="1"/>
    <col min="8" max="8" width="11.6640625" style="168" customWidth="1"/>
    <col min="9" max="9" width="12" style="168" customWidth="1"/>
    <col min="10" max="16384" width="12" style="168"/>
  </cols>
  <sheetData>
    <row r="1" spans="1:10" ht="23.25" customHeight="1" x14ac:dyDescent="0.2">
      <c r="A1" s="608" t="s">
        <v>533</v>
      </c>
      <c r="B1" s="608"/>
      <c r="C1" s="608"/>
      <c r="D1" s="608"/>
      <c r="E1" s="608"/>
      <c r="F1" s="608"/>
      <c r="G1" s="608"/>
      <c r="H1" s="608"/>
      <c r="I1" s="608"/>
    </row>
    <row r="2" spans="1:10" ht="12" customHeight="1" x14ac:dyDescent="0.2">
      <c r="A2" s="607" t="s">
        <v>7</v>
      </c>
      <c r="B2" s="607"/>
      <c r="C2" s="607"/>
      <c r="D2" s="607"/>
      <c r="E2" s="607"/>
      <c r="F2" s="607"/>
      <c r="G2" s="607"/>
      <c r="H2" s="607"/>
      <c r="I2" s="607"/>
    </row>
    <row r="3" spans="1:10" ht="12" customHeight="1" x14ac:dyDescent="0.2">
      <c r="A3" s="226"/>
      <c r="B3" s="226"/>
    </row>
    <row r="4" spans="1:10" ht="12.95" customHeight="1" x14ac:dyDescent="0.2">
      <c r="A4" s="615" t="s">
        <v>401</v>
      </c>
      <c r="B4" s="595" t="s">
        <v>447</v>
      </c>
      <c r="C4" s="596"/>
      <c r="D4" s="596"/>
      <c r="E4" s="596"/>
      <c r="F4" s="596"/>
      <c r="G4" s="596"/>
      <c r="H4" s="435"/>
      <c r="I4" s="226"/>
    </row>
    <row r="5" spans="1:10" ht="12.95" customHeight="1" x14ac:dyDescent="0.2">
      <c r="A5" s="616"/>
      <c r="B5" s="597" t="s">
        <v>94</v>
      </c>
      <c r="C5" s="486" t="s">
        <v>302</v>
      </c>
      <c r="D5" s="624" t="s">
        <v>260</v>
      </c>
      <c r="E5" s="624"/>
      <c r="F5" s="624"/>
      <c r="G5" s="624"/>
      <c r="H5" s="439"/>
      <c r="I5" s="226"/>
    </row>
    <row r="6" spans="1:10" ht="12.95" customHeight="1" x14ac:dyDescent="0.2">
      <c r="A6" s="616"/>
      <c r="B6" s="597"/>
      <c r="C6" s="598"/>
      <c r="D6" s="601" t="s">
        <v>261</v>
      </c>
      <c r="E6" s="602" t="s">
        <v>262</v>
      </c>
      <c r="F6" s="558" t="s">
        <v>473</v>
      </c>
      <c r="G6" s="558"/>
      <c r="H6" s="432"/>
      <c r="I6" s="227"/>
    </row>
    <row r="7" spans="1:10" ht="19.149999999999999" customHeight="1" x14ac:dyDescent="0.2">
      <c r="A7" s="616"/>
      <c r="B7" s="597"/>
      <c r="C7" s="599"/>
      <c r="D7" s="599"/>
      <c r="E7" s="603"/>
      <c r="F7" s="228" t="s">
        <v>9</v>
      </c>
      <c r="G7" s="229" t="s">
        <v>78</v>
      </c>
      <c r="H7" s="432"/>
      <c r="I7" s="432"/>
    </row>
    <row r="8" spans="1:10" ht="12.95" customHeight="1" x14ac:dyDescent="0.2">
      <c r="A8" s="617"/>
      <c r="B8" s="604" t="s">
        <v>0</v>
      </c>
      <c r="C8" s="605"/>
      <c r="D8" s="605"/>
      <c r="E8" s="605"/>
      <c r="F8" s="605"/>
      <c r="G8" s="605"/>
      <c r="H8" s="438"/>
      <c r="I8" s="230"/>
      <c r="J8" s="230"/>
    </row>
    <row r="9" spans="1:10" ht="12.95" customHeight="1" x14ac:dyDescent="0.2">
      <c r="A9" s="434"/>
      <c r="B9" s="437"/>
      <c r="C9" s="438"/>
      <c r="D9" s="438"/>
      <c r="E9" s="438"/>
      <c r="F9" s="438"/>
      <c r="G9" s="438"/>
      <c r="H9" s="438"/>
      <c r="I9" s="438"/>
      <c r="J9" s="438"/>
    </row>
    <row r="10" spans="1:10" ht="12.95" customHeight="1" x14ac:dyDescent="0.2">
      <c r="A10" s="231" t="s">
        <v>439</v>
      </c>
      <c r="B10" s="223" t="s">
        <v>34</v>
      </c>
      <c r="C10" s="223" t="s">
        <v>34</v>
      </c>
      <c r="D10" s="223" t="s">
        <v>34</v>
      </c>
      <c r="E10" s="223" t="s">
        <v>34</v>
      </c>
      <c r="F10" s="223" t="s">
        <v>34</v>
      </c>
      <c r="G10" s="45" t="s">
        <v>34</v>
      </c>
      <c r="H10" s="223"/>
    </row>
    <row r="11" spans="1:10" ht="12" customHeight="1" x14ac:dyDescent="0.2">
      <c r="A11" s="231" t="s">
        <v>311</v>
      </c>
      <c r="B11" s="223">
        <v>588</v>
      </c>
      <c r="C11" s="223">
        <v>1212</v>
      </c>
      <c r="D11" s="223">
        <v>489</v>
      </c>
      <c r="E11" s="223">
        <v>28</v>
      </c>
      <c r="F11" s="223">
        <v>71</v>
      </c>
      <c r="G11" s="45">
        <v>667</v>
      </c>
      <c r="H11" s="223"/>
    </row>
    <row r="12" spans="1:10" ht="12" customHeight="1" x14ac:dyDescent="0.2">
      <c r="A12" s="232" t="s">
        <v>68</v>
      </c>
      <c r="B12" s="223"/>
      <c r="C12" s="223"/>
      <c r="D12" s="223"/>
      <c r="E12" s="223"/>
      <c r="F12" s="223"/>
      <c r="G12" s="45"/>
      <c r="H12" s="223"/>
    </row>
    <row r="13" spans="1:10" ht="12" customHeight="1" x14ac:dyDescent="0.2">
      <c r="A13" s="232" t="s">
        <v>149</v>
      </c>
      <c r="B13" s="223">
        <v>6</v>
      </c>
      <c r="C13" s="223">
        <v>8</v>
      </c>
      <c r="D13" s="223">
        <v>5</v>
      </c>
      <c r="E13" s="223" t="s">
        <v>34</v>
      </c>
      <c r="F13" s="223">
        <v>1</v>
      </c>
      <c r="G13" s="45">
        <v>3</v>
      </c>
      <c r="H13" s="223"/>
    </row>
    <row r="14" spans="1:10" ht="12" customHeight="1" x14ac:dyDescent="0.2">
      <c r="A14" s="232" t="s">
        <v>150</v>
      </c>
      <c r="B14" s="223">
        <v>548</v>
      </c>
      <c r="C14" s="223">
        <v>1152</v>
      </c>
      <c r="D14" s="223">
        <v>457</v>
      </c>
      <c r="E14" s="223">
        <v>24</v>
      </c>
      <c r="F14" s="223">
        <v>67</v>
      </c>
      <c r="G14" s="45">
        <v>647</v>
      </c>
      <c r="H14" s="223"/>
    </row>
    <row r="15" spans="1:10" ht="12" customHeight="1" x14ac:dyDescent="0.2">
      <c r="A15" s="232" t="s">
        <v>151</v>
      </c>
      <c r="B15" s="223">
        <v>34</v>
      </c>
      <c r="C15" s="223">
        <v>52</v>
      </c>
      <c r="D15" s="223">
        <v>27</v>
      </c>
      <c r="E15" s="223">
        <v>4</v>
      </c>
      <c r="F15" s="223">
        <v>3</v>
      </c>
      <c r="G15" s="45">
        <v>17</v>
      </c>
      <c r="H15" s="223"/>
    </row>
    <row r="16" spans="1:10" ht="12" customHeight="1" x14ac:dyDescent="0.2">
      <c r="A16" s="231" t="s">
        <v>312</v>
      </c>
      <c r="B16" s="223">
        <v>1383</v>
      </c>
      <c r="C16" s="223">
        <v>1823</v>
      </c>
      <c r="D16" s="223">
        <v>1260</v>
      </c>
      <c r="E16" s="223">
        <v>71</v>
      </c>
      <c r="F16" s="223">
        <v>52</v>
      </c>
      <c r="G16" s="45">
        <v>421</v>
      </c>
      <c r="H16" s="223"/>
    </row>
    <row r="17" spans="1:9" ht="12" customHeight="1" x14ac:dyDescent="0.2">
      <c r="A17" s="232" t="s">
        <v>68</v>
      </c>
      <c r="B17" s="223"/>
      <c r="C17" s="223"/>
      <c r="D17" s="223"/>
      <c r="E17" s="223"/>
      <c r="F17" s="223"/>
      <c r="G17" s="45"/>
      <c r="H17" s="223"/>
    </row>
    <row r="18" spans="1:9" ht="12" customHeight="1" x14ac:dyDescent="0.2">
      <c r="A18" s="232" t="s">
        <v>273</v>
      </c>
      <c r="B18" s="223">
        <v>155</v>
      </c>
      <c r="C18" s="223">
        <v>170</v>
      </c>
      <c r="D18" s="223">
        <v>144</v>
      </c>
      <c r="E18" s="223">
        <v>8</v>
      </c>
      <c r="F18" s="223">
        <v>3</v>
      </c>
      <c r="G18" s="45">
        <v>10</v>
      </c>
      <c r="H18" s="223"/>
    </row>
    <row r="19" spans="1:9" ht="13.5" customHeight="1" x14ac:dyDescent="0.2">
      <c r="A19" s="231" t="s">
        <v>452</v>
      </c>
      <c r="B19" s="223">
        <v>942</v>
      </c>
      <c r="C19" s="223">
        <v>1182</v>
      </c>
      <c r="D19" s="223">
        <v>862</v>
      </c>
      <c r="E19" s="223">
        <v>46</v>
      </c>
      <c r="F19" s="223">
        <v>34</v>
      </c>
      <c r="G19" s="45">
        <v>228</v>
      </c>
      <c r="H19" s="223"/>
    </row>
    <row r="20" spans="1:9" ht="12" customHeight="1" x14ac:dyDescent="0.2">
      <c r="A20" s="232" t="s">
        <v>274</v>
      </c>
      <c r="B20" s="223">
        <v>217</v>
      </c>
      <c r="C20" s="223">
        <v>368</v>
      </c>
      <c r="D20" s="223">
        <v>196</v>
      </c>
      <c r="E20" s="223">
        <v>12</v>
      </c>
      <c r="F20" s="223">
        <v>9</v>
      </c>
      <c r="G20" s="45">
        <v>148</v>
      </c>
      <c r="H20" s="223"/>
    </row>
    <row r="21" spans="1:9" ht="12" customHeight="1" x14ac:dyDescent="0.2">
      <c r="A21" s="232" t="s">
        <v>157</v>
      </c>
      <c r="B21" s="223">
        <v>63</v>
      </c>
      <c r="C21" s="223">
        <v>94</v>
      </c>
      <c r="D21" s="223">
        <v>53</v>
      </c>
      <c r="E21" s="223">
        <v>5</v>
      </c>
      <c r="F21" s="223">
        <v>5</v>
      </c>
      <c r="G21" s="45">
        <v>31</v>
      </c>
      <c r="H21" s="223"/>
    </row>
    <row r="22" spans="1:9" ht="12" customHeight="1" x14ac:dyDescent="0.2">
      <c r="A22" s="232" t="s">
        <v>314</v>
      </c>
      <c r="B22" s="223">
        <v>1</v>
      </c>
      <c r="C22" s="223">
        <v>4</v>
      </c>
      <c r="D22" s="223" t="s">
        <v>34</v>
      </c>
      <c r="E22" s="223" t="s">
        <v>34</v>
      </c>
      <c r="F22" s="223">
        <v>1</v>
      </c>
      <c r="G22" s="45">
        <v>4</v>
      </c>
      <c r="H22" s="223"/>
    </row>
    <row r="23" spans="1:9" ht="12" customHeight="1" x14ac:dyDescent="0.2">
      <c r="A23" s="232" t="s">
        <v>275</v>
      </c>
      <c r="B23" s="223">
        <v>5</v>
      </c>
      <c r="C23" s="223">
        <v>5</v>
      </c>
      <c r="D23" s="223">
        <v>5</v>
      </c>
      <c r="E23" s="223" t="s">
        <v>34</v>
      </c>
      <c r="F23" s="223" t="s">
        <v>34</v>
      </c>
      <c r="G23" s="45" t="s">
        <v>34</v>
      </c>
      <c r="H23" s="223"/>
    </row>
    <row r="24" spans="1:9" ht="12" customHeight="1" x14ac:dyDescent="0.2">
      <c r="A24" s="233" t="s">
        <v>313</v>
      </c>
      <c r="B24" s="223">
        <v>77</v>
      </c>
      <c r="C24" s="223">
        <v>718</v>
      </c>
      <c r="D24" s="223">
        <v>23</v>
      </c>
      <c r="E24" s="223">
        <v>2</v>
      </c>
      <c r="F24" s="223">
        <v>52</v>
      </c>
      <c r="G24" s="45">
        <v>691</v>
      </c>
      <c r="H24" s="223"/>
    </row>
    <row r="25" spans="1:9" ht="12" customHeight="1" x14ac:dyDescent="0.2">
      <c r="A25" s="231" t="s">
        <v>440</v>
      </c>
      <c r="B25" s="223">
        <v>9</v>
      </c>
      <c r="C25" s="223">
        <v>10</v>
      </c>
      <c r="D25" s="223">
        <v>8</v>
      </c>
      <c r="E25" s="223">
        <v>1</v>
      </c>
      <c r="F25" s="223" t="s">
        <v>34</v>
      </c>
      <c r="G25" s="45" t="s">
        <v>34</v>
      </c>
      <c r="H25" s="223"/>
    </row>
    <row r="26" spans="1:9" ht="12" customHeight="1" x14ac:dyDescent="0.2">
      <c r="A26" s="222" t="s">
        <v>15</v>
      </c>
      <c r="B26" s="224">
        <v>2057</v>
      </c>
      <c r="C26" s="224">
        <v>3763</v>
      </c>
      <c r="D26" s="224">
        <v>1780</v>
      </c>
      <c r="E26" s="224">
        <v>102</v>
      </c>
      <c r="F26" s="224">
        <v>175</v>
      </c>
      <c r="G26" s="46">
        <v>1779</v>
      </c>
      <c r="H26" s="224"/>
    </row>
    <row r="27" spans="1:9" ht="12" customHeight="1" x14ac:dyDescent="0.2">
      <c r="B27" s="234"/>
      <c r="C27" s="234"/>
      <c r="D27" s="234"/>
      <c r="E27" s="234"/>
      <c r="F27" s="234"/>
      <c r="G27" s="234"/>
      <c r="H27" s="234"/>
    </row>
    <row r="28" spans="1:9" ht="12" customHeight="1" x14ac:dyDescent="0.2"/>
    <row r="29" spans="1:9" ht="12" customHeight="1" x14ac:dyDescent="0.2"/>
    <row r="30" spans="1:9" ht="23.25" customHeight="1" x14ac:dyDescent="0.2">
      <c r="A30" s="608" t="s">
        <v>534</v>
      </c>
      <c r="B30" s="608"/>
      <c r="C30" s="608"/>
      <c r="D30" s="608"/>
      <c r="E30" s="608"/>
      <c r="F30" s="608"/>
      <c r="G30" s="608"/>
      <c r="H30" s="608"/>
      <c r="I30" s="608"/>
    </row>
    <row r="31" spans="1:9" ht="12" customHeight="1" x14ac:dyDescent="0.2">
      <c r="A31" s="607" t="s">
        <v>7</v>
      </c>
      <c r="B31" s="607"/>
      <c r="C31" s="607"/>
      <c r="D31" s="607"/>
      <c r="E31" s="607"/>
      <c r="F31" s="607"/>
      <c r="G31" s="607"/>
      <c r="H31" s="607"/>
      <c r="I31" s="607"/>
    </row>
    <row r="32" spans="1:9" ht="12" customHeight="1" x14ac:dyDescent="0.2">
      <c r="A32" s="226"/>
      <c r="B32" s="226"/>
    </row>
    <row r="33" spans="1:9" ht="12.95" customHeight="1" x14ac:dyDescent="0.2">
      <c r="A33" s="592" t="s">
        <v>401</v>
      </c>
      <c r="B33" s="595" t="s">
        <v>33</v>
      </c>
      <c r="C33" s="596"/>
      <c r="D33" s="596"/>
      <c r="E33" s="596"/>
      <c r="F33" s="596"/>
      <c r="G33" s="596"/>
      <c r="H33" s="596"/>
      <c r="I33" s="596"/>
    </row>
    <row r="34" spans="1:9" ht="12.95" customHeight="1" x14ac:dyDescent="0.2">
      <c r="A34" s="593"/>
      <c r="B34" s="618" t="s">
        <v>94</v>
      </c>
      <c r="C34" s="482" t="s">
        <v>128</v>
      </c>
      <c r="D34" s="558"/>
      <c r="E34" s="558"/>
      <c r="F34" s="558"/>
      <c r="G34" s="558"/>
      <c r="H34" s="558"/>
      <c r="I34" s="558"/>
    </row>
    <row r="35" spans="1:9" ht="12.75" customHeight="1" x14ac:dyDescent="0.2">
      <c r="A35" s="593"/>
      <c r="B35" s="597"/>
      <c r="C35" s="486" t="s">
        <v>315</v>
      </c>
      <c r="D35" s="486" t="s">
        <v>415</v>
      </c>
      <c r="E35" s="482" t="s">
        <v>316</v>
      </c>
      <c r="F35" s="558"/>
      <c r="G35" s="558"/>
      <c r="H35" s="558"/>
      <c r="I35" s="482" t="s">
        <v>402</v>
      </c>
    </row>
    <row r="36" spans="1:9" ht="12.75" customHeight="1" x14ac:dyDescent="0.2">
      <c r="A36" s="593"/>
      <c r="B36" s="597"/>
      <c r="C36" s="487"/>
      <c r="D36" s="487"/>
      <c r="E36" s="486" t="s">
        <v>94</v>
      </c>
      <c r="F36" s="622" t="s">
        <v>128</v>
      </c>
      <c r="G36" s="623"/>
      <c r="H36" s="623"/>
      <c r="I36" s="483"/>
    </row>
    <row r="37" spans="1:9" ht="17.100000000000001" customHeight="1" x14ac:dyDescent="0.2">
      <c r="A37" s="593"/>
      <c r="B37" s="597"/>
      <c r="C37" s="487"/>
      <c r="D37" s="487"/>
      <c r="E37" s="487"/>
      <c r="F37" s="486" t="s">
        <v>317</v>
      </c>
      <c r="G37" s="525" t="s">
        <v>414</v>
      </c>
      <c r="H37" s="558" t="s">
        <v>413</v>
      </c>
      <c r="I37" s="483"/>
    </row>
    <row r="38" spans="1:9" ht="17.100000000000001" customHeight="1" x14ac:dyDescent="0.2">
      <c r="A38" s="593"/>
      <c r="B38" s="619"/>
      <c r="C38" s="599"/>
      <c r="D38" s="599"/>
      <c r="E38" s="488"/>
      <c r="F38" s="488"/>
      <c r="G38" s="620"/>
      <c r="H38" s="621"/>
      <c r="I38" s="484"/>
    </row>
    <row r="39" spans="1:9" ht="12.95" customHeight="1" x14ac:dyDescent="0.2">
      <c r="A39" s="594"/>
      <c r="B39" s="604" t="s">
        <v>0</v>
      </c>
      <c r="C39" s="605"/>
      <c r="D39" s="605"/>
      <c r="E39" s="605"/>
      <c r="F39" s="605"/>
      <c r="G39" s="605"/>
      <c r="H39" s="605"/>
      <c r="I39" s="605"/>
    </row>
    <row r="40" spans="1:9" ht="12" customHeight="1" x14ac:dyDescent="0.2">
      <c r="A40" s="231"/>
      <c r="B40" s="223"/>
      <c r="C40" s="223"/>
      <c r="D40" s="223"/>
      <c r="E40" s="223"/>
      <c r="F40" s="223"/>
      <c r="G40" s="223"/>
      <c r="H40" s="223"/>
      <c r="I40" s="223"/>
    </row>
    <row r="41" spans="1:9" ht="12" customHeight="1" x14ac:dyDescent="0.2">
      <c r="A41" s="231" t="s">
        <v>439</v>
      </c>
      <c r="B41" s="223">
        <v>657</v>
      </c>
      <c r="C41" s="223" t="s">
        <v>34</v>
      </c>
      <c r="D41" s="223">
        <v>79</v>
      </c>
      <c r="E41" s="223">
        <v>478</v>
      </c>
      <c r="F41" s="223">
        <v>48</v>
      </c>
      <c r="G41" s="223">
        <v>7</v>
      </c>
      <c r="H41" s="223">
        <v>119</v>
      </c>
      <c r="I41" s="223">
        <v>100</v>
      </c>
    </row>
    <row r="42" spans="1:9" ht="12" customHeight="1" x14ac:dyDescent="0.2">
      <c r="A42" s="231" t="s">
        <v>311</v>
      </c>
      <c r="B42" s="223">
        <v>205</v>
      </c>
      <c r="C42" s="223">
        <v>29</v>
      </c>
      <c r="D42" s="223">
        <v>4</v>
      </c>
      <c r="E42" s="223">
        <v>112</v>
      </c>
      <c r="F42" s="223">
        <v>45</v>
      </c>
      <c r="G42" s="223">
        <v>19</v>
      </c>
      <c r="H42" s="223">
        <v>27</v>
      </c>
      <c r="I42" s="223">
        <v>45</v>
      </c>
    </row>
    <row r="43" spans="1:9" ht="12" customHeight="1" x14ac:dyDescent="0.2">
      <c r="A43" s="232" t="s">
        <v>68</v>
      </c>
      <c r="B43" s="223"/>
      <c r="C43" s="223"/>
      <c r="D43" s="223"/>
      <c r="E43" s="223"/>
      <c r="F43" s="223"/>
      <c r="G43" s="223"/>
      <c r="H43" s="223"/>
      <c r="I43" s="223"/>
    </row>
    <row r="44" spans="1:9" ht="12" customHeight="1" x14ac:dyDescent="0.2">
      <c r="A44" s="232" t="s">
        <v>149</v>
      </c>
      <c r="B44" s="223">
        <v>3</v>
      </c>
      <c r="C44" s="223">
        <v>1</v>
      </c>
      <c r="D44" s="223">
        <v>1</v>
      </c>
      <c r="E44" s="223">
        <v>1</v>
      </c>
      <c r="F44" s="223" t="s">
        <v>34</v>
      </c>
      <c r="G44" s="223" t="s">
        <v>34</v>
      </c>
      <c r="H44" s="223" t="s">
        <v>34</v>
      </c>
      <c r="I44" s="223" t="s">
        <v>34</v>
      </c>
    </row>
    <row r="45" spans="1:9" ht="12" customHeight="1" x14ac:dyDescent="0.2">
      <c r="A45" s="232" t="s">
        <v>150</v>
      </c>
      <c r="B45" s="223">
        <v>120</v>
      </c>
      <c r="C45" s="223">
        <v>16</v>
      </c>
      <c r="D45" s="223">
        <v>1</v>
      </c>
      <c r="E45" s="223">
        <v>68</v>
      </c>
      <c r="F45" s="223">
        <v>30</v>
      </c>
      <c r="G45" s="223">
        <v>14</v>
      </c>
      <c r="H45" s="223">
        <v>14</v>
      </c>
      <c r="I45" s="223">
        <v>23</v>
      </c>
    </row>
    <row r="46" spans="1:9" ht="12" customHeight="1" x14ac:dyDescent="0.2">
      <c r="A46" s="232" t="s">
        <v>151</v>
      </c>
      <c r="B46" s="223">
        <v>82</v>
      </c>
      <c r="C46" s="223">
        <v>12</v>
      </c>
      <c r="D46" s="223">
        <v>2</v>
      </c>
      <c r="E46" s="223">
        <v>43</v>
      </c>
      <c r="F46" s="223">
        <v>15</v>
      </c>
      <c r="G46" s="223">
        <v>5</v>
      </c>
      <c r="H46" s="223">
        <v>13</v>
      </c>
      <c r="I46" s="223">
        <v>22</v>
      </c>
    </row>
    <row r="47" spans="1:9" ht="12" customHeight="1" x14ac:dyDescent="0.2">
      <c r="A47" s="231" t="s">
        <v>312</v>
      </c>
      <c r="B47" s="223">
        <v>96</v>
      </c>
      <c r="C47" s="223">
        <v>18</v>
      </c>
      <c r="D47" s="223">
        <v>5</v>
      </c>
      <c r="E47" s="223">
        <v>51</v>
      </c>
      <c r="F47" s="223">
        <v>25</v>
      </c>
      <c r="G47" s="223">
        <v>7</v>
      </c>
      <c r="H47" s="223">
        <v>7</v>
      </c>
      <c r="I47" s="223">
        <v>20</v>
      </c>
    </row>
    <row r="48" spans="1:9" ht="12" customHeight="1" x14ac:dyDescent="0.2">
      <c r="A48" s="232" t="s">
        <v>68</v>
      </c>
      <c r="B48" s="223"/>
      <c r="C48" s="223"/>
      <c r="D48" s="223"/>
      <c r="E48" s="223"/>
      <c r="F48" s="223"/>
      <c r="G48" s="223"/>
      <c r="H48" s="223"/>
      <c r="I48" s="223"/>
    </row>
    <row r="49" spans="1:9" ht="12" customHeight="1" x14ac:dyDescent="0.2">
      <c r="A49" s="232" t="s">
        <v>273</v>
      </c>
      <c r="B49" s="223">
        <v>6</v>
      </c>
      <c r="C49" s="223">
        <v>1</v>
      </c>
      <c r="D49" s="223">
        <v>1</v>
      </c>
      <c r="E49" s="223">
        <v>2</v>
      </c>
      <c r="F49" s="223">
        <v>1</v>
      </c>
      <c r="G49" s="223" t="s">
        <v>34</v>
      </c>
      <c r="H49" s="223" t="s">
        <v>34</v>
      </c>
      <c r="I49" s="223">
        <v>2</v>
      </c>
    </row>
    <row r="50" spans="1:9" ht="13.5" customHeight="1" x14ac:dyDescent="0.2">
      <c r="A50" s="231" t="s">
        <v>452</v>
      </c>
      <c r="B50" s="223">
        <v>46</v>
      </c>
      <c r="C50" s="223">
        <v>9</v>
      </c>
      <c r="D50" s="223" t="s">
        <v>34</v>
      </c>
      <c r="E50" s="223">
        <v>29</v>
      </c>
      <c r="F50" s="223">
        <v>13</v>
      </c>
      <c r="G50" s="223">
        <v>5</v>
      </c>
      <c r="H50" s="223">
        <v>3</v>
      </c>
      <c r="I50" s="223">
        <v>7</v>
      </c>
    </row>
    <row r="51" spans="1:9" ht="12" customHeight="1" x14ac:dyDescent="0.2">
      <c r="A51" s="232" t="s">
        <v>274</v>
      </c>
      <c r="B51" s="223">
        <v>20</v>
      </c>
      <c r="C51" s="223">
        <v>5</v>
      </c>
      <c r="D51" s="223" t="s">
        <v>34</v>
      </c>
      <c r="E51" s="223">
        <v>8</v>
      </c>
      <c r="F51" s="223">
        <v>4</v>
      </c>
      <c r="G51" s="223">
        <v>2</v>
      </c>
      <c r="H51" s="223">
        <v>1</v>
      </c>
      <c r="I51" s="223">
        <v>6</v>
      </c>
    </row>
    <row r="52" spans="1:9" ht="12" customHeight="1" x14ac:dyDescent="0.2">
      <c r="A52" s="232" t="s">
        <v>157</v>
      </c>
      <c r="B52" s="223">
        <v>20</v>
      </c>
      <c r="C52" s="223">
        <v>2</v>
      </c>
      <c r="D52" s="223">
        <v>4</v>
      </c>
      <c r="E52" s="223">
        <v>10</v>
      </c>
      <c r="F52" s="223">
        <v>6</v>
      </c>
      <c r="G52" s="223" t="s">
        <v>34</v>
      </c>
      <c r="H52" s="223">
        <v>2</v>
      </c>
      <c r="I52" s="223">
        <v>4</v>
      </c>
    </row>
    <row r="53" spans="1:9" ht="12" customHeight="1" x14ac:dyDescent="0.2">
      <c r="A53" s="232" t="s">
        <v>314</v>
      </c>
      <c r="B53" s="223" t="s">
        <v>34</v>
      </c>
      <c r="C53" s="223" t="s">
        <v>34</v>
      </c>
      <c r="D53" s="223" t="s">
        <v>34</v>
      </c>
      <c r="E53" s="223" t="s">
        <v>34</v>
      </c>
      <c r="F53" s="223" t="s">
        <v>34</v>
      </c>
      <c r="G53" s="223" t="s">
        <v>34</v>
      </c>
      <c r="H53" s="223" t="s">
        <v>34</v>
      </c>
      <c r="I53" s="223" t="s">
        <v>34</v>
      </c>
    </row>
    <row r="54" spans="1:9" ht="12" customHeight="1" x14ac:dyDescent="0.2">
      <c r="A54" s="232" t="s">
        <v>275</v>
      </c>
      <c r="B54" s="223">
        <v>4</v>
      </c>
      <c r="C54" s="223">
        <v>1</v>
      </c>
      <c r="D54" s="223" t="s">
        <v>34</v>
      </c>
      <c r="E54" s="223">
        <v>2</v>
      </c>
      <c r="F54" s="223">
        <v>1</v>
      </c>
      <c r="G54" s="223" t="s">
        <v>34</v>
      </c>
      <c r="H54" s="223">
        <v>1</v>
      </c>
      <c r="I54" s="223">
        <v>1</v>
      </c>
    </row>
    <row r="55" spans="1:9" ht="12" customHeight="1" x14ac:dyDescent="0.2">
      <c r="A55" s="233" t="s">
        <v>313</v>
      </c>
      <c r="B55" s="223">
        <v>29</v>
      </c>
      <c r="C55" s="223">
        <v>3</v>
      </c>
      <c r="D55" s="223" t="s">
        <v>34</v>
      </c>
      <c r="E55" s="223">
        <v>12</v>
      </c>
      <c r="F55" s="223">
        <v>4</v>
      </c>
      <c r="G55" s="223">
        <v>1</v>
      </c>
      <c r="H55" s="223">
        <v>2</v>
      </c>
      <c r="I55" s="223">
        <v>13</v>
      </c>
    </row>
    <row r="56" spans="1:9" ht="12" customHeight="1" x14ac:dyDescent="0.2">
      <c r="A56" s="231" t="s">
        <v>440</v>
      </c>
      <c r="B56" s="223">
        <v>5</v>
      </c>
      <c r="C56" s="223" t="s">
        <v>34</v>
      </c>
      <c r="D56" s="223" t="s">
        <v>34</v>
      </c>
      <c r="E56" s="223">
        <v>3</v>
      </c>
      <c r="F56" s="223">
        <v>2</v>
      </c>
      <c r="G56" s="223">
        <v>1</v>
      </c>
      <c r="H56" s="223" t="s">
        <v>34</v>
      </c>
      <c r="I56" s="223">
        <v>2</v>
      </c>
    </row>
    <row r="57" spans="1:9" ht="12" customHeight="1" x14ac:dyDescent="0.2">
      <c r="A57" s="222" t="s">
        <v>15</v>
      </c>
      <c r="B57" s="224">
        <v>992</v>
      </c>
      <c r="C57" s="224">
        <v>50</v>
      </c>
      <c r="D57" s="224">
        <v>88</v>
      </c>
      <c r="E57" s="224">
        <v>656</v>
      </c>
      <c r="F57" s="224">
        <v>124</v>
      </c>
      <c r="G57" s="224">
        <v>35</v>
      </c>
      <c r="H57" s="224">
        <v>155</v>
      </c>
      <c r="I57" s="224">
        <v>180</v>
      </c>
    </row>
    <row r="58" spans="1:9" ht="12" customHeight="1" x14ac:dyDescent="0.2">
      <c r="B58" s="234"/>
      <c r="C58" s="234"/>
      <c r="D58" s="234"/>
      <c r="E58" s="234"/>
      <c r="F58" s="234"/>
      <c r="G58" s="234"/>
      <c r="H58" s="234"/>
      <c r="I58" s="234"/>
    </row>
    <row r="59" spans="1:9" ht="12" customHeight="1" x14ac:dyDescent="0.2"/>
    <row r="60" spans="1:9" ht="12" customHeight="1" x14ac:dyDescent="0.2"/>
    <row r="61" spans="1:9" ht="12" customHeight="1" x14ac:dyDescent="0.2"/>
    <row r="62" spans="1:9" ht="12" customHeight="1" x14ac:dyDescent="0.2"/>
    <row r="63" spans="1:9" ht="28.5" customHeight="1" x14ac:dyDescent="0.2">
      <c r="A63" s="591" t="s">
        <v>453</v>
      </c>
      <c r="B63" s="591"/>
      <c r="C63" s="591"/>
      <c r="D63" s="591"/>
      <c r="E63" s="591"/>
      <c r="F63" s="591"/>
      <c r="G63" s="591"/>
      <c r="H63" s="591"/>
      <c r="I63" s="591"/>
    </row>
  </sheetData>
  <mergeCells count="28">
    <mergeCell ref="B4:G4"/>
    <mergeCell ref="B5:B7"/>
    <mergeCell ref="D5:G5"/>
    <mergeCell ref="D6:D7"/>
    <mergeCell ref="F6:G6"/>
    <mergeCell ref="B8:G8"/>
    <mergeCell ref="G37:G38"/>
    <mergeCell ref="B39:I39"/>
    <mergeCell ref="E36:E38"/>
    <mergeCell ref="H37:H38"/>
    <mergeCell ref="E35:H35"/>
    <mergeCell ref="F36:H36"/>
    <mergeCell ref="A1:I1"/>
    <mergeCell ref="A2:I2"/>
    <mergeCell ref="A63:I63"/>
    <mergeCell ref="A30:I30"/>
    <mergeCell ref="A31:I31"/>
    <mergeCell ref="A4:A8"/>
    <mergeCell ref="C5:C7"/>
    <mergeCell ref="E6:E7"/>
    <mergeCell ref="A33:A39"/>
    <mergeCell ref="B33:I33"/>
    <mergeCell ref="B34:B38"/>
    <mergeCell ref="C34:I34"/>
    <mergeCell ref="C35:C38"/>
    <mergeCell ref="D35:D38"/>
    <mergeCell ref="I35:I38"/>
    <mergeCell ref="F37:F38"/>
  </mergeCells>
  <conditionalFormatting sqref="B10:F11 B13:F16 B18:F26">
    <cfRule type="cellIs" dxfId="7" priority="2" operator="equal">
      <formula>0</formula>
    </cfRule>
  </conditionalFormatting>
  <conditionalFormatting sqref="G10:G11 G18:G26 G13:G16">
    <cfRule type="cellIs" dxfId="6" priority="1" operator="equal">
      <formula>0</formula>
    </cfRule>
  </conditionalFormatting>
  <pageMargins left="0.59055118110236227" right="0.59055118110236227" top="0.78740157480314965" bottom="0.59055118110236227" header="0.51181102362204722" footer="0.31496062992125984"/>
  <pageSetup paperSize="9" scale="88" firstPageNumber="19" orientation="portrait" useFirstPageNumber="1" r:id="rId1"/>
  <headerFooter>
    <oddHeader>&amp;C&amp;"Arial,Standard"&amp;9-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showGridLines="0" zoomScaleNormal="100" workbookViewId="0">
      <selection sqref="A1:I1"/>
    </sheetView>
  </sheetViews>
  <sheetFormatPr baseColWidth="10" defaultColWidth="12" defaultRowHeight="12" x14ac:dyDescent="0.2"/>
  <cols>
    <col min="1" max="1" width="3.5" style="168" customWidth="1"/>
    <col min="2" max="2" width="31.5" style="168" customWidth="1"/>
    <col min="3" max="9" width="10.83203125" style="168" customWidth="1"/>
    <col min="10" max="16384" width="12" style="168"/>
  </cols>
  <sheetData>
    <row r="1" spans="1:9" x14ac:dyDescent="0.2">
      <c r="A1" s="625" t="s">
        <v>535</v>
      </c>
      <c r="B1" s="625"/>
      <c r="C1" s="625"/>
      <c r="D1" s="625"/>
      <c r="E1" s="625"/>
      <c r="F1" s="625"/>
      <c r="G1" s="625"/>
      <c r="H1" s="625"/>
      <c r="I1" s="625"/>
    </row>
    <row r="2" spans="1:9" x14ac:dyDescent="0.2">
      <c r="A2" s="607" t="s">
        <v>7</v>
      </c>
      <c r="B2" s="607"/>
      <c r="C2" s="607"/>
      <c r="D2" s="607"/>
      <c r="E2" s="607"/>
      <c r="F2" s="607"/>
      <c r="G2" s="607"/>
      <c r="H2" s="607"/>
      <c r="I2" s="607"/>
    </row>
    <row r="3" spans="1:9" x14ac:dyDescent="0.2">
      <c r="A3" s="436"/>
      <c r="B3" s="436"/>
      <c r="C3" s="436"/>
      <c r="D3" s="436"/>
      <c r="E3" s="436"/>
      <c r="F3" s="436"/>
      <c r="G3" s="436"/>
      <c r="H3" s="436"/>
      <c r="I3" s="436"/>
    </row>
    <row r="4" spans="1:9" x14ac:dyDescent="0.2">
      <c r="B4" s="217"/>
      <c r="C4" s="218"/>
      <c r="D4" s="218"/>
      <c r="E4" s="218"/>
      <c r="F4" s="218"/>
      <c r="G4" s="218"/>
    </row>
    <row r="5" spans="1:9" ht="15" customHeight="1" x14ac:dyDescent="0.2">
      <c r="A5" s="628" t="s">
        <v>170</v>
      </c>
      <c r="B5" s="566"/>
      <c r="C5" s="626" t="s">
        <v>445</v>
      </c>
      <c r="D5" s="572"/>
      <c r="E5" s="572"/>
      <c r="F5" s="571" t="s">
        <v>36</v>
      </c>
      <c r="G5" s="627"/>
      <c r="H5" s="631" t="s">
        <v>284</v>
      </c>
      <c r="I5" s="632"/>
    </row>
    <row r="6" spans="1:9" ht="10.5" customHeight="1" x14ac:dyDescent="0.2">
      <c r="A6" s="629"/>
      <c r="B6" s="567"/>
      <c r="C6" s="479" t="s">
        <v>94</v>
      </c>
      <c r="D6" s="479" t="s">
        <v>103</v>
      </c>
      <c r="E6" s="489" t="s">
        <v>93</v>
      </c>
      <c r="F6" s="479" t="s">
        <v>94</v>
      </c>
      <c r="G6" s="479" t="s">
        <v>95</v>
      </c>
      <c r="H6" s="633"/>
      <c r="I6" s="634"/>
    </row>
    <row r="7" spans="1:9" ht="12.95" customHeight="1" x14ac:dyDescent="0.2">
      <c r="A7" s="629"/>
      <c r="B7" s="567"/>
      <c r="C7" s="480"/>
      <c r="D7" s="480"/>
      <c r="E7" s="574"/>
      <c r="F7" s="480"/>
      <c r="G7" s="480"/>
      <c r="H7" s="635"/>
      <c r="I7" s="636"/>
    </row>
    <row r="8" spans="1:9" ht="12.95" customHeight="1" x14ac:dyDescent="0.2">
      <c r="A8" s="629"/>
      <c r="B8" s="567"/>
      <c r="C8" s="480"/>
      <c r="D8" s="480"/>
      <c r="E8" s="574"/>
      <c r="F8" s="480"/>
      <c r="G8" s="480"/>
      <c r="H8" s="637" t="s">
        <v>94</v>
      </c>
      <c r="I8" s="537" t="s">
        <v>82</v>
      </c>
    </row>
    <row r="9" spans="1:9" ht="12.95" customHeight="1" x14ac:dyDescent="0.2">
      <c r="A9" s="629"/>
      <c r="B9" s="567"/>
      <c r="C9" s="480"/>
      <c r="D9" s="480"/>
      <c r="E9" s="574"/>
      <c r="F9" s="480"/>
      <c r="G9" s="480"/>
      <c r="H9" s="638"/>
      <c r="I9" s="533"/>
    </row>
    <row r="10" spans="1:9" ht="9" customHeight="1" x14ac:dyDescent="0.2">
      <c r="A10" s="629"/>
      <c r="B10" s="567"/>
      <c r="C10" s="481"/>
      <c r="D10" s="481"/>
      <c r="E10" s="491"/>
      <c r="F10" s="481"/>
      <c r="G10" s="481"/>
      <c r="H10" s="638"/>
      <c r="I10" s="533"/>
    </row>
    <row r="11" spans="1:9" ht="15" customHeight="1" x14ac:dyDescent="0.2">
      <c r="A11" s="630"/>
      <c r="B11" s="568"/>
      <c r="C11" s="219" t="s">
        <v>0</v>
      </c>
      <c r="D11" s="219" t="s">
        <v>446</v>
      </c>
      <c r="E11" s="219" t="s">
        <v>0</v>
      </c>
      <c r="F11" s="220" t="s">
        <v>0</v>
      </c>
      <c r="G11" s="220" t="s">
        <v>424</v>
      </c>
      <c r="H11" s="639" t="s">
        <v>0</v>
      </c>
      <c r="I11" s="640"/>
    </row>
    <row r="12" spans="1:9" x14ac:dyDescent="0.2">
      <c r="B12" s="221"/>
    </row>
    <row r="13" spans="1:9" x14ac:dyDescent="0.2">
      <c r="B13" s="191"/>
    </row>
    <row r="14" spans="1:9" ht="12.75" customHeight="1" x14ac:dyDescent="0.2">
      <c r="B14" s="222" t="s">
        <v>515</v>
      </c>
    </row>
    <row r="15" spans="1:9" ht="12.75" customHeight="1" x14ac:dyDescent="0.2">
      <c r="B15" s="191" t="s">
        <v>244</v>
      </c>
      <c r="C15" s="223">
        <v>271</v>
      </c>
      <c r="D15" s="223">
        <v>640.1</v>
      </c>
      <c r="E15" s="223">
        <v>556</v>
      </c>
      <c r="F15" s="223">
        <v>142</v>
      </c>
      <c r="G15" s="223">
        <v>553</v>
      </c>
      <c r="H15" s="223" t="s">
        <v>441</v>
      </c>
      <c r="I15" s="223" t="s">
        <v>441</v>
      </c>
    </row>
    <row r="16" spans="1:9" ht="12.75" customHeight="1" x14ac:dyDescent="0.2">
      <c r="B16" s="191" t="s">
        <v>167</v>
      </c>
      <c r="C16" s="223">
        <v>52</v>
      </c>
      <c r="D16" s="223">
        <v>121.4</v>
      </c>
      <c r="E16" s="223">
        <v>108</v>
      </c>
      <c r="F16" s="223">
        <v>49</v>
      </c>
      <c r="G16" s="223">
        <v>57</v>
      </c>
      <c r="H16" s="223" t="s">
        <v>441</v>
      </c>
      <c r="I16" s="223" t="s">
        <v>441</v>
      </c>
    </row>
    <row r="17" spans="2:12" ht="12.75" customHeight="1" x14ac:dyDescent="0.2">
      <c r="B17" s="191" t="s">
        <v>168</v>
      </c>
      <c r="C17" s="223">
        <v>82</v>
      </c>
      <c r="D17" s="223">
        <v>500.8</v>
      </c>
      <c r="E17" s="223">
        <v>683</v>
      </c>
      <c r="F17" s="223">
        <v>61</v>
      </c>
      <c r="G17" s="223">
        <v>265</v>
      </c>
      <c r="H17" s="223" t="s">
        <v>441</v>
      </c>
      <c r="I17" s="223" t="s">
        <v>441</v>
      </c>
    </row>
    <row r="18" spans="2:12" ht="12.75" customHeight="1" x14ac:dyDescent="0.2">
      <c r="B18" s="222" t="s">
        <v>22</v>
      </c>
      <c r="C18" s="224">
        <v>405</v>
      </c>
      <c r="D18" s="224">
        <v>1262.2</v>
      </c>
      <c r="E18" s="224">
        <v>1347</v>
      </c>
      <c r="F18" s="224">
        <v>252</v>
      </c>
      <c r="G18" s="224">
        <v>875</v>
      </c>
      <c r="H18" s="224">
        <v>84</v>
      </c>
      <c r="I18" s="224">
        <v>240</v>
      </c>
      <c r="J18" s="223"/>
      <c r="L18" s="223"/>
    </row>
    <row r="19" spans="2:12" ht="12.75" customHeight="1" x14ac:dyDescent="0.2">
      <c r="B19" s="222"/>
      <c r="C19" s="223"/>
      <c r="D19" s="223"/>
      <c r="E19" s="223"/>
      <c r="F19" s="223"/>
      <c r="G19" s="223"/>
      <c r="H19" s="223"/>
      <c r="I19" s="223"/>
    </row>
    <row r="20" spans="2:12" ht="12.75" customHeight="1" x14ac:dyDescent="0.2">
      <c r="B20" s="191"/>
      <c r="C20" s="223"/>
      <c r="D20" s="223"/>
      <c r="E20" s="223"/>
      <c r="F20" s="223"/>
      <c r="G20" s="223"/>
      <c r="H20" s="223"/>
      <c r="I20" s="223"/>
    </row>
    <row r="21" spans="2:12" ht="12.75" customHeight="1" x14ac:dyDescent="0.2">
      <c r="B21" s="222" t="s">
        <v>516</v>
      </c>
      <c r="C21" s="223"/>
      <c r="D21" s="223"/>
      <c r="E21" s="223"/>
      <c r="F21" s="223"/>
      <c r="G21" s="223"/>
      <c r="H21" s="223"/>
      <c r="I21" s="223"/>
    </row>
    <row r="22" spans="2:12" ht="12.75" customHeight="1" x14ac:dyDescent="0.2">
      <c r="B22" s="191" t="s">
        <v>244</v>
      </c>
      <c r="C22" s="223">
        <v>176</v>
      </c>
      <c r="D22" s="223">
        <v>681.9</v>
      </c>
      <c r="E22" s="223">
        <v>705</v>
      </c>
      <c r="F22" s="223">
        <v>118</v>
      </c>
      <c r="G22" s="223">
        <v>656</v>
      </c>
      <c r="H22" s="223" t="s">
        <v>441</v>
      </c>
      <c r="I22" s="223" t="s">
        <v>441</v>
      </c>
    </row>
    <row r="23" spans="2:12" ht="12.75" customHeight="1" x14ac:dyDescent="0.2">
      <c r="B23" s="191" t="s">
        <v>167</v>
      </c>
      <c r="C23" s="223">
        <v>56</v>
      </c>
      <c r="D23" s="223">
        <v>177.5</v>
      </c>
      <c r="E23" s="223">
        <v>186</v>
      </c>
      <c r="F23" s="223">
        <v>49</v>
      </c>
      <c r="G23" s="223">
        <v>305</v>
      </c>
      <c r="H23" s="223" t="s">
        <v>441</v>
      </c>
      <c r="I23" s="223" t="s">
        <v>441</v>
      </c>
    </row>
    <row r="24" spans="2:12" ht="12.75" customHeight="1" x14ac:dyDescent="0.2">
      <c r="B24" s="191" t="s">
        <v>168</v>
      </c>
      <c r="C24" s="223">
        <v>70</v>
      </c>
      <c r="D24" s="223">
        <v>151.69999999999999</v>
      </c>
      <c r="E24" s="223">
        <v>152</v>
      </c>
      <c r="F24" s="223">
        <v>86</v>
      </c>
      <c r="G24" s="223">
        <v>294</v>
      </c>
      <c r="H24" s="223" t="s">
        <v>441</v>
      </c>
      <c r="I24" s="223" t="s">
        <v>441</v>
      </c>
    </row>
    <row r="25" spans="2:12" ht="12.75" customHeight="1" x14ac:dyDescent="0.2">
      <c r="B25" s="222" t="s">
        <v>22</v>
      </c>
      <c r="C25" s="224">
        <v>302</v>
      </c>
      <c r="D25" s="224">
        <v>1011.1</v>
      </c>
      <c r="E25" s="224">
        <v>1043</v>
      </c>
      <c r="F25" s="224">
        <v>253</v>
      </c>
      <c r="G25" s="224">
        <v>1255</v>
      </c>
      <c r="H25" s="224">
        <v>14</v>
      </c>
      <c r="I25" s="224">
        <v>42</v>
      </c>
    </row>
    <row r="26" spans="2:12" ht="12.75" customHeight="1" x14ac:dyDescent="0.2">
      <c r="B26" s="191"/>
      <c r="C26" s="223"/>
      <c r="D26" s="223"/>
      <c r="E26" s="223"/>
      <c r="F26" s="223"/>
      <c r="G26" s="223"/>
      <c r="H26" s="223"/>
      <c r="I26" s="223"/>
    </row>
    <row r="27" spans="2:12" ht="12.75" customHeight="1" x14ac:dyDescent="0.2">
      <c r="B27" s="191"/>
      <c r="C27" s="223"/>
      <c r="D27" s="223"/>
      <c r="E27" s="223"/>
      <c r="F27" s="223"/>
      <c r="G27" s="223"/>
      <c r="H27" s="223"/>
      <c r="I27" s="223"/>
    </row>
    <row r="28" spans="2:12" ht="12.75" customHeight="1" x14ac:dyDescent="0.2">
      <c r="B28" s="222" t="s">
        <v>474</v>
      </c>
      <c r="C28" s="223">
        <v>203</v>
      </c>
      <c r="D28" s="223">
        <v>846.2</v>
      </c>
      <c r="E28" s="223">
        <v>894</v>
      </c>
      <c r="F28" s="223">
        <v>80</v>
      </c>
      <c r="G28" s="223">
        <v>630</v>
      </c>
      <c r="H28" s="223" t="s">
        <v>441</v>
      </c>
      <c r="I28" s="223" t="s">
        <v>441</v>
      </c>
    </row>
    <row r="29" spans="2:12" ht="12.75" customHeight="1" x14ac:dyDescent="0.2">
      <c r="B29" s="191" t="s">
        <v>244</v>
      </c>
      <c r="C29" s="223">
        <v>49</v>
      </c>
      <c r="D29" s="223">
        <v>321.8</v>
      </c>
      <c r="E29" s="223">
        <v>364</v>
      </c>
      <c r="F29" s="223">
        <v>39</v>
      </c>
      <c r="G29" s="223">
        <v>234</v>
      </c>
      <c r="H29" s="223" t="s">
        <v>441</v>
      </c>
      <c r="I29" s="223" t="s">
        <v>441</v>
      </c>
    </row>
    <row r="30" spans="2:12" ht="12.75" customHeight="1" x14ac:dyDescent="0.2">
      <c r="B30" s="191" t="s">
        <v>167</v>
      </c>
      <c r="C30" s="223">
        <v>46</v>
      </c>
      <c r="D30" s="223">
        <v>155</v>
      </c>
      <c r="E30" s="223">
        <v>178</v>
      </c>
      <c r="F30" s="223">
        <v>59</v>
      </c>
      <c r="G30" s="223">
        <v>225</v>
      </c>
      <c r="H30" s="223" t="s">
        <v>441</v>
      </c>
      <c r="I30" s="223" t="s">
        <v>441</v>
      </c>
    </row>
    <row r="31" spans="2:12" ht="12.75" customHeight="1" x14ac:dyDescent="0.2">
      <c r="B31" s="191" t="s">
        <v>168</v>
      </c>
      <c r="C31" s="224">
        <v>298</v>
      </c>
      <c r="D31" s="224">
        <v>1323</v>
      </c>
      <c r="E31" s="224">
        <v>1436</v>
      </c>
      <c r="F31" s="224">
        <v>178</v>
      </c>
      <c r="G31" s="224">
        <v>1089</v>
      </c>
      <c r="H31" s="224">
        <v>7</v>
      </c>
      <c r="I31" s="224">
        <v>77</v>
      </c>
    </row>
    <row r="32" spans="2:12" ht="12.75" customHeight="1" x14ac:dyDescent="0.2">
      <c r="B32" s="222" t="s">
        <v>22</v>
      </c>
      <c r="C32" s="223"/>
      <c r="D32" s="223"/>
      <c r="E32" s="223"/>
      <c r="F32" s="223"/>
      <c r="G32" s="223"/>
      <c r="H32" s="223"/>
      <c r="I32" s="223"/>
    </row>
    <row r="33" spans="2:10" ht="12.75" customHeight="1" x14ac:dyDescent="0.2">
      <c r="B33" s="191"/>
      <c r="C33" s="223"/>
      <c r="D33" s="223"/>
      <c r="E33" s="223"/>
      <c r="F33" s="223"/>
      <c r="G33" s="223"/>
      <c r="H33" s="223"/>
      <c r="I33" s="223"/>
    </row>
    <row r="34" spans="2:10" ht="12.75" customHeight="1" x14ac:dyDescent="0.2">
      <c r="B34" s="191"/>
      <c r="C34" s="223"/>
      <c r="D34" s="223"/>
      <c r="E34" s="223"/>
      <c r="F34" s="223"/>
      <c r="G34" s="223"/>
      <c r="H34" s="223"/>
      <c r="I34" s="223"/>
    </row>
    <row r="35" spans="2:10" ht="12.75" customHeight="1" x14ac:dyDescent="0.2">
      <c r="B35" s="222" t="s">
        <v>475</v>
      </c>
      <c r="C35" s="223">
        <v>397</v>
      </c>
      <c r="D35" s="223">
        <v>857.4</v>
      </c>
      <c r="E35" s="223">
        <v>770</v>
      </c>
      <c r="F35" s="223">
        <v>90</v>
      </c>
      <c r="G35" s="223">
        <v>518</v>
      </c>
      <c r="H35" s="223" t="s">
        <v>441</v>
      </c>
      <c r="I35" s="223" t="s">
        <v>441</v>
      </c>
    </row>
    <row r="36" spans="2:10" ht="12.75" customHeight="1" x14ac:dyDescent="0.2">
      <c r="B36" s="191" t="s">
        <v>244</v>
      </c>
      <c r="C36" s="223">
        <v>109</v>
      </c>
      <c r="D36" s="223">
        <v>349.7</v>
      </c>
      <c r="E36" s="223">
        <v>326</v>
      </c>
      <c r="F36" s="223">
        <v>49</v>
      </c>
      <c r="G36" s="223">
        <v>152</v>
      </c>
      <c r="H36" s="223" t="s">
        <v>441</v>
      </c>
      <c r="I36" s="223" t="s">
        <v>441</v>
      </c>
    </row>
    <row r="37" spans="2:10" ht="12.75" customHeight="1" x14ac:dyDescent="0.2">
      <c r="B37" s="191" t="s">
        <v>167</v>
      </c>
      <c r="C37" s="223">
        <v>124</v>
      </c>
      <c r="D37" s="223">
        <v>382.7</v>
      </c>
      <c r="E37" s="223">
        <v>364</v>
      </c>
      <c r="F37" s="223">
        <v>91</v>
      </c>
      <c r="G37" s="223">
        <v>239</v>
      </c>
      <c r="H37" s="223" t="s">
        <v>441</v>
      </c>
      <c r="I37" s="223" t="s">
        <v>441</v>
      </c>
    </row>
    <row r="38" spans="2:10" ht="12.75" customHeight="1" x14ac:dyDescent="0.2">
      <c r="B38" s="191" t="s">
        <v>168</v>
      </c>
      <c r="C38" s="224">
        <v>630</v>
      </c>
      <c r="D38" s="224">
        <v>1589.8</v>
      </c>
      <c r="E38" s="224">
        <v>1460</v>
      </c>
      <c r="F38" s="224">
        <v>230</v>
      </c>
      <c r="G38" s="224">
        <v>908</v>
      </c>
      <c r="H38" s="224">
        <v>5</v>
      </c>
      <c r="I38" s="224">
        <v>3</v>
      </c>
    </row>
    <row r="39" spans="2:10" ht="12.75" customHeight="1" x14ac:dyDescent="0.2">
      <c r="B39" s="222" t="s">
        <v>22</v>
      </c>
      <c r="C39" s="223"/>
      <c r="D39" s="223"/>
      <c r="E39" s="223"/>
      <c r="F39" s="223"/>
      <c r="G39" s="223"/>
      <c r="H39" s="223"/>
      <c r="I39" s="223"/>
    </row>
    <row r="40" spans="2:10" ht="12.75" customHeight="1" x14ac:dyDescent="0.2">
      <c r="B40" s="191"/>
      <c r="C40" s="223"/>
      <c r="D40" s="223"/>
      <c r="E40" s="223"/>
      <c r="F40" s="223"/>
      <c r="G40" s="223"/>
      <c r="H40" s="223"/>
      <c r="I40" s="223"/>
    </row>
    <row r="41" spans="2:10" ht="12.75" customHeight="1" x14ac:dyDescent="0.2">
      <c r="B41" s="191"/>
      <c r="C41" s="223"/>
      <c r="D41" s="223"/>
      <c r="E41" s="223"/>
      <c r="F41" s="223"/>
      <c r="G41" s="223"/>
      <c r="H41" s="223"/>
      <c r="I41" s="223"/>
    </row>
    <row r="42" spans="2:10" ht="12.75" customHeight="1" x14ac:dyDescent="0.2">
      <c r="B42" s="222" t="s">
        <v>517</v>
      </c>
      <c r="C42" s="223"/>
      <c r="D42" s="223"/>
      <c r="E42" s="223"/>
      <c r="F42" s="223"/>
      <c r="G42" s="223"/>
      <c r="H42" s="223"/>
      <c r="I42" s="223"/>
    </row>
    <row r="43" spans="2:10" ht="12.75" customHeight="1" x14ac:dyDescent="0.2">
      <c r="B43" s="191" t="s">
        <v>244</v>
      </c>
      <c r="C43" s="223">
        <v>529</v>
      </c>
      <c r="D43" s="223">
        <v>934.4</v>
      </c>
      <c r="E43" s="223">
        <v>724</v>
      </c>
      <c r="F43" s="223">
        <v>124</v>
      </c>
      <c r="G43" s="223">
        <v>673</v>
      </c>
      <c r="H43" s="223" t="s">
        <v>441</v>
      </c>
      <c r="I43" s="223" t="s">
        <v>441</v>
      </c>
    </row>
    <row r="44" spans="2:10" ht="12.75" customHeight="1" x14ac:dyDescent="0.2">
      <c r="B44" s="191" t="s">
        <v>167</v>
      </c>
      <c r="C44" s="223">
        <v>289</v>
      </c>
      <c r="D44" s="223">
        <v>719.8</v>
      </c>
      <c r="E44" s="223">
        <v>624</v>
      </c>
      <c r="F44" s="223">
        <v>88</v>
      </c>
      <c r="G44" s="223">
        <v>423</v>
      </c>
      <c r="H44" s="223" t="s">
        <v>441</v>
      </c>
      <c r="I44" s="223" t="s">
        <v>441</v>
      </c>
    </row>
    <row r="45" spans="2:10" ht="12.75" customHeight="1" x14ac:dyDescent="0.2">
      <c r="B45" s="191" t="s">
        <v>168</v>
      </c>
      <c r="C45" s="223">
        <v>228</v>
      </c>
      <c r="D45" s="223">
        <v>554.79999999999995</v>
      </c>
      <c r="E45" s="223">
        <v>537</v>
      </c>
      <c r="F45" s="223">
        <v>163</v>
      </c>
      <c r="G45" s="223">
        <v>451</v>
      </c>
      <c r="H45" s="223" t="s">
        <v>441</v>
      </c>
      <c r="I45" s="223" t="s">
        <v>441</v>
      </c>
    </row>
    <row r="46" spans="2:10" ht="12.75" customHeight="1" x14ac:dyDescent="0.2">
      <c r="B46" s="222" t="s">
        <v>22</v>
      </c>
      <c r="C46" s="224">
        <v>1046</v>
      </c>
      <c r="D46" s="224">
        <v>2209</v>
      </c>
      <c r="E46" s="224">
        <v>1885</v>
      </c>
      <c r="F46" s="224">
        <v>375</v>
      </c>
      <c r="G46" s="224">
        <v>1547</v>
      </c>
      <c r="H46" s="224">
        <v>4</v>
      </c>
      <c r="I46" s="224">
        <v>5</v>
      </c>
      <c r="J46" s="224"/>
    </row>
    <row r="47" spans="2:10" ht="12.75" customHeight="1" x14ac:dyDescent="0.2">
      <c r="B47" s="191"/>
      <c r="C47" s="223"/>
      <c r="D47" s="223"/>
      <c r="E47" s="223"/>
      <c r="F47" s="223"/>
      <c r="G47" s="223"/>
      <c r="H47" s="223"/>
      <c r="I47" s="223"/>
    </row>
    <row r="48" spans="2:10" ht="12.75" customHeight="1" x14ac:dyDescent="0.2">
      <c r="B48" s="191"/>
      <c r="C48" s="223"/>
      <c r="D48" s="223"/>
      <c r="E48" s="223"/>
      <c r="F48" s="223"/>
      <c r="G48" s="223"/>
      <c r="H48" s="223"/>
      <c r="I48" s="223"/>
    </row>
    <row r="49" spans="1:9" ht="12.75" customHeight="1" x14ac:dyDescent="0.2">
      <c r="B49" s="222" t="s">
        <v>518</v>
      </c>
      <c r="C49" s="223"/>
      <c r="D49" s="223"/>
      <c r="E49" s="223"/>
      <c r="F49" s="223"/>
      <c r="G49" s="223"/>
      <c r="H49" s="223"/>
      <c r="I49" s="223"/>
    </row>
    <row r="50" spans="1:9" ht="12.75" customHeight="1" x14ac:dyDescent="0.2">
      <c r="B50" s="191" t="s">
        <v>244</v>
      </c>
      <c r="C50" s="223">
        <v>98</v>
      </c>
      <c r="D50" s="223">
        <v>139.30000000000001</v>
      </c>
      <c r="E50" s="223">
        <v>104</v>
      </c>
      <c r="F50" s="223">
        <v>54</v>
      </c>
      <c r="G50" s="223">
        <v>627</v>
      </c>
      <c r="H50" s="223" t="s">
        <v>441</v>
      </c>
      <c r="I50" s="223" t="s">
        <v>441</v>
      </c>
    </row>
    <row r="51" spans="1:9" ht="12.75" customHeight="1" x14ac:dyDescent="0.2">
      <c r="B51" s="191" t="s">
        <v>167</v>
      </c>
      <c r="C51" s="223">
        <v>158</v>
      </c>
      <c r="D51" s="223">
        <v>303.60000000000002</v>
      </c>
      <c r="E51" s="223">
        <v>284</v>
      </c>
      <c r="F51" s="223">
        <v>74</v>
      </c>
      <c r="G51" s="223">
        <v>915</v>
      </c>
      <c r="H51" s="223" t="s">
        <v>441</v>
      </c>
      <c r="I51" s="223" t="s">
        <v>441</v>
      </c>
    </row>
    <row r="52" spans="1:9" ht="12.75" customHeight="1" x14ac:dyDescent="0.2">
      <c r="B52" s="191" t="s">
        <v>168</v>
      </c>
      <c r="C52" s="223">
        <v>577</v>
      </c>
      <c r="D52" s="223">
        <v>1278.2</v>
      </c>
      <c r="E52" s="223">
        <v>1188</v>
      </c>
      <c r="F52" s="223">
        <v>337</v>
      </c>
      <c r="G52" s="223">
        <v>1065</v>
      </c>
      <c r="H52" s="223" t="s">
        <v>441</v>
      </c>
      <c r="I52" s="223" t="s">
        <v>441</v>
      </c>
    </row>
    <row r="53" spans="1:9" ht="12.75" customHeight="1" x14ac:dyDescent="0.2">
      <c r="B53" s="222" t="s">
        <v>22</v>
      </c>
      <c r="C53" s="224">
        <v>833</v>
      </c>
      <c r="D53" s="224">
        <v>1721.1</v>
      </c>
      <c r="E53" s="224">
        <v>1576</v>
      </c>
      <c r="F53" s="224">
        <v>465</v>
      </c>
      <c r="G53" s="224">
        <v>2607</v>
      </c>
      <c r="H53" s="224">
        <v>4</v>
      </c>
      <c r="I53" s="224">
        <v>15</v>
      </c>
    </row>
    <row r="54" spans="1:9" ht="12.75" customHeight="1" x14ac:dyDescent="0.2">
      <c r="B54" s="191"/>
      <c r="C54" s="223"/>
      <c r="D54" s="223"/>
      <c r="E54" s="223"/>
      <c r="F54" s="223"/>
      <c r="G54" s="223"/>
      <c r="H54" s="223"/>
      <c r="I54" s="223"/>
    </row>
    <row r="55" spans="1:9" ht="12.75" customHeight="1" x14ac:dyDescent="0.2">
      <c r="B55" s="191"/>
      <c r="C55" s="223"/>
      <c r="D55" s="223"/>
      <c r="E55" s="223"/>
      <c r="F55" s="223"/>
      <c r="G55" s="223"/>
      <c r="H55" s="223"/>
      <c r="I55" s="223"/>
    </row>
    <row r="56" spans="1:9" ht="12.75" customHeight="1" x14ac:dyDescent="0.2">
      <c r="B56" s="222" t="s">
        <v>169</v>
      </c>
      <c r="C56" s="223"/>
      <c r="D56" s="223"/>
      <c r="E56" s="223"/>
      <c r="F56" s="223"/>
      <c r="G56" s="223"/>
      <c r="H56" s="223"/>
      <c r="I56" s="223"/>
    </row>
    <row r="57" spans="1:9" ht="12.75" customHeight="1" x14ac:dyDescent="0.2">
      <c r="B57" s="191" t="s">
        <v>244</v>
      </c>
      <c r="C57" s="223">
        <v>1674</v>
      </c>
      <c r="D57" s="223">
        <v>4099.3</v>
      </c>
      <c r="E57" s="223">
        <v>3753</v>
      </c>
      <c r="F57" s="223">
        <v>608</v>
      </c>
      <c r="G57" s="223">
        <v>3657</v>
      </c>
      <c r="H57" s="223" t="s">
        <v>441</v>
      </c>
      <c r="I57" s="223" t="s">
        <v>441</v>
      </c>
    </row>
    <row r="58" spans="1:9" ht="12.75" customHeight="1" x14ac:dyDescent="0.2">
      <c r="B58" s="191" t="s">
        <v>167</v>
      </c>
      <c r="C58" s="223">
        <v>713</v>
      </c>
      <c r="D58" s="223">
        <v>1993.8</v>
      </c>
      <c r="E58" s="223">
        <v>1892</v>
      </c>
      <c r="F58" s="223">
        <v>348</v>
      </c>
      <c r="G58" s="223">
        <v>2085</v>
      </c>
      <c r="H58" s="223" t="s">
        <v>441</v>
      </c>
      <c r="I58" s="223" t="s">
        <v>441</v>
      </c>
    </row>
    <row r="59" spans="1:9" ht="12.75" customHeight="1" x14ac:dyDescent="0.2">
      <c r="B59" s="191" t="s">
        <v>168</v>
      </c>
      <c r="C59" s="223">
        <v>1127</v>
      </c>
      <c r="D59" s="223">
        <v>3023.2</v>
      </c>
      <c r="E59" s="223">
        <v>3102</v>
      </c>
      <c r="F59" s="223">
        <v>797</v>
      </c>
      <c r="G59" s="223">
        <v>2538</v>
      </c>
      <c r="H59" s="223" t="s">
        <v>441</v>
      </c>
      <c r="I59" s="223" t="s">
        <v>441</v>
      </c>
    </row>
    <row r="60" spans="1:9" ht="12.75" customHeight="1" x14ac:dyDescent="0.2">
      <c r="B60" s="222" t="s">
        <v>15</v>
      </c>
      <c r="C60" s="224">
        <v>3514</v>
      </c>
      <c r="D60" s="224">
        <v>9116.2999999999993</v>
      </c>
      <c r="E60" s="224">
        <v>8747</v>
      </c>
      <c r="F60" s="224">
        <v>1753</v>
      </c>
      <c r="G60" s="224">
        <v>8281</v>
      </c>
      <c r="H60" s="224">
        <v>118</v>
      </c>
      <c r="I60" s="224">
        <v>381</v>
      </c>
    </row>
    <row r="63" spans="1:9" x14ac:dyDescent="0.2">
      <c r="A63" s="168" t="s">
        <v>245</v>
      </c>
    </row>
  </sheetData>
  <mergeCells count="14">
    <mergeCell ref="A1:I1"/>
    <mergeCell ref="A2:I2"/>
    <mergeCell ref="C5:E5"/>
    <mergeCell ref="F5:G5"/>
    <mergeCell ref="E6:E10"/>
    <mergeCell ref="A5:B11"/>
    <mergeCell ref="G6:G10"/>
    <mergeCell ref="C6:C10"/>
    <mergeCell ref="D6:D10"/>
    <mergeCell ref="F6:F10"/>
    <mergeCell ref="H5:I7"/>
    <mergeCell ref="H8:H10"/>
    <mergeCell ref="I8:I10"/>
    <mergeCell ref="H11:I11"/>
  </mergeCells>
  <pageMargins left="0.78740157480314965" right="0.59055118110236227" top="0.78740157480314965" bottom="0.78740157480314965" header="0.51181102362204722" footer="0.31496062992125984"/>
  <pageSetup paperSize="9" scale="91" firstPageNumber="21" orientation="portrait" useFirstPageNumber="1" r:id="rId1"/>
  <headerFooter>
    <oddHeader>&amp;C&amp;"Arial,Standard"&amp;9-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7"/>
  <sheetViews>
    <sheetView showGridLines="0" zoomScaleNormal="100" workbookViewId="0"/>
  </sheetViews>
  <sheetFormatPr baseColWidth="10" defaultColWidth="12" defaultRowHeight="12" customHeight="1" x14ac:dyDescent="0.2"/>
  <cols>
    <col min="1" max="1" width="4.33203125" style="196" customWidth="1"/>
    <col min="2" max="2" width="38.33203125" style="196" customWidth="1"/>
    <col min="3" max="7" width="10.83203125" style="196" customWidth="1"/>
    <col min="8" max="8" width="9.83203125" style="196" customWidth="1"/>
    <col min="9" max="9" width="10.83203125" style="196" customWidth="1"/>
    <col min="10" max="11" width="9.83203125" style="196" customWidth="1"/>
    <col min="12" max="12" width="10.83203125" style="196" customWidth="1"/>
    <col min="13" max="14" width="9.83203125" style="196" customWidth="1"/>
    <col min="15" max="15" width="10.83203125" style="196" customWidth="1"/>
    <col min="16" max="18" width="9.83203125" style="196" customWidth="1"/>
    <col min="19" max="19" width="5" style="196" customWidth="1"/>
    <col min="20" max="16384" width="12" style="196"/>
  </cols>
  <sheetData>
    <row r="1" spans="1:19" ht="12" customHeight="1" x14ac:dyDescent="0.2">
      <c r="G1" s="166" t="s">
        <v>536</v>
      </c>
      <c r="H1" s="167" t="s">
        <v>225</v>
      </c>
    </row>
    <row r="2" spans="1:19" ht="12" customHeight="1" x14ac:dyDescent="0.2">
      <c r="A2" s="168"/>
      <c r="B2" s="197"/>
      <c r="C2" s="197"/>
      <c r="D2" s="198"/>
      <c r="E2" s="197"/>
      <c r="F2" s="197"/>
      <c r="I2" s="199"/>
      <c r="J2" s="168"/>
      <c r="K2" s="200"/>
      <c r="L2" s="200"/>
      <c r="M2" s="200"/>
      <c r="N2" s="200"/>
      <c r="O2" s="200"/>
      <c r="P2" s="200"/>
      <c r="Q2" s="200"/>
      <c r="R2" s="200"/>
      <c r="S2" s="200"/>
    </row>
    <row r="3" spans="1:19" ht="12" customHeight="1" x14ac:dyDescent="0.2">
      <c r="B3" s="200"/>
      <c r="C3" s="200"/>
      <c r="D3" s="168"/>
      <c r="E3" s="200"/>
      <c r="F3" s="200"/>
      <c r="G3" s="186"/>
      <c r="H3" s="199"/>
      <c r="I3" s="197"/>
      <c r="J3" s="197"/>
      <c r="K3" s="197"/>
      <c r="L3" s="197"/>
      <c r="M3" s="197"/>
      <c r="N3" s="197"/>
      <c r="O3" s="197"/>
      <c r="P3" s="197"/>
      <c r="Q3" s="197"/>
      <c r="R3" s="197"/>
      <c r="S3" s="197"/>
    </row>
    <row r="5" spans="1:19" ht="12.95" customHeight="1" x14ac:dyDescent="0.2">
      <c r="A5" s="653" t="s">
        <v>107</v>
      </c>
      <c r="B5" s="657" t="s">
        <v>97</v>
      </c>
      <c r="C5" s="664" t="s">
        <v>443</v>
      </c>
      <c r="D5" s="665"/>
      <c r="E5" s="644" t="s">
        <v>67</v>
      </c>
      <c r="F5" s="632"/>
      <c r="G5" s="632"/>
      <c r="H5" s="632"/>
      <c r="I5" s="632"/>
      <c r="J5" s="632"/>
      <c r="K5" s="632"/>
      <c r="L5" s="632"/>
      <c r="M5" s="632"/>
      <c r="N5" s="632"/>
      <c r="O5" s="632"/>
      <c r="P5" s="645"/>
      <c r="Q5" s="631" t="s">
        <v>444</v>
      </c>
      <c r="R5" s="645"/>
      <c r="S5" s="655" t="s">
        <v>107</v>
      </c>
    </row>
    <row r="6" spans="1:19" ht="12.95" customHeight="1" x14ac:dyDescent="0.2">
      <c r="A6" s="545"/>
      <c r="B6" s="658"/>
      <c r="C6" s="666"/>
      <c r="D6" s="663"/>
      <c r="E6" s="635"/>
      <c r="F6" s="636"/>
      <c r="G6" s="636"/>
      <c r="H6" s="636"/>
      <c r="I6" s="636"/>
      <c r="J6" s="636"/>
      <c r="K6" s="636"/>
      <c r="L6" s="636"/>
      <c r="M6" s="636"/>
      <c r="N6" s="636"/>
      <c r="O6" s="636"/>
      <c r="P6" s="643"/>
      <c r="Q6" s="633"/>
      <c r="R6" s="642"/>
      <c r="S6" s="554"/>
    </row>
    <row r="7" spans="1:19" ht="15" customHeight="1" x14ac:dyDescent="0.2">
      <c r="A7" s="545"/>
      <c r="B7" s="658"/>
      <c r="C7" s="660" t="s">
        <v>99</v>
      </c>
      <c r="D7" s="641" t="s">
        <v>93</v>
      </c>
      <c r="E7" s="650" t="s">
        <v>24</v>
      </c>
      <c r="F7" s="651"/>
      <c r="G7" s="651"/>
      <c r="H7" s="201" t="s">
        <v>68</v>
      </c>
      <c r="I7" s="201"/>
      <c r="J7" s="201"/>
      <c r="K7" s="201"/>
      <c r="L7" s="201"/>
      <c r="M7" s="201"/>
      <c r="N7" s="201"/>
      <c r="O7" s="201"/>
      <c r="P7" s="202"/>
      <c r="Q7" s="635"/>
      <c r="R7" s="643"/>
      <c r="S7" s="554"/>
    </row>
    <row r="8" spans="1:19" ht="15" customHeight="1" x14ac:dyDescent="0.2">
      <c r="A8" s="545"/>
      <c r="B8" s="658"/>
      <c r="C8" s="535"/>
      <c r="D8" s="545"/>
      <c r="E8" s="661" t="s">
        <v>94</v>
      </c>
      <c r="F8" s="661" t="s">
        <v>95</v>
      </c>
      <c r="G8" s="537" t="s">
        <v>106</v>
      </c>
      <c r="H8" s="651" t="s">
        <v>69</v>
      </c>
      <c r="I8" s="651"/>
      <c r="J8" s="652"/>
      <c r="K8" s="650" t="s">
        <v>70</v>
      </c>
      <c r="L8" s="651"/>
      <c r="M8" s="652"/>
      <c r="N8" s="650" t="s">
        <v>71</v>
      </c>
      <c r="O8" s="651"/>
      <c r="P8" s="652"/>
      <c r="Q8" s="641" t="s">
        <v>96</v>
      </c>
      <c r="R8" s="537" t="s">
        <v>106</v>
      </c>
      <c r="S8" s="554"/>
    </row>
    <row r="9" spans="1:19" ht="12" customHeight="1" x14ac:dyDescent="0.2">
      <c r="A9" s="545"/>
      <c r="B9" s="658"/>
      <c r="C9" s="535"/>
      <c r="D9" s="545" t="s">
        <v>11</v>
      </c>
      <c r="E9" s="548"/>
      <c r="F9" s="548"/>
      <c r="G9" s="554"/>
      <c r="H9" s="641" t="s">
        <v>94</v>
      </c>
      <c r="I9" s="641" t="s">
        <v>95</v>
      </c>
      <c r="J9" s="646" t="s">
        <v>93</v>
      </c>
      <c r="K9" s="646" t="s">
        <v>94</v>
      </c>
      <c r="L9" s="646" t="s">
        <v>95</v>
      </c>
      <c r="M9" s="646" t="s">
        <v>93</v>
      </c>
      <c r="N9" s="646" t="s">
        <v>94</v>
      </c>
      <c r="O9" s="646" t="s">
        <v>95</v>
      </c>
      <c r="P9" s="637" t="s">
        <v>93</v>
      </c>
      <c r="Q9" s="642"/>
      <c r="R9" s="554"/>
      <c r="S9" s="554"/>
    </row>
    <row r="10" spans="1:19" ht="12" customHeight="1" x14ac:dyDescent="0.2">
      <c r="A10" s="545"/>
      <c r="B10" s="658"/>
      <c r="C10" s="535"/>
      <c r="D10" s="545" t="s">
        <v>64</v>
      </c>
      <c r="E10" s="548"/>
      <c r="F10" s="548"/>
      <c r="G10" s="554"/>
      <c r="H10" s="662"/>
      <c r="I10" s="662" t="s">
        <v>8</v>
      </c>
      <c r="J10" s="647" t="s">
        <v>11</v>
      </c>
      <c r="K10" s="647"/>
      <c r="L10" s="647" t="s">
        <v>8</v>
      </c>
      <c r="M10" s="647" t="s">
        <v>11</v>
      </c>
      <c r="N10" s="647"/>
      <c r="O10" s="647" t="s">
        <v>8</v>
      </c>
      <c r="P10" s="638" t="s">
        <v>11</v>
      </c>
      <c r="Q10" s="642"/>
      <c r="R10" s="554"/>
      <c r="S10" s="554"/>
    </row>
    <row r="11" spans="1:19" ht="12" customHeight="1" x14ac:dyDescent="0.2">
      <c r="A11" s="545"/>
      <c r="B11" s="658"/>
      <c r="C11" s="535"/>
      <c r="D11" s="545"/>
      <c r="E11" s="548"/>
      <c r="F11" s="548"/>
      <c r="G11" s="554"/>
      <c r="H11" s="662"/>
      <c r="I11" s="662" t="s">
        <v>10</v>
      </c>
      <c r="J11" s="647" t="s">
        <v>64</v>
      </c>
      <c r="K11" s="647"/>
      <c r="L11" s="647" t="s">
        <v>10</v>
      </c>
      <c r="M11" s="647" t="s">
        <v>64</v>
      </c>
      <c r="N11" s="647"/>
      <c r="O11" s="647" t="s">
        <v>10</v>
      </c>
      <c r="P11" s="638" t="s">
        <v>64</v>
      </c>
      <c r="Q11" s="642"/>
      <c r="R11" s="554"/>
      <c r="S11" s="554"/>
    </row>
    <row r="12" spans="1:19" ht="12" customHeight="1" x14ac:dyDescent="0.2">
      <c r="A12" s="545"/>
      <c r="B12" s="658"/>
      <c r="C12" s="536"/>
      <c r="D12" s="546"/>
      <c r="E12" s="549"/>
      <c r="F12" s="549"/>
      <c r="G12" s="555"/>
      <c r="H12" s="663"/>
      <c r="I12" s="663"/>
      <c r="J12" s="648"/>
      <c r="K12" s="648"/>
      <c r="L12" s="648"/>
      <c r="M12" s="648"/>
      <c r="N12" s="648"/>
      <c r="O12" s="648"/>
      <c r="P12" s="649"/>
      <c r="Q12" s="643"/>
      <c r="R12" s="555"/>
      <c r="S12" s="554"/>
    </row>
    <row r="13" spans="1:19" ht="15" customHeight="1" x14ac:dyDescent="0.2">
      <c r="A13" s="654"/>
      <c r="B13" s="659"/>
      <c r="C13" s="172" t="s">
        <v>0</v>
      </c>
      <c r="D13" s="172"/>
      <c r="E13" s="173"/>
      <c r="F13" s="173" t="s">
        <v>424</v>
      </c>
      <c r="G13" s="174" t="s">
        <v>0</v>
      </c>
      <c r="H13" s="440" t="s">
        <v>0</v>
      </c>
      <c r="I13" s="173" t="s">
        <v>424</v>
      </c>
      <c r="J13" s="172" t="s">
        <v>0</v>
      </c>
      <c r="K13" s="173"/>
      <c r="L13" s="173" t="s">
        <v>424</v>
      </c>
      <c r="M13" s="172" t="s">
        <v>0</v>
      </c>
      <c r="N13" s="173"/>
      <c r="O13" s="173" t="s">
        <v>424</v>
      </c>
      <c r="P13" s="172" t="s">
        <v>0</v>
      </c>
      <c r="Q13" s="172"/>
      <c r="R13" s="172"/>
      <c r="S13" s="656"/>
    </row>
    <row r="14" spans="1:19" ht="12" customHeight="1" x14ac:dyDescent="0.2">
      <c r="A14" s="203"/>
      <c r="B14" s="189"/>
      <c r="C14" s="204"/>
      <c r="D14" s="204"/>
      <c r="E14" s="204"/>
      <c r="F14" s="204"/>
      <c r="G14" s="204"/>
      <c r="H14" s="204"/>
      <c r="I14" s="204"/>
      <c r="J14" s="204"/>
      <c r="K14" s="204"/>
      <c r="L14" s="204"/>
      <c r="M14" s="204"/>
      <c r="N14" s="204"/>
      <c r="O14" s="204"/>
      <c r="P14" s="204"/>
      <c r="Q14" s="204"/>
      <c r="R14" s="204"/>
      <c r="S14" s="205"/>
    </row>
    <row r="15" spans="1:19" ht="12" customHeight="1" x14ac:dyDescent="0.2">
      <c r="A15" s="203"/>
      <c r="B15" s="189" t="s">
        <v>12</v>
      </c>
      <c r="E15" s="181"/>
      <c r="G15" s="181"/>
      <c r="H15" s="181"/>
      <c r="I15" s="181"/>
      <c r="J15" s="181"/>
      <c r="K15" s="181"/>
      <c r="S15" s="205"/>
    </row>
    <row r="16" spans="1:19" ht="12" customHeight="1" x14ac:dyDescent="0.2">
      <c r="A16" s="206">
        <v>1</v>
      </c>
      <c r="B16" s="189" t="s">
        <v>13</v>
      </c>
      <c r="C16" s="181" t="s">
        <v>441</v>
      </c>
      <c r="D16" s="181" t="s">
        <v>441</v>
      </c>
      <c r="E16" s="181">
        <v>2905</v>
      </c>
      <c r="F16" s="181">
        <v>2369</v>
      </c>
      <c r="G16" s="181">
        <v>2905</v>
      </c>
      <c r="H16" s="181">
        <v>1430</v>
      </c>
      <c r="I16" s="181">
        <v>1209</v>
      </c>
      <c r="J16" s="181">
        <v>1430</v>
      </c>
      <c r="K16" s="181">
        <v>575</v>
      </c>
      <c r="L16" s="181">
        <v>465</v>
      </c>
      <c r="M16" s="181">
        <v>575</v>
      </c>
      <c r="N16" s="181">
        <v>900</v>
      </c>
      <c r="O16" s="181">
        <v>696</v>
      </c>
      <c r="P16" s="181">
        <v>900</v>
      </c>
      <c r="Q16" s="181" t="s">
        <v>441</v>
      </c>
      <c r="R16" s="181" t="s">
        <v>441</v>
      </c>
      <c r="S16" s="207">
        <v>1</v>
      </c>
    </row>
    <row r="17" spans="1:19" ht="12" customHeight="1" x14ac:dyDescent="0.2">
      <c r="A17" s="206">
        <v>2</v>
      </c>
      <c r="B17" s="189" t="s">
        <v>14</v>
      </c>
      <c r="C17" s="181" t="s">
        <v>441</v>
      </c>
      <c r="D17" s="181" t="s">
        <v>441</v>
      </c>
      <c r="E17" s="181">
        <v>209</v>
      </c>
      <c r="F17" s="181">
        <v>240</v>
      </c>
      <c r="G17" s="181">
        <v>418</v>
      </c>
      <c r="H17" s="181">
        <v>113</v>
      </c>
      <c r="I17" s="181">
        <v>127</v>
      </c>
      <c r="J17" s="181">
        <v>226</v>
      </c>
      <c r="K17" s="181">
        <v>33</v>
      </c>
      <c r="L17" s="181">
        <v>37</v>
      </c>
      <c r="M17" s="181">
        <v>66</v>
      </c>
      <c r="N17" s="181">
        <v>63</v>
      </c>
      <c r="O17" s="181">
        <v>76</v>
      </c>
      <c r="P17" s="181">
        <v>126</v>
      </c>
      <c r="Q17" s="181" t="s">
        <v>441</v>
      </c>
      <c r="R17" s="181" t="s">
        <v>441</v>
      </c>
      <c r="S17" s="207">
        <v>2</v>
      </c>
    </row>
    <row r="18" spans="1:19" ht="12" customHeight="1" x14ac:dyDescent="0.2">
      <c r="A18" s="206">
        <v>3</v>
      </c>
      <c r="B18" s="189" t="s">
        <v>476</v>
      </c>
      <c r="C18" s="181" t="s">
        <v>441</v>
      </c>
      <c r="D18" s="181" t="s">
        <v>441</v>
      </c>
      <c r="E18" s="181">
        <v>389</v>
      </c>
      <c r="F18" s="181">
        <v>2175</v>
      </c>
      <c r="G18" s="181">
        <v>4967</v>
      </c>
      <c r="H18" s="181">
        <v>127</v>
      </c>
      <c r="I18" s="181">
        <v>783</v>
      </c>
      <c r="J18" s="181">
        <v>1873</v>
      </c>
      <c r="K18" s="181">
        <v>104</v>
      </c>
      <c r="L18" s="181">
        <v>586</v>
      </c>
      <c r="M18" s="181">
        <v>1216</v>
      </c>
      <c r="N18" s="181">
        <v>158</v>
      </c>
      <c r="O18" s="181">
        <v>805</v>
      </c>
      <c r="P18" s="181">
        <v>1878</v>
      </c>
      <c r="Q18" s="181" t="s">
        <v>441</v>
      </c>
      <c r="R18" s="181" t="s">
        <v>441</v>
      </c>
      <c r="S18" s="207">
        <v>3</v>
      </c>
    </row>
    <row r="19" spans="1:19" ht="12" customHeight="1" x14ac:dyDescent="0.2">
      <c r="A19" s="206"/>
      <c r="B19" s="189"/>
      <c r="S19" s="207"/>
    </row>
    <row r="20" spans="1:19" ht="12" customHeight="1" x14ac:dyDescent="0.2">
      <c r="A20" s="206">
        <v>4</v>
      </c>
      <c r="B20" s="189" t="s">
        <v>3</v>
      </c>
      <c r="C20" s="181">
        <v>20</v>
      </c>
      <c r="D20" s="181">
        <v>650</v>
      </c>
      <c r="E20" s="181">
        <v>11</v>
      </c>
      <c r="F20" s="181">
        <v>102</v>
      </c>
      <c r="G20" s="181">
        <v>457</v>
      </c>
      <c r="H20" s="181">
        <v>4</v>
      </c>
      <c r="I20" s="181">
        <v>49</v>
      </c>
      <c r="J20" s="181">
        <v>224</v>
      </c>
      <c r="K20" s="181">
        <v>1</v>
      </c>
      <c r="L20" s="181">
        <v>6</v>
      </c>
      <c r="M20" s="181">
        <v>35</v>
      </c>
      <c r="N20" s="181">
        <v>6</v>
      </c>
      <c r="O20" s="181">
        <v>47</v>
      </c>
      <c r="P20" s="181">
        <v>198</v>
      </c>
      <c r="Q20" s="181" t="s">
        <v>34</v>
      </c>
      <c r="R20" s="181" t="s">
        <v>34</v>
      </c>
      <c r="S20" s="207">
        <v>4</v>
      </c>
    </row>
    <row r="21" spans="1:19" ht="12" customHeight="1" x14ac:dyDescent="0.2">
      <c r="A21" s="206"/>
      <c r="B21" s="189"/>
      <c r="C21" s="208"/>
      <c r="D21" s="208"/>
      <c r="E21" s="208"/>
      <c r="F21" s="208"/>
      <c r="G21" s="208"/>
      <c r="H21" s="208"/>
      <c r="I21" s="208"/>
      <c r="J21" s="208"/>
      <c r="K21" s="208"/>
      <c r="L21" s="208"/>
      <c r="M21" s="208"/>
      <c r="N21" s="208"/>
      <c r="O21" s="208"/>
      <c r="P21" s="208"/>
      <c r="Q21" s="208"/>
      <c r="R21" s="208"/>
      <c r="S21" s="207"/>
    </row>
    <row r="22" spans="1:19" s="212" customFormat="1" ht="12" customHeight="1" x14ac:dyDescent="0.2">
      <c r="A22" s="209">
        <v>5</v>
      </c>
      <c r="B22" s="210" t="s">
        <v>4</v>
      </c>
      <c r="C22" s="186">
        <v>7121</v>
      </c>
      <c r="D22" s="186">
        <v>11197</v>
      </c>
      <c r="E22" s="186">
        <v>3514</v>
      </c>
      <c r="F22" s="186">
        <v>4887</v>
      </c>
      <c r="G22" s="186">
        <v>8747</v>
      </c>
      <c r="H22" s="186">
        <v>1674</v>
      </c>
      <c r="I22" s="186">
        <v>2169</v>
      </c>
      <c r="J22" s="186">
        <v>3753</v>
      </c>
      <c r="K22" s="186">
        <v>713</v>
      </c>
      <c r="L22" s="186">
        <v>1094</v>
      </c>
      <c r="M22" s="186">
        <v>1892</v>
      </c>
      <c r="N22" s="186">
        <v>1127</v>
      </c>
      <c r="O22" s="186">
        <v>1624</v>
      </c>
      <c r="P22" s="186">
        <v>3102</v>
      </c>
      <c r="Q22" s="186">
        <v>187</v>
      </c>
      <c r="R22" s="186">
        <v>289</v>
      </c>
      <c r="S22" s="211">
        <v>5</v>
      </c>
    </row>
    <row r="23" spans="1:19" ht="12" customHeight="1" x14ac:dyDescent="0.2">
      <c r="A23" s="206"/>
      <c r="B23" s="189" t="s">
        <v>5</v>
      </c>
      <c r="C23" s="186"/>
      <c r="D23" s="186"/>
      <c r="E23" s="186"/>
      <c r="F23" s="186"/>
      <c r="G23" s="186"/>
      <c r="H23" s="186"/>
      <c r="I23" s="186"/>
      <c r="J23" s="186"/>
      <c r="K23" s="186"/>
      <c r="L23" s="186"/>
      <c r="M23" s="186"/>
      <c r="N23" s="186"/>
      <c r="O23" s="186"/>
      <c r="P23" s="186"/>
      <c r="Q23" s="186"/>
      <c r="R23" s="186"/>
      <c r="S23" s="207"/>
    </row>
    <row r="24" spans="1:19" ht="12" customHeight="1" x14ac:dyDescent="0.2">
      <c r="A24" s="206">
        <v>6</v>
      </c>
      <c r="B24" s="189" t="s">
        <v>72</v>
      </c>
      <c r="C24" s="181">
        <v>221</v>
      </c>
      <c r="D24" s="181">
        <v>1568</v>
      </c>
      <c r="E24" s="181">
        <v>110</v>
      </c>
      <c r="F24" s="181">
        <v>611</v>
      </c>
      <c r="G24" s="181">
        <v>1216</v>
      </c>
      <c r="H24" s="181">
        <v>25</v>
      </c>
      <c r="I24" s="181">
        <v>156</v>
      </c>
      <c r="J24" s="181">
        <v>320</v>
      </c>
      <c r="K24" s="181">
        <v>38</v>
      </c>
      <c r="L24" s="181">
        <v>218</v>
      </c>
      <c r="M24" s="181">
        <v>439</v>
      </c>
      <c r="N24" s="181">
        <v>47</v>
      </c>
      <c r="O24" s="181">
        <v>237</v>
      </c>
      <c r="P24" s="181">
        <v>457</v>
      </c>
      <c r="Q24" s="181">
        <v>9</v>
      </c>
      <c r="R24" s="181">
        <v>71</v>
      </c>
      <c r="S24" s="207">
        <v>6</v>
      </c>
    </row>
    <row r="25" spans="1:19" ht="12" customHeight="1" x14ac:dyDescent="0.2">
      <c r="A25" s="206"/>
      <c r="B25" s="189"/>
      <c r="C25" s="181"/>
      <c r="D25" s="181"/>
      <c r="E25" s="181"/>
      <c r="F25" s="181"/>
      <c r="G25" s="181"/>
      <c r="H25" s="181"/>
      <c r="I25" s="181"/>
      <c r="J25" s="181"/>
      <c r="K25" s="181"/>
      <c r="L25" s="181"/>
      <c r="M25" s="181"/>
      <c r="N25" s="181"/>
      <c r="O25" s="181"/>
      <c r="P25" s="181"/>
      <c r="Q25" s="181"/>
      <c r="R25" s="181"/>
      <c r="S25" s="207"/>
    </row>
    <row r="26" spans="1:19" ht="12" customHeight="1" x14ac:dyDescent="0.2">
      <c r="A26" s="206"/>
      <c r="B26" s="189" t="s">
        <v>6</v>
      </c>
      <c r="C26" s="181"/>
      <c r="D26" s="181"/>
      <c r="E26" s="181"/>
      <c r="F26" s="181"/>
      <c r="G26" s="181"/>
      <c r="H26" s="181"/>
      <c r="I26" s="181"/>
      <c r="J26" s="181"/>
      <c r="K26" s="181"/>
      <c r="L26" s="181"/>
      <c r="M26" s="181"/>
      <c r="N26" s="181"/>
      <c r="O26" s="181"/>
      <c r="P26" s="181"/>
      <c r="Q26" s="181"/>
      <c r="R26" s="181"/>
      <c r="S26" s="207"/>
    </row>
    <row r="27" spans="1:19" ht="12" customHeight="1" x14ac:dyDescent="0.2">
      <c r="A27" s="206">
        <v>7</v>
      </c>
      <c r="B27" s="189" t="s">
        <v>73</v>
      </c>
      <c r="C27" s="181">
        <v>42</v>
      </c>
      <c r="D27" s="181">
        <v>161</v>
      </c>
      <c r="E27" s="181">
        <v>10</v>
      </c>
      <c r="F27" s="181">
        <v>26</v>
      </c>
      <c r="G27" s="181">
        <v>98</v>
      </c>
      <c r="H27" s="181">
        <v>3</v>
      </c>
      <c r="I27" s="181">
        <v>7</v>
      </c>
      <c r="J27" s="181">
        <v>19</v>
      </c>
      <c r="K27" s="181" t="s">
        <v>34</v>
      </c>
      <c r="L27" s="181" t="s">
        <v>34</v>
      </c>
      <c r="M27" s="181" t="s">
        <v>34</v>
      </c>
      <c r="N27" s="181">
        <v>7</v>
      </c>
      <c r="O27" s="181">
        <v>19</v>
      </c>
      <c r="P27" s="181">
        <v>79</v>
      </c>
      <c r="Q27" s="181" t="s">
        <v>34</v>
      </c>
      <c r="R27" s="181" t="s">
        <v>34</v>
      </c>
      <c r="S27" s="207">
        <v>7</v>
      </c>
    </row>
    <row r="28" spans="1:19" ht="12" customHeight="1" x14ac:dyDescent="0.2">
      <c r="A28" s="206"/>
      <c r="B28" s="189"/>
      <c r="S28" s="207"/>
    </row>
    <row r="29" spans="1:19" ht="12" customHeight="1" x14ac:dyDescent="0.2">
      <c r="A29" s="206">
        <v>8</v>
      </c>
      <c r="B29" s="213" t="s">
        <v>16</v>
      </c>
      <c r="C29" s="181">
        <v>615</v>
      </c>
      <c r="D29" s="181">
        <v>4452</v>
      </c>
      <c r="E29" s="181">
        <v>305</v>
      </c>
      <c r="F29" s="181">
        <v>1683</v>
      </c>
      <c r="G29" s="181">
        <v>3897</v>
      </c>
      <c r="H29" s="181">
        <v>101</v>
      </c>
      <c r="I29" s="181">
        <v>640</v>
      </c>
      <c r="J29" s="181">
        <v>1604</v>
      </c>
      <c r="K29" s="181">
        <v>87</v>
      </c>
      <c r="L29" s="181">
        <v>443</v>
      </c>
      <c r="M29" s="181">
        <v>892</v>
      </c>
      <c r="N29" s="181">
        <v>117</v>
      </c>
      <c r="O29" s="181">
        <v>599</v>
      </c>
      <c r="P29" s="181">
        <v>1401</v>
      </c>
      <c r="Q29" s="181">
        <v>18</v>
      </c>
      <c r="R29" s="181">
        <v>85</v>
      </c>
      <c r="S29" s="207">
        <v>8</v>
      </c>
    </row>
    <row r="30" spans="1:19" ht="12" customHeight="1" x14ac:dyDescent="0.2">
      <c r="A30" s="206"/>
      <c r="B30" s="213" t="s">
        <v>17</v>
      </c>
      <c r="S30" s="207"/>
    </row>
    <row r="31" spans="1:19" ht="12" customHeight="1" x14ac:dyDescent="0.2">
      <c r="A31" s="206">
        <v>9</v>
      </c>
      <c r="B31" s="213" t="s">
        <v>18</v>
      </c>
      <c r="C31" s="181">
        <v>421</v>
      </c>
      <c r="D31" s="181">
        <v>3100</v>
      </c>
      <c r="E31" s="181">
        <v>204</v>
      </c>
      <c r="F31" s="181">
        <v>1277</v>
      </c>
      <c r="G31" s="181">
        <v>2901</v>
      </c>
      <c r="H31" s="181">
        <v>59</v>
      </c>
      <c r="I31" s="181">
        <v>476</v>
      </c>
      <c r="J31" s="181">
        <v>1184</v>
      </c>
      <c r="K31" s="181">
        <v>69</v>
      </c>
      <c r="L31" s="181">
        <v>315</v>
      </c>
      <c r="M31" s="181">
        <v>638</v>
      </c>
      <c r="N31" s="181">
        <v>76</v>
      </c>
      <c r="O31" s="181">
        <v>486</v>
      </c>
      <c r="P31" s="181">
        <v>1079</v>
      </c>
      <c r="Q31" s="181">
        <v>11</v>
      </c>
      <c r="R31" s="181">
        <v>110</v>
      </c>
      <c r="S31" s="207">
        <v>9</v>
      </c>
    </row>
    <row r="32" spans="1:19" ht="12" customHeight="1" x14ac:dyDescent="0.2">
      <c r="A32" s="206">
        <v>10</v>
      </c>
      <c r="B32" s="213" t="s">
        <v>19</v>
      </c>
      <c r="C32" s="181">
        <v>28</v>
      </c>
      <c r="D32" s="181">
        <v>231</v>
      </c>
      <c r="E32" s="181">
        <v>7</v>
      </c>
      <c r="F32" s="181">
        <v>54</v>
      </c>
      <c r="G32" s="181">
        <v>204</v>
      </c>
      <c r="H32" s="181">
        <v>2</v>
      </c>
      <c r="I32" s="181">
        <v>18</v>
      </c>
      <c r="J32" s="181">
        <v>98</v>
      </c>
      <c r="K32" s="181" t="s">
        <v>34</v>
      </c>
      <c r="L32" s="181" t="s">
        <v>34</v>
      </c>
      <c r="M32" s="181" t="s">
        <v>34</v>
      </c>
      <c r="N32" s="181">
        <v>5</v>
      </c>
      <c r="O32" s="181">
        <v>36</v>
      </c>
      <c r="P32" s="181">
        <v>106</v>
      </c>
      <c r="Q32" s="181">
        <v>1</v>
      </c>
      <c r="R32" s="181">
        <v>-32</v>
      </c>
      <c r="S32" s="207">
        <v>10</v>
      </c>
    </row>
    <row r="33" spans="1:19" ht="12" customHeight="1" x14ac:dyDescent="0.2">
      <c r="A33" s="206">
        <v>11</v>
      </c>
      <c r="B33" s="213" t="s">
        <v>253</v>
      </c>
      <c r="C33" s="181">
        <v>166</v>
      </c>
      <c r="D33" s="181">
        <v>1121</v>
      </c>
      <c r="E33" s="181">
        <v>94</v>
      </c>
      <c r="F33" s="181">
        <v>351</v>
      </c>
      <c r="G33" s="181">
        <v>792</v>
      </c>
      <c r="H33" s="181">
        <v>40</v>
      </c>
      <c r="I33" s="181">
        <v>145</v>
      </c>
      <c r="J33" s="181">
        <v>322</v>
      </c>
      <c r="K33" s="181">
        <v>18</v>
      </c>
      <c r="L33" s="181">
        <v>128</v>
      </c>
      <c r="M33" s="181">
        <v>254</v>
      </c>
      <c r="N33" s="181">
        <v>36</v>
      </c>
      <c r="O33" s="181">
        <v>78</v>
      </c>
      <c r="P33" s="181">
        <v>216</v>
      </c>
      <c r="Q33" s="181">
        <v>6</v>
      </c>
      <c r="R33" s="181">
        <v>7</v>
      </c>
      <c r="S33" s="207">
        <v>11</v>
      </c>
    </row>
    <row r="34" spans="1:19" ht="12" customHeight="1" x14ac:dyDescent="0.2">
      <c r="A34" s="206"/>
      <c r="B34" s="189"/>
      <c r="S34" s="207"/>
    </row>
    <row r="35" spans="1:19" ht="12" customHeight="1" x14ac:dyDescent="0.2">
      <c r="A35" s="206">
        <v>12</v>
      </c>
      <c r="B35" s="189" t="s">
        <v>20</v>
      </c>
      <c r="C35" s="181">
        <v>6413</v>
      </c>
      <c r="D35" s="181">
        <v>6253</v>
      </c>
      <c r="E35" s="181">
        <v>3163</v>
      </c>
      <c r="F35" s="181">
        <v>3093</v>
      </c>
      <c r="G35" s="181">
        <v>4459</v>
      </c>
      <c r="H35" s="181">
        <v>1565</v>
      </c>
      <c r="I35" s="181">
        <v>1495</v>
      </c>
      <c r="J35" s="181">
        <v>2043</v>
      </c>
      <c r="K35" s="181">
        <v>616</v>
      </c>
      <c r="L35" s="181">
        <v>634</v>
      </c>
      <c r="M35" s="181">
        <v>944</v>
      </c>
      <c r="N35" s="181">
        <v>982</v>
      </c>
      <c r="O35" s="181">
        <v>964</v>
      </c>
      <c r="P35" s="181">
        <v>1472</v>
      </c>
      <c r="Q35" s="181">
        <v>161</v>
      </c>
      <c r="R35" s="181">
        <v>188</v>
      </c>
      <c r="S35" s="207">
        <v>12</v>
      </c>
    </row>
    <row r="36" spans="1:19" ht="12" customHeight="1" x14ac:dyDescent="0.2">
      <c r="A36" s="206"/>
      <c r="B36" s="189"/>
      <c r="S36" s="207"/>
    </row>
    <row r="37" spans="1:19" ht="12" customHeight="1" x14ac:dyDescent="0.2">
      <c r="A37" s="206">
        <v>13</v>
      </c>
      <c r="B37" s="191" t="s">
        <v>21</v>
      </c>
      <c r="C37" s="181">
        <v>51</v>
      </c>
      <c r="D37" s="181">
        <v>331</v>
      </c>
      <c r="E37" s="181">
        <v>36</v>
      </c>
      <c r="F37" s="181">
        <v>85</v>
      </c>
      <c r="G37" s="181">
        <v>293</v>
      </c>
      <c r="H37" s="181">
        <v>5</v>
      </c>
      <c r="I37" s="181">
        <v>26</v>
      </c>
      <c r="J37" s="181">
        <v>87</v>
      </c>
      <c r="K37" s="181">
        <v>10</v>
      </c>
      <c r="L37" s="181">
        <v>17</v>
      </c>
      <c r="M37" s="181">
        <v>56</v>
      </c>
      <c r="N37" s="181">
        <v>21</v>
      </c>
      <c r="O37" s="181">
        <v>42</v>
      </c>
      <c r="P37" s="181">
        <v>150</v>
      </c>
      <c r="Q37" s="181">
        <v>8</v>
      </c>
      <c r="R37" s="181">
        <v>16</v>
      </c>
      <c r="S37" s="207">
        <v>13</v>
      </c>
    </row>
    <row r="38" spans="1:19" ht="12" customHeight="1" x14ac:dyDescent="0.2">
      <c r="A38" s="206"/>
      <c r="B38" s="191"/>
      <c r="C38" s="181"/>
      <c r="D38" s="181"/>
      <c r="E38" s="181"/>
      <c r="F38" s="181"/>
      <c r="G38" s="181"/>
      <c r="H38" s="181"/>
      <c r="I38" s="181"/>
      <c r="J38" s="181"/>
      <c r="K38" s="181"/>
      <c r="L38" s="181"/>
      <c r="M38" s="181"/>
      <c r="N38" s="181"/>
      <c r="O38" s="181"/>
      <c r="P38" s="181"/>
      <c r="Q38" s="181"/>
      <c r="R38" s="181"/>
      <c r="S38" s="207"/>
    </row>
    <row r="39" spans="1:19" ht="12" customHeight="1" x14ac:dyDescent="0.2">
      <c r="A39" s="206"/>
      <c r="B39" s="191"/>
      <c r="C39" s="181"/>
      <c r="D39" s="181"/>
      <c r="E39" s="181"/>
      <c r="F39" s="181"/>
      <c r="G39" s="181"/>
      <c r="H39" s="181"/>
      <c r="I39" s="181"/>
      <c r="J39" s="181"/>
      <c r="K39" s="181"/>
      <c r="L39" s="181"/>
      <c r="M39" s="181"/>
      <c r="N39" s="181"/>
      <c r="O39" s="181"/>
      <c r="P39" s="181"/>
      <c r="Q39" s="181"/>
      <c r="R39" s="181"/>
      <c r="S39" s="207"/>
    </row>
    <row r="40" spans="1:19" ht="12" customHeight="1" x14ac:dyDescent="0.2">
      <c r="A40" s="206"/>
      <c r="B40" s="189" t="s">
        <v>74</v>
      </c>
      <c r="C40" s="181"/>
      <c r="D40" s="181"/>
      <c r="E40" s="181"/>
      <c r="F40" s="181"/>
      <c r="G40" s="181"/>
      <c r="H40" s="181"/>
      <c r="I40" s="181"/>
      <c r="J40" s="181"/>
      <c r="K40" s="181"/>
      <c r="L40" s="181"/>
      <c r="M40" s="181"/>
      <c r="N40" s="181"/>
      <c r="O40" s="181"/>
      <c r="P40" s="181"/>
      <c r="Q40" s="181"/>
      <c r="R40" s="181"/>
      <c r="S40" s="207"/>
    </row>
    <row r="41" spans="1:19" ht="12" customHeight="1" x14ac:dyDescent="0.2">
      <c r="A41" s="206">
        <v>14</v>
      </c>
      <c r="B41" s="459">
        <v>2021</v>
      </c>
      <c r="C41" s="181">
        <v>3385</v>
      </c>
      <c r="D41" s="181">
        <v>4131</v>
      </c>
      <c r="E41" s="181">
        <v>1879</v>
      </c>
      <c r="F41" s="181">
        <v>2086</v>
      </c>
      <c r="G41" s="181">
        <v>3461</v>
      </c>
      <c r="H41" s="181">
        <v>627</v>
      </c>
      <c r="I41" s="181">
        <v>564</v>
      </c>
      <c r="J41" s="181">
        <v>828</v>
      </c>
      <c r="K41" s="181">
        <v>447</v>
      </c>
      <c r="L41" s="181">
        <v>559</v>
      </c>
      <c r="M41" s="181">
        <v>908</v>
      </c>
      <c r="N41" s="181">
        <v>805</v>
      </c>
      <c r="O41" s="181">
        <v>963</v>
      </c>
      <c r="P41" s="181">
        <v>1725</v>
      </c>
      <c r="Q41" s="181">
        <v>9</v>
      </c>
      <c r="R41" s="181">
        <v>9</v>
      </c>
      <c r="S41" s="207">
        <v>14</v>
      </c>
    </row>
    <row r="42" spans="1:19" ht="12" customHeight="1" x14ac:dyDescent="0.2">
      <c r="A42" s="206">
        <v>15</v>
      </c>
      <c r="B42" s="459">
        <v>2020</v>
      </c>
      <c r="C42" s="181">
        <v>1849</v>
      </c>
      <c r="D42" s="181">
        <v>3677</v>
      </c>
      <c r="E42" s="181">
        <v>928</v>
      </c>
      <c r="F42" s="181">
        <v>1598</v>
      </c>
      <c r="G42" s="181">
        <v>2896</v>
      </c>
      <c r="H42" s="181">
        <v>600</v>
      </c>
      <c r="I42" s="181">
        <v>919</v>
      </c>
      <c r="J42" s="181">
        <v>1664</v>
      </c>
      <c r="K42" s="181">
        <v>158</v>
      </c>
      <c r="L42" s="181">
        <v>371</v>
      </c>
      <c r="M42" s="181">
        <v>690</v>
      </c>
      <c r="N42" s="181">
        <v>170</v>
      </c>
      <c r="O42" s="181">
        <v>310</v>
      </c>
      <c r="P42" s="181">
        <v>542</v>
      </c>
      <c r="Q42" s="181">
        <v>14</v>
      </c>
      <c r="R42" s="181">
        <v>36</v>
      </c>
      <c r="S42" s="207">
        <v>15</v>
      </c>
    </row>
    <row r="43" spans="1:19" ht="12" customHeight="1" x14ac:dyDescent="0.2">
      <c r="A43" s="206">
        <v>16</v>
      </c>
      <c r="B43" s="459">
        <v>2019</v>
      </c>
      <c r="C43" s="181">
        <v>733</v>
      </c>
      <c r="D43" s="181">
        <v>1293</v>
      </c>
      <c r="E43" s="181">
        <v>302</v>
      </c>
      <c r="F43" s="181">
        <v>518</v>
      </c>
      <c r="G43" s="181">
        <v>1043</v>
      </c>
      <c r="H43" s="181">
        <v>176</v>
      </c>
      <c r="I43" s="181">
        <v>341</v>
      </c>
      <c r="J43" s="181">
        <v>705</v>
      </c>
      <c r="K43" s="181">
        <v>56</v>
      </c>
      <c r="L43" s="181">
        <v>98</v>
      </c>
      <c r="M43" s="181">
        <v>186</v>
      </c>
      <c r="N43" s="181">
        <v>70</v>
      </c>
      <c r="O43" s="181">
        <v>80</v>
      </c>
      <c r="P43" s="181">
        <v>152</v>
      </c>
      <c r="Q43" s="181">
        <v>20</v>
      </c>
      <c r="R43" s="181">
        <v>67</v>
      </c>
      <c r="S43" s="207">
        <v>16</v>
      </c>
    </row>
    <row r="44" spans="1:19" ht="12" customHeight="1" x14ac:dyDescent="0.2">
      <c r="A44" s="206">
        <v>17</v>
      </c>
      <c r="B44" s="460" t="s">
        <v>519</v>
      </c>
      <c r="C44" s="181">
        <v>1154</v>
      </c>
      <c r="D44" s="181">
        <v>2096</v>
      </c>
      <c r="E44" s="181">
        <v>405</v>
      </c>
      <c r="F44" s="181">
        <v>684</v>
      </c>
      <c r="G44" s="181">
        <v>1347</v>
      </c>
      <c r="H44" s="181">
        <v>271</v>
      </c>
      <c r="I44" s="181">
        <v>345</v>
      </c>
      <c r="J44" s="181">
        <v>556</v>
      </c>
      <c r="K44" s="181">
        <v>52</v>
      </c>
      <c r="L44" s="181">
        <v>66</v>
      </c>
      <c r="M44" s="181">
        <v>108</v>
      </c>
      <c r="N44" s="181">
        <v>82</v>
      </c>
      <c r="O44" s="181">
        <v>272</v>
      </c>
      <c r="P44" s="181">
        <v>683</v>
      </c>
      <c r="Q44" s="181">
        <v>144</v>
      </c>
      <c r="R44" s="181">
        <v>177</v>
      </c>
      <c r="S44" s="207">
        <v>17</v>
      </c>
    </row>
    <row r="45" spans="1:19" ht="12" customHeight="1" x14ac:dyDescent="0.2">
      <c r="A45" s="214"/>
      <c r="B45" s="193"/>
      <c r="C45" s="153"/>
      <c r="D45" s="153"/>
      <c r="E45" s="153"/>
      <c r="F45" s="153"/>
      <c r="G45" s="153"/>
      <c r="H45" s="153"/>
      <c r="I45" s="153"/>
      <c r="J45" s="153"/>
      <c r="K45" s="153"/>
      <c r="L45" s="153"/>
      <c r="M45" s="153"/>
      <c r="N45" s="153"/>
      <c r="O45" s="153"/>
      <c r="P45" s="153"/>
      <c r="Q45" s="153"/>
      <c r="R45" s="153"/>
      <c r="S45" s="215"/>
    </row>
    <row r="46" spans="1:19" ht="12" customHeight="1" x14ac:dyDescent="0.2">
      <c r="C46" s="216"/>
      <c r="D46" s="216"/>
      <c r="E46" s="216"/>
      <c r="F46" s="216"/>
      <c r="G46" s="216"/>
      <c r="H46" s="216"/>
      <c r="I46" s="216"/>
      <c r="J46" s="216"/>
      <c r="K46" s="216"/>
      <c r="L46" s="216"/>
      <c r="M46" s="216"/>
      <c r="N46" s="216"/>
      <c r="O46" s="216"/>
      <c r="P46" s="216"/>
      <c r="Q46" s="216"/>
      <c r="R46" s="216"/>
    </row>
    <row r="47" spans="1:19" ht="12" customHeight="1" x14ac:dyDescent="0.2">
      <c r="A47" s="196" t="s">
        <v>75</v>
      </c>
    </row>
  </sheetData>
  <mergeCells count="26">
    <mergeCell ref="A5:A13"/>
    <mergeCell ref="S5:S13"/>
    <mergeCell ref="R8:R12"/>
    <mergeCell ref="B5:B13"/>
    <mergeCell ref="C7:C12"/>
    <mergeCell ref="G8:G12"/>
    <mergeCell ref="E8:E12"/>
    <mergeCell ref="F8:F12"/>
    <mergeCell ref="D7:D12"/>
    <mergeCell ref="H9:H12"/>
    <mergeCell ref="C5:D6"/>
    <mergeCell ref="E7:G7"/>
    <mergeCell ref="H8:J8"/>
    <mergeCell ref="K8:M8"/>
    <mergeCell ref="I9:I12"/>
    <mergeCell ref="Q5:R7"/>
    <mergeCell ref="Q8:Q12"/>
    <mergeCell ref="E5:P6"/>
    <mergeCell ref="N9:N12"/>
    <mergeCell ref="O9:O12"/>
    <mergeCell ref="P9:P12"/>
    <mergeCell ref="N8:P8"/>
    <mergeCell ref="J9:J12"/>
    <mergeCell ref="K9:K12"/>
    <mergeCell ref="L9:L12"/>
    <mergeCell ref="M9:M12"/>
  </mergeCells>
  <phoneticPr fontId="0" type="noConversion"/>
  <pageMargins left="0.78740157480314965" right="0.39370078740157483" top="0.78740157480314965" bottom="0.78740157480314965" header="0.51181102362204722" footer="0"/>
  <pageSetup paperSize="9" scale="97" firstPageNumber="22" orientation="portrait" useFirstPageNumber="1" r:id="rId1"/>
  <headerFooter alignWithMargins="0">
    <oddHeader>&amp;C&amp;"Arial,Standard"&amp;9- &amp;P -</oddHeader>
  </headerFooter>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4" customWidth="1"/>
    <col min="2" max="2" width="66.83203125" customWidth="1"/>
  </cols>
  <sheetData>
    <row r="1" spans="1:2" ht="15.75" x14ac:dyDescent="0.2">
      <c r="A1" s="804" t="s">
        <v>568</v>
      </c>
      <c r="B1" s="805"/>
    </row>
    <row r="5" spans="1:2" ht="14.25" x14ac:dyDescent="0.2">
      <c r="A5" s="806" t="s">
        <v>34</v>
      </c>
      <c r="B5" s="807" t="s">
        <v>569</v>
      </c>
    </row>
    <row r="6" spans="1:2" ht="14.25" x14ac:dyDescent="0.2">
      <c r="A6" s="806">
        <v>0</v>
      </c>
      <c r="B6" s="807" t="s">
        <v>570</v>
      </c>
    </row>
    <row r="7" spans="1:2" ht="14.25" x14ac:dyDescent="0.2">
      <c r="A7" s="808"/>
      <c r="B7" s="807" t="s">
        <v>571</v>
      </c>
    </row>
    <row r="8" spans="1:2" ht="14.25" x14ac:dyDescent="0.2">
      <c r="A8" s="806" t="s">
        <v>572</v>
      </c>
      <c r="B8" s="807" t="s">
        <v>573</v>
      </c>
    </row>
    <row r="9" spans="1:2" ht="14.25" x14ac:dyDescent="0.2">
      <c r="A9" s="806" t="s">
        <v>574</v>
      </c>
      <c r="B9" s="807" t="s">
        <v>575</v>
      </c>
    </row>
    <row r="10" spans="1:2" ht="14.25" x14ac:dyDescent="0.2">
      <c r="A10" s="806" t="s">
        <v>441</v>
      </c>
      <c r="B10" s="807" t="s">
        <v>576</v>
      </c>
    </row>
    <row r="11" spans="1:2" ht="14.25" x14ac:dyDescent="0.2">
      <c r="A11" s="806" t="s">
        <v>577</v>
      </c>
      <c r="B11" s="807" t="s">
        <v>578</v>
      </c>
    </row>
    <row r="12" spans="1:2" ht="14.25" x14ac:dyDescent="0.2">
      <c r="A12" s="806" t="s">
        <v>579</v>
      </c>
      <c r="B12" s="807" t="s">
        <v>580</v>
      </c>
    </row>
    <row r="13" spans="1:2" ht="14.25" x14ac:dyDescent="0.2">
      <c r="A13" s="806" t="s">
        <v>581</v>
      </c>
      <c r="B13" s="807" t="s">
        <v>582</v>
      </c>
    </row>
    <row r="14" spans="1:2" ht="14.25" x14ac:dyDescent="0.2">
      <c r="A14" s="806" t="s">
        <v>583</v>
      </c>
      <c r="B14" s="807" t="s">
        <v>584</v>
      </c>
    </row>
    <row r="15" spans="1:2" ht="14.25" x14ac:dyDescent="0.2">
      <c r="A15" s="807"/>
    </row>
    <row r="16" spans="1:2" ht="42.75" x14ac:dyDescent="0.2">
      <c r="A16" s="809" t="s">
        <v>585</v>
      </c>
      <c r="B16" s="810" t="s">
        <v>586</v>
      </c>
    </row>
    <row r="17" spans="1:2" ht="14.25" x14ac:dyDescent="0.2">
      <c r="A17" s="807" t="s">
        <v>587</v>
      </c>
      <c r="B17" s="80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57"/>
  <sheetViews>
    <sheetView showGridLines="0" zoomScaleNormal="100" workbookViewId="0"/>
  </sheetViews>
  <sheetFormatPr baseColWidth="10" defaultColWidth="12" defaultRowHeight="12" customHeight="1" x14ac:dyDescent="0.2"/>
  <cols>
    <col min="1" max="1" width="7.83203125" style="165" customWidth="1"/>
    <col min="2" max="2" width="4.83203125" style="165" customWidth="1"/>
    <col min="3" max="3" width="39.83203125" style="165" customWidth="1"/>
    <col min="4" max="4" width="12" style="165" customWidth="1"/>
    <col min="5" max="5" width="12.1640625" style="165" customWidth="1"/>
    <col min="6" max="6" width="12" style="165" customWidth="1"/>
    <col min="7" max="7" width="12.5" style="165" customWidth="1"/>
    <col min="8" max="8" width="13.33203125" style="165" customWidth="1"/>
    <col min="9" max="9" width="9.83203125" style="165" customWidth="1"/>
    <col min="10" max="10" width="10.33203125" style="165" customWidth="1"/>
    <col min="11" max="12" width="9.83203125" style="165" customWidth="1"/>
    <col min="13" max="13" width="10.33203125" style="165" customWidth="1"/>
    <col min="14" max="15" width="9.83203125" style="165" customWidth="1"/>
    <col min="16" max="16" width="10.33203125" style="165" customWidth="1"/>
    <col min="17" max="19" width="9.83203125" style="165" customWidth="1"/>
    <col min="20" max="20" width="4.1640625" style="165" customWidth="1"/>
    <col min="21" max="16384" width="12" style="165"/>
  </cols>
  <sheetData>
    <row r="1" spans="2:20" ht="12" customHeight="1" x14ac:dyDescent="0.2">
      <c r="H1" s="166" t="s">
        <v>537</v>
      </c>
      <c r="I1" s="167" t="s">
        <v>66</v>
      </c>
    </row>
    <row r="2" spans="2:20" ht="12" customHeight="1" x14ac:dyDescent="0.2">
      <c r="B2" s="168"/>
      <c r="C2" s="169"/>
      <c r="D2" s="169"/>
      <c r="E2" s="169"/>
      <c r="F2" s="169"/>
      <c r="G2" s="169"/>
      <c r="J2" s="167"/>
      <c r="K2" s="170"/>
      <c r="L2" s="170"/>
      <c r="M2" s="170"/>
      <c r="N2" s="170"/>
      <c r="O2" s="170"/>
      <c r="P2" s="170"/>
      <c r="Q2" s="170"/>
      <c r="R2" s="170"/>
      <c r="S2" s="170"/>
      <c r="T2" s="170"/>
    </row>
    <row r="3" spans="2:20" ht="12" customHeight="1" x14ac:dyDescent="0.2">
      <c r="B3" s="171"/>
      <c r="C3" s="169"/>
      <c r="D3" s="169"/>
      <c r="E3" s="169"/>
      <c r="F3" s="169"/>
      <c r="G3" s="169"/>
      <c r="H3" s="169"/>
      <c r="I3" s="169"/>
      <c r="J3" s="169"/>
      <c r="K3" s="169"/>
      <c r="L3" s="169"/>
      <c r="M3" s="169"/>
      <c r="N3" s="169"/>
      <c r="O3" s="169"/>
      <c r="P3" s="169"/>
      <c r="Q3" s="169"/>
      <c r="R3" s="169"/>
      <c r="S3" s="169"/>
      <c r="T3" s="169"/>
    </row>
    <row r="4" spans="2:20" ht="12" customHeight="1" x14ac:dyDescent="0.2">
      <c r="C4" s="296"/>
    </row>
    <row r="5" spans="2:20" ht="12.95" customHeight="1" x14ac:dyDescent="0.2">
      <c r="B5" s="653" t="s">
        <v>107</v>
      </c>
      <c r="C5" s="657" t="s">
        <v>97</v>
      </c>
      <c r="D5" s="664" t="s">
        <v>443</v>
      </c>
      <c r="E5" s="665"/>
      <c r="F5" s="644" t="s">
        <v>67</v>
      </c>
      <c r="G5" s="632"/>
      <c r="H5" s="632"/>
      <c r="I5" s="632"/>
      <c r="J5" s="632"/>
      <c r="K5" s="632"/>
      <c r="L5" s="632"/>
      <c r="M5" s="632"/>
      <c r="N5" s="632"/>
      <c r="O5" s="632"/>
      <c r="P5" s="632"/>
      <c r="Q5" s="645"/>
      <c r="R5" s="631" t="s">
        <v>444</v>
      </c>
      <c r="S5" s="665"/>
      <c r="T5" s="655" t="s">
        <v>107</v>
      </c>
    </row>
    <row r="6" spans="2:20" ht="12.95" customHeight="1" x14ac:dyDescent="0.2">
      <c r="B6" s="667"/>
      <c r="C6" s="658"/>
      <c r="D6" s="666"/>
      <c r="E6" s="663"/>
      <c r="F6" s="635"/>
      <c r="G6" s="636"/>
      <c r="H6" s="636"/>
      <c r="I6" s="636"/>
      <c r="J6" s="636"/>
      <c r="K6" s="636"/>
      <c r="L6" s="636"/>
      <c r="M6" s="636"/>
      <c r="N6" s="636"/>
      <c r="O6" s="636"/>
      <c r="P6" s="636"/>
      <c r="Q6" s="643"/>
      <c r="R6" s="647"/>
      <c r="S6" s="662"/>
      <c r="T6" s="669"/>
    </row>
    <row r="7" spans="2:20" ht="15" customHeight="1" x14ac:dyDescent="0.2">
      <c r="B7" s="667"/>
      <c r="C7" s="658"/>
      <c r="D7" s="660" t="s">
        <v>99</v>
      </c>
      <c r="E7" s="641" t="s">
        <v>93</v>
      </c>
      <c r="F7" s="650" t="s">
        <v>24</v>
      </c>
      <c r="G7" s="651"/>
      <c r="H7" s="651"/>
      <c r="I7" s="651" t="s">
        <v>68</v>
      </c>
      <c r="J7" s="651"/>
      <c r="K7" s="651"/>
      <c r="L7" s="651"/>
      <c r="M7" s="651"/>
      <c r="N7" s="651"/>
      <c r="O7" s="651"/>
      <c r="P7" s="651"/>
      <c r="Q7" s="652"/>
      <c r="R7" s="648"/>
      <c r="S7" s="663"/>
      <c r="T7" s="669"/>
    </row>
    <row r="8" spans="2:20" ht="15" customHeight="1" x14ac:dyDescent="0.2">
      <c r="B8" s="667"/>
      <c r="C8" s="658"/>
      <c r="D8" s="535"/>
      <c r="E8" s="545"/>
      <c r="F8" s="661" t="s">
        <v>94</v>
      </c>
      <c r="G8" s="661" t="s">
        <v>95</v>
      </c>
      <c r="H8" s="537" t="s">
        <v>106</v>
      </c>
      <c r="I8" s="651" t="s">
        <v>69</v>
      </c>
      <c r="J8" s="651"/>
      <c r="K8" s="652"/>
      <c r="L8" s="650" t="s">
        <v>70</v>
      </c>
      <c r="M8" s="651"/>
      <c r="N8" s="652"/>
      <c r="O8" s="650" t="s">
        <v>71</v>
      </c>
      <c r="P8" s="651"/>
      <c r="Q8" s="652"/>
      <c r="R8" s="637" t="s">
        <v>96</v>
      </c>
      <c r="S8" s="547" t="s">
        <v>106</v>
      </c>
      <c r="T8" s="669"/>
    </row>
    <row r="9" spans="2:20" ht="12" customHeight="1" x14ac:dyDescent="0.2">
      <c r="B9" s="667"/>
      <c r="C9" s="658"/>
      <c r="D9" s="535"/>
      <c r="E9" s="545" t="s">
        <v>11</v>
      </c>
      <c r="F9" s="548"/>
      <c r="G9" s="548"/>
      <c r="H9" s="554"/>
      <c r="I9" s="641" t="s">
        <v>94</v>
      </c>
      <c r="J9" s="637" t="s">
        <v>95</v>
      </c>
      <c r="K9" s="637" t="s">
        <v>93</v>
      </c>
      <c r="L9" s="637" t="s">
        <v>94</v>
      </c>
      <c r="M9" s="637" t="s">
        <v>95</v>
      </c>
      <c r="N9" s="637" t="s">
        <v>93</v>
      </c>
      <c r="O9" s="637" t="s">
        <v>94</v>
      </c>
      <c r="P9" s="637" t="s">
        <v>95</v>
      </c>
      <c r="Q9" s="637" t="s">
        <v>93</v>
      </c>
      <c r="R9" s="638"/>
      <c r="S9" s="552"/>
      <c r="T9" s="669"/>
    </row>
    <row r="10" spans="2:20" ht="12" customHeight="1" x14ac:dyDescent="0.2">
      <c r="B10" s="667"/>
      <c r="C10" s="658"/>
      <c r="D10" s="535"/>
      <c r="E10" s="545" t="s">
        <v>64</v>
      </c>
      <c r="F10" s="548"/>
      <c r="G10" s="548"/>
      <c r="H10" s="554"/>
      <c r="I10" s="662"/>
      <c r="J10" s="638" t="s">
        <v>8</v>
      </c>
      <c r="K10" s="638" t="s">
        <v>11</v>
      </c>
      <c r="L10" s="638"/>
      <c r="M10" s="638" t="s">
        <v>8</v>
      </c>
      <c r="N10" s="638" t="s">
        <v>11</v>
      </c>
      <c r="O10" s="638"/>
      <c r="P10" s="638" t="s">
        <v>8</v>
      </c>
      <c r="Q10" s="638" t="s">
        <v>11</v>
      </c>
      <c r="R10" s="638"/>
      <c r="S10" s="552"/>
      <c r="T10" s="669"/>
    </row>
    <row r="11" spans="2:20" ht="12" customHeight="1" x14ac:dyDescent="0.2">
      <c r="B11" s="667"/>
      <c r="C11" s="658"/>
      <c r="D11" s="535"/>
      <c r="E11" s="545"/>
      <c r="F11" s="548"/>
      <c r="G11" s="548"/>
      <c r="H11" s="554"/>
      <c r="I11" s="662"/>
      <c r="J11" s="638" t="s">
        <v>10</v>
      </c>
      <c r="K11" s="638" t="s">
        <v>64</v>
      </c>
      <c r="L11" s="638"/>
      <c r="M11" s="638" t="s">
        <v>10</v>
      </c>
      <c r="N11" s="638" t="s">
        <v>64</v>
      </c>
      <c r="O11" s="638"/>
      <c r="P11" s="638" t="s">
        <v>10</v>
      </c>
      <c r="Q11" s="638" t="s">
        <v>64</v>
      </c>
      <c r="R11" s="638"/>
      <c r="S11" s="552"/>
      <c r="T11" s="669"/>
    </row>
    <row r="12" spans="2:20" ht="12" customHeight="1" x14ac:dyDescent="0.2">
      <c r="B12" s="667"/>
      <c r="C12" s="658"/>
      <c r="D12" s="536"/>
      <c r="E12" s="546"/>
      <c r="F12" s="549"/>
      <c r="G12" s="549"/>
      <c r="H12" s="555"/>
      <c r="I12" s="663"/>
      <c r="J12" s="649"/>
      <c r="K12" s="649"/>
      <c r="L12" s="649"/>
      <c r="M12" s="649"/>
      <c r="N12" s="649"/>
      <c r="O12" s="649"/>
      <c r="P12" s="649"/>
      <c r="Q12" s="649"/>
      <c r="R12" s="649"/>
      <c r="S12" s="553"/>
      <c r="T12" s="669"/>
    </row>
    <row r="13" spans="2:20" ht="15" customHeight="1" x14ac:dyDescent="0.2">
      <c r="B13" s="668"/>
      <c r="C13" s="659"/>
      <c r="D13" s="172" t="s">
        <v>0</v>
      </c>
      <c r="E13" s="172"/>
      <c r="F13" s="173"/>
      <c r="G13" s="173" t="s">
        <v>424</v>
      </c>
      <c r="H13" s="174" t="s">
        <v>0</v>
      </c>
      <c r="I13" s="440" t="s">
        <v>0</v>
      </c>
      <c r="J13" s="175" t="s">
        <v>424</v>
      </c>
      <c r="K13" s="671" t="s">
        <v>0</v>
      </c>
      <c r="L13" s="673"/>
      <c r="M13" s="175" t="s">
        <v>424</v>
      </c>
      <c r="N13" s="671" t="s">
        <v>0</v>
      </c>
      <c r="O13" s="673"/>
      <c r="P13" s="175" t="s">
        <v>424</v>
      </c>
      <c r="Q13" s="671" t="s">
        <v>0</v>
      </c>
      <c r="R13" s="672"/>
      <c r="S13" s="673"/>
      <c r="T13" s="670"/>
    </row>
    <row r="14" spans="2:20" ht="12" customHeight="1" x14ac:dyDescent="0.2">
      <c r="B14" s="176"/>
      <c r="C14" s="177"/>
      <c r="D14" s="178"/>
      <c r="E14" s="178"/>
      <c r="F14" s="178"/>
      <c r="G14" s="178"/>
      <c r="H14" s="178"/>
      <c r="I14" s="178"/>
      <c r="J14" s="178"/>
      <c r="K14" s="178"/>
      <c r="L14" s="178"/>
      <c r="M14" s="178"/>
      <c r="N14" s="178"/>
      <c r="O14" s="178"/>
      <c r="P14" s="178"/>
      <c r="Q14" s="178"/>
      <c r="R14" s="178"/>
      <c r="S14" s="178"/>
      <c r="T14" s="179"/>
    </row>
    <row r="15" spans="2:20" ht="12" customHeight="1" x14ac:dyDescent="0.2">
      <c r="B15" s="180">
        <v>1</v>
      </c>
      <c r="C15" s="177" t="s">
        <v>25</v>
      </c>
      <c r="D15" s="181">
        <v>64</v>
      </c>
      <c r="E15" s="181">
        <v>117</v>
      </c>
      <c r="F15" s="181">
        <v>30</v>
      </c>
      <c r="G15" s="181">
        <v>142</v>
      </c>
      <c r="H15" s="181">
        <v>115</v>
      </c>
      <c r="I15" s="181">
        <v>20</v>
      </c>
      <c r="J15" s="181">
        <v>99</v>
      </c>
      <c r="K15" s="181">
        <v>74</v>
      </c>
      <c r="L15" s="181">
        <v>5</v>
      </c>
      <c r="M15" s="181">
        <v>19</v>
      </c>
      <c r="N15" s="181" t="s">
        <v>34</v>
      </c>
      <c r="O15" s="181">
        <v>5</v>
      </c>
      <c r="P15" s="181">
        <v>24</v>
      </c>
      <c r="Q15" s="181">
        <v>41</v>
      </c>
      <c r="R15" s="181">
        <v>1</v>
      </c>
      <c r="S15" s="181">
        <v>-2</v>
      </c>
      <c r="T15" s="182">
        <v>1</v>
      </c>
    </row>
    <row r="16" spans="2:20" ht="12" customHeight="1" x14ac:dyDescent="0.2">
      <c r="B16" s="183"/>
      <c r="C16" s="177"/>
      <c r="T16" s="182"/>
    </row>
    <row r="17" spans="2:20" ht="12" customHeight="1" x14ac:dyDescent="0.2">
      <c r="B17" s="180">
        <v>2</v>
      </c>
      <c r="C17" s="177" t="s">
        <v>26</v>
      </c>
      <c r="D17" s="181">
        <v>193</v>
      </c>
      <c r="E17" s="181">
        <v>-9</v>
      </c>
      <c r="F17" s="181">
        <v>94</v>
      </c>
      <c r="G17" s="181">
        <v>387</v>
      </c>
      <c r="H17" s="181">
        <v>5</v>
      </c>
      <c r="I17" s="181">
        <v>35</v>
      </c>
      <c r="J17" s="181">
        <v>108</v>
      </c>
      <c r="K17" s="181">
        <v>5</v>
      </c>
      <c r="L17" s="181">
        <v>21</v>
      </c>
      <c r="M17" s="181">
        <v>142</v>
      </c>
      <c r="N17" s="181" t="s">
        <v>34</v>
      </c>
      <c r="O17" s="181">
        <v>38</v>
      </c>
      <c r="P17" s="181">
        <v>137</v>
      </c>
      <c r="Q17" s="181" t="s">
        <v>34</v>
      </c>
      <c r="R17" s="181">
        <v>9</v>
      </c>
      <c r="S17" s="181">
        <v>51</v>
      </c>
      <c r="T17" s="182">
        <v>2</v>
      </c>
    </row>
    <row r="18" spans="2:20" ht="12" customHeight="1" x14ac:dyDescent="0.2">
      <c r="B18" s="180"/>
      <c r="C18" s="177"/>
      <c r="T18" s="182"/>
    </row>
    <row r="19" spans="2:20" ht="12" customHeight="1" x14ac:dyDescent="0.2">
      <c r="B19" s="180">
        <v>3</v>
      </c>
      <c r="C19" s="177" t="s">
        <v>27</v>
      </c>
      <c r="D19" s="181">
        <v>230</v>
      </c>
      <c r="E19" s="181">
        <v>21</v>
      </c>
      <c r="F19" s="181">
        <v>152</v>
      </c>
      <c r="G19" s="181">
        <v>514</v>
      </c>
      <c r="H19" s="181">
        <v>5</v>
      </c>
      <c r="I19" s="181">
        <v>44</v>
      </c>
      <c r="J19" s="181">
        <v>183</v>
      </c>
      <c r="K19" s="181">
        <v>4</v>
      </c>
      <c r="L19" s="181">
        <v>33</v>
      </c>
      <c r="M19" s="181">
        <v>140</v>
      </c>
      <c r="N19" s="181" t="s">
        <v>34</v>
      </c>
      <c r="O19" s="181">
        <v>75</v>
      </c>
      <c r="P19" s="181">
        <v>191</v>
      </c>
      <c r="Q19" s="181">
        <v>1</v>
      </c>
      <c r="R19" s="181">
        <v>11</v>
      </c>
      <c r="S19" s="181">
        <v>1</v>
      </c>
      <c r="T19" s="182">
        <v>3</v>
      </c>
    </row>
    <row r="20" spans="2:20" ht="12" customHeight="1" x14ac:dyDescent="0.2">
      <c r="B20" s="180"/>
      <c r="C20" s="177"/>
      <c r="T20" s="182"/>
    </row>
    <row r="21" spans="2:20" ht="12" customHeight="1" x14ac:dyDescent="0.2">
      <c r="B21" s="180">
        <v>4</v>
      </c>
      <c r="C21" s="177" t="s">
        <v>28</v>
      </c>
      <c r="D21" s="181">
        <v>1634</v>
      </c>
      <c r="E21" s="181">
        <v>129</v>
      </c>
      <c r="F21" s="181">
        <v>1147</v>
      </c>
      <c r="G21" s="181">
        <v>6157</v>
      </c>
      <c r="H21" s="181">
        <v>47</v>
      </c>
      <c r="I21" s="181">
        <v>396</v>
      </c>
      <c r="J21" s="181">
        <v>2984</v>
      </c>
      <c r="K21" s="181">
        <v>25</v>
      </c>
      <c r="L21" s="181">
        <v>204</v>
      </c>
      <c r="M21" s="181">
        <v>1225</v>
      </c>
      <c r="N21" s="181">
        <v>8</v>
      </c>
      <c r="O21" s="181">
        <v>547</v>
      </c>
      <c r="P21" s="181">
        <v>1948</v>
      </c>
      <c r="Q21" s="181">
        <v>14</v>
      </c>
      <c r="R21" s="181">
        <v>52</v>
      </c>
      <c r="S21" s="181">
        <v>3</v>
      </c>
      <c r="T21" s="182">
        <v>4</v>
      </c>
    </row>
    <row r="22" spans="2:20" ht="12" customHeight="1" x14ac:dyDescent="0.2">
      <c r="B22" s="180"/>
      <c r="C22" s="177" t="s">
        <v>29</v>
      </c>
      <c r="T22" s="182"/>
    </row>
    <row r="23" spans="2:20" ht="12" customHeight="1" x14ac:dyDescent="0.2">
      <c r="B23" s="180">
        <v>5</v>
      </c>
      <c r="C23" s="177" t="s">
        <v>30</v>
      </c>
      <c r="D23" s="181">
        <v>391</v>
      </c>
      <c r="E23" s="181">
        <v>55</v>
      </c>
      <c r="F23" s="181">
        <v>231</v>
      </c>
      <c r="G23" s="181">
        <v>2400</v>
      </c>
      <c r="H23" s="181">
        <v>11</v>
      </c>
      <c r="I23" s="181">
        <v>85</v>
      </c>
      <c r="J23" s="181">
        <v>1222</v>
      </c>
      <c r="K23" s="181">
        <v>6</v>
      </c>
      <c r="L23" s="181">
        <v>35</v>
      </c>
      <c r="M23" s="181">
        <v>313</v>
      </c>
      <c r="N23" s="181">
        <v>1</v>
      </c>
      <c r="O23" s="181">
        <v>111</v>
      </c>
      <c r="P23" s="181">
        <v>865</v>
      </c>
      <c r="Q23" s="181">
        <v>4</v>
      </c>
      <c r="R23" s="181">
        <v>10</v>
      </c>
      <c r="S23" s="181">
        <v>1</v>
      </c>
      <c r="T23" s="182">
        <v>5</v>
      </c>
    </row>
    <row r="24" spans="2:20" ht="12" customHeight="1" x14ac:dyDescent="0.2">
      <c r="B24" s="180">
        <v>6</v>
      </c>
      <c r="C24" s="177" t="s">
        <v>520</v>
      </c>
      <c r="D24" s="181">
        <v>150</v>
      </c>
      <c r="E24" s="181">
        <v>71</v>
      </c>
      <c r="F24" s="181">
        <v>62</v>
      </c>
      <c r="G24" s="181">
        <v>523</v>
      </c>
      <c r="H24" s="181">
        <v>27</v>
      </c>
      <c r="I24" s="181">
        <v>23</v>
      </c>
      <c r="J24" s="181">
        <v>355</v>
      </c>
      <c r="K24" s="181">
        <v>16</v>
      </c>
      <c r="L24" s="181">
        <v>10</v>
      </c>
      <c r="M24" s="181">
        <v>49</v>
      </c>
      <c r="N24" s="181">
        <v>6</v>
      </c>
      <c r="O24" s="181">
        <v>29</v>
      </c>
      <c r="P24" s="181">
        <v>120</v>
      </c>
      <c r="Q24" s="181">
        <v>5</v>
      </c>
      <c r="R24" s="181">
        <v>6</v>
      </c>
      <c r="S24" s="181">
        <v>2</v>
      </c>
      <c r="T24" s="182">
        <v>6</v>
      </c>
    </row>
    <row r="25" spans="2:20" ht="12" customHeight="1" x14ac:dyDescent="0.2">
      <c r="B25" s="180">
        <v>7</v>
      </c>
      <c r="C25" s="441" t="s">
        <v>521</v>
      </c>
      <c r="D25" s="181">
        <v>312</v>
      </c>
      <c r="E25" s="181">
        <v>8</v>
      </c>
      <c r="F25" s="181">
        <v>252</v>
      </c>
      <c r="G25" s="181">
        <v>2406</v>
      </c>
      <c r="H25" s="181">
        <v>3</v>
      </c>
      <c r="I25" s="181">
        <v>82</v>
      </c>
      <c r="J25" s="181">
        <v>1049</v>
      </c>
      <c r="K25" s="181">
        <v>1</v>
      </c>
      <c r="L25" s="181">
        <v>53</v>
      </c>
      <c r="M25" s="181">
        <v>704</v>
      </c>
      <c r="N25" s="181" t="s">
        <v>34</v>
      </c>
      <c r="O25" s="181">
        <v>117</v>
      </c>
      <c r="P25" s="181">
        <v>653</v>
      </c>
      <c r="Q25" s="181">
        <v>2</v>
      </c>
      <c r="R25" s="181">
        <v>15</v>
      </c>
      <c r="S25" s="181">
        <v>-1</v>
      </c>
      <c r="T25" s="182">
        <v>7</v>
      </c>
    </row>
    <row r="26" spans="2:20" ht="12" customHeight="1" x14ac:dyDescent="0.2">
      <c r="B26" s="180">
        <v>8</v>
      </c>
      <c r="C26" s="177" t="s">
        <v>31</v>
      </c>
      <c r="D26" s="181">
        <v>92</v>
      </c>
      <c r="E26" s="181">
        <v>-5</v>
      </c>
      <c r="F26" s="181">
        <v>25</v>
      </c>
      <c r="G26" s="181">
        <v>231</v>
      </c>
      <c r="H26" s="181">
        <v>1</v>
      </c>
      <c r="I26" s="181">
        <v>8</v>
      </c>
      <c r="J26" s="181">
        <v>124</v>
      </c>
      <c r="K26" s="181" t="s">
        <v>34</v>
      </c>
      <c r="L26" s="181">
        <v>4</v>
      </c>
      <c r="M26" s="181">
        <v>46</v>
      </c>
      <c r="N26" s="181" t="s">
        <v>34</v>
      </c>
      <c r="O26" s="181">
        <v>13</v>
      </c>
      <c r="P26" s="181">
        <v>61</v>
      </c>
      <c r="Q26" s="181">
        <v>1</v>
      </c>
      <c r="R26" s="181">
        <v>6</v>
      </c>
      <c r="S26" s="181">
        <v>1</v>
      </c>
      <c r="T26" s="182">
        <v>8</v>
      </c>
    </row>
    <row r="27" spans="2:20" ht="12" customHeight="1" x14ac:dyDescent="0.2">
      <c r="B27" s="180"/>
      <c r="C27" s="177"/>
      <c r="T27" s="182"/>
    </row>
    <row r="28" spans="2:20" ht="12" customHeight="1" x14ac:dyDescent="0.2">
      <c r="B28" s="180">
        <v>9</v>
      </c>
      <c r="C28" s="177" t="s">
        <v>32</v>
      </c>
      <c r="D28" s="181">
        <v>586</v>
      </c>
      <c r="E28" s="181">
        <v>45</v>
      </c>
      <c r="F28" s="181">
        <v>330</v>
      </c>
      <c r="G28" s="181">
        <v>1081</v>
      </c>
      <c r="H28" s="181">
        <v>40</v>
      </c>
      <c r="I28" s="181">
        <v>113</v>
      </c>
      <c r="J28" s="181">
        <v>283</v>
      </c>
      <c r="K28" s="181">
        <v>13</v>
      </c>
      <c r="L28" s="181">
        <v>85</v>
      </c>
      <c r="M28" s="181">
        <v>560</v>
      </c>
      <c r="N28" s="181">
        <v>1</v>
      </c>
      <c r="O28" s="181">
        <v>132</v>
      </c>
      <c r="P28" s="181">
        <v>238</v>
      </c>
      <c r="Q28" s="181">
        <v>26</v>
      </c>
      <c r="R28" s="181">
        <v>14</v>
      </c>
      <c r="S28" s="181">
        <v>2</v>
      </c>
      <c r="T28" s="182">
        <v>9</v>
      </c>
    </row>
    <row r="29" spans="2:20" ht="12" customHeight="1" x14ac:dyDescent="0.2">
      <c r="B29" s="180"/>
      <c r="C29" s="177"/>
      <c r="D29" s="153"/>
      <c r="E29" s="153"/>
      <c r="F29" s="153"/>
      <c r="G29" s="153"/>
      <c r="H29" s="153"/>
      <c r="I29" s="153"/>
      <c r="J29" s="153"/>
      <c r="K29" s="153"/>
      <c r="L29" s="153"/>
      <c r="M29" s="153"/>
      <c r="N29" s="153"/>
      <c r="O29" s="153"/>
      <c r="P29" s="153"/>
      <c r="Q29" s="153"/>
      <c r="R29" s="153"/>
      <c r="S29" s="153"/>
      <c r="T29" s="182"/>
    </row>
    <row r="30" spans="2:20" s="188" customFormat="1" ht="12" customHeight="1" x14ac:dyDescent="0.2">
      <c r="B30" s="184">
        <v>10</v>
      </c>
      <c r="C30" s="185" t="s">
        <v>33</v>
      </c>
      <c r="D30" s="186">
        <v>2707</v>
      </c>
      <c r="E30" s="186">
        <v>303</v>
      </c>
      <c r="F30" s="186">
        <v>1753</v>
      </c>
      <c r="G30" s="186">
        <v>8281</v>
      </c>
      <c r="H30" s="186">
        <v>212</v>
      </c>
      <c r="I30" s="186">
        <v>608</v>
      </c>
      <c r="J30" s="186">
        <v>3657</v>
      </c>
      <c r="K30" s="186">
        <v>121</v>
      </c>
      <c r="L30" s="186">
        <v>348</v>
      </c>
      <c r="M30" s="186">
        <v>2085</v>
      </c>
      <c r="N30" s="186">
        <v>9</v>
      </c>
      <c r="O30" s="186">
        <v>797</v>
      </c>
      <c r="P30" s="186">
        <v>2538</v>
      </c>
      <c r="Q30" s="186">
        <v>82</v>
      </c>
      <c r="R30" s="186">
        <v>87</v>
      </c>
      <c r="S30" s="186">
        <v>55</v>
      </c>
      <c r="T30" s="187">
        <v>10</v>
      </c>
    </row>
    <row r="31" spans="2:20" ht="12" customHeight="1" x14ac:dyDescent="0.2">
      <c r="B31" s="180"/>
      <c r="C31" s="177" t="s">
        <v>204</v>
      </c>
      <c r="D31" s="153"/>
      <c r="E31" s="153"/>
      <c r="F31" s="153"/>
      <c r="G31" s="153"/>
      <c r="H31" s="153"/>
      <c r="I31" s="153"/>
      <c r="J31" s="153"/>
      <c r="K31" s="153"/>
      <c r="L31" s="153"/>
      <c r="M31" s="153"/>
      <c r="N31" s="153"/>
      <c r="O31" s="153"/>
      <c r="P31" s="153"/>
      <c r="Q31" s="153"/>
      <c r="R31" s="153"/>
      <c r="S31" s="153"/>
      <c r="T31" s="182"/>
    </row>
    <row r="32" spans="2:20" ht="12" customHeight="1" x14ac:dyDescent="0.2">
      <c r="B32" s="180"/>
      <c r="C32" s="177"/>
      <c r="D32" s="181"/>
      <c r="E32" s="181"/>
      <c r="F32" s="181"/>
      <c r="G32" s="181"/>
      <c r="H32" s="181"/>
      <c r="I32" s="181"/>
      <c r="J32" s="181"/>
      <c r="K32" s="181"/>
      <c r="L32" s="181"/>
      <c r="M32" s="181"/>
      <c r="N32" s="181"/>
      <c r="O32" s="181"/>
      <c r="P32" s="181"/>
      <c r="Q32" s="181"/>
      <c r="R32" s="181"/>
      <c r="S32" s="181"/>
      <c r="T32" s="182"/>
    </row>
    <row r="33" spans="2:20" ht="12" customHeight="1" x14ac:dyDescent="0.2">
      <c r="B33" s="180">
        <v>11</v>
      </c>
      <c r="C33" s="189" t="s">
        <v>254</v>
      </c>
      <c r="D33" s="181">
        <v>333</v>
      </c>
      <c r="E33" s="181">
        <v>-62</v>
      </c>
      <c r="F33" s="181">
        <v>187</v>
      </c>
      <c r="G33" s="181">
        <v>1180</v>
      </c>
      <c r="H33" s="181">
        <v>1</v>
      </c>
      <c r="I33" s="181">
        <v>63</v>
      </c>
      <c r="J33" s="181">
        <v>251</v>
      </c>
      <c r="K33" s="181">
        <v>1</v>
      </c>
      <c r="L33" s="181">
        <v>44</v>
      </c>
      <c r="M33" s="181">
        <v>596</v>
      </c>
      <c r="N33" s="181" t="s">
        <v>34</v>
      </c>
      <c r="O33" s="181">
        <v>80</v>
      </c>
      <c r="P33" s="181">
        <v>333</v>
      </c>
      <c r="Q33" s="181" t="s">
        <v>34</v>
      </c>
      <c r="R33" s="181">
        <v>5</v>
      </c>
      <c r="S33" s="181">
        <v>1</v>
      </c>
      <c r="T33" s="182">
        <v>11</v>
      </c>
    </row>
    <row r="34" spans="2:20" ht="12" customHeight="1" x14ac:dyDescent="0.2">
      <c r="B34" s="180"/>
      <c r="C34" s="177"/>
      <c r="T34" s="182"/>
    </row>
    <row r="35" spans="2:20" ht="12" customHeight="1" x14ac:dyDescent="0.2">
      <c r="B35" s="180">
        <v>12</v>
      </c>
      <c r="C35" s="177" t="s">
        <v>136</v>
      </c>
      <c r="D35" s="181">
        <v>1069</v>
      </c>
      <c r="E35" s="181">
        <v>85</v>
      </c>
      <c r="F35" s="181">
        <v>688</v>
      </c>
      <c r="G35" s="181">
        <v>6237</v>
      </c>
      <c r="H35" s="181">
        <v>45</v>
      </c>
      <c r="I35" s="181">
        <v>240</v>
      </c>
      <c r="J35" s="181">
        <v>3011</v>
      </c>
      <c r="K35" s="181">
        <v>21</v>
      </c>
      <c r="L35" s="181">
        <v>120</v>
      </c>
      <c r="M35" s="181">
        <v>1298</v>
      </c>
      <c r="N35" s="181">
        <v>4</v>
      </c>
      <c r="O35" s="181">
        <v>328</v>
      </c>
      <c r="P35" s="181">
        <v>1928</v>
      </c>
      <c r="Q35" s="181">
        <v>20</v>
      </c>
      <c r="R35" s="181">
        <v>48</v>
      </c>
      <c r="S35" s="181">
        <v>28</v>
      </c>
      <c r="T35" s="182">
        <v>12</v>
      </c>
    </row>
    <row r="36" spans="2:20" ht="12" customHeight="1" x14ac:dyDescent="0.2">
      <c r="B36" s="180"/>
      <c r="C36" s="177" t="s">
        <v>17</v>
      </c>
      <c r="T36" s="182"/>
    </row>
    <row r="37" spans="2:20" ht="12" customHeight="1" x14ac:dyDescent="0.2">
      <c r="B37" s="180">
        <v>13</v>
      </c>
      <c r="C37" s="177" t="s">
        <v>236</v>
      </c>
      <c r="D37" s="181">
        <v>148</v>
      </c>
      <c r="E37" s="181">
        <v>1</v>
      </c>
      <c r="F37" s="181">
        <v>106</v>
      </c>
      <c r="G37" s="181">
        <v>478</v>
      </c>
      <c r="H37" s="181">
        <v>1</v>
      </c>
      <c r="I37" s="181">
        <v>23</v>
      </c>
      <c r="J37" s="181">
        <v>155</v>
      </c>
      <c r="K37" s="181">
        <v>1</v>
      </c>
      <c r="L37" s="181">
        <v>23</v>
      </c>
      <c r="M37" s="181">
        <v>136</v>
      </c>
      <c r="N37" s="181" t="s">
        <v>34</v>
      </c>
      <c r="O37" s="181">
        <v>60</v>
      </c>
      <c r="P37" s="181">
        <v>187</v>
      </c>
      <c r="Q37" s="181" t="s">
        <v>34</v>
      </c>
      <c r="R37" s="181">
        <v>7</v>
      </c>
      <c r="S37" s="181" t="s">
        <v>34</v>
      </c>
      <c r="T37" s="182">
        <v>13</v>
      </c>
    </row>
    <row r="38" spans="2:20" ht="12" customHeight="1" x14ac:dyDescent="0.2">
      <c r="B38" s="180">
        <v>14</v>
      </c>
      <c r="C38" s="177" t="s">
        <v>237</v>
      </c>
      <c r="D38" s="181">
        <v>378</v>
      </c>
      <c r="E38" s="181">
        <v>11</v>
      </c>
      <c r="F38" s="181">
        <v>254</v>
      </c>
      <c r="G38" s="181">
        <v>3529</v>
      </c>
      <c r="H38" s="181">
        <v>8</v>
      </c>
      <c r="I38" s="181">
        <v>91</v>
      </c>
      <c r="J38" s="181">
        <v>1549</v>
      </c>
      <c r="K38" s="181">
        <v>3</v>
      </c>
      <c r="L38" s="181">
        <v>42</v>
      </c>
      <c r="M38" s="181">
        <v>876</v>
      </c>
      <c r="N38" s="181">
        <v>2</v>
      </c>
      <c r="O38" s="181">
        <v>121</v>
      </c>
      <c r="P38" s="181">
        <v>1103</v>
      </c>
      <c r="Q38" s="181">
        <v>3</v>
      </c>
      <c r="R38" s="181">
        <v>17</v>
      </c>
      <c r="S38" s="181" t="s">
        <v>34</v>
      </c>
      <c r="T38" s="182">
        <v>14</v>
      </c>
    </row>
    <row r="39" spans="2:20" ht="12" customHeight="1" x14ac:dyDescent="0.2">
      <c r="B39" s="180"/>
      <c r="C39" s="190" t="s">
        <v>255</v>
      </c>
      <c r="D39" s="181"/>
      <c r="E39" s="181"/>
      <c r="F39" s="181"/>
      <c r="G39" s="181"/>
      <c r="H39" s="181"/>
      <c r="I39" s="181"/>
      <c r="J39" s="181"/>
      <c r="K39" s="181"/>
      <c r="L39" s="181"/>
      <c r="M39" s="181"/>
      <c r="N39" s="181"/>
      <c r="O39" s="181"/>
      <c r="P39" s="181"/>
      <c r="Q39" s="181"/>
      <c r="R39" s="181"/>
      <c r="S39" s="181"/>
      <c r="T39" s="182"/>
    </row>
    <row r="40" spans="2:20" ht="12" customHeight="1" x14ac:dyDescent="0.2">
      <c r="B40" s="180"/>
      <c r="C40" s="190" t="s">
        <v>256</v>
      </c>
      <c r="T40" s="182"/>
    </row>
    <row r="41" spans="2:20" ht="12" customHeight="1" x14ac:dyDescent="0.2">
      <c r="B41" s="180">
        <v>15</v>
      </c>
      <c r="C41" s="177" t="s">
        <v>257</v>
      </c>
      <c r="D41" s="181">
        <v>485</v>
      </c>
      <c r="E41" s="181">
        <v>40</v>
      </c>
      <c r="F41" s="181">
        <v>297</v>
      </c>
      <c r="G41" s="181">
        <v>1917</v>
      </c>
      <c r="H41" s="181">
        <v>35</v>
      </c>
      <c r="I41" s="181">
        <v>116</v>
      </c>
      <c r="J41" s="181">
        <v>1126</v>
      </c>
      <c r="K41" s="181">
        <v>17</v>
      </c>
      <c r="L41" s="181">
        <v>47</v>
      </c>
      <c r="M41" s="181">
        <v>233</v>
      </c>
      <c r="N41" s="181">
        <v>1</v>
      </c>
      <c r="O41" s="181">
        <v>134</v>
      </c>
      <c r="P41" s="181">
        <v>557</v>
      </c>
      <c r="Q41" s="181">
        <v>17</v>
      </c>
      <c r="R41" s="181">
        <v>21</v>
      </c>
      <c r="S41" s="181">
        <v>-1</v>
      </c>
      <c r="T41" s="182">
        <v>15</v>
      </c>
    </row>
    <row r="42" spans="2:20" ht="12" customHeight="1" x14ac:dyDescent="0.2">
      <c r="B42" s="180"/>
      <c r="C42" s="177" t="s">
        <v>522</v>
      </c>
      <c r="D42" s="181">
        <v>18</v>
      </c>
      <c r="E42" s="181">
        <v>1</v>
      </c>
      <c r="F42" s="181">
        <v>7</v>
      </c>
      <c r="G42" s="181">
        <v>27</v>
      </c>
      <c r="H42" s="181">
        <v>1</v>
      </c>
      <c r="I42" s="181">
        <v>2</v>
      </c>
      <c r="J42" s="181">
        <v>7</v>
      </c>
      <c r="K42" s="181" t="s">
        <v>34</v>
      </c>
      <c r="L42" s="181">
        <v>2</v>
      </c>
      <c r="M42" s="181">
        <v>5</v>
      </c>
      <c r="N42" s="181">
        <v>1</v>
      </c>
      <c r="O42" s="181">
        <v>3</v>
      </c>
      <c r="P42" s="181">
        <v>15</v>
      </c>
      <c r="Q42" s="181" t="s">
        <v>34</v>
      </c>
      <c r="R42" s="181">
        <v>2</v>
      </c>
      <c r="S42" s="181">
        <v>29</v>
      </c>
      <c r="T42" s="182"/>
    </row>
    <row r="43" spans="2:20" ht="12" customHeight="1" x14ac:dyDescent="0.2">
      <c r="B43" s="180"/>
      <c r="C43" s="177"/>
      <c r="D43" s="181"/>
      <c r="E43" s="181"/>
      <c r="F43" s="181"/>
      <c r="G43" s="181"/>
      <c r="H43" s="181"/>
      <c r="I43" s="181"/>
      <c r="J43" s="181"/>
      <c r="K43" s="181"/>
      <c r="L43" s="181"/>
      <c r="M43" s="181"/>
      <c r="N43" s="181"/>
      <c r="O43" s="181"/>
      <c r="P43" s="181"/>
      <c r="Q43" s="181"/>
      <c r="R43" s="181"/>
      <c r="S43" s="181"/>
      <c r="T43" s="182"/>
    </row>
    <row r="44" spans="2:20" ht="12" customHeight="1" x14ac:dyDescent="0.2">
      <c r="B44" s="180">
        <v>16</v>
      </c>
      <c r="C44" s="177" t="s">
        <v>138</v>
      </c>
      <c r="D44" s="181">
        <v>1224</v>
      </c>
      <c r="E44" s="181">
        <v>203</v>
      </c>
      <c r="F44" s="181">
        <v>840</v>
      </c>
      <c r="G44" s="181">
        <v>651</v>
      </c>
      <c r="H44" s="181">
        <v>79</v>
      </c>
      <c r="I44" s="181">
        <v>286</v>
      </c>
      <c r="J44" s="181">
        <v>232</v>
      </c>
      <c r="K44" s="181">
        <v>23</v>
      </c>
      <c r="L44" s="181">
        <v>175</v>
      </c>
      <c r="M44" s="181">
        <v>163</v>
      </c>
      <c r="N44" s="181">
        <v>5</v>
      </c>
      <c r="O44" s="181">
        <v>379</v>
      </c>
      <c r="P44" s="181">
        <v>257</v>
      </c>
      <c r="Q44" s="181">
        <v>51</v>
      </c>
      <c r="R44" s="181">
        <v>33</v>
      </c>
      <c r="S44" s="181">
        <v>26</v>
      </c>
      <c r="T44" s="182">
        <v>16</v>
      </c>
    </row>
    <row r="45" spans="2:20" ht="12" customHeight="1" x14ac:dyDescent="0.2">
      <c r="B45" s="180"/>
      <c r="C45" s="177"/>
      <c r="T45" s="182"/>
    </row>
    <row r="46" spans="2:20" ht="12" customHeight="1" x14ac:dyDescent="0.2">
      <c r="B46" s="180">
        <v>17</v>
      </c>
      <c r="C46" s="191" t="s">
        <v>139</v>
      </c>
      <c r="D46" s="181">
        <v>81</v>
      </c>
      <c r="E46" s="181">
        <v>77</v>
      </c>
      <c r="F46" s="181">
        <v>38</v>
      </c>
      <c r="G46" s="181">
        <v>213</v>
      </c>
      <c r="H46" s="181">
        <v>87</v>
      </c>
      <c r="I46" s="181">
        <v>19</v>
      </c>
      <c r="J46" s="181">
        <v>163</v>
      </c>
      <c r="K46" s="181">
        <v>76</v>
      </c>
      <c r="L46" s="181">
        <v>9</v>
      </c>
      <c r="M46" s="181">
        <v>29</v>
      </c>
      <c r="N46" s="181" t="s">
        <v>34</v>
      </c>
      <c r="O46" s="181">
        <v>10</v>
      </c>
      <c r="P46" s="181">
        <v>20</v>
      </c>
      <c r="Q46" s="181">
        <v>11</v>
      </c>
      <c r="R46" s="181">
        <v>1</v>
      </c>
      <c r="S46" s="181" t="s">
        <v>34</v>
      </c>
      <c r="T46" s="182">
        <v>17</v>
      </c>
    </row>
    <row r="47" spans="2:20" ht="12" customHeight="1" x14ac:dyDescent="0.2">
      <c r="B47" s="180"/>
      <c r="C47" s="191"/>
      <c r="D47" s="181"/>
      <c r="E47" s="181"/>
      <c r="F47" s="181"/>
      <c r="G47" s="181"/>
      <c r="H47" s="181"/>
      <c r="I47" s="181"/>
      <c r="J47" s="181"/>
      <c r="K47" s="181"/>
      <c r="L47" s="181"/>
      <c r="M47" s="181"/>
      <c r="N47" s="181"/>
      <c r="O47" s="181"/>
      <c r="P47" s="181"/>
      <c r="Q47" s="181"/>
      <c r="R47" s="181"/>
      <c r="S47" s="181"/>
      <c r="T47" s="182"/>
    </row>
    <row r="48" spans="2:20" ht="12" customHeight="1" x14ac:dyDescent="0.2">
      <c r="B48" s="180"/>
      <c r="C48" s="191"/>
      <c r="D48" s="181"/>
      <c r="E48" s="181"/>
      <c r="F48" s="181"/>
      <c r="G48" s="181"/>
      <c r="H48" s="181"/>
      <c r="I48" s="181"/>
      <c r="J48" s="181"/>
      <c r="K48" s="181"/>
      <c r="L48" s="181"/>
      <c r="M48" s="181"/>
      <c r="N48" s="181"/>
      <c r="O48" s="181"/>
      <c r="P48" s="181"/>
      <c r="Q48" s="181"/>
      <c r="R48" s="181"/>
      <c r="S48" s="181"/>
      <c r="T48" s="182"/>
    </row>
    <row r="49" spans="2:20" ht="12" customHeight="1" x14ac:dyDescent="0.2">
      <c r="B49" s="180"/>
      <c r="C49" s="177" t="s">
        <v>76</v>
      </c>
      <c r="D49" s="181"/>
      <c r="E49" s="181"/>
      <c r="F49" s="181"/>
      <c r="G49" s="181"/>
      <c r="H49" s="181"/>
      <c r="I49" s="181"/>
      <c r="J49" s="181"/>
      <c r="K49" s="181"/>
      <c r="L49" s="181"/>
      <c r="M49" s="181"/>
      <c r="N49" s="181"/>
      <c r="O49" s="181"/>
      <c r="P49" s="181"/>
      <c r="Q49" s="181"/>
      <c r="R49" s="181"/>
      <c r="S49" s="181"/>
      <c r="T49" s="182"/>
    </row>
    <row r="50" spans="2:20" ht="12" customHeight="1" x14ac:dyDescent="0.2">
      <c r="B50" s="180">
        <v>18</v>
      </c>
      <c r="C50" s="459">
        <v>2021</v>
      </c>
      <c r="D50" s="181">
        <v>1195</v>
      </c>
      <c r="E50" s="181">
        <v>59</v>
      </c>
      <c r="F50" s="181">
        <v>840</v>
      </c>
      <c r="G50" s="181">
        <v>4154</v>
      </c>
      <c r="H50" s="181">
        <v>42</v>
      </c>
      <c r="I50" s="181">
        <v>178</v>
      </c>
      <c r="J50" s="181">
        <v>1300</v>
      </c>
      <c r="K50" s="181">
        <v>10</v>
      </c>
      <c r="L50" s="181">
        <v>162</v>
      </c>
      <c r="M50" s="181">
        <v>1338</v>
      </c>
      <c r="N50" s="181">
        <v>4</v>
      </c>
      <c r="O50" s="181">
        <v>500</v>
      </c>
      <c r="P50" s="181">
        <v>1516</v>
      </c>
      <c r="Q50" s="181">
        <v>28</v>
      </c>
      <c r="R50" s="181">
        <v>5</v>
      </c>
      <c r="S50" s="181">
        <v>-3</v>
      </c>
      <c r="T50" s="182">
        <v>18</v>
      </c>
    </row>
    <row r="51" spans="2:20" ht="12" customHeight="1" x14ac:dyDescent="0.2">
      <c r="B51" s="180">
        <v>19</v>
      </c>
      <c r="C51" s="459">
        <v>2020</v>
      </c>
      <c r="D51" s="181">
        <v>618</v>
      </c>
      <c r="E51" s="181">
        <v>125</v>
      </c>
      <c r="F51" s="181">
        <v>408</v>
      </c>
      <c r="G51" s="181">
        <v>1997</v>
      </c>
      <c r="H51" s="181">
        <v>98</v>
      </c>
      <c r="I51" s="181">
        <v>170</v>
      </c>
      <c r="J51" s="181">
        <v>1148</v>
      </c>
      <c r="K51" s="181">
        <v>71</v>
      </c>
      <c r="L51" s="181">
        <v>88</v>
      </c>
      <c r="M51" s="181">
        <v>386</v>
      </c>
      <c r="N51" s="181" t="s">
        <v>34</v>
      </c>
      <c r="O51" s="181">
        <v>150</v>
      </c>
      <c r="P51" s="181">
        <v>464</v>
      </c>
      <c r="Q51" s="181">
        <v>27</v>
      </c>
      <c r="R51" s="181">
        <v>8</v>
      </c>
      <c r="S51" s="181">
        <v>29</v>
      </c>
      <c r="T51" s="182">
        <v>19</v>
      </c>
    </row>
    <row r="52" spans="2:20" ht="12" customHeight="1" x14ac:dyDescent="0.2">
      <c r="B52" s="180">
        <v>20</v>
      </c>
      <c r="C52" s="459">
        <v>2019</v>
      </c>
      <c r="D52" s="181">
        <v>403</v>
      </c>
      <c r="E52" s="181">
        <v>68</v>
      </c>
      <c r="F52" s="181">
        <v>253</v>
      </c>
      <c r="G52" s="181">
        <v>1255</v>
      </c>
      <c r="H52" s="181">
        <v>46</v>
      </c>
      <c r="I52" s="181">
        <v>118</v>
      </c>
      <c r="J52" s="181">
        <v>656</v>
      </c>
      <c r="K52" s="181">
        <v>18</v>
      </c>
      <c r="L52" s="181">
        <v>49</v>
      </c>
      <c r="M52" s="181">
        <v>305</v>
      </c>
      <c r="N52" s="181">
        <v>2</v>
      </c>
      <c r="O52" s="181">
        <v>86</v>
      </c>
      <c r="P52" s="181">
        <v>294</v>
      </c>
      <c r="Q52" s="181">
        <v>26</v>
      </c>
      <c r="R52" s="181">
        <v>10</v>
      </c>
      <c r="S52" s="181" t="s">
        <v>34</v>
      </c>
      <c r="T52" s="182">
        <v>20</v>
      </c>
    </row>
    <row r="53" spans="2:20" ht="12" customHeight="1" x14ac:dyDescent="0.2">
      <c r="B53" s="180">
        <v>21</v>
      </c>
      <c r="C53" s="460" t="s">
        <v>519</v>
      </c>
      <c r="D53" s="181">
        <v>491</v>
      </c>
      <c r="E53" s="181">
        <v>51</v>
      </c>
      <c r="F53" s="181">
        <v>252</v>
      </c>
      <c r="G53" s="181">
        <v>875</v>
      </c>
      <c r="H53" s="181">
        <v>26</v>
      </c>
      <c r="I53" s="181">
        <v>142</v>
      </c>
      <c r="J53" s="181">
        <v>553</v>
      </c>
      <c r="K53" s="181">
        <v>22</v>
      </c>
      <c r="L53" s="181">
        <v>49</v>
      </c>
      <c r="M53" s="181">
        <v>57</v>
      </c>
      <c r="N53" s="181">
        <v>3</v>
      </c>
      <c r="O53" s="181">
        <v>61</v>
      </c>
      <c r="P53" s="181">
        <v>265</v>
      </c>
      <c r="Q53" s="181">
        <v>1</v>
      </c>
      <c r="R53" s="181">
        <v>64</v>
      </c>
      <c r="S53" s="181">
        <v>29</v>
      </c>
      <c r="T53" s="182">
        <v>21</v>
      </c>
    </row>
    <row r="54" spans="2:20" ht="12" customHeight="1" x14ac:dyDescent="0.2">
      <c r="B54" s="192"/>
      <c r="C54" s="193"/>
      <c r="D54" s="153"/>
      <c r="E54" s="153"/>
      <c r="T54" s="194"/>
    </row>
    <row r="55" spans="2:20" ht="12" customHeight="1" x14ac:dyDescent="0.2">
      <c r="D55" s="195"/>
      <c r="E55" s="195"/>
      <c r="F55" s="195"/>
      <c r="G55" s="195"/>
      <c r="H55" s="195"/>
      <c r="I55" s="195"/>
      <c r="J55" s="195"/>
      <c r="K55" s="195"/>
      <c r="L55" s="195"/>
      <c r="M55" s="195"/>
      <c r="N55" s="195"/>
      <c r="O55" s="195"/>
      <c r="P55" s="195"/>
      <c r="Q55" s="195"/>
      <c r="R55" s="195"/>
      <c r="S55" s="195"/>
      <c r="T55" s="195"/>
    </row>
    <row r="56" spans="2:20" ht="12" customHeight="1" x14ac:dyDescent="0.2">
      <c r="B56" s="196" t="s">
        <v>75</v>
      </c>
      <c r="D56" s="195"/>
      <c r="E56" s="195"/>
      <c r="F56" s="195"/>
      <c r="G56" s="195"/>
      <c r="H56" s="195"/>
      <c r="I56" s="195"/>
      <c r="J56" s="195"/>
      <c r="K56" s="195"/>
      <c r="L56" s="195"/>
      <c r="M56" s="195"/>
      <c r="N56" s="195"/>
      <c r="O56" s="195"/>
      <c r="P56" s="195"/>
      <c r="Q56" s="195"/>
      <c r="R56" s="195"/>
      <c r="S56" s="195"/>
      <c r="T56" s="195"/>
    </row>
    <row r="57" spans="2:20" ht="12" customHeight="1" x14ac:dyDescent="0.2">
      <c r="D57" s="195"/>
      <c r="E57" s="195"/>
      <c r="F57" s="195"/>
      <c r="G57" s="195"/>
      <c r="H57" s="195"/>
      <c r="I57" s="195"/>
      <c r="J57" s="195"/>
      <c r="K57" s="195"/>
      <c r="L57" s="195"/>
      <c r="M57" s="195"/>
      <c r="N57" s="195"/>
      <c r="O57" s="195"/>
      <c r="P57" s="195"/>
      <c r="Q57" s="195"/>
      <c r="R57" s="195"/>
      <c r="S57" s="195"/>
      <c r="T57" s="195"/>
    </row>
  </sheetData>
  <mergeCells count="30">
    <mergeCell ref="T5:T13"/>
    <mergeCell ref="O8:Q8"/>
    <mergeCell ref="R8:R12"/>
    <mergeCell ref="S8:S12"/>
    <mergeCell ref="O9:O12"/>
    <mergeCell ref="P9:P12"/>
    <mergeCell ref="R5:S7"/>
    <mergeCell ref="I7:Q7"/>
    <mergeCell ref="L9:L12"/>
    <mergeCell ref="M9:M12"/>
    <mergeCell ref="I8:K8"/>
    <mergeCell ref="L8:N8"/>
    <mergeCell ref="Q13:S13"/>
    <mergeCell ref="N13:O13"/>
    <mergeCell ref="K13:L13"/>
    <mergeCell ref="F5:Q6"/>
    <mergeCell ref="Q9:Q12"/>
    <mergeCell ref="B5:B13"/>
    <mergeCell ref="D5:E6"/>
    <mergeCell ref="C5:C13"/>
    <mergeCell ref="D7:D12"/>
    <mergeCell ref="E7:E12"/>
    <mergeCell ref="F7:H7"/>
    <mergeCell ref="F8:F12"/>
    <mergeCell ref="H8:H12"/>
    <mergeCell ref="N9:N12"/>
    <mergeCell ref="G8:G12"/>
    <mergeCell ref="I9:I12"/>
    <mergeCell ref="J9:J12"/>
    <mergeCell ref="K9:K12"/>
  </mergeCells>
  <phoneticPr fontId="0" type="noConversion"/>
  <conditionalFormatting sqref="D15:S15 D17:S17 D19:S19 D21:S21 D30:S30 D33:S33 D23:S26 D28:S28 D35:S35 D37:S38 D41:S41 D44:S44 D46:S46 D50:S53">
    <cfRule type="cellIs" dxfId="5" priority="4" operator="equal">
      <formula>0</formula>
    </cfRule>
  </conditionalFormatting>
  <conditionalFormatting sqref="D42:S42">
    <cfRule type="cellIs" dxfId="4" priority="3" operator="equal">
      <formula>0</formula>
    </cfRule>
  </conditionalFormatting>
  <pageMargins left="0.78740157480314965" right="0.39370078740157483" top="0.78740157480314965" bottom="0.78740157480314965" header="0.51181102362204722" footer="0"/>
  <pageSetup paperSize="9" firstPageNumber="24" orientation="portrait" useFirstPageNumber="1" r:id="rId1"/>
  <headerFooter alignWithMargins="0">
    <oddHeader>&amp;C&amp;"Arial,Standard"&amp;9- &amp;P -</oddHeader>
  </headerFooter>
  <colBreaks count="1" manualBreakCount="1">
    <brk id="8" max="1048575" man="1"/>
  </colBreaks>
  <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22"/>
  <sheetViews>
    <sheetView showGridLines="0" zoomScaleNormal="100" zoomScaleSheetLayoutView="100" workbookViewId="0"/>
  </sheetViews>
  <sheetFormatPr baseColWidth="10" defaultColWidth="12" defaultRowHeight="12" customHeight="1" x14ac:dyDescent="0.2"/>
  <cols>
    <col min="1" max="1" width="9.1640625" style="129" customWidth="1"/>
    <col min="2" max="2" width="5.6640625" style="129" customWidth="1"/>
    <col min="3" max="3" width="26.6640625" style="129" customWidth="1"/>
    <col min="4" max="4" width="13.1640625" style="129" customWidth="1"/>
    <col min="5" max="6" width="13" style="129" customWidth="1"/>
    <col min="7" max="7" width="14" style="129" customWidth="1"/>
    <col min="8" max="15" width="11.83203125" style="129" customWidth="1"/>
    <col min="16" max="16" width="4.5" style="129" customWidth="1"/>
    <col min="17" max="16384" width="12" style="129"/>
  </cols>
  <sheetData>
    <row r="1" spans="2:18" ht="12" customHeight="1" x14ac:dyDescent="0.2">
      <c r="G1" s="130" t="s">
        <v>351</v>
      </c>
      <c r="H1" s="131" t="s">
        <v>538</v>
      </c>
    </row>
    <row r="2" spans="2:18" ht="12" customHeight="1" x14ac:dyDescent="0.2">
      <c r="C2" s="132"/>
      <c r="D2" s="132"/>
      <c r="E2" s="132"/>
      <c r="F2" s="132"/>
      <c r="K2" s="132"/>
      <c r="L2" s="132"/>
      <c r="M2" s="132"/>
      <c r="N2" s="132"/>
      <c r="O2" s="132"/>
      <c r="P2" s="132"/>
    </row>
    <row r="3" spans="2:18" ht="12" customHeight="1" x14ac:dyDescent="0.2">
      <c r="C3" s="132"/>
      <c r="D3" s="132"/>
      <c r="E3" s="132"/>
      <c r="F3" s="132"/>
      <c r="G3" s="130"/>
      <c r="H3" s="131"/>
      <c r="K3" s="132"/>
      <c r="L3" s="132"/>
      <c r="M3" s="132"/>
      <c r="N3" s="132"/>
      <c r="O3" s="132"/>
      <c r="P3" s="132"/>
    </row>
    <row r="5" spans="2:18" ht="12.95" customHeight="1" x14ac:dyDescent="0.2">
      <c r="B5" s="653" t="s">
        <v>107</v>
      </c>
      <c r="C5" s="678" t="s">
        <v>98</v>
      </c>
      <c r="D5" s="664" t="s">
        <v>443</v>
      </c>
      <c r="E5" s="665"/>
      <c r="F5" s="686" t="s">
        <v>67</v>
      </c>
      <c r="G5" s="687"/>
      <c r="H5" s="687"/>
      <c r="I5" s="687"/>
      <c r="J5" s="687"/>
      <c r="K5" s="687"/>
      <c r="L5" s="687"/>
      <c r="M5" s="681"/>
      <c r="N5" s="655" t="s">
        <v>444</v>
      </c>
      <c r="O5" s="681"/>
      <c r="P5" s="655" t="s">
        <v>107</v>
      </c>
    </row>
    <row r="6" spans="2:18" ht="12.95" customHeight="1" x14ac:dyDescent="0.2">
      <c r="B6" s="545"/>
      <c r="C6" s="679"/>
      <c r="D6" s="666"/>
      <c r="E6" s="663"/>
      <c r="F6" s="684"/>
      <c r="G6" s="688"/>
      <c r="H6" s="688"/>
      <c r="I6" s="688"/>
      <c r="J6" s="688"/>
      <c r="K6" s="688"/>
      <c r="L6" s="688"/>
      <c r="M6" s="685"/>
      <c r="N6" s="682"/>
      <c r="O6" s="683"/>
      <c r="P6" s="554"/>
    </row>
    <row r="7" spans="2:18" ht="15" customHeight="1" x14ac:dyDescent="0.2">
      <c r="B7" s="545"/>
      <c r="C7" s="679"/>
      <c r="D7" s="660" t="s">
        <v>99</v>
      </c>
      <c r="E7" s="641" t="s">
        <v>93</v>
      </c>
      <c r="F7" s="691" t="s">
        <v>24</v>
      </c>
      <c r="G7" s="692"/>
      <c r="H7" s="689" t="s">
        <v>68</v>
      </c>
      <c r="I7" s="689"/>
      <c r="J7" s="689"/>
      <c r="K7" s="689"/>
      <c r="L7" s="689"/>
      <c r="M7" s="690"/>
      <c r="N7" s="684"/>
      <c r="O7" s="685"/>
      <c r="P7" s="554"/>
    </row>
    <row r="8" spans="2:18" ht="15" customHeight="1" x14ac:dyDescent="0.2">
      <c r="B8" s="545"/>
      <c r="C8" s="679"/>
      <c r="D8" s="535"/>
      <c r="E8" s="545"/>
      <c r="F8" s="661" t="s">
        <v>95</v>
      </c>
      <c r="G8" s="537" t="s">
        <v>106</v>
      </c>
      <c r="H8" s="689" t="s">
        <v>69</v>
      </c>
      <c r="I8" s="690"/>
      <c r="J8" s="691" t="s">
        <v>70</v>
      </c>
      <c r="K8" s="690"/>
      <c r="L8" s="691" t="s">
        <v>71</v>
      </c>
      <c r="M8" s="690"/>
      <c r="N8" s="637" t="s">
        <v>96</v>
      </c>
      <c r="O8" s="547" t="s">
        <v>106</v>
      </c>
      <c r="P8" s="554"/>
    </row>
    <row r="9" spans="2:18" ht="12" customHeight="1" x14ac:dyDescent="0.2">
      <c r="B9" s="545"/>
      <c r="C9" s="679"/>
      <c r="D9" s="535"/>
      <c r="E9" s="545" t="s">
        <v>11</v>
      </c>
      <c r="F9" s="548"/>
      <c r="G9" s="554"/>
      <c r="H9" s="641" t="s">
        <v>95</v>
      </c>
      <c r="I9" s="646" t="s">
        <v>93</v>
      </c>
      <c r="J9" s="646" t="s">
        <v>95</v>
      </c>
      <c r="K9" s="646" t="s">
        <v>93</v>
      </c>
      <c r="L9" s="646" t="s">
        <v>95</v>
      </c>
      <c r="M9" s="646" t="s">
        <v>93</v>
      </c>
      <c r="N9" s="638"/>
      <c r="O9" s="552"/>
      <c r="P9" s="554"/>
    </row>
    <row r="10" spans="2:18" ht="12" customHeight="1" x14ac:dyDescent="0.2">
      <c r="B10" s="545"/>
      <c r="C10" s="679"/>
      <c r="D10" s="535"/>
      <c r="E10" s="545" t="s">
        <v>64</v>
      </c>
      <c r="F10" s="548"/>
      <c r="G10" s="554"/>
      <c r="H10" s="662" t="s">
        <v>8</v>
      </c>
      <c r="I10" s="647" t="s">
        <v>11</v>
      </c>
      <c r="J10" s="647" t="s">
        <v>8</v>
      </c>
      <c r="K10" s="647" t="s">
        <v>11</v>
      </c>
      <c r="L10" s="647" t="s">
        <v>8</v>
      </c>
      <c r="M10" s="647" t="s">
        <v>11</v>
      </c>
      <c r="N10" s="638"/>
      <c r="O10" s="552"/>
      <c r="P10" s="554"/>
    </row>
    <row r="11" spans="2:18" ht="12" customHeight="1" x14ac:dyDescent="0.2">
      <c r="B11" s="545"/>
      <c r="C11" s="679"/>
      <c r="D11" s="535"/>
      <c r="E11" s="545"/>
      <c r="F11" s="548"/>
      <c r="G11" s="554"/>
      <c r="H11" s="662" t="s">
        <v>10</v>
      </c>
      <c r="I11" s="647" t="s">
        <v>64</v>
      </c>
      <c r="J11" s="647" t="s">
        <v>10</v>
      </c>
      <c r="K11" s="647" t="s">
        <v>64</v>
      </c>
      <c r="L11" s="647" t="s">
        <v>10</v>
      </c>
      <c r="M11" s="647" t="s">
        <v>64</v>
      </c>
      <c r="N11" s="638"/>
      <c r="O11" s="552"/>
      <c r="P11" s="554"/>
    </row>
    <row r="12" spans="2:18" ht="12" customHeight="1" x14ac:dyDescent="0.2">
      <c r="B12" s="545"/>
      <c r="C12" s="679"/>
      <c r="D12" s="536"/>
      <c r="E12" s="546"/>
      <c r="F12" s="549"/>
      <c r="G12" s="555"/>
      <c r="H12" s="663"/>
      <c r="I12" s="648"/>
      <c r="J12" s="648"/>
      <c r="K12" s="648"/>
      <c r="L12" s="648"/>
      <c r="M12" s="648"/>
      <c r="N12" s="649"/>
      <c r="O12" s="553"/>
      <c r="P12" s="554"/>
    </row>
    <row r="13" spans="2:18" ht="15" customHeight="1" x14ac:dyDescent="0.2">
      <c r="B13" s="654"/>
      <c r="C13" s="680"/>
      <c r="D13" s="674" t="s">
        <v>0</v>
      </c>
      <c r="E13" s="675"/>
      <c r="F13" s="133" t="s">
        <v>424</v>
      </c>
      <c r="G13" s="134" t="s">
        <v>0</v>
      </c>
      <c r="H13" s="135" t="s">
        <v>424</v>
      </c>
      <c r="I13" s="136" t="s">
        <v>0</v>
      </c>
      <c r="J13" s="133" t="s">
        <v>424</v>
      </c>
      <c r="K13" s="136" t="s">
        <v>0</v>
      </c>
      <c r="L13" s="133" t="s">
        <v>424</v>
      </c>
      <c r="M13" s="676" t="s">
        <v>0</v>
      </c>
      <c r="N13" s="677"/>
      <c r="O13" s="675"/>
      <c r="P13" s="656"/>
    </row>
    <row r="14" spans="2:18" ht="12" customHeight="1" x14ac:dyDescent="0.2">
      <c r="B14" s="137"/>
      <c r="C14" s="138"/>
      <c r="D14" s="139"/>
      <c r="E14" s="139"/>
      <c r="F14" s="139"/>
      <c r="G14" s="139"/>
      <c r="H14" s="139"/>
      <c r="I14" s="139"/>
      <c r="J14" s="139"/>
      <c r="K14" s="139"/>
      <c r="L14" s="139"/>
      <c r="M14" s="139"/>
      <c r="N14" s="139"/>
      <c r="O14" s="140"/>
      <c r="P14" s="141"/>
    </row>
    <row r="15" spans="2:18" ht="12" customHeight="1" x14ac:dyDescent="0.2">
      <c r="B15" s="142">
        <v>1</v>
      </c>
      <c r="C15" s="143">
        <v>1995</v>
      </c>
      <c r="D15" s="144">
        <v>15828</v>
      </c>
      <c r="E15" s="144">
        <v>27389</v>
      </c>
      <c r="F15" s="144">
        <v>25184</v>
      </c>
      <c r="G15" s="144">
        <v>23314</v>
      </c>
      <c r="H15" s="144">
        <v>8444</v>
      </c>
      <c r="I15" s="144">
        <v>7396</v>
      </c>
      <c r="J15" s="144">
        <v>6687</v>
      </c>
      <c r="K15" s="144">
        <v>5249</v>
      </c>
      <c r="L15" s="144">
        <v>10053</v>
      </c>
      <c r="M15" s="144">
        <v>10669</v>
      </c>
      <c r="N15" s="144">
        <v>219</v>
      </c>
      <c r="O15" s="145">
        <v>326</v>
      </c>
      <c r="P15" s="146">
        <v>1</v>
      </c>
      <c r="R15" s="147"/>
    </row>
    <row r="16" spans="2:18" ht="12" customHeight="1" x14ac:dyDescent="0.2">
      <c r="B16" s="142">
        <v>2</v>
      </c>
      <c r="C16" s="143">
        <v>1996</v>
      </c>
      <c r="D16" s="144">
        <v>18769</v>
      </c>
      <c r="E16" s="144">
        <v>33375</v>
      </c>
      <c r="F16" s="144">
        <v>28817</v>
      </c>
      <c r="G16" s="144">
        <v>28213</v>
      </c>
      <c r="H16" s="144">
        <v>10530</v>
      </c>
      <c r="I16" s="144">
        <v>9787</v>
      </c>
      <c r="J16" s="144">
        <v>6784</v>
      </c>
      <c r="K16" s="144">
        <v>5959</v>
      </c>
      <c r="L16" s="144">
        <v>11503</v>
      </c>
      <c r="M16" s="144">
        <v>12497</v>
      </c>
      <c r="N16" s="144">
        <v>355</v>
      </c>
      <c r="O16" s="145">
        <v>720</v>
      </c>
      <c r="P16" s="148">
        <v>2</v>
      </c>
    </row>
    <row r="17" spans="2:18" ht="12" customHeight="1" x14ac:dyDescent="0.2">
      <c r="B17" s="142">
        <v>3</v>
      </c>
      <c r="C17" s="143">
        <v>1997</v>
      </c>
      <c r="D17" s="144">
        <v>17050</v>
      </c>
      <c r="E17" s="144">
        <v>26858</v>
      </c>
      <c r="F17" s="144">
        <v>25932</v>
      </c>
      <c r="G17" s="144">
        <v>21981</v>
      </c>
      <c r="H17" s="144">
        <v>7893</v>
      </c>
      <c r="I17" s="144">
        <v>6201</v>
      </c>
      <c r="J17" s="144">
        <v>4080</v>
      </c>
      <c r="K17" s="144">
        <v>2455</v>
      </c>
      <c r="L17" s="144">
        <v>13959</v>
      </c>
      <c r="M17" s="144">
        <v>13325</v>
      </c>
      <c r="N17" s="144">
        <v>471</v>
      </c>
      <c r="O17" s="145">
        <v>1236</v>
      </c>
      <c r="P17" s="146">
        <v>3</v>
      </c>
      <c r="R17" s="149"/>
    </row>
    <row r="18" spans="2:18" ht="12" customHeight="1" x14ac:dyDescent="0.2">
      <c r="B18" s="142">
        <v>4</v>
      </c>
      <c r="C18" s="143">
        <v>1998</v>
      </c>
      <c r="D18" s="144">
        <v>16206</v>
      </c>
      <c r="E18" s="144">
        <v>24169</v>
      </c>
      <c r="F18" s="144">
        <v>22198</v>
      </c>
      <c r="G18" s="144">
        <v>19152</v>
      </c>
      <c r="H18" s="144">
        <v>6774</v>
      </c>
      <c r="I18" s="144">
        <v>4756</v>
      </c>
      <c r="J18" s="144">
        <v>4100</v>
      </c>
      <c r="K18" s="144">
        <v>2742</v>
      </c>
      <c r="L18" s="144">
        <v>11324</v>
      </c>
      <c r="M18" s="144">
        <v>11654</v>
      </c>
      <c r="N18" s="144">
        <v>640</v>
      </c>
      <c r="O18" s="145">
        <v>1745</v>
      </c>
      <c r="P18" s="148">
        <v>4</v>
      </c>
      <c r="R18" s="149"/>
    </row>
    <row r="19" spans="2:18" ht="12" customHeight="1" x14ac:dyDescent="0.2">
      <c r="B19" s="142">
        <v>5</v>
      </c>
      <c r="C19" s="143">
        <v>1999</v>
      </c>
      <c r="D19" s="144">
        <v>15335</v>
      </c>
      <c r="E19" s="144">
        <v>20265</v>
      </c>
      <c r="F19" s="144">
        <v>19004</v>
      </c>
      <c r="G19" s="144">
        <v>16086</v>
      </c>
      <c r="H19" s="144">
        <v>5361</v>
      </c>
      <c r="I19" s="144">
        <v>4427</v>
      </c>
      <c r="J19" s="144">
        <v>3672</v>
      </c>
      <c r="K19" s="144">
        <v>2576</v>
      </c>
      <c r="L19" s="144">
        <v>9971</v>
      </c>
      <c r="M19" s="144">
        <v>9083</v>
      </c>
      <c r="N19" s="144">
        <v>819</v>
      </c>
      <c r="O19" s="145">
        <v>2001</v>
      </c>
      <c r="P19" s="148">
        <v>5</v>
      </c>
    </row>
    <row r="20" spans="2:18" ht="12" customHeight="1" x14ac:dyDescent="0.2">
      <c r="B20" s="142">
        <v>6</v>
      </c>
      <c r="C20" s="150" t="s">
        <v>84</v>
      </c>
      <c r="D20" s="144">
        <v>13014</v>
      </c>
      <c r="E20" s="144">
        <v>15763</v>
      </c>
      <c r="F20" s="144">
        <v>16706</v>
      </c>
      <c r="G20" s="144">
        <v>11970</v>
      </c>
      <c r="H20" s="144">
        <v>5073</v>
      </c>
      <c r="I20" s="144">
        <v>3327</v>
      </c>
      <c r="J20" s="144">
        <v>2049</v>
      </c>
      <c r="K20" s="144">
        <v>1450</v>
      </c>
      <c r="L20" s="144">
        <v>9584</v>
      </c>
      <c r="M20" s="144">
        <v>7193</v>
      </c>
      <c r="N20" s="144">
        <v>571</v>
      </c>
      <c r="O20" s="145">
        <v>1531</v>
      </c>
      <c r="P20" s="148">
        <v>6</v>
      </c>
    </row>
    <row r="21" spans="2:18" ht="12" customHeight="1" x14ac:dyDescent="0.2">
      <c r="B21" s="142">
        <v>7</v>
      </c>
      <c r="C21" s="150" t="s">
        <v>85</v>
      </c>
      <c r="D21" s="144">
        <v>11941</v>
      </c>
      <c r="E21" s="144">
        <v>12828</v>
      </c>
      <c r="F21" s="144">
        <v>14876</v>
      </c>
      <c r="G21" s="144">
        <v>10003</v>
      </c>
      <c r="H21" s="144">
        <v>4162</v>
      </c>
      <c r="I21" s="144">
        <v>2781</v>
      </c>
      <c r="J21" s="144">
        <v>1737</v>
      </c>
      <c r="K21" s="144">
        <v>1235</v>
      </c>
      <c r="L21" s="144">
        <v>8977</v>
      </c>
      <c r="M21" s="144">
        <v>5987</v>
      </c>
      <c r="N21" s="144">
        <v>519</v>
      </c>
      <c r="O21" s="145">
        <v>1129</v>
      </c>
      <c r="P21" s="148">
        <v>7</v>
      </c>
    </row>
    <row r="22" spans="2:18" ht="12" customHeight="1" x14ac:dyDescent="0.2">
      <c r="B22" s="142">
        <v>8</v>
      </c>
      <c r="C22" s="150" t="s">
        <v>86</v>
      </c>
      <c r="D22" s="144">
        <v>10565</v>
      </c>
      <c r="E22" s="144">
        <v>9720</v>
      </c>
      <c r="F22" s="144">
        <v>12200</v>
      </c>
      <c r="G22" s="144">
        <v>7341</v>
      </c>
      <c r="H22" s="144">
        <v>3393</v>
      </c>
      <c r="I22" s="144">
        <v>2196</v>
      </c>
      <c r="J22" s="144">
        <v>1866</v>
      </c>
      <c r="K22" s="144">
        <v>1224</v>
      </c>
      <c r="L22" s="144">
        <v>6941</v>
      </c>
      <c r="M22" s="144">
        <v>3921</v>
      </c>
      <c r="N22" s="144">
        <v>738</v>
      </c>
      <c r="O22" s="145">
        <v>1921</v>
      </c>
      <c r="P22" s="151">
        <v>8</v>
      </c>
    </row>
    <row r="23" spans="2:18" ht="12" customHeight="1" x14ac:dyDescent="0.2">
      <c r="B23" s="142">
        <v>9</v>
      </c>
      <c r="C23" s="150" t="s">
        <v>87</v>
      </c>
      <c r="D23" s="144">
        <v>10005</v>
      </c>
      <c r="E23" s="144">
        <v>8433</v>
      </c>
      <c r="F23" s="144">
        <v>10972</v>
      </c>
      <c r="G23" s="144">
        <v>6487</v>
      </c>
      <c r="H23" s="144">
        <v>3763</v>
      </c>
      <c r="I23" s="144">
        <v>2163</v>
      </c>
      <c r="J23" s="144">
        <v>1700</v>
      </c>
      <c r="K23" s="144">
        <v>666</v>
      </c>
      <c r="L23" s="144">
        <v>5509</v>
      </c>
      <c r="M23" s="144">
        <v>3658</v>
      </c>
      <c r="N23" s="144">
        <v>520</v>
      </c>
      <c r="O23" s="145">
        <v>1136</v>
      </c>
      <c r="P23" s="151">
        <v>9</v>
      </c>
    </row>
    <row r="24" spans="2:18" ht="12" customHeight="1" x14ac:dyDescent="0.2">
      <c r="B24" s="142">
        <v>10</v>
      </c>
      <c r="C24" s="150" t="s">
        <v>88</v>
      </c>
      <c r="D24" s="144">
        <v>9391</v>
      </c>
      <c r="E24" s="144">
        <v>7928</v>
      </c>
      <c r="F24" s="144">
        <v>10844</v>
      </c>
      <c r="G24" s="144">
        <v>6146</v>
      </c>
      <c r="H24" s="144">
        <v>2989</v>
      </c>
      <c r="I24" s="144">
        <v>2035</v>
      </c>
      <c r="J24" s="144">
        <v>1634</v>
      </c>
      <c r="K24" s="144">
        <v>878</v>
      </c>
      <c r="L24" s="144">
        <v>6221</v>
      </c>
      <c r="M24" s="144">
        <v>3233</v>
      </c>
      <c r="N24" s="144">
        <v>452</v>
      </c>
      <c r="O24" s="145">
        <v>507</v>
      </c>
      <c r="P24" s="151">
        <v>10</v>
      </c>
    </row>
    <row r="25" spans="2:18" ht="12" customHeight="1" x14ac:dyDescent="0.2">
      <c r="B25" s="142">
        <v>11</v>
      </c>
      <c r="C25" s="150" t="s">
        <v>89</v>
      </c>
      <c r="D25" s="144">
        <v>8574</v>
      </c>
      <c r="E25" s="144">
        <v>7020</v>
      </c>
      <c r="F25" s="144">
        <v>8875</v>
      </c>
      <c r="G25" s="144">
        <v>5512</v>
      </c>
      <c r="H25" s="144">
        <v>2531</v>
      </c>
      <c r="I25" s="144">
        <v>1908</v>
      </c>
      <c r="J25" s="144">
        <v>1346</v>
      </c>
      <c r="K25" s="144">
        <v>770</v>
      </c>
      <c r="L25" s="144">
        <v>4998</v>
      </c>
      <c r="M25" s="144">
        <v>2834</v>
      </c>
      <c r="N25" s="144">
        <v>394</v>
      </c>
      <c r="O25" s="145">
        <v>619</v>
      </c>
      <c r="P25" s="151">
        <v>11</v>
      </c>
    </row>
    <row r="26" spans="2:18" ht="12" customHeight="1" x14ac:dyDescent="0.2">
      <c r="B26" s="142">
        <v>12</v>
      </c>
      <c r="C26" s="150" t="s">
        <v>90</v>
      </c>
      <c r="D26" s="144">
        <v>8042</v>
      </c>
      <c r="E26" s="144">
        <v>6394</v>
      </c>
      <c r="F26" s="144">
        <v>9001</v>
      </c>
      <c r="G26" s="144">
        <v>4859</v>
      </c>
      <c r="H26" s="144">
        <v>3273</v>
      </c>
      <c r="I26" s="144">
        <v>1696</v>
      </c>
      <c r="J26" s="144">
        <v>1499</v>
      </c>
      <c r="K26" s="144">
        <v>851</v>
      </c>
      <c r="L26" s="144">
        <v>4229</v>
      </c>
      <c r="M26" s="144">
        <v>2312</v>
      </c>
      <c r="N26" s="144">
        <v>407</v>
      </c>
      <c r="O26" s="145">
        <v>605</v>
      </c>
      <c r="P26" s="151">
        <v>12</v>
      </c>
    </row>
    <row r="27" spans="2:18" ht="12" customHeight="1" x14ac:dyDescent="0.2">
      <c r="B27" s="142">
        <v>13</v>
      </c>
      <c r="C27" s="150" t="s">
        <v>91</v>
      </c>
      <c r="D27" s="144">
        <v>7206</v>
      </c>
      <c r="E27" s="144">
        <v>6075</v>
      </c>
      <c r="F27" s="144">
        <v>8223</v>
      </c>
      <c r="G27" s="144">
        <v>4313</v>
      </c>
      <c r="H27" s="144">
        <v>3218</v>
      </c>
      <c r="I27" s="144">
        <v>1513</v>
      </c>
      <c r="J27" s="144">
        <v>959</v>
      </c>
      <c r="K27" s="144">
        <v>621</v>
      </c>
      <c r="L27" s="144">
        <v>4046</v>
      </c>
      <c r="M27" s="144">
        <v>2179</v>
      </c>
      <c r="N27" s="144">
        <v>381</v>
      </c>
      <c r="O27" s="145">
        <v>427</v>
      </c>
      <c r="P27" s="151">
        <v>13</v>
      </c>
    </row>
    <row r="28" spans="2:18" ht="12" customHeight="1" x14ac:dyDescent="0.2">
      <c r="B28" s="142">
        <v>14</v>
      </c>
      <c r="C28" s="150">
        <v>2008</v>
      </c>
      <c r="D28" s="144">
        <v>6748</v>
      </c>
      <c r="E28" s="144">
        <v>5403</v>
      </c>
      <c r="F28" s="144">
        <v>8468</v>
      </c>
      <c r="G28" s="144">
        <v>3834</v>
      </c>
      <c r="H28" s="144">
        <v>2943</v>
      </c>
      <c r="I28" s="144">
        <v>1235</v>
      </c>
      <c r="J28" s="144">
        <v>1400</v>
      </c>
      <c r="K28" s="144">
        <v>567</v>
      </c>
      <c r="L28" s="144">
        <v>4125</v>
      </c>
      <c r="M28" s="144">
        <v>2032</v>
      </c>
      <c r="N28" s="144">
        <v>366</v>
      </c>
      <c r="O28" s="145">
        <v>402</v>
      </c>
      <c r="P28" s="151">
        <v>14</v>
      </c>
    </row>
    <row r="29" spans="2:18" ht="12" customHeight="1" x14ac:dyDescent="0.2">
      <c r="B29" s="142">
        <v>15</v>
      </c>
      <c r="C29" s="150" t="s">
        <v>143</v>
      </c>
      <c r="D29" s="144">
        <v>6799</v>
      </c>
      <c r="E29" s="144">
        <v>5703</v>
      </c>
      <c r="F29" s="144">
        <v>8030</v>
      </c>
      <c r="G29" s="144">
        <v>3853</v>
      </c>
      <c r="H29" s="144">
        <v>2767</v>
      </c>
      <c r="I29" s="144">
        <v>1267</v>
      </c>
      <c r="J29" s="144">
        <v>1122</v>
      </c>
      <c r="K29" s="144">
        <v>700</v>
      </c>
      <c r="L29" s="144">
        <v>4141</v>
      </c>
      <c r="M29" s="144">
        <v>1886</v>
      </c>
      <c r="N29" s="144">
        <v>288</v>
      </c>
      <c r="O29" s="145">
        <v>295</v>
      </c>
      <c r="P29" s="151">
        <v>15</v>
      </c>
    </row>
    <row r="30" spans="2:18" ht="12" customHeight="1" x14ac:dyDescent="0.2">
      <c r="B30" s="142">
        <v>16</v>
      </c>
      <c r="C30" s="150" t="s">
        <v>246</v>
      </c>
      <c r="D30" s="144">
        <v>7031</v>
      </c>
      <c r="E30" s="144">
        <v>5682</v>
      </c>
      <c r="F30" s="144">
        <v>9111</v>
      </c>
      <c r="G30" s="144">
        <v>3926</v>
      </c>
      <c r="H30" s="144">
        <v>3126</v>
      </c>
      <c r="I30" s="144">
        <v>1431</v>
      </c>
      <c r="J30" s="144">
        <v>2280</v>
      </c>
      <c r="K30" s="144">
        <v>681</v>
      </c>
      <c r="L30" s="144">
        <v>3705</v>
      </c>
      <c r="M30" s="144">
        <v>1814</v>
      </c>
      <c r="N30" s="144">
        <v>274</v>
      </c>
      <c r="O30" s="145">
        <v>217</v>
      </c>
      <c r="P30" s="151">
        <v>16</v>
      </c>
    </row>
    <row r="31" spans="2:18" ht="12" customHeight="1" x14ac:dyDescent="0.2">
      <c r="B31" s="142">
        <v>17</v>
      </c>
      <c r="C31" s="150" t="s">
        <v>258</v>
      </c>
      <c r="D31" s="144">
        <v>7361</v>
      </c>
      <c r="E31" s="144">
        <v>6012</v>
      </c>
      <c r="F31" s="144">
        <v>9110</v>
      </c>
      <c r="G31" s="144">
        <v>4285</v>
      </c>
      <c r="H31" s="144">
        <v>3673</v>
      </c>
      <c r="I31" s="144">
        <v>1820</v>
      </c>
      <c r="J31" s="144">
        <v>1445</v>
      </c>
      <c r="K31" s="144">
        <v>841</v>
      </c>
      <c r="L31" s="144">
        <v>3992</v>
      </c>
      <c r="M31" s="144">
        <v>1624</v>
      </c>
      <c r="N31" s="144">
        <v>277</v>
      </c>
      <c r="O31" s="145">
        <v>496</v>
      </c>
      <c r="P31" s="151">
        <v>17</v>
      </c>
    </row>
    <row r="32" spans="2:18" ht="12" customHeight="1" x14ac:dyDescent="0.2">
      <c r="B32" s="142">
        <v>18</v>
      </c>
      <c r="C32" s="150" t="s">
        <v>310</v>
      </c>
      <c r="D32" s="144">
        <v>7448</v>
      </c>
      <c r="E32" s="144">
        <v>6762</v>
      </c>
      <c r="F32" s="144">
        <v>9236</v>
      </c>
      <c r="G32" s="144">
        <v>4365</v>
      </c>
      <c r="H32" s="144">
        <v>3814</v>
      </c>
      <c r="I32" s="144">
        <v>1764</v>
      </c>
      <c r="J32" s="144">
        <v>1367</v>
      </c>
      <c r="K32" s="144">
        <v>970</v>
      </c>
      <c r="L32" s="144">
        <v>4055</v>
      </c>
      <c r="M32" s="144">
        <v>1631</v>
      </c>
      <c r="N32" s="144">
        <v>335</v>
      </c>
      <c r="O32" s="145">
        <v>370</v>
      </c>
      <c r="P32" s="151">
        <v>18</v>
      </c>
    </row>
    <row r="33" spans="1:16" ht="12" customHeight="1" x14ac:dyDescent="0.2">
      <c r="B33" s="142">
        <v>19</v>
      </c>
      <c r="C33" s="150" t="s">
        <v>408</v>
      </c>
      <c r="D33" s="144">
        <v>7642</v>
      </c>
      <c r="E33" s="144">
        <v>7213</v>
      </c>
      <c r="F33" s="144">
        <v>10948</v>
      </c>
      <c r="G33" s="144">
        <v>4789</v>
      </c>
      <c r="H33" s="144">
        <v>4113</v>
      </c>
      <c r="I33" s="144">
        <v>2303</v>
      </c>
      <c r="J33" s="144">
        <v>3397</v>
      </c>
      <c r="K33" s="144">
        <v>1016</v>
      </c>
      <c r="L33" s="144">
        <v>3438</v>
      </c>
      <c r="M33" s="144">
        <v>1470</v>
      </c>
      <c r="N33" s="144">
        <v>173</v>
      </c>
      <c r="O33" s="145">
        <v>146</v>
      </c>
      <c r="P33" s="151">
        <v>19</v>
      </c>
    </row>
    <row r="34" spans="1:16" ht="12" customHeight="1" x14ac:dyDescent="0.2">
      <c r="B34" s="142">
        <v>20</v>
      </c>
      <c r="C34" s="150" t="s">
        <v>409</v>
      </c>
      <c r="D34" s="144">
        <v>7593</v>
      </c>
      <c r="E34" s="144">
        <v>7085</v>
      </c>
      <c r="F34" s="144">
        <v>10168</v>
      </c>
      <c r="G34" s="144">
        <v>4879</v>
      </c>
      <c r="H34" s="144">
        <v>4130</v>
      </c>
      <c r="I34" s="144">
        <v>2254</v>
      </c>
      <c r="J34" s="144">
        <v>3388</v>
      </c>
      <c r="K34" s="144">
        <v>1046</v>
      </c>
      <c r="L34" s="144">
        <v>2650</v>
      </c>
      <c r="M34" s="144">
        <v>1579</v>
      </c>
      <c r="N34" s="144">
        <v>221</v>
      </c>
      <c r="O34" s="145">
        <v>288</v>
      </c>
      <c r="P34" s="151">
        <v>20</v>
      </c>
    </row>
    <row r="35" spans="1:16" ht="12" customHeight="1" x14ac:dyDescent="0.2">
      <c r="B35" s="142">
        <v>21</v>
      </c>
      <c r="C35" s="150" t="s">
        <v>416</v>
      </c>
      <c r="D35" s="144">
        <v>8000</v>
      </c>
      <c r="E35" s="144">
        <v>8376</v>
      </c>
      <c r="F35" s="144">
        <v>8323</v>
      </c>
      <c r="G35" s="144">
        <v>5572</v>
      </c>
      <c r="H35" s="144">
        <v>3474</v>
      </c>
      <c r="I35" s="144">
        <v>2445</v>
      </c>
      <c r="J35" s="144">
        <v>1658</v>
      </c>
      <c r="K35" s="144">
        <v>1137</v>
      </c>
      <c r="L35" s="144">
        <v>3191</v>
      </c>
      <c r="M35" s="144">
        <v>1990</v>
      </c>
      <c r="N35" s="144">
        <v>236</v>
      </c>
      <c r="O35" s="145">
        <v>144</v>
      </c>
      <c r="P35" s="151">
        <v>21</v>
      </c>
    </row>
    <row r="36" spans="1:16" ht="12" customHeight="1" x14ac:dyDescent="0.2">
      <c r="B36" s="142">
        <v>22</v>
      </c>
      <c r="C36" s="150" t="s">
        <v>425</v>
      </c>
      <c r="D36" s="144">
        <v>8318</v>
      </c>
      <c r="E36" s="144">
        <v>10152</v>
      </c>
      <c r="F36" s="144">
        <v>8622</v>
      </c>
      <c r="G36" s="144">
        <v>6710</v>
      </c>
      <c r="H36" s="144">
        <v>3154</v>
      </c>
      <c r="I36" s="144">
        <v>2343</v>
      </c>
      <c r="J36" s="144">
        <v>2065</v>
      </c>
      <c r="K36" s="144">
        <v>1951</v>
      </c>
      <c r="L36" s="144">
        <v>3403</v>
      </c>
      <c r="M36" s="144">
        <v>2416</v>
      </c>
      <c r="N36" s="144">
        <v>225</v>
      </c>
      <c r="O36" s="145">
        <v>366</v>
      </c>
      <c r="P36" s="151">
        <v>22</v>
      </c>
    </row>
    <row r="37" spans="1:16" ht="12" customHeight="1" x14ac:dyDescent="0.2">
      <c r="B37" s="142">
        <v>23</v>
      </c>
      <c r="C37" s="150" t="s">
        <v>438</v>
      </c>
      <c r="D37" s="144">
        <v>8676</v>
      </c>
      <c r="E37" s="144">
        <v>10392</v>
      </c>
      <c r="F37" s="144">
        <v>10831</v>
      </c>
      <c r="G37" s="144">
        <v>7039</v>
      </c>
      <c r="H37" s="144">
        <v>4646</v>
      </c>
      <c r="I37" s="144">
        <v>2630</v>
      </c>
      <c r="J37" s="144">
        <v>2177</v>
      </c>
      <c r="K37" s="144">
        <v>1885</v>
      </c>
      <c r="L37" s="144">
        <v>4008</v>
      </c>
      <c r="M37" s="144">
        <v>2524</v>
      </c>
      <c r="N37" s="144">
        <v>246</v>
      </c>
      <c r="O37" s="145">
        <v>405</v>
      </c>
      <c r="P37" s="151">
        <v>23</v>
      </c>
    </row>
    <row r="38" spans="1:16" ht="12" customHeight="1" x14ac:dyDescent="0.2">
      <c r="B38" s="142">
        <v>24</v>
      </c>
      <c r="C38" s="150" t="s">
        <v>442</v>
      </c>
      <c r="D38" s="144">
        <v>8834</v>
      </c>
      <c r="E38" s="144">
        <v>11084</v>
      </c>
      <c r="F38" s="144">
        <v>10956</v>
      </c>
      <c r="G38" s="144">
        <v>7896</v>
      </c>
      <c r="H38" s="144">
        <v>5470</v>
      </c>
      <c r="I38" s="144">
        <v>3375</v>
      </c>
      <c r="J38" s="144">
        <v>1810</v>
      </c>
      <c r="K38" s="144">
        <v>1591</v>
      </c>
      <c r="L38" s="144">
        <v>3676</v>
      </c>
      <c r="M38" s="144">
        <v>2930</v>
      </c>
      <c r="N38" s="144">
        <v>272</v>
      </c>
      <c r="O38" s="145">
        <v>307</v>
      </c>
      <c r="P38" s="151">
        <v>24</v>
      </c>
    </row>
    <row r="39" spans="1:16" ht="12" customHeight="1" x14ac:dyDescent="0.2">
      <c r="B39" s="142">
        <v>25</v>
      </c>
      <c r="C39" s="150" t="s">
        <v>459</v>
      </c>
      <c r="D39" s="144">
        <v>9012</v>
      </c>
      <c r="E39" s="144">
        <v>10818</v>
      </c>
      <c r="F39" s="144">
        <v>11278</v>
      </c>
      <c r="G39" s="144">
        <v>8119</v>
      </c>
      <c r="H39" s="144">
        <v>4264</v>
      </c>
      <c r="I39" s="144">
        <v>3001</v>
      </c>
      <c r="J39" s="144">
        <v>2905</v>
      </c>
      <c r="K39" s="144">
        <v>2343</v>
      </c>
      <c r="L39" s="144">
        <v>4109</v>
      </c>
      <c r="M39" s="144">
        <v>2775</v>
      </c>
      <c r="N39" s="144">
        <v>327</v>
      </c>
      <c r="O39" s="145">
        <v>557</v>
      </c>
      <c r="P39" s="151">
        <v>25</v>
      </c>
    </row>
    <row r="40" spans="1:16" ht="12" customHeight="1" x14ac:dyDescent="0.2">
      <c r="B40" s="142">
        <v>26</v>
      </c>
      <c r="C40" s="150" t="s">
        <v>468</v>
      </c>
      <c r="D40" s="144">
        <v>8957</v>
      </c>
      <c r="E40" s="144">
        <v>11534</v>
      </c>
      <c r="F40" s="144">
        <v>12664</v>
      </c>
      <c r="G40" s="144">
        <v>8941</v>
      </c>
      <c r="H40" s="144">
        <v>5545</v>
      </c>
      <c r="I40" s="144">
        <v>3287</v>
      </c>
      <c r="J40" s="144">
        <v>3298</v>
      </c>
      <c r="K40" s="144">
        <v>2758</v>
      </c>
      <c r="L40" s="144">
        <v>3821</v>
      </c>
      <c r="M40" s="144">
        <v>2896</v>
      </c>
      <c r="N40" s="144">
        <v>226</v>
      </c>
      <c r="O40" s="145">
        <v>359</v>
      </c>
      <c r="P40" s="151">
        <v>26</v>
      </c>
    </row>
    <row r="41" spans="1:16" ht="19.899999999999999" customHeight="1" x14ac:dyDescent="0.2">
      <c r="A41" s="461"/>
      <c r="B41" s="142">
        <v>27</v>
      </c>
      <c r="C41" s="152" t="s">
        <v>37</v>
      </c>
      <c r="D41" s="153">
        <v>652</v>
      </c>
      <c r="E41" s="153">
        <v>1757</v>
      </c>
      <c r="F41" s="153">
        <v>1088</v>
      </c>
      <c r="G41" s="153">
        <v>1509</v>
      </c>
      <c r="H41" s="153">
        <v>331</v>
      </c>
      <c r="I41" s="153">
        <v>590</v>
      </c>
      <c r="J41" s="153">
        <v>293</v>
      </c>
      <c r="K41" s="153">
        <v>310</v>
      </c>
      <c r="L41" s="153">
        <v>464</v>
      </c>
      <c r="M41" s="153">
        <v>609</v>
      </c>
      <c r="N41" s="153">
        <v>16</v>
      </c>
      <c r="O41" s="154">
        <v>14</v>
      </c>
      <c r="P41" s="148">
        <v>27</v>
      </c>
    </row>
    <row r="42" spans="1:16" ht="12" customHeight="1" x14ac:dyDescent="0.2">
      <c r="A42" s="461"/>
      <c r="B42" s="142">
        <v>28</v>
      </c>
      <c r="C42" s="152" t="s">
        <v>38</v>
      </c>
      <c r="D42" s="153">
        <v>277</v>
      </c>
      <c r="E42" s="153">
        <v>349</v>
      </c>
      <c r="F42" s="153">
        <v>541</v>
      </c>
      <c r="G42" s="153">
        <v>198</v>
      </c>
      <c r="H42" s="153">
        <v>457</v>
      </c>
      <c r="I42" s="153">
        <v>102</v>
      </c>
      <c r="J42" s="153">
        <v>13</v>
      </c>
      <c r="K42" s="153">
        <v>17</v>
      </c>
      <c r="L42" s="153">
        <v>71</v>
      </c>
      <c r="M42" s="153">
        <v>79</v>
      </c>
      <c r="N42" s="153">
        <v>14</v>
      </c>
      <c r="O42" s="154">
        <v>4</v>
      </c>
      <c r="P42" s="148">
        <v>28</v>
      </c>
    </row>
    <row r="43" spans="1:16" ht="12" customHeight="1" x14ac:dyDescent="0.2">
      <c r="A43" s="461"/>
      <c r="B43" s="142">
        <v>29</v>
      </c>
      <c r="C43" s="152" t="s">
        <v>39</v>
      </c>
      <c r="D43" s="153">
        <v>492</v>
      </c>
      <c r="E43" s="153">
        <v>818</v>
      </c>
      <c r="F43" s="153">
        <v>1409</v>
      </c>
      <c r="G43" s="153">
        <v>845</v>
      </c>
      <c r="H43" s="153">
        <v>251</v>
      </c>
      <c r="I43" s="153">
        <v>88</v>
      </c>
      <c r="J43" s="153">
        <v>690</v>
      </c>
      <c r="K43" s="153">
        <v>378</v>
      </c>
      <c r="L43" s="153">
        <v>468</v>
      </c>
      <c r="M43" s="153">
        <v>379</v>
      </c>
      <c r="N43" s="153">
        <v>12</v>
      </c>
      <c r="O43" s="154">
        <v>74</v>
      </c>
      <c r="P43" s="148">
        <v>29</v>
      </c>
    </row>
    <row r="44" spans="1:16" ht="12" customHeight="1" x14ac:dyDescent="0.2">
      <c r="A44" s="461"/>
      <c r="B44" s="142">
        <v>30</v>
      </c>
      <c r="C44" s="152" t="s">
        <v>40</v>
      </c>
      <c r="D44" s="153">
        <v>207</v>
      </c>
      <c r="E44" s="153">
        <v>197</v>
      </c>
      <c r="F44" s="153">
        <v>120</v>
      </c>
      <c r="G44" s="153">
        <v>105</v>
      </c>
      <c r="H44" s="153" t="s">
        <v>34</v>
      </c>
      <c r="I44" s="153" t="s">
        <v>34</v>
      </c>
      <c r="J44" s="153">
        <v>58</v>
      </c>
      <c r="K44" s="153">
        <v>38</v>
      </c>
      <c r="L44" s="153">
        <v>62</v>
      </c>
      <c r="M44" s="153">
        <v>67</v>
      </c>
      <c r="N44" s="153">
        <v>5</v>
      </c>
      <c r="O44" s="154">
        <v>1</v>
      </c>
      <c r="P44" s="148">
        <v>30</v>
      </c>
    </row>
    <row r="45" spans="1:16" ht="12" customHeight="1" x14ac:dyDescent="0.2">
      <c r="A45" s="461"/>
      <c r="B45" s="142">
        <v>31</v>
      </c>
      <c r="C45" s="152" t="s">
        <v>41</v>
      </c>
      <c r="D45" s="153">
        <v>172</v>
      </c>
      <c r="E45" s="153">
        <v>635</v>
      </c>
      <c r="F45" s="153">
        <v>428</v>
      </c>
      <c r="G45" s="153">
        <v>615</v>
      </c>
      <c r="H45" s="153">
        <v>248</v>
      </c>
      <c r="I45" s="153">
        <v>348</v>
      </c>
      <c r="J45" s="153">
        <v>102</v>
      </c>
      <c r="K45" s="153">
        <v>130</v>
      </c>
      <c r="L45" s="153">
        <v>78</v>
      </c>
      <c r="M45" s="153">
        <v>137</v>
      </c>
      <c r="N45" s="153">
        <v>1</v>
      </c>
      <c r="O45" s="154">
        <v>1</v>
      </c>
      <c r="P45" s="148">
        <v>31</v>
      </c>
    </row>
    <row r="46" spans="1:16" ht="19.899999999999999" customHeight="1" x14ac:dyDescent="0.2">
      <c r="A46" s="461"/>
      <c r="B46" s="142">
        <v>32</v>
      </c>
      <c r="C46" s="152" t="s">
        <v>43</v>
      </c>
      <c r="D46" s="153">
        <v>611</v>
      </c>
      <c r="E46" s="153">
        <v>589</v>
      </c>
      <c r="F46" s="153">
        <v>697</v>
      </c>
      <c r="G46" s="153">
        <v>454</v>
      </c>
      <c r="H46" s="153">
        <v>334</v>
      </c>
      <c r="I46" s="153">
        <v>310</v>
      </c>
      <c r="J46" s="153">
        <v>110</v>
      </c>
      <c r="K46" s="153">
        <v>61</v>
      </c>
      <c r="L46" s="153">
        <v>253</v>
      </c>
      <c r="M46" s="153">
        <v>83</v>
      </c>
      <c r="N46" s="153">
        <v>22</v>
      </c>
      <c r="O46" s="154">
        <v>20</v>
      </c>
      <c r="P46" s="148">
        <v>32</v>
      </c>
    </row>
    <row r="47" spans="1:16" ht="12" customHeight="1" x14ac:dyDescent="0.2">
      <c r="A47" s="461"/>
      <c r="B47" s="142">
        <v>33</v>
      </c>
      <c r="C47" s="152" t="s">
        <v>44</v>
      </c>
      <c r="D47" s="153">
        <v>466</v>
      </c>
      <c r="E47" s="153">
        <v>371</v>
      </c>
      <c r="F47" s="153">
        <v>406</v>
      </c>
      <c r="G47" s="153">
        <v>236</v>
      </c>
      <c r="H47" s="153">
        <v>227</v>
      </c>
      <c r="I47" s="153">
        <v>130</v>
      </c>
      <c r="J47" s="153">
        <v>22</v>
      </c>
      <c r="K47" s="153">
        <v>12</v>
      </c>
      <c r="L47" s="153">
        <v>157</v>
      </c>
      <c r="M47" s="153">
        <v>94</v>
      </c>
      <c r="N47" s="153">
        <v>6</v>
      </c>
      <c r="O47" s="154">
        <v>3</v>
      </c>
      <c r="P47" s="148">
        <v>33</v>
      </c>
    </row>
    <row r="48" spans="1:16" ht="12" customHeight="1" x14ac:dyDescent="0.2">
      <c r="A48" s="461"/>
      <c r="B48" s="142">
        <v>34</v>
      </c>
      <c r="C48" s="152" t="s">
        <v>65</v>
      </c>
      <c r="D48" s="153">
        <v>689</v>
      </c>
      <c r="E48" s="153">
        <v>835</v>
      </c>
      <c r="F48" s="153">
        <v>1144</v>
      </c>
      <c r="G48" s="153">
        <v>721</v>
      </c>
      <c r="H48" s="153">
        <v>625</v>
      </c>
      <c r="I48" s="153">
        <v>240</v>
      </c>
      <c r="J48" s="153">
        <v>148</v>
      </c>
      <c r="K48" s="153">
        <v>79</v>
      </c>
      <c r="L48" s="153">
        <v>371</v>
      </c>
      <c r="M48" s="153">
        <v>402</v>
      </c>
      <c r="N48" s="153">
        <v>15</v>
      </c>
      <c r="O48" s="154">
        <v>8</v>
      </c>
      <c r="P48" s="148">
        <v>34</v>
      </c>
    </row>
    <row r="49" spans="1:16" ht="12" customHeight="1" x14ac:dyDescent="0.2">
      <c r="A49" s="461"/>
      <c r="B49" s="142">
        <v>35</v>
      </c>
      <c r="C49" s="152" t="s">
        <v>46</v>
      </c>
      <c r="D49" s="153">
        <v>542</v>
      </c>
      <c r="E49" s="153">
        <v>525</v>
      </c>
      <c r="F49" s="153">
        <v>530</v>
      </c>
      <c r="G49" s="153">
        <v>365</v>
      </c>
      <c r="H49" s="153">
        <v>242</v>
      </c>
      <c r="I49" s="153">
        <v>134</v>
      </c>
      <c r="J49" s="153">
        <v>121</v>
      </c>
      <c r="K49" s="153">
        <v>84</v>
      </c>
      <c r="L49" s="153">
        <v>167</v>
      </c>
      <c r="M49" s="153">
        <v>147</v>
      </c>
      <c r="N49" s="153">
        <v>12</v>
      </c>
      <c r="O49" s="154">
        <v>23</v>
      </c>
      <c r="P49" s="148">
        <v>35</v>
      </c>
    </row>
    <row r="50" spans="1:16" ht="12" customHeight="1" x14ac:dyDescent="0.2">
      <c r="A50" s="461"/>
      <c r="B50" s="142">
        <v>36</v>
      </c>
      <c r="C50" s="152" t="s">
        <v>47</v>
      </c>
      <c r="D50" s="153">
        <v>352</v>
      </c>
      <c r="E50" s="153">
        <v>349</v>
      </c>
      <c r="F50" s="153">
        <v>241</v>
      </c>
      <c r="G50" s="153">
        <v>187</v>
      </c>
      <c r="H50" s="153">
        <v>87</v>
      </c>
      <c r="I50" s="153">
        <v>60</v>
      </c>
      <c r="J50" s="153">
        <v>72</v>
      </c>
      <c r="K50" s="153">
        <v>49</v>
      </c>
      <c r="L50" s="153">
        <v>82</v>
      </c>
      <c r="M50" s="153">
        <v>78</v>
      </c>
      <c r="N50" s="153">
        <v>12</v>
      </c>
      <c r="O50" s="154">
        <v>-31</v>
      </c>
      <c r="P50" s="148">
        <v>36</v>
      </c>
    </row>
    <row r="51" spans="1:16" ht="12" customHeight="1" x14ac:dyDescent="0.2">
      <c r="A51" s="461"/>
      <c r="B51" s="142">
        <v>37</v>
      </c>
      <c r="C51" s="152" t="s">
        <v>48</v>
      </c>
      <c r="D51" s="153">
        <v>702</v>
      </c>
      <c r="E51" s="153">
        <v>762</v>
      </c>
      <c r="F51" s="153">
        <v>1038</v>
      </c>
      <c r="G51" s="153">
        <v>572</v>
      </c>
      <c r="H51" s="153">
        <v>557</v>
      </c>
      <c r="I51" s="153">
        <v>324</v>
      </c>
      <c r="J51" s="153">
        <v>279</v>
      </c>
      <c r="K51" s="153">
        <v>99</v>
      </c>
      <c r="L51" s="153">
        <v>202</v>
      </c>
      <c r="M51" s="153">
        <v>149</v>
      </c>
      <c r="N51" s="153">
        <v>12</v>
      </c>
      <c r="O51" s="154">
        <v>16</v>
      </c>
      <c r="P51" s="148">
        <v>37</v>
      </c>
    </row>
    <row r="52" spans="1:16" ht="19.899999999999999" customHeight="1" x14ac:dyDescent="0.2">
      <c r="A52" s="461"/>
      <c r="B52" s="142">
        <v>38</v>
      </c>
      <c r="C52" s="152" t="s">
        <v>49</v>
      </c>
      <c r="D52" s="153">
        <v>686</v>
      </c>
      <c r="E52" s="153">
        <v>656</v>
      </c>
      <c r="F52" s="153">
        <v>824</v>
      </c>
      <c r="G52" s="153">
        <v>468</v>
      </c>
      <c r="H52" s="153">
        <v>479</v>
      </c>
      <c r="I52" s="153">
        <v>194</v>
      </c>
      <c r="J52" s="153">
        <v>107</v>
      </c>
      <c r="K52" s="153">
        <v>104</v>
      </c>
      <c r="L52" s="153">
        <v>238</v>
      </c>
      <c r="M52" s="153">
        <v>170</v>
      </c>
      <c r="N52" s="153">
        <v>24</v>
      </c>
      <c r="O52" s="154">
        <v>12</v>
      </c>
      <c r="P52" s="148">
        <v>38</v>
      </c>
    </row>
    <row r="53" spans="1:16" ht="12" customHeight="1" x14ac:dyDescent="0.2">
      <c r="A53" s="461"/>
      <c r="B53" s="142">
        <v>39</v>
      </c>
      <c r="C53" s="152" t="s">
        <v>50</v>
      </c>
      <c r="D53" s="153">
        <v>352</v>
      </c>
      <c r="E53" s="153">
        <v>485</v>
      </c>
      <c r="F53" s="153">
        <v>416</v>
      </c>
      <c r="G53" s="153">
        <v>333</v>
      </c>
      <c r="H53" s="153">
        <v>139</v>
      </c>
      <c r="I53" s="153">
        <v>227</v>
      </c>
      <c r="J53" s="153">
        <v>53</v>
      </c>
      <c r="K53" s="153">
        <v>30</v>
      </c>
      <c r="L53" s="153">
        <v>224</v>
      </c>
      <c r="M53" s="153">
        <v>76</v>
      </c>
      <c r="N53" s="153">
        <v>15</v>
      </c>
      <c r="O53" s="154">
        <v>11</v>
      </c>
      <c r="P53" s="148">
        <v>39</v>
      </c>
    </row>
    <row r="54" spans="1:16" ht="12" customHeight="1" x14ac:dyDescent="0.2">
      <c r="A54" s="461"/>
      <c r="B54" s="142">
        <v>40</v>
      </c>
      <c r="C54" s="152" t="s">
        <v>51</v>
      </c>
      <c r="D54" s="153">
        <v>275</v>
      </c>
      <c r="E54" s="153">
        <v>239</v>
      </c>
      <c r="F54" s="153">
        <v>918</v>
      </c>
      <c r="G54" s="153">
        <v>198</v>
      </c>
      <c r="H54" s="153">
        <v>334</v>
      </c>
      <c r="I54" s="153">
        <v>118</v>
      </c>
      <c r="J54" s="153">
        <v>485</v>
      </c>
      <c r="K54" s="153">
        <v>34</v>
      </c>
      <c r="L54" s="153">
        <v>99</v>
      </c>
      <c r="M54" s="153">
        <v>46</v>
      </c>
      <c r="N54" s="153">
        <v>4</v>
      </c>
      <c r="O54" s="154">
        <v>2</v>
      </c>
      <c r="P54" s="148">
        <v>40</v>
      </c>
    </row>
    <row r="55" spans="1:16" ht="12" customHeight="1" x14ac:dyDescent="0.2">
      <c r="A55" s="461"/>
      <c r="B55" s="142">
        <v>41</v>
      </c>
      <c r="C55" s="152" t="s">
        <v>52</v>
      </c>
      <c r="D55" s="153">
        <v>456</v>
      </c>
      <c r="E55" s="153">
        <v>550</v>
      </c>
      <c r="F55" s="153">
        <v>951</v>
      </c>
      <c r="G55" s="153">
        <v>463</v>
      </c>
      <c r="H55" s="153">
        <v>579</v>
      </c>
      <c r="I55" s="153">
        <v>227</v>
      </c>
      <c r="J55" s="153">
        <v>64</v>
      </c>
      <c r="K55" s="153">
        <v>104</v>
      </c>
      <c r="L55" s="153">
        <v>308</v>
      </c>
      <c r="M55" s="153">
        <v>132</v>
      </c>
      <c r="N55" s="153">
        <v>24</v>
      </c>
      <c r="O55" s="154">
        <v>58</v>
      </c>
      <c r="P55" s="148">
        <v>41</v>
      </c>
    </row>
    <row r="56" spans="1:16" ht="12" customHeight="1" x14ac:dyDescent="0.2">
      <c r="A56" s="461"/>
      <c r="B56" s="142">
        <v>42</v>
      </c>
      <c r="C56" s="152" t="s">
        <v>53</v>
      </c>
      <c r="D56" s="153">
        <v>553</v>
      </c>
      <c r="E56" s="153">
        <v>444</v>
      </c>
      <c r="F56" s="153">
        <v>586</v>
      </c>
      <c r="G56" s="153">
        <v>313</v>
      </c>
      <c r="H56" s="153">
        <v>248</v>
      </c>
      <c r="I56" s="153">
        <v>132</v>
      </c>
      <c r="J56" s="153">
        <v>79</v>
      </c>
      <c r="K56" s="153">
        <v>80</v>
      </c>
      <c r="L56" s="153">
        <v>259</v>
      </c>
      <c r="M56" s="153">
        <v>101</v>
      </c>
      <c r="N56" s="153">
        <v>7</v>
      </c>
      <c r="O56" s="154">
        <v>16</v>
      </c>
      <c r="P56" s="148">
        <v>42</v>
      </c>
    </row>
    <row r="57" spans="1:16" ht="12" customHeight="1" x14ac:dyDescent="0.2">
      <c r="A57" s="461"/>
      <c r="B57" s="142">
        <v>43</v>
      </c>
      <c r="C57" s="152" t="s">
        <v>54</v>
      </c>
      <c r="D57" s="153">
        <v>214</v>
      </c>
      <c r="E57" s="153">
        <v>352</v>
      </c>
      <c r="F57" s="153">
        <v>282</v>
      </c>
      <c r="G57" s="153">
        <v>171</v>
      </c>
      <c r="H57" s="153">
        <v>109</v>
      </c>
      <c r="I57" s="153">
        <v>107</v>
      </c>
      <c r="J57" s="153">
        <v>50</v>
      </c>
      <c r="K57" s="153">
        <v>12</v>
      </c>
      <c r="L57" s="153">
        <v>123</v>
      </c>
      <c r="M57" s="153">
        <v>52</v>
      </c>
      <c r="N57" s="153">
        <v>6</v>
      </c>
      <c r="O57" s="154">
        <v>23</v>
      </c>
      <c r="P57" s="148">
        <v>43</v>
      </c>
    </row>
    <row r="58" spans="1:16" ht="19.899999999999999" customHeight="1" x14ac:dyDescent="0.2">
      <c r="A58" s="461"/>
      <c r="B58" s="142">
        <v>44</v>
      </c>
      <c r="C58" s="152" t="s">
        <v>55</v>
      </c>
      <c r="D58" s="153">
        <v>281</v>
      </c>
      <c r="E58" s="153">
        <v>233</v>
      </c>
      <c r="F58" s="153">
        <v>169</v>
      </c>
      <c r="G58" s="153">
        <v>208</v>
      </c>
      <c r="H58" s="153">
        <v>84</v>
      </c>
      <c r="I58" s="153">
        <v>121</v>
      </c>
      <c r="J58" s="153">
        <v>24</v>
      </c>
      <c r="K58" s="153">
        <v>22</v>
      </c>
      <c r="L58" s="153">
        <v>61</v>
      </c>
      <c r="M58" s="153">
        <v>65</v>
      </c>
      <c r="N58" s="153">
        <v>11</v>
      </c>
      <c r="O58" s="154">
        <v>11</v>
      </c>
      <c r="P58" s="148">
        <v>44</v>
      </c>
    </row>
    <row r="59" spans="1:16" ht="12" customHeight="1" x14ac:dyDescent="0.2">
      <c r="A59" s="461"/>
      <c r="B59" s="142">
        <v>45</v>
      </c>
      <c r="C59" s="152" t="s">
        <v>56</v>
      </c>
      <c r="D59" s="153">
        <v>464</v>
      </c>
      <c r="E59" s="153">
        <v>464</v>
      </c>
      <c r="F59" s="153">
        <v>350</v>
      </c>
      <c r="G59" s="153">
        <v>375</v>
      </c>
      <c r="H59" s="153">
        <v>143</v>
      </c>
      <c r="I59" s="153">
        <v>200</v>
      </c>
      <c r="J59" s="153">
        <v>93</v>
      </c>
      <c r="K59" s="153">
        <v>128</v>
      </c>
      <c r="L59" s="153">
        <v>114</v>
      </c>
      <c r="M59" s="153">
        <v>47</v>
      </c>
      <c r="N59" s="153">
        <v>22</v>
      </c>
      <c r="O59" s="154">
        <v>14</v>
      </c>
      <c r="P59" s="148">
        <v>45</v>
      </c>
    </row>
    <row r="60" spans="1:16" ht="12" customHeight="1" x14ac:dyDescent="0.2">
      <c r="A60" s="461"/>
      <c r="B60" s="142">
        <v>46</v>
      </c>
      <c r="C60" s="152" t="s">
        <v>57</v>
      </c>
      <c r="D60" s="153">
        <v>363</v>
      </c>
      <c r="E60" s="153">
        <v>291</v>
      </c>
      <c r="F60" s="153">
        <v>355</v>
      </c>
      <c r="G60" s="153">
        <v>242</v>
      </c>
      <c r="H60" s="153">
        <v>133</v>
      </c>
      <c r="I60" s="153">
        <v>79</v>
      </c>
      <c r="J60" s="153">
        <v>83</v>
      </c>
      <c r="K60" s="153">
        <v>15</v>
      </c>
      <c r="L60" s="153">
        <v>139</v>
      </c>
      <c r="M60" s="153">
        <v>148</v>
      </c>
      <c r="N60" s="153">
        <v>11</v>
      </c>
      <c r="O60" s="154">
        <v>5</v>
      </c>
      <c r="P60" s="148">
        <v>46</v>
      </c>
    </row>
    <row r="61" spans="1:16" ht="12" customHeight="1" x14ac:dyDescent="0.2">
      <c r="A61" s="461"/>
      <c r="B61" s="142">
        <v>47</v>
      </c>
      <c r="C61" s="152" t="s">
        <v>58</v>
      </c>
      <c r="D61" s="153">
        <v>554</v>
      </c>
      <c r="E61" s="153">
        <v>326</v>
      </c>
      <c r="F61" s="153">
        <v>364</v>
      </c>
      <c r="G61" s="153">
        <v>205</v>
      </c>
      <c r="H61" s="153">
        <v>142</v>
      </c>
      <c r="I61" s="153">
        <v>74</v>
      </c>
      <c r="J61" s="153">
        <v>92</v>
      </c>
      <c r="K61" s="153">
        <v>74</v>
      </c>
      <c r="L61" s="153">
        <v>130</v>
      </c>
      <c r="M61" s="153">
        <v>57</v>
      </c>
      <c r="N61" s="153">
        <v>11</v>
      </c>
      <c r="O61" s="154">
        <v>35</v>
      </c>
      <c r="P61" s="148">
        <v>47</v>
      </c>
    </row>
    <row r="62" spans="1:16" ht="12" customHeight="1" x14ac:dyDescent="0.2">
      <c r="A62" s="461"/>
      <c r="B62" s="142">
        <v>48</v>
      </c>
      <c r="C62" s="152" t="s">
        <v>59</v>
      </c>
      <c r="D62" s="153">
        <v>468</v>
      </c>
      <c r="E62" s="153">
        <v>273</v>
      </c>
      <c r="F62" s="153">
        <v>311</v>
      </c>
      <c r="G62" s="153">
        <v>176</v>
      </c>
      <c r="H62" s="153">
        <v>77</v>
      </c>
      <c r="I62" s="153">
        <v>69</v>
      </c>
      <c r="J62" s="153">
        <v>142</v>
      </c>
      <c r="K62" s="153">
        <v>41</v>
      </c>
      <c r="L62" s="153">
        <v>92</v>
      </c>
      <c r="M62" s="153">
        <v>66</v>
      </c>
      <c r="N62" s="153">
        <v>12</v>
      </c>
      <c r="O62" s="154">
        <v>24</v>
      </c>
      <c r="P62" s="148">
        <v>48</v>
      </c>
    </row>
    <row r="63" spans="1:16" s="158" customFormat="1" ht="19.899999999999999" customHeight="1" x14ac:dyDescent="0.2">
      <c r="A63" s="462"/>
      <c r="B63" s="142">
        <v>49</v>
      </c>
      <c r="C63" s="157" t="s">
        <v>60</v>
      </c>
      <c r="D63" s="144">
        <v>9828</v>
      </c>
      <c r="E63" s="144">
        <v>11500</v>
      </c>
      <c r="F63" s="144">
        <v>13168</v>
      </c>
      <c r="G63" s="144">
        <v>8959</v>
      </c>
      <c r="H63" s="144">
        <v>5826</v>
      </c>
      <c r="I63" s="144">
        <v>3874</v>
      </c>
      <c r="J63" s="144">
        <v>3179</v>
      </c>
      <c r="K63" s="144">
        <v>1901</v>
      </c>
      <c r="L63" s="144">
        <v>4163</v>
      </c>
      <c r="M63" s="144">
        <v>3184</v>
      </c>
      <c r="N63" s="144">
        <v>274</v>
      </c>
      <c r="O63" s="145">
        <v>344</v>
      </c>
      <c r="P63" s="442">
        <v>49</v>
      </c>
    </row>
    <row r="64" spans="1:16" ht="12" customHeight="1" x14ac:dyDescent="0.2">
      <c r="A64" s="461"/>
      <c r="B64" s="142">
        <v>50</v>
      </c>
      <c r="C64" s="152" t="s">
        <v>61</v>
      </c>
      <c r="O64" s="155"/>
      <c r="P64" s="148">
        <v>50</v>
      </c>
    </row>
    <row r="65" spans="1:16" ht="12" customHeight="1" x14ac:dyDescent="0.2">
      <c r="A65" s="461"/>
      <c r="B65" s="142">
        <v>51</v>
      </c>
      <c r="C65" s="152" t="s">
        <v>62</v>
      </c>
      <c r="D65" s="153">
        <v>1800</v>
      </c>
      <c r="E65" s="153">
        <v>3756</v>
      </c>
      <c r="F65" s="153">
        <v>3586</v>
      </c>
      <c r="G65" s="153">
        <v>3272</v>
      </c>
      <c r="H65" s="153">
        <v>1287</v>
      </c>
      <c r="I65" s="153">
        <v>1128</v>
      </c>
      <c r="J65" s="153">
        <v>1156</v>
      </c>
      <c r="K65" s="153">
        <v>873</v>
      </c>
      <c r="L65" s="153">
        <v>1143</v>
      </c>
      <c r="M65" s="153">
        <v>1271</v>
      </c>
      <c r="N65" s="153">
        <v>48</v>
      </c>
      <c r="O65" s="154">
        <v>94</v>
      </c>
      <c r="P65" s="146">
        <v>51</v>
      </c>
    </row>
    <row r="66" spans="1:16" ht="12" customHeight="1" x14ac:dyDescent="0.2">
      <c r="A66" s="461"/>
      <c r="B66" s="142">
        <v>52</v>
      </c>
      <c r="C66" s="152" t="s">
        <v>63</v>
      </c>
      <c r="D66" s="153">
        <v>8028</v>
      </c>
      <c r="E66" s="153">
        <v>7744</v>
      </c>
      <c r="F66" s="153">
        <v>9582</v>
      </c>
      <c r="G66" s="153">
        <v>5687</v>
      </c>
      <c r="H66" s="153">
        <v>4539</v>
      </c>
      <c r="I66" s="153">
        <v>2746</v>
      </c>
      <c r="J66" s="153">
        <v>2024</v>
      </c>
      <c r="K66" s="153">
        <v>1028</v>
      </c>
      <c r="L66" s="153">
        <v>3019</v>
      </c>
      <c r="M66" s="153">
        <v>1913</v>
      </c>
      <c r="N66" s="153">
        <v>226</v>
      </c>
      <c r="O66" s="154">
        <v>250</v>
      </c>
      <c r="P66" s="146">
        <v>52</v>
      </c>
    </row>
    <row r="67" spans="1:16" ht="9" customHeight="1" x14ac:dyDescent="0.2">
      <c r="B67" s="159"/>
      <c r="C67" s="160"/>
      <c r="D67" s="161"/>
      <c r="E67" s="156"/>
      <c r="F67" s="156"/>
      <c r="G67" s="156"/>
      <c r="H67" s="156"/>
      <c r="I67" s="156"/>
      <c r="L67" s="156"/>
      <c r="M67" s="156"/>
      <c r="N67" s="156"/>
      <c r="O67" s="156"/>
      <c r="P67" s="162"/>
    </row>
    <row r="68" spans="1:16" ht="12" customHeight="1" x14ac:dyDescent="0.2">
      <c r="B68" s="129" t="s">
        <v>77</v>
      </c>
      <c r="D68" s="161"/>
      <c r="E68" s="163"/>
      <c r="F68" s="163"/>
      <c r="G68" s="163"/>
      <c r="H68" s="163"/>
      <c r="I68" s="163"/>
      <c r="J68" s="163"/>
      <c r="K68" s="163"/>
      <c r="L68" s="163"/>
      <c r="M68" s="163"/>
      <c r="N68" s="163"/>
      <c r="O68" s="163"/>
      <c r="P68" s="162"/>
    </row>
    <row r="69" spans="1:16" ht="12" customHeight="1" x14ac:dyDescent="0.2">
      <c r="D69" s="161"/>
      <c r="P69" s="162"/>
    </row>
    <row r="70" spans="1:16" ht="12" customHeight="1" x14ac:dyDescent="0.2">
      <c r="D70" s="161"/>
      <c r="P70" s="162"/>
    </row>
    <row r="71" spans="1:16" ht="12" customHeight="1" x14ac:dyDescent="0.2">
      <c r="D71" s="153"/>
      <c r="P71" s="162"/>
    </row>
    <row r="72" spans="1:16" ht="12" customHeight="1" x14ac:dyDescent="0.2">
      <c r="D72" s="164"/>
      <c r="E72" s="164"/>
      <c r="F72" s="164"/>
      <c r="G72" s="164"/>
      <c r="H72" s="161"/>
      <c r="I72" s="161"/>
      <c r="J72" s="161"/>
      <c r="K72" s="161"/>
      <c r="L72" s="161"/>
      <c r="M72" s="161"/>
      <c r="N72" s="161"/>
      <c r="O72" s="161"/>
      <c r="P72" s="162"/>
    </row>
    <row r="73" spans="1:16" ht="12" customHeight="1" x14ac:dyDescent="0.2">
      <c r="D73" s="161"/>
      <c r="P73" s="162"/>
    </row>
    <row r="74" spans="1:16" ht="12" customHeight="1" x14ac:dyDescent="0.2">
      <c r="D74" s="161"/>
      <c r="P74" s="162"/>
    </row>
    <row r="75" spans="1:16" ht="12" customHeight="1" x14ac:dyDescent="0.2">
      <c r="D75" s="161"/>
      <c r="P75" s="162"/>
    </row>
    <row r="76" spans="1:16" ht="12" customHeight="1" x14ac:dyDescent="0.2">
      <c r="D76" s="161"/>
      <c r="P76" s="162"/>
    </row>
    <row r="77" spans="1:16" ht="12" customHeight="1" x14ac:dyDescent="0.2">
      <c r="D77" s="156"/>
      <c r="P77" s="162"/>
    </row>
    <row r="78" spans="1:16" ht="12" customHeight="1" x14ac:dyDescent="0.2">
      <c r="D78" s="156"/>
      <c r="P78" s="162"/>
    </row>
    <row r="79" spans="1:16" ht="12" customHeight="1" x14ac:dyDescent="0.2">
      <c r="D79" s="164"/>
      <c r="P79" s="162"/>
    </row>
    <row r="80" spans="1:16" ht="12" customHeight="1" x14ac:dyDescent="0.2">
      <c r="D80" s="161"/>
      <c r="P80" s="162"/>
    </row>
    <row r="81" spans="4:16" ht="12" customHeight="1" x14ac:dyDescent="0.2">
      <c r="D81" s="161"/>
      <c r="P81" s="162"/>
    </row>
    <row r="82" spans="4:16" ht="12" customHeight="1" x14ac:dyDescent="0.2">
      <c r="D82" s="161"/>
      <c r="P82" s="162"/>
    </row>
    <row r="83" spans="4:16" ht="12" customHeight="1" x14ac:dyDescent="0.2">
      <c r="P83" s="162"/>
    </row>
    <row r="84" spans="4:16" ht="12" customHeight="1" x14ac:dyDescent="0.2">
      <c r="P84" s="162"/>
    </row>
    <row r="85" spans="4:16" ht="12" customHeight="1" x14ac:dyDescent="0.2">
      <c r="P85" s="162"/>
    </row>
    <row r="86" spans="4:16" ht="12" customHeight="1" x14ac:dyDescent="0.2">
      <c r="P86" s="162"/>
    </row>
    <row r="87" spans="4:16" ht="12" customHeight="1" x14ac:dyDescent="0.2">
      <c r="P87" s="162"/>
    </row>
    <row r="88" spans="4:16" ht="12" customHeight="1" x14ac:dyDescent="0.2">
      <c r="P88" s="162"/>
    </row>
    <row r="89" spans="4:16" ht="12" customHeight="1" x14ac:dyDescent="0.2">
      <c r="P89" s="162"/>
    </row>
    <row r="90" spans="4:16" ht="12" customHeight="1" x14ac:dyDescent="0.2">
      <c r="P90" s="162"/>
    </row>
    <row r="91" spans="4:16" ht="12" customHeight="1" x14ac:dyDescent="0.2">
      <c r="P91" s="162"/>
    </row>
    <row r="92" spans="4:16" ht="12" customHeight="1" x14ac:dyDescent="0.2">
      <c r="P92" s="162"/>
    </row>
    <row r="93" spans="4:16" ht="12" customHeight="1" x14ac:dyDescent="0.2">
      <c r="P93" s="162"/>
    </row>
    <row r="94" spans="4:16" ht="12" customHeight="1" x14ac:dyDescent="0.2">
      <c r="P94" s="162"/>
    </row>
    <row r="95" spans="4:16" ht="12" customHeight="1" x14ac:dyDescent="0.2">
      <c r="P95" s="162"/>
    </row>
    <row r="96" spans="4:16" ht="12" customHeight="1" x14ac:dyDescent="0.2">
      <c r="P96" s="162"/>
    </row>
    <row r="97" spans="16:16" ht="12" customHeight="1" x14ac:dyDescent="0.2">
      <c r="P97" s="162"/>
    </row>
    <row r="98" spans="16:16" ht="12" customHeight="1" x14ac:dyDescent="0.2">
      <c r="P98" s="162"/>
    </row>
    <row r="99" spans="16:16" ht="12" customHeight="1" x14ac:dyDescent="0.2">
      <c r="P99" s="162"/>
    </row>
    <row r="100" spans="16:16" ht="12" customHeight="1" x14ac:dyDescent="0.2">
      <c r="P100" s="162"/>
    </row>
    <row r="101" spans="16:16" ht="12" customHeight="1" x14ac:dyDescent="0.2">
      <c r="P101" s="162"/>
    </row>
    <row r="102" spans="16:16" ht="12" customHeight="1" x14ac:dyDescent="0.2">
      <c r="P102" s="162"/>
    </row>
    <row r="103" spans="16:16" ht="12" customHeight="1" x14ac:dyDescent="0.2">
      <c r="P103" s="162"/>
    </row>
    <row r="104" spans="16:16" ht="12" customHeight="1" x14ac:dyDescent="0.2">
      <c r="P104" s="162"/>
    </row>
    <row r="105" spans="16:16" ht="12" customHeight="1" x14ac:dyDescent="0.2">
      <c r="P105" s="162"/>
    </row>
    <row r="106" spans="16:16" ht="12" customHeight="1" x14ac:dyDescent="0.2">
      <c r="P106" s="162"/>
    </row>
    <row r="107" spans="16:16" ht="12" customHeight="1" x14ac:dyDescent="0.2">
      <c r="P107" s="162"/>
    </row>
    <row r="108" spans="16:16" ht="12" customHeight="1" x14ac:dyDescent="0.2">
      <c r="P108" s="162"/>
    </row>
    <row r="109" spans="16:16" ht="12" customHeight="1" x14ac:dyDescent="0.2">
      <c r="P109" s="162"/>
    </row>
    <row r="110" spans="16:16" ht="12" customHeight="1" x14ac:dyDescent="0.2">
      <c r="P110" s="162"/>
    </row>
    <row r="111" spans="16:16" ht="12" customHeight="1" x14ac:dyDescent="0.2">
      <c r="P111" s="162"/>
    </row>
    <row r="112" spans="16:16" ht="12" customHeight="1" x14ac:dyDescent="0.2">
      <c r="P112" s="162"/>
    </row>
    <row r="113" spans="16:16" ht="12" customHeight="1" x14ac:dyDescent="0.2">
      <c r="P113" s="162"/>
    </row>
    <row r="114" spans="16:16" ht="12" customHeight="1" x14ac:dyDescent="0.2">
      <c r="P114" s="162"/>
    </row>
    <row r="115" spans="16:16" ht="12" customHeight="1" x14ac:dyDescent="0.2">
      <c r="P115" s="162"/>
    </row>
    <row r="116" spans="16:16" ht="12" customHeight="1" x14ac:dyDescent="0.2">
      <c r="P116" s="162"/>
    </row>
    <row r="117" spans="16:16" ht="12" customHeight="1" x14ac:dyDescent="0.2">
      <c r="P117" s="162"/>
    </row>
    <row r="118" spans="16:16" ht="12" customHeight="1" x14ac:dyDescent="0.2">
      <c r="P118" s="162"/>
    </row>
    <row r="119" spans="16:16" ht="12" customHeight="1" x14ac:dyDescent="0.2">
      <c r="P119" s="162"/>
    </row>
    <row r="120" spans="16:16" ht="12" customHeight="1" x14ac:dyDescent="0.2">
      <c r="P120" s="162"/>
    </row>
    <row r="121" spans="16:16" ht="12" customHeight="1" x14ac:dyDescent="0.2">
      <c r="P121" s="162"/>
    </row>
    <row r="122" spans="16:16" ht="12" customHeight="1" x14ac:dyDescent="0.2">
      <c r="P122" s="162"/>
    </row>
    <row r="123" spans="16:16" ht="12" customHeight="1" x14ac:dyDescent="0.2">
      <c r="P123" s="162"/>
    </row>
    <row r="124" spans="16:16" ht="12" customHeight="1" x14ac:dyDescent="0.2">
      <c r="P124" s="162"/>
    </row>
    <row r="125" spans="16:16" ht="12" customHeight="1" x14ac:dyDescent="0.2">
      <c r="P125" s="162"/>
    </row>
    <row r="126" spans="16:16" ht="12" customHeight="1" x14ac:dyDescent="0.2">
      <c r="P126" s="162"/>
    </row>
    <row r="127" spans="16:16" ht="12" customHeight="1" x14ac:dyDescent="0.2">
      <c r="P127" s="162"/>
    </row>
    <row r="128" spans="16:16" ht="12" customHeight="1" x14ac:dyDescent="0.2">
      <c r="P128" s="162"/>
    </row>
    <row r="129" spans="16:16" ht="12" customHeight="1" x14ac:dyDescent="0.2">
      <c r="P129" s="162"/>
    </row>
    <row r="130" spans="16:16" ht="12" customHeight="1" x14ac:dyDescent="0.2">
      <c r="P130" s="162"/>
    </row>
    <row r="131" spans="16:16" ht="12" customHeight="1" x14ac:dyDescent="0.2">
      <c r="P131" s="162"/>
    </row>
    <row r="132" spans="16:16" ht="12" customHeight="1" x14ac:dyDescent="0.2">
      <c r="P132" s="162"/>
    </row>
    <row r="133" spans="16:16" ht="12" customHeight="1" x14ac:dyDescent="0.2">
      <c r="P133" s="162"/>
    </row>
    <row r="134" spans="16:16" ht="12" customHeight="1" x14ac:dyDescent="0.2">
      <c r="P134" s="162"/>
    </row>
    <row r="135" spans="16:16" ht="12" customHeight="1" x14ac:dyDescent="0.2">
      <c r="P135" s="162"/>
    </row>
    <row r="136" spans="16:16" ht="12" customHeight="1" x14ac:dyDescent="0.2">
      <c r="P136" s="162"/>
    </row>
    <row r="137" spans="16:16" ht="12" customHeight="1" x14ac:dyDescent="0.2">
      <c r="P137" s="162"/>
    </row>
    <row r="138" spans="16:16" ht="12" customHeight="1" x14ac:dyDescent="0.2">
      <c r="P138" s="162"/>
    </row>
    <row r="139" spans="16:16" ht="12" customHeight="1" x14ac:dyDescent="0.2">
      <c r="P139" s="162"/>
    </row>
    <row r="140" spans="16:16" ht="12" customHeight="1" x14ac:dyDescent="0.2">
      <c r="P140" s="162"/>
    </row>
    <row r="141" spans="16:16" ht="12" customHeight="1" x14ac:dyDescent="0.2">
      <c r="P141" s="162"/>
    </row>
    <row r="142" spans="16:16" ht="12" customHeight="1" x14ac:dyDescent="0.2">
      <c r="P142" s="162"/>
    </row>
    <row r="143" spans="16:16" ht="12" customHeight="1" x14ac:dyDescent="0.2">
      <c r="P143" s="162"/>
    </row>
    <row r="144" spans="16:16" ht="12" customHeight="1" x14ac:dyDescent="0.2">
      <c r="P144" s="162"/>
    </row>
    <row r="145" spans="16:16" ht="12" customHeight="1" x14ac:dyDescent="0.2">
      <c r="P145" s="162"/>
    </row>
    <row r="146" spans="16:16" ht="12" customHeight="1" x14ac:dyDescent="0.2">
      <c r="P146" s="162"/>
    </row>
    <row r="147" spans="16:16" ht="12" customHeight="1" x14ac:dyDescent="0.2">
      <c r="P147" s="162"/>
    </row>
    <row r="148" spans="16:16" ht="12" customHeight="1" x14ac:dyDescent="0.2">
      <c r="P148" s="162"/>
    </row>
    <row r="149" spans="16:16" ht="12" customHeight="1" x14ac:dyDescent="0.2">
      <c r="P149" s="162"/>
    </row>
    <row r="150" spans="16:16" ht="12" customHeight="1" x14ac:dyDescent="0.2">
      <c r="P150" s="162"/>
    </row>
    <row r="151" spans="16:16" ht="12" customHeight="1" x14ac:dyDescent="0.2">
      <c r="P151" s="162"/>
    </row>
    <row r="152" spans="16:16" ht="12" customHeight="1" x14ac:dyDescent="0.2">
      <c r="P152" s="162"/>
    </row>
    <row r="153" spans="16:16" ht="12" customHeight="1" x14ac:dyDescent="0.2">
      <c r="P153" s="162"/>
    </row>
    <row r="154" spans="16:16" ht="12" customHeight="1" x14ac:dyDescent="0.2">
      <c r="P154" s="162"/>
    </row>
    <row r="155" spans="16:16" ht="12" customHeight="1" x14ac:dyDescent="0.2">
      <c r="P155" s="162"/>
    </row>
    <row r="156" spans="16:16" ht="12" customHeight="1" x14ac:dyDescent="0.2">
      <c r="P156" s="162"/>
    </row>
    <row r="157" spans="16:16" ht="12" customHeight="1" x14ac:dyDescent="0.2">
      <c r="P157" s="162"/>
    </row>
    <row r="158" spans="16:16" ht="12" customHeight="1" x14ac:dyDescent="0.2">
      <c r="P158" s="162"/>
    </row>
    <row r="159" spans="16:16" ht="12" customHeight="1" x14ac:dyDescent="0.2">
      <c r="P159" s="162"/>
    </row>
    <row r="160" spans="16:16" ht="12" customHeight="1" x14ac:dyDescent="0.2">
      <c r="P160" s="162"/>
    </row>
    <row r="161" spans="16:16" ht="12" customHeight="1" x14ac:dyDescent="0.2">
      <c r="P161" s="162"/>
    </row>
    <row r="162" spans="16:16" ht="12" customHeight="1" x14ac:dyDescent="0.2">
      <c r="P162" s="162"/>
    </row>
    <row r="163" spans="16:16" ht="12" customHeight="1" x14ac:dyDescent="0.2">
      <c r="P163" s="162"/>
    </row>
    <row r="164" spans="16:16" ht="12" customHeight="1" x14ac:dyDescent="0.2">
      <c r="P164" s="162"/>
    </row>
    <row r="165" spans="16:16" ht="12" customHeight="1" x14ac:dyDescent="0.2">
      <c r="P165" s="162"/>
    </row>
    <row r="166" spans="16:16" ht="12" customHeight="1" x14ac:dyDescent="0.2">
      <c r="P166" s="162"/>
    </row>
    <row r="167" spans="16:16" ht="12" customHeight="1" x14ac:dyDescent="0.2">
      <c r="P167" s="162"/>
    </row>
    <row r="168" spans="16:16" ht="12" customHeight="1" x14ac:dyDescent="0.2">
      <c r="P168" s="162"/>
    </row>
    <row r="169" spans="16:16" ht="12" customHeight="1" x14ac:dyDescent="0.2">
      <c r="P169" s="162"/>
    </row>
    <row r="170" spans="16:16" ht="12" customHeight="1" x14ac:dyDescent="0.2">
      <c r="P170" s="162"/>
    </row>
    <row r="171" spans="16:16" ht="12" customHeight="1" x14ac:dyDescent="0.2">
      <c r="P171" s="162"/>
    </row>
    <row r="172" spans="16:16" ht="12" customHeight="1" x14ac:dyDescent="0.2">
      <c r="P172" s="162"/>
    </row>
    <row r="173" spans="16:16" ht="12" customHeight="1" x14ac:dyDescent="0.2">
      <c r="P173" s="162"/>
    </row>
    <row r="174" spans="16:16" ht="12" customHeight="1" x14ac:dyDescent="0.2">
      <c r="P174" s="162"/>
    </row>
    <row r="175" spans="16:16" ht="12" customHeight="1" x14ac:dyDescent="0.2">
      <c r="P175" s="162"/>
    </row>
    <row r="176" spans="16:16" ht="12" customHeight="1" x14ac:dyDescent="0.2">
      <c r="P176" s="162"/>
    </row>
    <row r="177" spans="16:16" ht="12" customHeight="1" x14ac:dyDescent="0.2">
      <c r="P177" s="162"/>
    </row>
    <row r="178" spans="16:16" ht="12" customHeight="1" x14ac:dyDescent="0.2">
      <c r="P178" s="162"/>
    </row>
    <row r="179" spans="16:16" ht="12" customHeight="1" x14ac:dyDescent="0.2">
      <c r="P179" s="162"/>
    </row>
    <row r="180" spans="16:16" ht="12" customHeight="1" x14ac:dyDescent="0.2">
      <c r="P180" s="162"/>
    </row>
    <row r="181" spans="16:16" ht="12" customHeight="1" x14ac:dyDescent="0.2">
      <c r="P181" s="162"/>
    </row>
    <row r="182" spans="16:16" ht="12" customHeight="1" x14ac:dyDescent="0.2">
      <c r="P182" s="162"/>
    </row>
    <row r="183" spans="16:16" ht="12" customHeight="1" x14ac:dyDescent="0.2">
      <c r="P183" s="162"/>
    </row>
    <row r="184" spans="16:16" ht="12" customHeight="1" x14ac:dyDescent="0.2">
      <c r="P184" s="162"/>
    </row>
    <row r="185" spans="16:16" ht="12" customHeight="1" x14ac:dyDescent="0.2">
      <c r="P185" s="162"/>
    </row>
    <row r="186" spans="16:16" ht="12" customHeight="1" x14ac:dyDescent="0.2">
      <c r="P186" s="162"/>
    </row>
    <row r="187" spans="16:16" ht="12" customHeight="1" x14ac:dyDescent="0.2">
      <c r="P187" s="162"/>
    </row>
    <row r="188" spans="16:16" ht="12" customHeight="1" x14ac:dyDescent="0.2">
      <c r="P188" s="162"/>
    </row>
    <row r="189" spans="16:16" ht="12" customHeight="1" x14ac:dyDescent="0.2">
      <c r="P189" s="162"/>
    </row>
    <row r="190" spans="16:16" ht="12" customHeight="1" x14ac:dyDescent="0.2">
      <c r="P190" s="162"/>
    </row>
    <row r="191" spans="16:16" ht="12" customHeight="1" x14ac:dyDescent="0.2">
      <c r="P191" s="162"/>
    </row>
    <row r="192" spans="16:16" ht="12" customHeight="1" x14ac:dyDescent="0.2">
      <c r="P192" s="162"/>
    </row>
    <row r="193" spans="16:16" ht="12" customHeight="1" x14ac:dyDescent="0.2">
      <c r="P193" s="162"/>
    </row>
    <row r="194" spans="16:16" ht="12" customHeight="1" x14ac:dyDescent="0.2">
      <c r="P194" s="162"/>
    </row>
    <row r="195" spans="16:16" ht="12" customHeight="1" x14ac:dyDescent="0.2">
      <c r="P195" s="162"/>
    </row>
    <row r="196" spans="16:16" ht="12" customHeight="1" x14ac:dyDescent="0.2">
      <c r="P196" s="162"/>
    </row>
    <row r="197" spans="16:16" ht="12" customHeight="1" x14ac:dyDescent="0.2">
      <c r="P197" s="162"/>
    </row>
    <row r="198" spans="16:16" ht="12" customHeight="1" x14ac:dyDescent="0.2">
      <c r="P198" s="162"/>
    </row>
    <row r="199" spans="16:16" ht="12" customHeight="1" x14ac:dyDescent="0.2">
      <c r="P199" s="162"/>
    </row>
    <row r="200" spans="16:16" ht="12" customHeight="1" x14ac:dyDescent="0.2">
      <c r="P200" s="162"/>
    </row>
    <row r="201" spans="16:16" ht="12" customHeight="1" x14ac:dyDescent="0.2">
      <c r="P201" s="162"/>
    </row>
    <row r="202" spans="16:16" ht="12" customHeight="1" x14ac:dyDescent="0.2">
      <c r="P202" s="162"/>
    </row>
    <row r="203" spans="16:16" ht="12" customHeight="1" x14ac:dyDescent="0.2">
      <c r="P203" s="162"/>
    </row>
    <row r="204" spans="16:16" ht="12" customHeight="1" x14ac:dyDescent="0.2">
      <c r="P204" s="162"/>
    </row>
    <row r="205" spans="16:16" ht="12" customHeight="1" x14ac:dyDescent="0.2">
      <c r="P205" s="162"/>
    </row>
    <row r="206" spans="16:16" ht="12" customHeight="1" x14ac:dyDescent="0.2">
      <c r="P206" s="162"/>
    </row>
    <row r="207" spans="16:16" ht="12" customHeight="1" x14ac:dyDescent="0.2">
      <c r="P207" s="162"/>
    </row>
    <row r="208" spans="16:16" ht="12" customHeight="1" x14ac:dyDescent="0.2">
      <c r="P208" s="162"/>
    </row>
    <row r="209" spans="16:16" ht="12" customHeight="1" x14ac:dyDescent="0.2">
      <c r="P209" s="162"/>
    </row>
    <row r="210" spans="16:16" ht="12" customHeight="1" x14ac:dyDescent="0.2">
      <c r="P210" s="162"/>
    </row>
    <row r="211" spans="16:16" ht="12" customHeight="1" x14ac:dyDescent="0.2">
      <c r="P211" s="162"/>
    </row>
    <row r="212" spans="16:16" ht="12" customHeight="1" x14ac:dyDescent="0.2">
      <c r="P212" s="162"/>
    </row>
    <row r="213" spans="16:16" ht="12" customHeight="1" x14ac:dyDescent="0.2">
      <c r="P213" s="162"/>
    </row>
    <row r="214" spans="16:16" ht="12" customHeight="1" x14ac:dyDescent="0.2">
      <c r="P214" s="162"/>
    </row>
    <row r="215" spans="16:16" ht="12" customHeight="1" x14ac:dyDescent="0.2">
      <c r="P215" s="162"/>
    </row>
    <row r="216" spans="16:16" ht="12" customHeight="1" x14ac:dyDescent="0.2">
      <c r="P216" s="162"/>
    </row>
    <row r="217" spans="16:16" ht="12" customHeight="1" x14ac:dyDescent="0.2">
      <c r="P217" s="162"/>
    </row>
    <row r="218" spans="16:16" ht="12" customHeight="1" x14ac:dyDescent="0.2">
      <c r="P218" s="162"/>
    </row>
    <row r="219" spans="16:16" ht="12" customHeight="1" x14ac:dyDescent="0.2">
      <c r="P219" s="162"/>
    </row>
    <row r="220" spans="16:16" ht="12" customHeight="1" x14ac:dyDescent="0.2">
      <c r="P220" s="162"/>
    </row>
    <row r="221" spans="16:16" ht="12" customHeight="1" x14ac:dyDescent="0.2">
      <c r="P221" s="162"/>
    </row>
    <row r="222" spans="16:16" ht="12" customHeight="1" x14ac:dyDescent="0.2">
      <c r="P222" s="162"/>
    </row>
    <row r="223" spans="16:16" ht="12" customHeight="1" x14ac:dyDescent="0.2">
      <c r="P223" s="162"/>
    </row>
    <row r="224" spans="16:16" ht="12" customHeight="1" x14ac:dyDescent="0.2">
      <c r="P224" s="162"/>
    </row>
    <row r="225" spans="16:16" ht="12" customHeight="1" x14ac:dyDescent="0.2">
      <c r="P225" s="162"/>
    </row>
    <row r="226" spans="16:16" ht="12" customHeight="1" x14ac:dyDescent="0.2">
      <c r="P226" s="162"/>
    </row>
    <row r="227" spans="16:16" ht="12" customHeight="1" x14ac:dyDescent="0.2">
      <c r="P227" s="162"/>
    </row>
    <row r="228" spans="16:16" ht="12" customHeight="1" x14ac:dyDescent="0.2">
      <c r="P228" s="162"/>
    </row>
    <row r="229" spans="16:16" ht="12" customHeight="1" x14ac:dyDescent="0.2">
      <c r="P229" s="162"/>
    </row>
    <row r="230" spans="16:16" ht="12" customHeight="1" x14ac:dyDescent="0.2">
      <c r="P230" s="162"/>
    </row>
    <row r="231" spans="16:16" ht="12" customHeight="1" x14ac:dyDescent="0.2">
      <c r="P231" s="162"/>
    </row>
    <row r="232" spans="16:16" ht="12" customHeight="1" x14ac:dyDescent="0.2">
      <c r="P232" s="162"/>
    </row>
    <row r="233" spans="16:16" ht="12" customHeight="1" x14ac:dyDescent="0.2">
      <c r="P233" s="162"/>
    </row>
    <row r="234" spans="16:16" ht="12" customHeight="1" x14ac:dyDescent="0.2">
      <c r="P234" s="162"/>
    </row>
    <row r="235" spans="16:16" ht="12" customHeight="1" x14ac:dyDescent="0.2">
      <c r="P235" s="162"/>
    </row>
    <row r="236" spans="16:16" ht="12" customHeight="1" x14ac:dyDescent="0.2">
      <c r="P236" s="162"/>
    </row>
    <row r="237" spans="16:16" ht="12" customHeight="1" x14ac:dyDescent="0.2">
      <c r="P237" s="162"/>
    </row>
    <row r="238" spans="16:16" ht="12" customHeight="1" x14ac:dyDescent="0.2">
      <c r="P238" s="162"/>
    </row>
    <row r="239" spans="16:16" ht="12" customHeight="1" x14ac:dyDescent="0.2">
      <c r="P239" s="162"/>
    </row>
    <row r="240" spans="16:16" ht="12" customHeight="1" x14ac:dyDescent="0.2">
      <c r="P240" s="162"/>
    </row>
    <row r="241" spans="16:16" ht="12" customHeight="1" x14ac:dyDescent="0.2">
      <c r="P241" s="162"/>
    </row>
    <row r="242" spans="16:16" ht="12" customHeight="1" x14ac:dyDescent="0.2">
      <c r="P242" s="162"/>
    </row>
    <row r="243" spans="16:16" ht="12" customHeight="1" x14ac:dyDescent="0.2">
      <c r="P243" s="162"/>
    </row>
    <row r="244" spans="16:16" ht="12" customHeight="1" x14ac:dyDescent="0.2">
      <c r="P244" s="162"/>
    </row>
    <row r="245" spans="16:16" ht="12" customHeight="1" x14ac:dyDescent="0.2">
      <c r="P245" s="162"/>
    </row>
    <row r="246" spans="16:16" ht="12" customHeight="1" x14ac:dyDescent="0.2">
      <c r="P246" s="162"/>
    </row>
    <row r="247" spans="16:16" ht="12" customHeight="1" x14ac:dyDescent="0.2">
      <c r="P247" s="162"/>
    </row>
    <row r="248" spans="16:16" ht="12" customHeight="1" x14ac:dyDescent="0.2">
      <c r="P248" s="162"/>
    </row>
    <row r="249" spans="16:16" ht="12" customHeight="1" x14ac:dyDescent="0.2">
      <c r="P249" s="162"/>
    </row>
    <row r="250" spans="16:16" ht="12" customHeight="1" x14ac:dyDescent="0.2">
      <c r="P250" s="162"/>
    </row>
    <row r="251" spans="16:16" ht="12" customHeight="1" x14ac:dyDescent="0.2">
      <c r="P251" s="162"/>
    </row>
    <row r="252" spans="16:16" ht="12" customHeight="1" x14ac:dyDescent="0.2">
      <c r="P252" s="162"/>
    </row>
    <row r="253" spans="16:16" ht="12" customHeight="1" x14ac:dyDescent="0.2">
      <c r="P253" s="162"/>
    </row>
    <row r="254" spans="16:16" ht="12" customHeight="1" x14ac:dyDescent="0.2">
      <c r="P254" s="162"/>
    </row>
    <row r="255" spans="16:16" ht="12" customHeight="1" x14ac:dyDescent="0.2">
      <c r="P255" s="162"/>
    </row>
    <row r="256" spans="16:16" ht="12" customHeight="1" x14ac:dyDescent="0.2">
      <c r="P256" s="162"/>
    </row>
    <row r="257" spans="16:16" ht="12" customHeight="1" x14ac:dyDescent="0.2">
      <c r="P257" s="162"/>
    </row>
    <row r="258" spans="16:16" ht="12" customHeight="1" x14ac:dyDescent="0.2">
      <c r="P258" s="162"/>
    </row>
    <row r="259" spans="16:16" ht="12" customHeight="1" x14ac:dyDescent="0.2">
      <c r="P259" s="162"/>
    </row>
    <row r="260" spans="16:16" ht="12" customHeight="1" x14ac:dyDescent="0.2">
      <c r="P260" s="162"/>
    </row>
    <row r="261" spans="16:16" ht="12" customHeight="1" x14ac:dyDescent="0.2">
      <c r="P261" s="162"/>
    </row>
    <row r="262" spans="16:16" ht="12" customHeight="1" x14ac:dyDescent="0.2">
      <c r="P262" s="162"/>
    </row>
    <row r="263" spans="16:16" ht="12" customHeight="1" x14ac:dyDescent="0.2">
      <c r="P263" s="162"/>
    </row>
    <row r="264" spans="16:16" ht="12" customHeight="1" x14ac:dyDescent="0.2">
      <c r="P264" s="162"/>
    </row>
    <row r="265" spans="16:16" ht="12" customHeight="1" x14ac:dyDescent="0.2">
      <c r="P265" s="162"/>
    </row>
    <row r="266" spans="16:16" ht="12" customHeight="1" x14ac:dyDescent="0.2">
      <c r="P266" s="162"/>
    </row>
    <row r="267" spans="16:16" ht="12" customHeight="1" x14ac:dyDescent="0.2">
      <c r="P267" s="162"/>
    </row>
    <row r="268" spans="16:16" ht="12" customHeight="1" x14ac:dyDescent="0.2">
      <c r="P268" s="162"/>
    </row>
    <row r="269" spans="16:16" ht="12" customHeight="1" x14ac:dyDescent="0.2">
      <c r="P269" s="162"/>
    </row>
    <row r="270" spans="16:16" ht="12" customHeight="1" x14ac:dyDescent="0.2">
      <c r="P270" s="162"/>
    </row>
    <row r="271" spans="16:16" ht="12" customHeight="1" x14ac:dyDescent="0.2">
      <c r="P271" s="162"/>
    </row>
    <row r="272" spans="16:16" ht="12" customHeight="1" x14ac:dyDescent="0.2">
      <c r="P272" s="162"/>
    </row>
    <row r="273" spans="16:16" ht="12" customHeight="1" x14ac:dyDescent="0.2">
      <c r="P273" s="162"/>
    </row>
    <row r="274" spans="16:16" ht="12" customHeight="1" x14ac:dyDescent="0.2">
      <c r="P274" s="162"/>
    </row>
    <row r="275" spans="16:16" ht="12" customHeight="1" x14ac:dyDescent="0.2">
      <c r="P275" s="162"/>
    </row>
    <row r="276" spans="16:16" ht="12" customHeight="1" x14ac:dyDescent="0.2">
      <c r="P276" s="162"/>
    </row>
    <row r="277" spans="16:16" ht="12" customHeight="1" x14ac:dyDescent="0.2">
      <c r="P277" s="162"/>
    </row>
    <row r="278" spans="16:16" ht="12" customHeight="1" x14ac:dyDescent="0.2">
      <c r="P278" s="162"/>
    </row>
    <row r="279" spans="16:16" ht="12" customHeight="1" x14ac:dyDescent="0.2">
      <c r="P279" s="162"/>
    </row>
    <row r="280" spans="16:16" ht="12" customHeight="1" x14ac:dyDescent="0.2">
      <c r="P280" s="162"/>
    </row>
    <row r="281" spans="16:16" ht="12" customHeight="1" x14ac:dyDescent="0.2">
      <c r="P281" s="162"/>
    </row>
    <row r="282" spans="16:16" ht="12" customHeight="1" x14ac:dyDescent="0.2">
      <c r="P282" s="162"/>
    </row>
    <row r="283" spans="16:16" ht="12" customHeight="1" x14ac:dyDescent="0.2">
      <c r="P283" s="162"/>
    </row>
    <row r="284" spans="16:16" ht="12" customHeight="1" x14ac:dyDescent="0.2">
      <c r="P284" s="162"/>
    </row>
    <row r="285" spans="16:16" ht="12" customHeight="1" x14ac:dyDescent="0.2">
      <c r="P285" s="162"/>
    </row>
    <row r="286" spans="16:16" ht="12" customHeight="1" x14ac:dyDescent="0.2">
      <c r="P286" s="162"/>
    </row>
    <row r="287" spans="16:16" ht="12" customHeight="1" x14ac:dyDescent="0.2">
      <c r="P287" s="162"/>
    </row>
    <row r="288" spans="16:16" ht="12" customHeight="1" x14ac:dyDescent="0.2">
      <c r="P288" s="162"/>
    </row>
    <row r="289" spans="16:16" ht="12" customHeight="1" x14ac:dyDescent="0.2">
      <c r="P289" s="162"/>
    </row>
    <row r="290" spans="16:16" ht="12" customHeight="1" x14ac:dyDescent="0.2">
      <c r="P290" s="162"/>
    </row>
    <row r="291" spans="16:16" ht="12" customHeight="1" x14ac:dyDescent="0.2">
      <c r="P291" s="162"/>
    </row>
    <row r="292" spans="16:16" ht="12" customHeight="1" x14ac:dyDescent="0.2">
      <c r="P292" s="162"/>
    </row>
    <row r="293" spans="16:16" ht="12" customHeight="1" x14ac:dyDescent="0.2">
      <c r="P293" s="162"/>
    </row>
    <row r="294" spans="16:16" ht="12" customHeight="1" x14ac:dyDescent="0.2">
      <c r="P294" s="162"/>
    </row>
    <row r="295" spans="16:16" ht="12" customHeight="1" x14ac:dyDescent="0.2">
      <c r="P295" s="162"/>
    </row>
    <row r="296" spans="16:16" ht="12" customHeight="1" x14ac:dyDescent="0.2">
      <c r="P296" s="162"/>
    </row>
    <row r="297" spans="16:16" ht="12" customHeight="1" x14ac:dyDescent="0.2">
      <c r="P297" s="162"/>
    </row>
    <row r="298" spans="16:16" ht="12" customHeight="1" x14ac:dyDescent="0.2">
      <c r="P298" s="162"/>
    </row>
    <row r="299" spans="16:16" ht="12" customHeight="1" x14ac:dyDescent="0.2">
      <c r="P299" s="162"/>
    </row>
    <row r="300" spans="16:16" ht="12" customHeight="1" x14ac:dyDescent="0.2">
      <c r="P300" s="162"/>
    </row>
    <row r="301" spans="16:16" ht="12" customHeight="1" x14ac:dyDescent="0.2">
      <c r="P301" s="162"/>
    </row>
    <row r="302" spans="16:16" ht="12" customHeight="1" x14ac:dyDescent="0.2">
      <c r="P302" s="162"/>
    </row>
    <row r="303" spans="16:16" ht="12" customHeight="1" x14ac:dyDescent="0.2">
      <c r="P303" s="162"/>
    </row>
    <row r="304" spans="16:16" ht="12" customHeight="1" x14ac:dyDescent="0.2">
      <c r="P304" s="162"/>
    </row>
    <row r="305" spans="16:16" ht="12" customHeight="1" x14ac:dyDescent="0.2">
      <c r="P305" s="162"/>
    </row>
    <row r="306" spans="16:16" ht="12" customHeight="1" x14ac:dyDescent="0.2">
      <c r="P306" s="162"/>
    </row>
    <row r="307" spans="16:16" ht="12" customHeight="1" x14ac:dyDescent="0.2">
      <c r="P307" s="162"/>
    </row>
    <row r="308" spans="16:16" ht="12" customHeight="1" x14ac:dyDescent="0.2">
      <c r="P308" s="162"/>
    </row>
    <row r="309" spans="16:16" ht="12" customHeight="1" x14ac:dyDescent="0.2">
      <c r="P309" s="162"/>
    </row>
    <row r="310" spans="16:16" ht="12" customHeight="1" x14ac:dyDescent="0.2">
      <c r="P310" s="162"/>
    </row>
    <row r="311" spans="16:16" ht="12" customHeight="1" x14ac:dyDescent="0.2">
      <c r="P311" s="162"/>
    </row>
    <row r="312" spans="16:16" ht="12" customHeight="1" x14ac:dyDescent="0.2">
      <c r="P312" s="162"/>
    </row>
    <row r="313" spans="16:16" ht="12" customHeight="1" x14ac:dyDescent="0.2">
      <c r="P313" s="162"/>
    </row>
    <row r="314" spans="16:16" ht="12" customHeight="1" x14ac:dyDescent="0.2">
      <c r="P314" s="162"/>
    </row>
    <row r="315" spans="16:16" ht="12" customHeight="1" x14ac:dyDescent="0.2">
      <c r="P315" s="162"/>
    </row>
    <row r="316" spans="16:16" ht="12" customHeight="1" x14ac:dyDescent="0.2">
      <c r="P316" s="162"/>
    </row>
    <row r="317" spans="16:16" ht="12" customHeight="1" x14ac:dyDescent="0.2">
      <c r="P317" s="162"/>
    </row>
    <row r="318" spans="16:16" ht="12" customHeight="1" x14ac:dyDescent="0.2">
      <c r="P318" s="162"/>
    </row>
    <row r="319" spans="16:16" ht="12" customHeight="1" x14ac:dyDescent="0.2">
      <c r="P319" s="162"/>
    </row>
    <row r="320" spans="16:16" ht="12" customHeight="1" x14ac:dyDescent="0.2">
      <c r="P320" s="162"/>
    </row>
    <row r="321" spans="16:16" ht="12" customHeight="1" x14ac:dyDescent="0.2">
      <c r="P321" s="162"/>
    </row>
    <row r="322" spans="16:16" ht="12" customHeight="1" x14ac:dyDescent="0.2">
      <c r="P322" s="162"/>
    </row>
    <row r="323" spans="16:16" ht="12" customHeight="1" x14ac:dyDescent="0.2">
      <c r="P323" s="162"/>
    </row>
    <row r="324" spans="16:16" ht="12" customHeight="1" x14ac:dyDescent="0.2">
      <c r="P324" s="162"/>
    </row>
    <row r="325" spans="16:16" ht="12" customHeight="1" x14ac:dyDescent="0.2">
      <c r="P325" s="162"/>
    </row>
    <row r="326" spans="16:16" ht="12" customHeight="1" x14ac:dyDescent="0.2">
      <c r="P326" s="162"/>
    </row>
    <row r="327" spans="16:16" ht="12" customHeight="1" x14ac:dyDescent="0.2">
      <c r="P327" s="162"/>
    </row>
    <row r="328" spans="16:16" ht="12" customHeight="1" x14ac:dyDescent="0.2">
      <c r="P328" s="162"/>
    </row>
    <row r="329" spans="16:16" ht="12" customHeight="1" x14ac:dyDescent="0.2">
      <c r="P329" s="162"/>
    </row>
    <row r="330" spans="16:16" ht="12" customHeight="1" x14ac:dyDescent="0.2">
      <c r="P330" s="162"/>
    </row>
    <row r="331" spans="16:16" ht="12" customHeight="1" x14ac:dyDescent="0.2">
      <c r="P331" s="162"/>
    </row>
    <row r="332" spans="16:16" ht="12" customHeight="1" x14ac:dyDescent="0.2">
      <c r="P332" s="162"/>
    </row>
    <row r="333" spans="16:16" ht="12" customHeight="1" x14ac:dyDescent="0.2">
      <c r="P333" s="162"/>
    </row>
    <row r="334" spans="16:16" ht="12" customHeight="1" x14ac:dyDescent="0.2">
      <c r="P334" s="162"/>
    </row>
    <row r="335" spans="16:16" ht="12" customHeight="1" x14ac:dyDescent="0.2">
      <c r="P335" s="162"/>
    </row>
    <row r="336" spans="16:16" ht="12" customHeight="1" x14ac:dyDescent="0.2">
      <c r="P336" s="162"/>
    </row>
    <row r="337" spans="16:16" ht="12" customHeight="1" x14ac:dyDescent="0.2">
      <c r="P337" s="162"/>
    </row>
    <row r="338" spans="16:16" ht="12" customHeight="1" x14ac:dyDescent="0.2">
      <c r="P338" s="162"/>
    </row>
    <row r="339" spans="16:16" ht="12" customHeight="1" x14ac:dyDescent="0.2">
      <c r="P339" s="162"/>
    </row>
    <row r="340" spans="16:16" ht="12" customHeight="1" x14ac:dyDescent="0.2">
      <c r="P340" s="162"/>
    </row>
    <row r="341" spans="16:16" ht="12" customHeight="1" x14ac:dyDescent="0.2">
      <c r="P341" s="162"/>
    </row>
    <row r="342" spans="16:16" ht="12" customHeight="1" x14ac:dyDescent="0.2">
      <c r="P342" s="162"/>
    </row>
    <row r="343" spans="16:16" ht="12" customHeight="1" x14ac:dyDescent="0.2">
      <c r="P343" s="162"/>
    </row>
    <row r="344" spans="16:16" ht="12" customHeight="1" x14ac:dyDescent="0.2">
      <c r="P344" s="162"/>
    </row>
    <row r="345" spans="16:16" ht="12" customHeight="1" x14ac:dyDescent="0.2">
      <c r="P345" s="162"/>
    </row>
    <row r="346" spans="16:16" ht="12" customHeight="1" x14ac:dyDescent="0.2">
      <c r="P346" s="162"/>
    </row>
    <row r="347" spans="16:16" ht="12" customHeight="1" x14ac:dyDescent="0.2">
      <c r="P347" s="162"/>
    </row>
    <row r="348" spans="16:16" ht="12" customHeight="1" x14ac:dyDescent="0.2">
      <c r="P348" s="162"/>
    </row>
    <row r="349" spans="16:16" ht="12" customHeight="1" x14ac:dyDescent="0.2">
      <c r="P349" s="162"/>
    </row>
    <row r="350" spans="16:16" ht="12" customHeight="1" x14ac:dyDescent="0.2">
      <c r="P350" s="162"/>
    </row>
    <row r="351" spans="16:16" ht="12" customHeight="1" x14ac:dyDescent="0.2">
      <c r="P351" s="162"/>
    </row>
    <row r="352" spans="16:16" ht="12" customHeight="1" x14ac:dyDescent="0.2">
      <c r="P352" s="162"/>
    </row>
    <row r="353" spans="16:16" ht="12" customHeight="1" x14ac:dyDescent="0.2">
      <c r="P353" s="162"/>
    </row>
    <row r="354" spans="16:16" ht="12" customHeight="1" x14ac:dyDescent="0.2">
      <c r="P354" s="162"/>
    </row>
    <row r="355" spans="16:16" ht="12" customHeight="1" x14ac:dyDescent="0.2">
      <c r="P355" s="162"/>
    </row>
    <row r="356" spans="16:16" ht="12" customHeight="1" x14ac:dyDescent="0.2">
      <c r="P356" s="162"/>
    </row>
    <row r="357" spans="16:16" ht="12" customHeight="1" x14ac:dyDescent="0.2">
      <c r="P357" s="162"/>
    </row>
    <row r="358" spans="16:16" ht="12" customHeight="1" x14ac:dyDescent="0.2">
      <c r="P358" s="162"/>
    </row>
    <row r="359" spans="16:16" ht="12" customHeight="1" x14ac:dyDescent="0.2">
      <c r="P359" s="162"/>
    </row>
    <row r="360" spans="16:16" ht="12" customHeight="1" x14ac:dyDescent="0.2">
      <c r="P360" s="162"/>
    </row>
    <row r="361" spans="16:16" ht="12" customHeight="1" x14ac:dyDescent="0.2">
      <c r="P361" s="162"/>
    </row>
    <row r="362" spans="16:16" ht="12" customHeight="1" x14ac:dyDescent="0.2">
      <c r="P362" s="162"/>
    </row>
    <row r="363" spans="16:16" ht="12" customHeight="1" x14ac:dyDescent="0.2">
      <c r="P363" s="162"/>
    </row>
    <row r="364" spans="16:16" ht="12" customHeight="1" x14ac:dyDescent="0.2">
      <c r="P364" s="162"/>
    </row>
    <row r="365" spans="16:16" ht="12" customHeight="1" x14ac:dyDescent="0.2">
      <c r="P365" s="162"/>
    </row>
    <row r="366" spans="16:16" ht="12" customHeight="1" x14ac:dyDescent="0.2">
      <c r="P366" s="162"/>
    </row>
    <row r="367" spans="16:16" ht="12" customHeight="1" x14ac:dyDescent="0.2">
      <c r="P367" s="162"/>
    </row>
    <row r="368" spans="16:16" ht="12" customHeight="1" x14ac:dyDescent="0.2">
      <c r="P368" s="162"/>
    </row>
    <row r="369" spans="16:16" ht="12" customHeight="1" x14ac:dyDescent="0.2">
      <c r="P369" s="162"/>
    </row>
    <row r="370" spans="16:16" ht="12" customHeight="1" x14ac:dyDescent="0.2">
      <c r="P370" s="162"/>
    </row>
    <row r="371" spans="16:16" ht="12" customHeight="1" x14ac:dyDescent="0.2">
      <c r="P371" s="162"/>
    </row>
    <row r="372" spans="16:16" ht="12" customHeight="1" x14ac:dyDescent="0.2">
      <c r="P372" s="162"/>
    </row>
    <row r="373" spans="16:16" ht="12" customHeight="1" x14ac:dyDescent="0.2">
      <c r="P373" s="162"/>
    </row>
    <row r="374" spans="16:16" ht="12" customHeight="1" x14ac:dyDescent="0.2">
      <c r="P374" s="162"/>
    </row>
    <row r="375" spans="16:16" ht="12" customHeight="1" x14ac:dyDescent="0.2">
      <c r="P375" s="162"/>
    </row>
    <row r="376" spans="16:16" ht="12" customHeight="1" x14ac:dyDescent="0.2">
      <c r="P376" s="162"/>
    </row>
    <row r="377" spans="16:16" ht="12" customHeight="1" x14ac:dyDescent="0.2">
      <c r="P377" s="162"/>
    </row>
    <row r="378" spans="16:16" ht="12" customHeight="1" x14ac:dyDescent="0.2">
      <c r="P378" s="162"/>
    </row>
    <row r="379" spans="16:16" ht="12" customHeight="1" x14ac:dyDescent="0.2">
      <c r="P379" s="162"/>
    </row>
    <row r="380" spans="16:16" ht="12" customHeight="1" x14ac:dyDescent="0.2">
      <c r="P380" s="162"/>
    </row>
    <row r="381" spans="16:16" ht="12" customHeight="1" x14ac:dyDescent="0.2">
      <c r="P381" s="162"/>
    </row>
    <row r="382" spans="16:16" ht="12" customHeight="1" x14ac:dyDescent="0.2">
      <c r="P382" s="162"/>
    </row>
    <row r="383" spans="16:16" ht="12" customHeight="1" x14ac:dyDescent="0.2">
      <c r="P383" s="162"/>
    </row>
    <row r="384" spans="16:16" ht="12" customHeight="1" x14ac:dyDescent="0.2">
      <c r="P384" s="162"/>
    </row>
    <row r="385" spans="16:16" ht="12" customHeight="1" x14ac:dyDescent="0.2">
      <c r="P385" s="162"/>
    </row>
    <row r="386" spans="16:16" ht="12" customHeight="1" x14ac:dyDescent="0.2">
      <c r="P386" s="162"/>
    </row>
    <row r="387" spans="16:16" ht="12" customHeight="1" x14ac:dyDescent="0.2">
      <c r="P387" s="162"/>
    </row>
    <row r="388" spans="16:16" ht="12" customHeight="1" x14ac:dyDescent="0.2">
      <c r="P388" s="162"/>
    </row>
    <row r="389" spans="16:16" ht="12" customHeight="1" x14ac:dyDescent="0.2">
      <c r="P389" s="162"/>
    </row>
    <row r="390" spans="16:16" ht="12" customHeight="1" x14ac:dyDescent="0.2">
      <c r="P390" s="162"/>
    </row>
    <row r="391" spans="16:16" ht="12" customHeight="1" x14ac:dyDescent="0.2">
      <c r="P391" s="162"/>
    </row>
    <row r="392" spans="16:16" ht="12" customHeight="1" x14ac:dyDescent="0.2">
      <c r="P392" s="162"/>
    </row>
    <row r="393" spans="16:16" ht="12" customHeight="1" x14ac:dyDescent="0.2">
      <c r="P393" s="162"/>
    </row>
    <row r="394" spans="16:16" ht="12" customHeight="1" x14ac:dyDescent="0.2">
      <c r="P394" s="162"/>
    </row>
    <row r="395" spans="16:16" ht="12" customHeight="1" x14ac:dyDescent="0.2">
      <c r="P395" s="162"/>
    </row>
    <row r="396" spans="16:16" ht="12" customHeight="1" x14ac:dyDescent="0.2">
      <c r="P396" s="162"/>
    </row>
    <row r="397" spans="16:16" ht="12" customHeight="1" x14ac:dyDescent="0.2">
      <c r="P397" s="162"/>
    </row>
    <row r="398" spans="16:16" ht="12" customHeight="1" x14ac:dyDescent="0.2">
      <c r="P398" s="162"/>
    </row>
    <row r="399" spans="16:16" ht="12" customHeight="1" x14ac:dyDescent="0.2">
      <c r="P399" s="162"/>
    </row>
    <row r="400" spans="16:16" ht="12" customHeight="1" x14ac:dyDescent="0.2">
      <c r="P400" s="162"/>
    </row>
    <row r="401" spans="16:16" ht="12" customHeight="1" x14ac:dyDescent="0.2">
      <c r="P401" s="162"/>
    </row>
    <row r="402" spans="16:16" ht="12" customHeight="1" x14ac:dyDescent="0.2">
      <c r="P402" s="162"/>
    </row>
    <row r="403" spans="16:16" ht="12" customHeight="1" x14ac:dyDescent="0.2">
      <c r="P403" s="162"/>
    </row>
    <row r="404" spans="16:16" ht="12" customHeight="1" x14ac:dyDescent="0.2">
      <c r="P404" s="162"/>
    </row>
    <row r="405" spans="16:16" ht="12" customHeight="1" x14ac:dyDescent="0.2">
      <c r="P405" s="162"/>
    </row>
    <row r="406" spans="16:16" ht="12" customHeight="1" x14ac:dyDescent="0.2">
      <c r="P406" s="162"/>
    </row>
    <row r="407" spans="16:16" ht="12" customHeight="1" x14ac:dyDescent="0.2">
      <c r="P407" s="162"/>
    </row>
    <row r="408" spans="16:16" ht="12" customHeight="1" x14ac:dyDescent="0.2">
      <c r="P408" s="162"/>
    </row>
    <row r="409" spans="16:16" ht="12" customHeight="1" x14ac:dyDescent="0.2">
      <c r="P409" s="162"/>
    </row>
    <row r="410" spans="16:16" ht="12" customHeight="1" x14ac:dyDescent="0.2">
      <c r="P410" s="162"/>
    </row>
    <row r="411" spans="16:16" ht="12" customHeight="1" x14ac:dyDescent="0.2">
      <c r="P411" s="162"/>
    </row>
    <row r="412" spans="16:16" ht="12" customHeight="1" x14ac:dyDescent="0.2">
      <c r="P412" s="162"/>
    </row>
    <row r="413" spans="16:16" ht="12" customHeight="1" x14ac:dyDescent="0.2">
      <c r="P413" s="162"/>
    </row>
    <row r="414" spans="16:16" ht="12" customHeight="1" x14ac:dyDescent="0.2">
      <c r="P414" s="162"/>
    </row>
    <row r="415" spans="16:16" ht="12" customHeight="1" x14ac:dyDescent="0.2">
      <c r="P415" s="162"/>
    </row>
    <row r="416" spans="16:16" ht="12" customHeight="1" x14ac:dyDescent="0.2">
      <c r="P416" s="162"/>
    </row>
    <row r="417" spans="16:16" ht="12" customHeight="1" x14ac:dyDescent="0.2">
      <c r="P417" s="162"/>
    </row>
    <row r="418" spans="16:16" ht="12" customHeight="1" x14ac:dyDescent="0.2">
      <c r="P418" s="162"/>
    </row>
    <row r="419" spans="16:16" ht="12" customHeight="1" x14ac:dyDescent="0.2">
      <c r="P419" s="162"/>
    </row>
    <row r="420" spans="16:16" ht="12" customHeight="1" x14ac:dyDescent="0.2">
      <c r="P420" s="162"/>
    </row>
    <row r="421" spans="16:16" ht="12" customHeight="1" x14ac:dyDescent="0.2">
      <c r="P421" s="162"/>
    </row>
    <row r="422" spans="16:16" ht="12" customHeight="1" x14ac:dyDescent="0.2">
      <c r="P422" s="162"/>
    </row>
  </sheetData>
  <mergeCells count="25">
    <mergeCell ref="P5:P13"/>
    <mergeCell ref="F5:M6"/>
    <mergeCell ref="H7:M7"/>
    <mergeCell ref="F7:G7"/>
    <mergeCell ref="H8:I8"/>
    <mergeCell ref="J8:K8"/>
    <mergeCell ref="L8:M8"/>
    <mergeCell ref="H9:H12"/>
    <mergeCell ref="I9:I12"/>
    <mergeCell ref="J9:J12"/>
    <mergeCell ref="L9:L12"/>
    <mergeCell ref="M9:M12"/>
    <mergeCell ref="D13:E13"/>
    <mergeCell ref="M13:O13"/>
    <mergeCell ref="B5:B13"/>
    <mergeCell ref="O8:O12"/>
    <mergeCell ref="F8:F12"/>
    <mergeCell ref="G8:G12"/>
    <mergeCell ref="D7:D12"/>
    <mergeCell ref="C5:C13"/>
    <mergeCell ref="D5:E6"/>
    <mergeCell ref="E7:E12"/>
    <mergeCell ref="K9:K12"/>
    <mergeCell ref="N5:O7"/>
    <mergeCell ref="N8:N12"/>
  </mergeCells>
  <phoneticPr fontId="0" type="noConversion"/>
  <pageMargins left="0.78740157480314965" right="0.78740157480314965" top="0.78740157480314965" bottom="0.39370078740157483" header="0.51181102362204722" footer="0"/>
  <pageSetup paperSize="9" scale="85" firstPageNumber="26" orientation="portrait" useFirstPageNumber="1" r:id="rId1"/>
  <headerFooter alignWithMargins="0">
    <oddHeader>&amp;C&amp;"Arial,Standard"&amp;9- &amp;P -</oddHeader>
  </headerFooter>
  <colBreaks count="1" manualBreakCount="1">
    <brk id="7" max="1048575" man="1"/>
  </colBreaks>
  <drawing r:id="rId2"/>
  <legacy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2"/>
  <sheetViews>
    <sheetView zoomScale="130" zoomScaleNormal="130" workbookViewId="0">
      <pane xSplit="1" topLeftCell="B1" activePane="topRight" state="frozen"/>
      <selection activeCell="H50" sqref="H50"/>
      <selection pane="topRight" activeCell="M6" sqref="M6"/>
    </sheetView>
  </sheetViews>
  <sheetFormatPr baseColWidth="10" defaultColWidth="12" defaultRowHeight="11.25" x14ac:dyDescent="0.2"/>
  <cols>
    <col min="1" max="1" width="40.5" style="5" customWidth="1"/>
    <col min="2" max="2" width="10.5" style="5" customWidth="1"/>
    <col min="3" max="9" width="4.1640625" style="5" customWidth="1"/>
    <col min="10" max="10" width="4.83203125" style="5" customWidth="1"/>
    <col min="11" max="11" width="4.1640625" style="5" bestFit="1" customWidth="1"/>
    <col min="12" max="12" width="5.6640625" style="5" customWidth="1"/>
    <col min="13" max="13" width="4.5" style="5" customWidth="1"/>
    <col min="14" max="14" width="5.83203125" style="5" customWidth="1"/>
    <col min="15" max="16" width="4.6640625" style="5" customWidth="1"/>
    <col min="17" max="17" width="4.33203125" style="5" customWidth="1"/>
    <col min="18" max="18" width="4.1640625" style="5" customWidth="1"/>
    <col min="19" max="19" width="3.83203125" style="5" customWidth="1"/>
    <col min="20" max="20" width="4.33203125" style="5" customWidth="1"/>
    <col min="21" max="21" width="4.1640625" style="5" customWidth="1"/>
    <col min="22" max="16384" width="12" style="5"/>
  </cols>
  <sheetData>
    <row r="1" spans="1:21" x14ac:dyDescent="0.2">
      <c r="A1" s="5" t="s">
        <v>125</v>
      </c>
      <c r="B1" s="8" t="s">
        <v>172</v>
      </c>
    </row>
    <row r="3" spans="1:21" x14ac:dyDescent="0.2">
      <c r="A3" s="5" t="s">
        <v>171</v>
      </c>
      <c r="B3" s="47">
        <v>1618</v>
      </c>
      <c r="D3" s="6"/>
      <c r="E3" s="6"/>
      <c r="F3" s="6"/>
      <c r="G3" s="6"/>
      <c r="H3" s="6"/>
      <c r="I3" s="6"/>
      <c r="J3" s="6"/>
      <c r="K3" s="6"/>
      <c r="L3" s="6"/>
      <c r="M3" s="6"/>
      <c r="N3" s="6"/>
      <c r="O3" s="6"/>
      <c r="P3" s="6"/>
      <c r="Q3" s="6"/>
      <c r="R3" s="6"/>
      <c r="S3" s="6"/>
      <c r="T3" s="6"/>
      <c r="U3" s="6"/>
    </row>
    <row r="4" spans="1:21" x14ac:dyDescent="0.2">
      <c r="A4" s="5" t="s">
        <v>523</v>
      </c>
      <c r="B4" s="47">
        <v>116</v>
      </c>
      <c r="D4" s="6"/>
      <c r="E4" s="6"/>
      <c r="F4" s="6"/>
      <c r="G4" s="6"/>
      <c r="H4" s="6"/>
      <c r="I4" s="6"/>
      <c r="J4" s="6"/>
      <c r="K4" s="6"/>
      <c r="L4" s="6"/>
      <c r="M4" s="6"/>
      <c r="N4" s="6"/>
      <c r="O4" s="6"/>
      <c r="P4" s="6"/>
      <c r="Q4" s="6"/>
      <c r="R4" s="6"/>
      <c r="S4" s="6"/>
      <c r="T4" s="6"/>
      <c r="U4" s="6"/>
    </row>
    <row r="5" spans="1:21" x14ac:dyDescent="0.2">
      <c r="A5" s="5" t="s">
        <v>36</v>
      </c>
      <c r="B5" s="47">
        <v>699</v>
      </c>
    </row>
    <row r="6" spans="1:21" x14ac:dyDescent="0.2">
      <c r="B6" s="55">
        <v>2433</v>
      </c>
    </row>
    <row r="8" spans="1:21" x14ac:dyDescent="0.2">
      <c r="A8" s="5" t="s">
        <v>78</v>
      </c>
    </row>
    <row r="9" spans="1:21" x14ac:dyDescent="0.2">
      <c r="A9" s="5" t="s">
        <v>15</v>
      </c>
      <c r="B9" s="47">
        <v>4405</v>
      </c>
      <c r="D9" s="7"/>
      <c r="E9" s="7"/>
      <c r="F9" s="7"/>
      <c r="G9" s="7"/>
      <c r="H9" s="7"/>
      <c r="I9" s="7"/>
      <c r="J9" s="7"/>
      <c r="K9" s="7"/>
      <c r="M9" s="7"/>
      <c r="N9" s="7"/>
      <c r="O9" s="7"/>
      <c r="P9" s="7"/>
      <c r="Q9" s="7"/>
      <c r="R9" s="7"/>
      <c r="S9" s="7"/>
      <c r="T9" s="7"/>
      <c r="U9" s="7"/>
    </row>
    <row r="10" spans="1:21" x14ac:dyDescent="0.2">
      <c r="A10" s="5" t="s">
        <v>222</v>
      </c>
      <c r="B10" s="47">
        <v>3380</v>
      </c>
      <c r="D10" s="6"/>
      <c r="E10" s="6"/>
      <c r="F10" s="6"/>
      <c r="G10" s="6"/>
      <c r="H10" s="6"/>
      <c r="I10" s="6"/>
      <c r="J10" s="6"/>
      <c r="K10" s="6"/>
      <c r="M10" s="6"/>
      <c r="N10" s="6"/>
      <c r="O10" s="6"/>
      <c r="P10" s="6"/>
      <c r="Q10" s="6"/>
      <c r="R10" s="6"/>
      <c r="S10" s="6"/>
      <c r="T10" s="6"/>
      <c r="U10" s="6"/>
    </row>
    <row r="11" spans="1:21" x14ac:dyDescent="0.2">
      <c r="A11" s="5" t="s">
        <v>223</v>
      </c>
      <c r="B11" s="47">
        <v>855</v>
      </c>
    </row>
    <row r="12" spans="1:21" x14ac:dyDescent="0.2">
      <c r="A12" s="5" t="s">
        <v>224</v>
      </c>
      <c r="B12" s="47">
        <v>170</v>
      </c>
    </row>
  </sheetData>
  <pageMargins left="0.78740157499999996" right="0.78740157499999996" top="0.984251969" bottom="0.984251969" header="0.4921259845" footer="0.4921259845"/>
  <headerFooter alignWithMargins="0"/>
  <legacy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24"/>
  <sheetViews>
    <sheetView zoomScale="115" zoomScaleNormal="115" workbookViewId="0">
      <pane xSplit="1" ySplit="5" topLeftCell="B15" activePane="bottomRight" state="frozen"/>
      <selection activeCell="A14" sqref="A14"/>
      <selection pane="topRight" activeCell="A14" sqref="A14"/>
      <selection pane="bottomLeft" activeCell="A14" sqref="A14"/>
      <selection pane="bottomRight" activeCell="A14" sqref="A14"/>
    </sheetView>
  </sheetViews>
  <sheetFormatPr baseColWidth="10" defaultColWidth="13.33203125" defaultRowHeight="11.25" x14ac:dyDescent="0.2"/>
  <cols>
    <col min="1" max="1" width="6.6640625" style="11" customWidth="1"/>
    <col min="2" max="2" width="12.83203125" style="10" customWidth="1"/>
    <col min="3" max="3" width="9.33203125" style="10" customWidth="1"/>
    <col min="4" max="4" width="11" style="10" customWidth="1"/>
    <col min="5" max="5" width="13" style="10" customWidth="1"/>
    <col min="6" max="6" width="11.1640625" style="10" customWidth="1"/>
    <col min="7" max="8" width="12.83203125" style="10" customWidth="1"/>
    <col min="9" max="9" width="17.5" style="10" customWidth="1"/>
    <col min="10" max="10" width="16.1640625" style="10" customWidth="1"/>
    <col min="11" max="11" width="12.83203125" style="10" customWidth="1"/>
    <col min="12" max="12" width="10.1640625" style="10" customWidth="1"/>
    <col min="13" max="13" width="11.6640625" style="10" customWidth="1"/>
    <col min="14" max="14" width="9.83203125" style="10" customWidth="1"/>
    <col min="15" max="15" width="12.6640625" style="10" customWidth="1"/>
    <col min="16" max="17" width="12.5" style="10" customWidth="1"/>
    <col min="18" max="18" width="16" style="10" bestFit="1" customWidth="1"/>
    <col min="19" max="19" width="12" style="10" customWidth="1"/>
    <col min="20" max="20" width="6.83203125" style="10" customWidth="1"/>
    <col min="21" max="16384" width="13.33203125" style="10"/>
  </cols>
  <sheetData>
    <row r="1" spans="1:26" ht="27.75" customHeight="1" thickBot="1" x14ac:dyDescent="0.25">
      <c r="A1" s="693" t="s">
        <v>539</v>
      </c>
      <c r="B1" s="693"/>
      <c r="C1" s="693"/>
      <c r="D1" s="693"/>
      <c r="E1" s="693"/>
      <c r="F1" s="693"/>
      <c r="G1" s="693"/>
      <c r="H1" s="693"/>
      <c r="I1" s="693"/>
      <c r="J1" s="693"/>
      <c r="K1" s="693"/>
      <c r="L1" s="693"/>
      <c r="M1" s="693"/>
      <c r="N1" s="693"/>
      <c r="O1" s="693"/>
      <c r="P1" s="693"/>
      <c r="Q1" s="693"/>
      <c r="R1" s="693"/>
      <c r="S1" s="693"/>
      <c r="T1" s="12"/>
      <c r="U1" s="12"/>
    </row>
    <row r="2" spans="1:26" ht="21" customHeight="1" x14ac:dyDescent="0.2">
      <c r="A2" s="25"/>
      <c r="B2" s="698" t="s">
        <v>467</v>
      </c>
      <c r="C2" s="698"/>
      <c r="D2" s="698"/>
      <c r="E2" s="698"/>
      <c r="F2" s="698"/>
      <c r="G2" s="698"/>
      <c r="H2" s="698"/>
      <c r="I2" s="698"/>
      <c r="J2" s="699"/>
      <c r="K2" s="698" t="s">
        <v>36</v>
      </c>
      <c r="L2" s="698"/>
      <c r="M2" s="698"/>
      <c r="N2" s="698"/>
      <c r="O2" s="698"/>
      <c r="P2" s="698"/>
      <c r="Q2" s="698"/>
      <c r="R2" s="698"/>
      <c r="S2" s="699"/>
      <c r="T2" s="12"/>
      <c r="U2" s="12"/>
    </row>
    <row r="3" spans="1:26" ht="20.25" customHeight="1" x14ac:dyDescent="0.2">
      <c r="A3" s="24"/>
      <c r="B3" s="700" t="s">
        <v>7</v>
      </c>
      <c r="C3" s="700"/>
      <c r="D3" s="700"/>
      <c r="E3" s="700"/>
      <c r="F3" s="700"/>
      <c r="G3" s="700"/>
      <c r="H3" s="700"/>
      <c r="I3" s="700"/>
      <c r="J3" s="701"/>
      <c r="K3" s="700" t="s">
        <v>7</v>
      </c>
      <c r="L3" s="700"/>
      <c r="M3" s="700"/>
      <c r="N3" s="700"/>
      <c r="O3" s="700"/>
      <c r="P3" s="700"/>
      <c r="Q3" s="700"/>
      <c r="R3" s="700"/>
      <c r="S3" s="701"/>
      <c r="T3" s="12"/>
      <c r="U3" s="12"/>
    </row>
    <row r="4" spans="1:26" s="14" customFormat="1" ht="29.25" customHeight="1" thickBot="1" x14ac:dyDescent="0.25">
      <c r="A4" s="24"/>
      <c r="B4" s="695" t="s">
        <v>221</v>
      </c>
      <c r="C4" s="696"/>
      <c r="D4" s="696"/>
      <c r="E4" s="696"/>
      <c r="F4" s="696"/>
      <c r="G4" s="696"/>
      <c r="H4" s="696"/>
      <c r="I4" s="696"/>
      <c r="J4" s="697"/>
      <c r="K4" s="695" t="s">
        <v>221</v>
      </c>
      <c r="L4" s="696"/>
      <c r="M4" s="696"/>
      <c r="N4" s="696"/>
      <c r="O4" s="696"/>
      <c r="P4" s="696"/>
      <c r="Q4" s="696"/>
      <c r="R4" s="696"/>
      <c r="S4" s="697"/>
      <c r="T4" s="694"/>
      <c r="U4" s="694"/>
    </row>
    <row r="5" spans="1:26" s="14" customFormat="1" ht="63" customHeight="1" thickBot="1" x14ac:dyDescent="0.25">
      <c r="A5" s="29" t="s">
        <v>220</v>
      </c>
      <c r="B5" s="18" t="s">
        <v>24</v>
      </c>
      <c r="C5" s="23" t="s">
        <v>149</v>
      </c>
      <c r="D5" s="23" t="s">
        <v>150</v>
      </c>
      <c r="E5" s="23" t="s">
        <v>151</v>
      </c>
      <c r="F5" s="23" t="s">
        <v>152</v>
      </c>
      <c r="G5" s="23" t="s">
        <v>153</v>
      </c>
      <c r="H5" s="23" t="s">
        <v>154</v>
      </c>
      <c r="I5" s="22" t="s">
        <v>247</v>
      </c>
      <c r="J5" s="21" t="s">
        <v>219</v>
      </c>
      <c r="K5" s="18" t="s">
        <v>24</v>
      </c>
      <c r="L5" s="23" t="s">
        <v>149</v>
      </c>
      <c r="M5" s="23" t="s">
        <v>150</v>
      </c>
      <c r="N5" s="23" t="s">
        <v>151</v>
      </c>
      <c r="O5" s="23" t="s">
        <v>152</v>
      </c>
      <c r="P5" s="23" t="s">
        <v>153</v>
      </c>
      <c r="Q5" s="23" t="s">
        <v>154</v>
      </c>
      <c r="R5" s="22" t="s">
        <v>247</v>
      </c>
      <c r="S5" s="21" t="s">
        <v>219</v>
      </c>
      <c r="T5" s="15"/>
      <c r="U5" s="15"/>
    </row>
    <row r="6" spans="1:26" s="14" customFormat="1" ht="18" customHeight="1" thickBot="1" x14ac:dyDescent="0.25">
      <c r="A6" s="20" t="s">
        <v>87</v>
      </c>
      <c r="B6" s="18">
        <v>3296</v>
      </c>
      <c r="C6" s="17">
        <v>10.194174757281553</v>
      </c>
      <c r="D6" s="17">
        <v>74.484223300970868</v>
      </c>
      <c r="E6" s="17">
        <v>5.8859223300970873</v>
      </c>
      <c r="F6" s="17">
        <v>3.0643203883495147</v>
      </c>
      <c r="G6" s="19">
        <v>4.4902912621359219</v>
      </c>
      <c r="H6" s="19">
        <v>0.4550970873786408</v>
      </c>
      <c r="I6" s="17">
        <v>1.4259708737864079</v>
      </c>
      <c r="J6" s="16">
        <v>100</v>
      </c>
      <c r="K6" s="18">
        <v>463</v>
      </c>
      <c r="L6" s="17">
        <v>9.7192224622030245</v>
      </c>
      <c r="M6" s="17">
        <v>64.146868250539953</v>
      </c>
      <c r="N6" s="17">
        <v>11.447084233261339</v>
      </c>
      <c r="O6" s="17">
        <v>11.015118790496761</v>
      </c>
      <c r="P6" s="17">
        <v>0.86393088552915764</v>
      </c>
      <c r="Q6" s="17">
        <v>0.21598272138228941</v>
      </c>
      <c r="R6" s="17">
        <v>2.5917926565874732</v>
      </c>
      <c r="S6" s="16">
        <v>99.999999999999986</v>
      </c>
      <c r="T6" s="13"/>
      <c r="U6" s="15"/>
    </row>
    <row r="7" spans="1:26" s="14" customFormat="1" ht="18" customHeight="1" thickBot="1" x14ac:dyDescent="0.25">
      <c r="A7" s="20" t="s">
        <v>88</v>
      </c>
      <c r="B7" s="18">
        <v>3137</v>
      </c>
      <c r="C7" s="17">
        <v>10.2327064073956</v>
      </c>
      <c r="D7" s="17">
        <v>74.019764105833602</v>
      </c>
      <c r="E7" s="17">
        <v>5.2598023589416636</v>
      </c>
      <c r="F7" s="17">
        <v>1.3069811922218679</v>
      </c>
      <c r="G7" s="19">
        <v>6.6305387312719155</v>
      </c>
      <c r="H7" s="19">
        <v>0.38253108065030283</v>
      </c>
      <c r="I7" s="17">
        <v>2.1676761236850495</v>
      </c>
      <c r="J7" s="16">
        <v>100</v>
      </c>
      <c r="K7" s="18">
        <v>442</v>
      </c>
      <c r="L7" s="17">
        <v>9.9547511312217196</v>
      </c>
      <c r="M7" s="17">
        <v>61.764705882352942</v>
      </c>
      <c r="N7" s="17">
        <v>13.800904977375566</v>
      </c>
      <c r="O7" s="17">
        <v>8.5972850678733028</v>
      </c>
      <c r="P7" s="17">
        <v>1.3574660633484164</v>
      </c>
      <c r="Q7" s="17" t="s">
        <v>34</v>
      </c>
      <c r="R7" s="17">
        <v>4.5248868778280542</v>
      </c>
      <c r="S7" s="16">
        <v>100</v>
      </c>
      <c r="T7" s="13"/>
      <c r="U7" s="15"/>
    </row>
    <row r="8" spans="1:26" s="14" customFormat="1" ht="18" customHeight="1" thickBot="1" x14ac:dyDescent="0.25">
      <c r="A8" s="20" t="s">
        <v>89</v>
      </c>
      <c r="B8" s="18">
        <v>2565</v>
      </c>
      <c r="C8" s="17">
        <v>9.8245614035087723</v>
      </c>
      <c r="D8" s="17">
        <v>71.345029239766077</v>
      </c>
      <c r="E8" s="17">
        <v>4.2884990253411308</v>
      </c>
      <c r="F8" s="17">
        <v>2.4951267056530213</v>
      </c>
      <c r="G8" s="19">
        <v>8.6939571150097468</v>
      </c>
      <c r="H8" s="19">
        <v>0.62378167641325533</v>
      </c>
      <c r="I8" s="17">
        <v>2.7290448343079921</v>
      </c>
      <c r="J8" s="16">
        <v>99.999999999999986</v>
      </c>
      <c r="K8" s="18">
        <v>394</v>
      </c>
      <c r="L8" s="17">
        <v>11.167512690355331</v>
      </c>
      <c r="M8" s="17">
        <v>63.705583756345177</v>
      </c>
      <c r="N8" s="17">
        <v>9.1370558375634516</v>
      </c>
      <c r="O8" s="17">
        <v>8.6294416243654819</v>
      </c>
      <c r="P8" s="17">
        <v>2.2842639593908629</v>
      </c>
      <c r="Q8" s="17" t="s">
        <v>34</v>
      </c>
      <c r="R8" s="17">
        <v>5.0761421319796955</v>
      </c>
      <c r="S8" s="16">
        <v>100.00000000000001</v>
      </c>
      <c r="T8" s="13"/>
      <c r="U8" s="15"/>
    </row>
    <row r="9" spans="1:26" s="14" customFormat="1" ht="18" customHeight="1" thickBot="1" x14ac:dyDescent="0.25">
      <c r="A9" s="20" t="s">
        <v>90</v>
      </c>
      <c r="B9" s="18">
        <v>2491</v>
      </c>
      <c r="C9" s="17">
        <v>8.2697711762344444</v>
      </c>
      <c r="D9" s="17">
        <v>65.756724207145723</v>
      </c>
      <c r="E9" s="17">
        <v>3.7735849056603774</v>
      </c>
      <c r="F9" s="17">
        <v>1.3247691690084304</v>
      </c>
      <c r="G9" s="19">
        <v>17.181854676836611</v>
      </c>
      <c r="H9" s="19">
        <v>0.36130068245684466</v>
      </c>
      <c r="I9" s="17">
        <v>3.3319951826575673</v>
      </c>
      <c r="J9" s="16">
        <v>99.999999999999986</v>
      </c>
      <c r="K9" s="18">
        <v>359</v>
      </c>
      <c r="L9" s="17">
        <v>8.9136490250696383</v>
      </c>
      <c r="M9" s="17">
        <v>54.038997214484681</v>
      </c>
      <c r="N9" s="17">
        <v>13.927576601671309</v>
      </c>
      <c r="O9" s="17">
        <v>11.699164345403899</v>
      </c>
      <c r="P9" s="17">
        <v>5.2924791086350975</v>
      </c>
      <c r="Q9" s="17">
        <v>0.2785515320334262</v>
      </c>
      <c r="R9" s="17">
        <v>5.8495821727019495</v>
      </c>
      <c r="S9" s="16">
        <v>100</v>
      </c>
      <c r="T9" s="13"/>
      <c r="U9" s="15"/>
      <c r="V9" s="15"/>
      <c r="W9" s="15"/>
      <c r="X9" s="15"/>
      <c r="Y9" s="15"/>
      <c r="Z9" s="15"/>
    </row>
    <row r="10" spans="1:26" s="14" customFormat="1" ht="18" customHeight="1" thickBot="1" x14ac:dyDescent="0.25">
      <c r="A10" s="20" t="s">
        <v>91</v>
      </c>
      <c r="B10" s="18">
        <v>1941</v>
      </c>
      <c r="C10" s="17">
        <v>6.5945388974755277</v>
      </c>
      <c r="D10" s="17">
        <v>53.735188047398246</v>
      </c>
      <c r="E10" s="17">
        <v>3.4518289541473468</v>
      </c>
      <c r="F10" s="17">
        <v>1.2879958784131891</v>
      </c>
      <c r="G10" s="19">
        <v>30.036063884595571</v>
      </c>
      <c r="H10" s="19">
        <v>0.41215868109222048</v>
      </c>
      <c r="I10" s="17">
        <v>4.4822256568778984</v>
      </c>
      <c r="J10" s="16">
        <v>100.00000000000001</v>
      </c>
      <c r="K10" s="18">
        <v>375</v>
      </c>
      <c r="L10" s="17">
        <v>9.3333333333333339</v>
      </c>
      <c r="M10" s="17">
        <v>61.06666666666667</v>
      </c>
      <c r="N10" s="17">
        <v>9.8666666666666671</v>
      </c>
      <c r="O10" s="17">
        <v>9.6</v>
      </c>
      <c r="P10" s="17">
        <v>4.8</v>
      </c>
      <c r="Q10" s="17" t="s">
        <v>34</v>
      </c>
      <c r="R10" s="17">
        <v>5.333333333333333</v>
      </c>
      <c r="S10" s="16">
        <v>100</v>
      </c>
      <c r="T10" s="13"/>
      <c r="U10" s="15"/>
    </row>
    <row r="11" spans="1:26" s="14" customFormat="1" ht="18" customHeight="1" thickBot="1" x14ac:dyDescent="0.25">
      <c r="A11" s="20" t="s">
        <v>92</v>
      </c>
      <c r="B11" s="18">
        <v>1646</v>
      </c>
      <c r="C11" s="17">
        <v>4.5565006075334145</v>
      </c>
      <c r="D11" s="17">
        <v>50.486026731470233</v>
      </c>
      <c r="E11" s="17">
        <v>3.0984204131227218</v>
      </c>
      <c r="F11" s="17">
        <v>3.766707168894289</v>
      </c>
      <c r="G11" s="19">
        <v>33.414337788578372</v>
      </c>
      <c r="H11" s="19">
        <v>0.42527339003645198</v>
      </c>
      <c r="I11" s="17">
        <v>4.2527339003645199</v>
      </c>
      <c r="J11" s="16">
        <v>100.00000000000001</v>
      </c>
      <c r="K11" s="18">
        <v>421</v>
      </c>
      <c r="L11" s="17">
        <v>8.5510688836104514</v>
      </c>
      <c r="M11" s="17">
        <v>54.394299287410924</v>
      </c>
      <c r="N11" s="17">
        <v>10.451306413301662</v>
      </c>
      <c r="O11" s="17">
        <v>10.213776722090261</v>
      </c>
      <c r="P11" s="17">
        <v>5.4631828978622332</v>
      </c>
      <c r="Q11" s="17">
        <v>0.23752969121140141</v>
      </c>
      <c r="R11" s="17">
        <v>10.688836104513063</v>
      </c>
      <c r="S11" s="16">
        <v>100</v>
      </c>
      <c r="T11" s="13"/>
      <c r="U11" s="15"/>
    </row>
    <row r="12" spans="1:26" s="14" customFormat="1" ht="18" customHeight="1" thickBot="1" x14ac:dyDescent="0.25">
      <c r="A12" s="20" t="s">
        <v>143</v>
      </c>
      <c r="B12" s="18">
        <v>1450</v>
      </c>
      <c r="C12" s="17">
        <v>3.7931034482758621</v>
      </c>
      <c r="D12" s="17">
        <v>43.931034482758619</v>
      </c>
      <c r="E12" s="17">
        <v>2.6896551724137931</v>
      </c>
      <c r="F12" s="17">
        <v>1.7931034482758621</v>
      </c>
      <c r="G12" s="19">
        <v>42.620689655172413</v>
      </c>
      <c r="H12" s="19">
        <v>0.89655172413793105</v>
      </c>
      <c r="I12" s="17">
        <v>4.2758620689655169</v>
      </c>
      <c r="J12" s="16">
        <v>100</v>
      </c>
      <c r="K12" s="18">
        <v>327</v>
      </c>
      <c r="L12" s="17">
        <v>6.4220183486238529</v>
      </c>
      <c r="M12" s="17">
        <v>53.211009174311926</v>
      </c>
      <c r="N12" s="17">
        <v>12.232415902140673</v>
      </c>
      <c r="O12" s="17">
        <v>10.703363914373089</v>
      </c>
      <c r="P12" s="17">
        <v>7.6452599388379205</v>
      </c>
      <c r="Q12" s="17" t="s">
        <v>34</v>
      </c>
      <c r="R12" s="17">
        <v>9.7859327217125376</v>
      </c>
      <c r="S12" s="16">
        <v>100</v>
      </c>
      <c r="T12" s="13"/>
      <c r="U12" s="15"/>
    </row>
    <row r="13" spans="1:26" s="14" customFormat="1" ht="18" customHeight="1" thickBot="1" x14ac:dyDescent="0.25">
      <c r="A13" s="20" t="s">
        <v>246</v>
      </c>
      <c r="B13" s="18">
        <v>1336</v>
      </c>
      <c r="C13" s="17">
        <v>2.6197604790419162</v>
      </c>
      <c r="D13" s="17">
        <v>38.922155688622752</v>
      </c>
      <c r="E13" s="17">
        <v>1.4221556886227544</v>
      </c>
      <c r="F13" s="17">
        <v>3.967065868263473</v>
      </c>
      <c r="G13" s="19">
        <v>45.808383233532936</v>
      </c>
      <c r="H13" s="19">
        <v>0.74850299401197606</v>
      </c>
      <c r="I13" s="17">
        <v>6.5119760479041915</v>
      </c>
      <c r="J13" s="16">
        <v>100</v>
      </c>
      <c r="K13" s="18">
        <v>275</v>
      </c>
      <c r="L13" s="17">
        <v>7.6363636363636367</v>
      </c>
      <c r="M13" s="17">
        <v>51.272727272727273</v>
      </c>
      <c r="N13" s="17">
        <v>9.454545454545455</v>
      </c>
      <c r="O13" s="17">
        <v>10.909090909090908</v>
      </c>
      <c r="P13" s="17">
        <v>9.8181818181818183</v>
      </c>
      <c r="Q13" s="17">
        <v>1.4545454545454546</v>
      </c>
      <c r="R13" s="17">
        <v>9.454545454545455</v>
      </c>
      <c r="S13" s="16">
        <v>99.999999999999986</v>
      </c>
      <c r="T13" s="13"/>
      <c r="U13" s="15"/>
    </row>
    <row r="14" spans="1:26" s="14" customFormat="1" ht="18" customHeight="1" thickBot="1" x14ac:dyDescent="0.25">
      <c r="A14" s="20" t="s">
        <v>258</v>
      </c>
      <c r="B14" s="18">
        <v>1509</v>
      </c>
      <c r="C14" s="17">
        <v>3.4459907223326707</v>
      </c>
      <c r="D14" s="17">
        <v>40.755467196819083</v>
      </c>
      <c r="E14" s="17">
        <v>1.7892644135188867</v>
      </c>
      <c r="F14" s="17">
        <v>2.0543406229290921</v>
      </c>
      <c r="G14" s="17">
        <v>43.339960238568587</v>
      </c>
      <c r="H14" s="17">
        <v>0.99403578528827041</v>
      </c>
      <c r="I14" s="17">
        <v>7.6209410205434063</v>
      </c>
      <c r="J14" s="16">
        <v>100.00000000000001</v>
      </c>
      <c r="K14" s="18">
        <v>334</v>
      </c>
      <c r="L14" s="17">
        <v>5.3892215568862278</v>
      </c>
      <c r="M14" s="17">
        <v>50.898203592814369</v>
      </c>
      <c r="N14" s="17">
        <v>9.5808383233532926</v>
      </c>
      <c r="O14" s="17">
        <v>9.2814371257485035</v>
      </c>
      <c r="P14" s="17">
        <v>12.874251497005988</v>
      </c>
      <c r="Q14" s="17">
        <v>0.89820359281437123</v>
      </c>
      <c r="R14" s="17">
        <v>11.077844311377245</v>
      </c>
      <c r="S14" s="16">
        <v>99.999999999999986</v>
      </c>
      <c r="T14" s="13"/>
      <c r="U14" s="15"/>
    </row>
    <row r="15" spans="1:26" s="14" customFormat="1" ht="18" customHeight="1" thickBot="1" x14ac:dyDescent="0.25">
      <c r="A15" s="20" t="s">
        <v>310</v>
      </c>
      <c r="B15" s="18">
        <v>1782</v>
      </c>
      <c r="C15" s="17">
        <v>2.861952861952862</v>
      </c>
      <c r="D15" s="17">
        <v>39.61840628507295</v>
      </c>
      <c r="E15" s="17">
        <v>2.0763187429854097</v>
      </c>
      <c r="F15" s="17">
        <v>2.5813692480359145</v>
      </c>
      <c r="G15" s="17">
        <v>46.464646464646464</v>
      </c>
      <c r="H15" s="17">
        <v>0.5611672278338945</v>
      </c>
      <c r="I15" s="17">
        <v>5.8361391694725029</v>
      </c>
      <c r="J15" s="16">
        <v>99.999999999999986</v>
      </c>
      <c r="K15" s="18">
        <v>328</v>
      </c>
      <c r="L15" s="17">
        <v>6.0975609756097562</v>
      </c>
      <c r="M15" s="17">
        <v>54.573170731707314</v>
      </c>
      <c r="N15" s="17">
        <v>8.8414634146341466</v>
      </c>
      <c r="O15" s="17">
        <v>7.3170731707317076</v>
      </c>
      <c r="P15" s="17">
        <v>11.280487804878049</v>
      </c>
      <c r="Q15" s="17">
        <v>0.3048780487804878</v>
      </c>
      <c r="R15" s="17">
        <v>11.585365853658537</v>
      </c>
      <c r="S15" s="16">
        <v>100</v>
      </c>
      <c r="T15" s="13"/>
      <c r="U15" s="15"/>
    </row>
    <row r="16" spans="1:26" s="14" customFormat="1" ht="18" customHeight="1" thickBot="1" x14ac:dyDescent="0.25">
      <c r="A16" s="20" t="s">
        <v>408</v>
      </c>
      <c r="B16" s="18">
        <v>1668</v>
      </c>
      <c r="C16" s="17">
        <v>1.2589928057553956</v>
      </c>
      <c r="D16" s="17">
        <v>40.227817745803357</v>
      </c>
      <c r="E16" s="17">
        <v>1.5587529976019185</v>
      </c>
      <c r="F16" s="17">
        <v>2.2781774580335732</v>
      </c>
      <c r="G16" s="17">
        <v>47.841726618705039</v>
      </c>
      <c r="H16" s="17">
        <v>0.53956834532374098</v>
      </c>
      <c r="I16" s="17">
        <v>6.2949640287769784</v>
      </c>
      <c r="J16" s="16">
        <v>100</v>
      </c>
      <c r="K16" s="18">
        <v>323</v>
      </c>
      <c r="L16" s="17">
        <v>2.7863777089783284</v>
      </c>
      <c r="M16" s="17">
        <v>55.417956656346746</v>
      </c>
      <c r="N16" s="17">
        <v>10.835913312693499</v>
      </c>
      <c r="O16" s="17">
        <v>9.9071207430340564</v>
      </c>
      <c r="P16" s="17">
        <v>10.835913312693499</v>
      </c>
      <c r="Q16" s="17">
        <v>0.61919504643962853</v>
      </c>
      <c r="R16" s="17">
        <v>9.5975232198142422</v>
      </c>
      <c r="S16" s="16">
        <v>100</v>
      </c>
      <c r="T16" s="13"/>
      <c r="U16" s="15"/>
    </row>
    <row r="17" spans="1:21" s="14" customFormat="1" ht="18" customHeight="1" thickBot="1" x14ac:dyDescent="0.25">
      <c r="A17" s="20" t="s">
        <v>409</v>
      </c>
      <c r="B17" s="18">
        <v>1821</v>
      </c>
      <c r="C17" s="17">
        <v>1.2081274025260846</v>
      </c>
      <c r="D17" s="17">
        <v>42.504118616144979</v>
      </c>
      <c r="E17" s="17">
        <v>0.98846787479406917</v>
      </c>
      <c r="F17" s="17">
        <v>1.7572762218561231</v>
      </c>
      <c r="G17" s="17">
        <v>46.457990115321252</v>
      </c>
      <c r="H17" s="17">
        <v>0.76880834706205381</v>
      </c>
      <c r="I17" s="17">
        <v>6.3152114222954419</v>
      </c>
      <c r="J17" s="16">
        <v>100</v>
      </c>
      <c r="K17" s="18">
        <v>304</v>
      </c>
      <c r="L17" s="17">
        <v>4.6052631578947372</v>
      </c>
      <c r="M17" s="17">
        <v>46.710526315789473</v>
      </c>
      <c r="N17" s="17">
        <v>9.8684210526315788</v>
      </c>
      <c r="O17" s="17">
        <v>11.842105263157896</v>
      </c>
      <c r="P17" s="17">
        <v>8.8815789473684212</v>
      </c>
      <c r="Q17" s="17">
        <v>0.65789473684210531</v>
      </c>
      <c r="R17" s="17">
        <v>17.434210526315791</v>
      </c>
      <c r="S17" s="16">
        <v>100.00000000000001</v>
      </c>
      <c r="T17" s="13"/>
      <c r="U17" s="15"/>
    </row>
    <row r="18" spans="1:21" s="14" customFormat="1" ht="18" customHeight="1" thickBot="1" x14ac:dyDescent="0.25">
      <c r="A18" s="20" t="s">
        <v>416</v>
      </c>
      <c r="B18" s="18">
        <v>1880</v>
      </c>
      <c r="C18" s="17">
        <v>1.1702127659574468</v>
      </c>
      <c r="D18" s="17">
        <v>49.202127659574465</v>
      </c>
      <c r="E18" s="17">
        <v>0.9042553191489362</v>
      </c>
      <c r="F18" s="17">
        <v>2.021276595744681</v>
      </c>
      <c r="G18" s="17">
        <v>40.531914893617021</v>
      </c>
      <c r="H18" s="17">
        <v>0.47872340425531917</v>
      </c>
      <c r="I18" s="17">
        <v>5.6914893617021276</v>
      </c>
      <c r="J18" s="16">
        <v>100</v>
      </c>
      <c r="K18" s="18">
        <v>295</v>
      </c>
      <c r="L18" s="17">
        <v>4.7457627118644066</v>
      </c>
      <c r="M18" s="17">
        <v>49.152542372881356</v>
      </c>
      <c r="N18" s="17">
        <v>8.8135593220338979</v>
      </c>
      <c r="O18" s="17">
        <v>8.8135593220338979</v>
      </c>
      <c r="P18" s="17">
        <v>11.864406779661017</v>
      </c>
      <c r="Q18" s="17">
        <v>0.33898305084745761</v>
      </c>
      <c r="R18" s="17">
        <v>16.271186440677965</v>
      </c>
      <c r="S18" s="16">
        <v>100</v>
      </c>
      <c r="T18" s="13"/>
      <c r="U18" s="15"/>
    </row>
    <row r="19" spans="1:21" s="14" customFormat="1" ht="18" customHeight="1" thickBot="1" x14ac:dyDescent="0.25">
      <c r="A19" s="20" t="s">
        <v>425</v>
      </c>
      <c r="B19" s="18">
        <v>1964</v>
      </c>
      <c r="C19" s="17">
        <v>1.3747454175152749</v>
      </c>
      <c r="D19" s="17">
        <v>50.305498981670063</v>
      </c>
      <c r="E19" s="17">
        <v>1.2219959266802445</v>
      </c>
      <c r="F19" s="17">
        <v>2.7494908350305498</v>
      </c>
      <c r="G19" s="17">
        <v>37.932790224032587</v>
      </c>
      <c r="H19" s="17">
        <v>0.40733197556008149</v>
      </c>
      <c r="I19" s="17">
        <v>6.0081466395112013</v>
      </c>
      <c r="J19" s="16">
        <v>100</v>
      </c>
      <c r="K19" s="18">
        <v>268</v>
      </c>
      <c r="L19" s="17">
        <v>3.7313432835820897</v>
      </c>
      <c r="M19" s="17">
        <v>55.970149253731343</v>
      </c>
      <c r="N19" s="17">
        <v>5.5970149253731343</v>
      </c>
      <c r="O19" s="17">
        <v>9.7014925373134329</v>
      </c>
      <c r="P19" s="17">
        <v>11.567164179104477</v>
      </c>
      <c r="Q19" s="17">
        <v>1.4925373134328359</v>
      </c>
      <c r="R19" s="17">
        <v>11.940298507462687</v>
      </c>
      <c r="S19" s="16">
        <v>100</v>
      </c>
      <c r="T19" s="13"/>
      <c r="U19" s="15"/>
    </row>
    <row r="20" spans="1:21" s="14" customFormat="1" ht="18" customHeight="1" thickBot="1" x14ac:dyDescent="0.25">
      <c r="A20" s="20" t="s">
        <v>438</v>
      </c>
      <c r="B20" s="18">
        <v>1887</v>
      </c>
      <c r="C20" s="17">
        <v>0.68892421833598305</v>
      </c>
      <c r="D20" s="17">
        <v>48.913619501854797</v>
      </c>
      <c r="E20" s="17">
        <v>1.1128775834658187</v>
      </c>
      <c r="F20" s="17">
        <v>2.4907260201377848</v>
      </c>
      <c r="G20" s="17">
        <v>41.335453100158979</v>
      </c>
      <c r="H20" s="17">
        <v>0.68892421833598305</v>
      </c>
      <c r="I20" s="17">
        <v>4.7694753577106521</v>
      </c>
      <c r="J20" s="16">
        <v>99.999999999999986</v>
      </c>
      <c r="K20" s="18">
        <v>257</v>
      </c>
      <c r="L20" s="17">
        <v>3.5019455252918288</v>
      </c>
      <c r="M20" s="17">
        <v>50.194552529182879</v>
      </c>
      <c r="N20" s="17">
        <v>10.116731517509727</v>
      </c>
      <c r="O20" s="17">
        <v>10.116731517509727</v>
      </c>
      <c r="P20" s="17">
        <v>13.229571984435797</v>
      </c>
      <c r="Q20" s="17" t="s">
        <v>34</v>
      </c>
      <c r="R20" s="17">
        <v>12.840466926070039</v>
      </c>
      <c r="S20" s="16">
        <v>99.999999999999986</v>
      </c>
      <c r="T20" s="13"/>
      <c r="U20" s="15"/>
    </row>
    <row r="21" spans="1:21" s="14" customFormat="1" ht="18" customHeight="1" thickBot="1" x14ac:dyDescent="0.25">
      <c r="A21" s="20" t="s">
        <v>442</v>
      </c>
      <c r="B21" s="18">
        <v>1948</v>
      </c>
      <c r="C21" s="17">
        <v>0.92402464065708423</v>
      </c>
      <c r="D21" s="17">
        <v>44.301848049281311</v>
      </c>
      <c r="E21" s="17">
        <v>1.2833675564681726</v>
      </c>
      <c r="F21" s="17">
        <v>2.6180698151950716</v>
      </c>
      <c r="G21" s="17">
        <v>44.507186858316224</v>
      </c>
      <c r="H21" s="17">
        <v>0.51334702258726894</v>
      </c>
      <c r="I21" s="17">
        <v>5.8521560574948666</v>
      </c>
      <c r="J21" s="16">
        <v>100</v>
      </c>
      <c r="K21" s="18">
        <v>247</v>
      </c>
      <c r="L21" s="17">
        <v>7.287449392712551</v>
      </c>
      <c r="M21" s="17">
        <v>48.178137651821864</v>
      </c>
      <c r="N21" s="17">
        <v>10.931174089068826</v>
      </c>
      <c r="O21" s="17">
        <v>9.3117408906882595</v>
      </c>
      <c r="P21" s="17">
        <v>12.955465587044534</v>
      </c>
      <c r="Q21" s="17">
        <v>0.40485829959514169</v>
      </c>
      <c r="R21" s="17">
        <v>10.931174089068826</v>
      </c>
      <c r="S21" s="16">
        <v>100</v>
      </c>
      <c r="T21" s="13"/>
      <c r="U21" s="15"/>
    </row>
    <row r="22" spans="1:21" s="14" customFormat="1" ht="18" customHeight="1" thickBot="1" x14ac:dyDescent="0.25">
      <c r="A22" s="20" t="s">
        <v>459</v>
      </c>
      <c r="B22" s="18">
        <v>1832</v>
      </c>
      <c r="C22" s="17">
        <v>1.2008733624454149</v>
      </c>
      <c r="D22" s="17">
        <v>46.561135371179041</v>
      </c>
      <c r="E22" s="17">
        <v>1.2554585152838429</v>
      </c>
      <c r="F22" s="17">
        <v>3.3296943231441047</v>
      </c>
      <c r="G22" s="17">
        <v>42.412663755458517</v>
      </c>
      <c r="H22" s="17">
        <v>0.54585152838427953</v>
      </c>
      <c r="I22" s="17">
        <v>4.6943231441048034</v>
      </c>
      <c r="J22" s="16">
        <v>100</v>
      </c>
      <c r="K22" s="18">
        <v>265</v>
      </c>
      <c r="L22" s="17">
        <v>4.1509433962264151</v>
      </c>
      <c r="M22" s="17">
        <v>47.547169811320757</v>
      </c>
      <c r="N22" s="17">
        <v>11.69811320754717</v>
      </c>
      <c r="O22" s="17">
        <v>12.075471698113208</v>
      </c>
      <c r="P22" s="17">
        <v>9.8113207547169807</v>
      </c>
      <c r="Q22" s="17">
        <v>1.1320754716981132</v>
      </c>
      <c r="R22" s="17">
        <v>13.584905660377359</v>
      </c>
      <c r="S22" s="16">
        <v>100.00000000000001</v>
      </c>
      <c r="T22" s="13"/>
      <c r="U22" s="15"/>
    </row>
    <row r="23" spans="1:21" s="14" customFormat="1" ht="18" customHeight="1" thickBot="1" x14ac:dyDescent="0.25">
      <c r="A23" s="20" t="s">
        <v>468</v>
      </c>
      <c r="B23" s="18">
        <v>2139</v>
      </c>
      <c r="C23" s="17">
        <v>0.98176718092566617</v>
      </c>
      <c r="D23" s="17">
        <v>43.852267414679758</v>
      </c>
      <c r="E23" s="17">
        <v>1.3557737260402056</v>
      </c>
      <c r="F23" s="17">
        <v>2.150537634408602</v>
      </c>
      <c r="G23" s="17">
        <v>46.891070593735392</v>
      </c>
      <c r="H23" s="17">
        <v>0.60776063581112671</v>
      </c>
      <c r="I23" s="17">
        <v>4.1608228143992516</v>
      </c>
      <c r="J23" s="16">
        <v>100.00000000000001</v>
      </c>
      <c r="K23" s="18">
        <v>309</v>
      </c>
      <c r="L23" s="17">
        <v>2.5889967637540452</v>
      </c>
      <c r="M23" s="17">
        <v>47.249190938511326</v>
      </c>
      <c r="N23" s="17">
        <v>10.355987055016181</v>
      </c>
      <c r="O23" s="17">
        <v>13.592233009708737</v>
      </c>
      <c r="P23" s="17">
        <v>11.974110032362459</v>
      </c>
      <c r="Q23" s="17">
        <v>0.970873786407767</v>
      </c>
      <c r="R23" s="17">
        <v>13.268608414239482</v>
      </c>
      <c r="S23" s="16">
        <v>100</v>
      </c>
      <c r="T23" s="13"/>
      <c r="U23" s="15"/>
    </row>
    <row r="24" spans="1:21" s="14" customFormat="1" ht="18" customHeight="1" thickBot="1" x14ac:dyDescent="0.25">
      <c r="A24" s="20" t="s">
        <v>490</v>
      </c>
      <c r="B24" s="18">
        <v>1732</v>
      </c>
      <c r="C24" s="17">
        <v>0.80831408775981528</v>
      </c>
      <c r="D24" s="17">
        <v>40.704387990762122</v>
      </c>
      <c r="E24" s="17">
        <v>1.1547344110854503</v>
      </c>
      <c r="F24" s="17">
        <v>1.9630484988452657</v>
      </c>
      <c r="G24" s="17">
        <v>50.519630484988454</v>
      </c>
      <c r="H24" s="17">
        <v>0.57736720554272514</v>
      </c>
      <c r="I24" s="17">
        <v>4.2725173210161662</v>
      </c>
      <c r="J24" s="16">
        <v>100</v>
      </c>
      <c r="K24" s="18">
        <v>234</v>
      </c>
      <c r="L24" s="17">
        <v>2.1367521367521367</v>
      </c>
      <c r="M24" s="17">
        <v>44.017094017094017</v>
      </c>
      <c r="N24" s="17">
        <v>13.247863247863247</v>
      </c>
      <c r="O24" s="17">
        <v>10.256410256410257</v>
      </c>
      <c r="P24" s="17">
        <v>18.376068376068375</v>
      </c>
      <c r="Q24" s="17">
        <v>1.2820512820512822</v>
      </c>
      <c r="R24" s="17">
        <v>10.683760683760683</v>
      </c>
      <c r="S24" s="16">
        <v>100</v>
      </c>
      <c r="T24" s="13"/>
      <c r="U24" s="15"/>
    </row>
  </sheetData>
  <mergeCells count="8">
    <mergeCell ref="A1:S1"/>
    <mergeCell ref="T4:U4"/>
    <mergeCell ref="B4:J4"/>
    <mergeCell ref="B2:J2"/>
    <mergeCell ref="B3:J3"/>
    <mergeCell ref="K2:S2"/>
    <mergeCell ref="K3:S3"/>
    <mergeCell ref="K4:S4"/>
  </mergeCells>
  <pageMargins left="0.27559055118110237" right="0.39370078740157483" top="0.39370078740157483" bottom="0.39370078740157483" header="0.27559055118110237" footer="0.51181102362204722"/>
  <pageSetup paperSize="8" scale="82" orientation="landscape" r:id="rId1"/>
  <headerFooter alignWithMargins="0">
    <oddHeader>&amp;LThüringer Landesamt für  Statistik</oddHead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topLeftCell="A2" workbookViewId="0">
      <selection activeCell="A14" sqref="A14"/>
    </sheetView>
  </sheetViews>
  <sheetFormatPr baseColWidth="10" defaultColWidth="12" defaultRowHeight="15" x14ac:dyDescent="0.2"/>
  <cols>
    <col min="1" max="1" width="29.83203125" style="58" customWidth="1"/>
    <col min="2" max="2" width="26.83203125" style="58" customWidth="1"/>
    <col min="3" max="3" width="30" style="58" customWidth="1"/>
    <col min="4" max="4" width="27.5" style="58" customWidth="1"/>
    <col min="5" max="12" width="12" style="58"/>
    <col min="13" max="13" width="13.83203125" style="58" customWidth="1"/>
    <col min="14" max="16384" width="12" style="58"/>
  </cols>
  <sheetData>
    <row r="1" spans="1:8" ht="41.25" customHeight="1" x14ac:dyDescent="0.2">
      <c r="A1" s="702" t="s">
        <v>410</v>
      </c>
      <c r="B1" s="703"/>
      <c r="C1" s="703"/>
      <c r="D1" s="703"/>
    </row>
    <row r="2" spans="1:8" x14ac:dyDescent="0.2">
      <c r="A2" s="69" t="s">
        <v>332</v>
      </c>
      <c r="B2" s="70"/>
      <c r="C2" s="70" t="s">
        <v>331</v>
      </c>
      <c r="D2" s="70" t="s">
        <v>330</v>
      </c>
    </row>
    <row r="3" spans="1:8" x14ac:dyDescent="0.2">
      <c r="A3" s="67" t="s">
        <v>333</v>
      </c>
      <c r="B3" s="59"/>
      <c r="C3" s="57" t="s">
        <v>355</v>
      </c>
      <c r="D3" s="64">
        <v>1.1534025374855825E-3</v>
      </c>
      <c r="E3" s="61"/>
      <c r="F3" s="63"/>
      <c r="H3" s="62"/>
    </row>
    <row r="4" spans="1:8" x14ac:dyDescent="0.2">
      <c r="A4" s="68" t="s">
        <v>329</v>
      </c>
      <c r="B4" s="60"/>
      <c r="C4" s="66" t="s">
        <v>328</v>
      </c>
      <c r="D4" s="64">
        <v>1.1534025374855825E-3</v>
      </c>
      <c r="E4" s="61"/>
      <c r="F4" s="63"/>
      <c r="H4" s="62"/>
    </row>
    <row r="5" spans="1:8" x14ac:dyDescent="0.2">
      <c r="A5" s="68" t="s">
        <v>327</v>
      </c>
      <c r="B5" s="60"/>
      <c r="C5" s="66" t="s">
        <v>149</v>
      </c>
      <c r="D5" s="64">
        <v>8.0738177623990767E-3</v>
      </c>
      <c r="E5" s="61"/>
      <c r="F5" s="63"/>
      <c r="H5" s="62"/>
    </row>
    <row r="6" spans="1:8" x14ac:dyDescent="0.2">
      <c r="A6" s="68" t="s">
        <v>326</v>
      </c>
      <c r="B6" s="60"/>
      <c r="C6" s="66" t="s">
        <v>150</v>
      </c>
      <c r="D6" s="64">
        <v>0.40657439446366778</v>
      </c>
      <c r="F6" s="63"/>
      <c r="H6" s="62"/>
    </row>
    <row r="7" spans="1:8" x14ac:dyDescent="0.2">
      <c r="A7" s="68" t="s">
        <v>325</v>
      </c>
      <c r="B7" s="60"/>
      <c r="C7" s="66" t="s">
        <v>151</v>
      </c>
      <c r="D7" s="64">
        <v>1.1534025374855825E-2</v>
      </c>
      <c r="F7" s="63"/>
      <c r="H7" s="62"/>
    </row>
    <row r="8" spans="1:8" x14ac:dyDescent="0.2">
      <c r="A8" s="68" t="s">
        <v>324</v>
      </c>
      <c r="B8" s="60"/>
      <c r="C8" s="66" t="s">
        <v>272</v>
      </c>
      <c r="D8" s="64">
        <v>1.9607843137254902E-2</v>
      </c>
      <c r="F8" s="63"/>
      <c r="H8" s="62"/>
    </row>
    <row r="9" spans="1:8" x14ac:dyDescent="0.2">
      <c r="A9" s="68" t="s">
        <v>323</v>
      </c>
      <c r="B9" s="60"/>
      <c r="C9" s="66" t="s">
        <v>273</v>
      </c>
      <c r="D9" s="64">
        <v>7.0357554786620535E-2</v>
      </c>
      <c r="F9" s="63"/>
      <c r="H9" s="62"/>
    </row>
    <row r="10" spans="1:8" ht="30" x14ac:dyDescent="0.2">
      <c r="A10" s="68" t="s">
        <v>319</v>
      </c>
      <c r="B10" s="60"/>
      <c r="C10" s="66" t="s">
        <v>318</v>
      </c>
      <c r="D10" s="64">
        <v>0.43425605536332179</v>
      </c>
      <c r="F10" s="63"/>
      <c r="H10" s="62"/>
    </row>
    <row r="11" spans="1:8" x14ac:dyDescent="0.2">
      <c r="A11" s="68" t="s">
        <v>322</v>
      </c>
      <c r="B11" s="60"/>
      <c r="C11" s="66" t="s">
        <v>274</v>
      </c>
      <c r="D11" s="64">
        <v>5.7670126874279125E-3</v>
      </c>
      <c r="F11" s="63"/>
      <c r="H11" s="62"/>
    </row>
    <row r="12" spans="1:8" x14ac:dyDescent="0.2">
      <c r="A12" s="68" t="s">
        <v>321</v>
      </c>
      <c r="B12" s="60"/>
      <c r="C12" s="66" t="s">
        <v>157</v>
      </c>
      <c r="D12" s="64">
        <v>3.9792387543252594E-2</v>
      </c>
      <c r="F12" s="63"/>
      <c r="H12" s="62"/>
    </row>
    <row r="13" spans="1:8" ht="32.450000000000003" customHeight="1" x14ac:dyDescent="0.2">
      <c r="A13" s="68" t="s">
        <v>320</v>
      </c>
      <c r="B13" s="60"/>
      <c r="C13" s="66" t="s">
        <v>354</v>
      </c>
      <c r="D13" s="64">
        <v>1.7301038062283735E-3</v>
      </c>
      <c r="F13" s="63"/>
      <c r="H13" s="62"/>
    </row>
    <row r="14" spans="1:8" x14ac:dyDescent="0.2">
      <c r="A14" s="59"/>
      <c r="B14" s="59"/>
      <c r="C14" s="59"/>
      <c r="D14" s="65">
        <v>1</v>
      </c>
    </row>
  </sheetData>
  <mergeCells count="1">
    <mergeCell ref="A1:D1"/>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zoomScaleNormal="100" workbookViewId="0"/>
  </sheetViews>
  <sheetFormatPr baseColWidth="10" defaultColWidth="12" defaultRowHeight="12" x14ac:dyDescent="0.2"/>
  <cols>
    <col min="1" max="1" width="6.5" style="300" customWidth="1"/>
    <col min="2" max="2" width="54.1640625" style="300" customWidth="1"/>
    <col min="3" max="7" width="9.33203125" style="300" customWidth="1"/>
    <col min="8" max="8" width="11.33203125" style="300" customWidth="1"/>
    <col min="9" max="15" width="9.83203125" style="300" customWidth="1"/>
    <col min="16" max="16" width="11.5" style="300" customWidth="1"/>
    <col min="17" max="17" width="6" style="300" customWidth="1"/>
    <col min="18" max="16384" width="12" style="300"/>
  </cols>
  <sheetData>
    <row r="1" spans="1:17" s="297" customFormat="1" ht="12" customHeight="1" x14ac:dyDescent="0.2">
      <c r="H1" s="298" t="s">
        <v>352</v>
      </c>
      <c r="I1" s="344" t="s">
        <v>541</v>
      </c>
    </row>
    <row r="2" spans="1:17" s="297" customFormat="1" ht="12" customHeight="1" x14ac:dyDescent="0.2">
      <c r="B2" s="299"/>
      <c r="C2" s="299"/>
      <c r="D2" s="299"/>
      <c r="E2" s="299"/>
      <c r="F2" s="299"/>
      <c r="G2" s="299"/>
      <c r="H2" s="299"/>
      <c r="I2" s="345"/>
      <c r="J2" s="345"/>
      <c r="K2" s="346"/>
      <c r="L2" s="346"/>
      <c r="M2" s="299"/>
      <c r="N2" s="299"/>
      <c r="O2" s="299"/>
      <c r="P2" s="299"/>
    </row>
    <row r="3" spans="1:17" s="297" customFormat="1" ht="12" customHeight="1" x14ac:dyDescent="0.2">
      <c r="B3" s="299"/>
      <c r="C3" s="299"/>
      <c r="D3" s="299"/>
      <c r="E3" s="299"/>
      <c r="F3" s="299"/>
      <c r="G3" s="299"/>
      <c r="H3" s="299"/>
      <c r="I3" s="345"/>
      <c r="J3" s="345"/>
      <c r="K3" s="346"/>
      <c r="L3" s="346"/>
      <c r="M3" s="299"/>
      <c r="N3" s="299"/>
      <c r="O3" s="299"/>
      <c r="P3" s="299"/>
    </row>
    <row r="4" spans="1:17" s="297" customFormat="1" ht="12" customHeight="1" x14ac:dyDescent="0.2">
      <c r="B4" s="299"/>
      <c r="C4" s="299"/>
      <c r="D4" s="299"/>
      <c r="E4" s="299"/>
      <c r="F4" s="299"/>
      <c r="G4" s="299"/>
      <c r="H4" s="299"/>
      <c r="I4" s="345"/>
      <c r="J4" s="345"/>
      <c r="K4" s="346"/>
      <c r="L4" s="346"/>
      <c r="M4" s="299"/>
      <c r="N4" s="299"/>
      <c r="O4" s="299"/>
      <c r="P4" s="299"/>
    </row>
    <row r="5" spans="1:17" ht="12" customHeight="1" x14ac:dyDescent="0.2">
      <c r="A5" s="515" t="s">
        <v>107</v>
      </c>
      <c r="B5" s="520" t="s">
        <v>100</v>
      </c>
      <c r="C5" s="523" t="s">
        <v>117</v>
      </c>
      <c r="D5" s="524"/>
      <c r="E5" s="524"/>
      <c r="F5" s="524"/>
      <c r="G5" s="524"/>
      <c r="H5" s="524"/>
      <c r="I5" s="524" t="s">
        <v>113</v>
      </c>
      <c r="J5" s="524"/>
      <c r="K5" s="524"/>
      <c r="L5" s="524"/>
      <c r="M5" s="524"/>
      <c r="N5" s="524"/>
      <c r="O5" s="524"/>
      <c r="P5" s="524"/>
      <c r="Q5" s="518" t="s">
        <v>107</v>
      </c>
    </row>
    <row r="6" spans="1:17" ht="12" customHeight="1" x14ac:dyDescent="0.2">
      <c r="A6" s="516"/>
      <c r="B6" s="521"/>
      <c r="C6" s="508" t="s">
        <v>94</v>
      </c>
      <c r="D6" s="486" t="s">
        <v>101</v>
      </c>
      <c r="E6" s="486" t="s">
        <v>93</v>
      </c>
      <c r="F6" s="486" t="s">
        <v>103</v>
      </c>
      <c r="G6" s="486" t="s">
        <v>458</v>
      </c>
      <c r="H6" s="482" t="s">
        <v>119</v>
      </c>
      <c r="I6" s="490" t="s">
        <v>94</v>
      </c>
      <c r="J6" s="428" t="s">
        <v>128</v>
      </c>
      <c r="K6" s="479" t="s">
        <v>95</v>
      </c>
      <c r="L6" s="486" t="s">
        <v>101</v>
      </c>
      <c r="M6" s="489" t="s">
        <v>78</v>
      </c>
      <c r="N6" s="490"/>
      <c r="O6" s="486" t="s">
        <v>458</v>
      </c>
      <c r="P6" s="482" t="s">
        <v>119</v>
      </c>
      <c r="Q6" s="483"/>
    </row>
    <row r="7" spans="1:17" ht="12" customHeight="1" x14ac:dyDescent="0.2">
      <c r="A7" s="516"/>
      <c r="B7" s="521"/>
      <c r="C7" s="509"/>
      <c r="D7" s="487"/>
      <c r="E7" s="487"/>
      <c r="F7" s="487"/>
      <c r="G7" s="487"/>
      <c r="H7" s="483"/>
      <c r="I7" s="526"/>
      <c r="J7" s="480" t="s">
        <v>105</v>
      </c>
      <c r="K7" s="480"/>
      <c r="L7" s="487"/>
      <c r="M7" s="491"/>
      <c r="N7" s="492"/>
      <c r="O7" s="487"/>
      <c r="P7" s="483"/>
      <c r="Q7" s="483"/>
    </row>
    <row r="8" spans="1:17" ht="12" customHeight="1" x14ac:dyDescent="0.2">
      <c r="A8" s="516"/>
      <c r="B8" s="521"/>
      <c r="C8" s="509"/>
      <c r="D8" s="487"/>
      <c r="E8" s="487"/>
      <c r="F8" s="487"/>
      <c r="G8" s="487"/>
      <c r="H8" s="483"/>
      <c r="I8" s="526"/>
      <c r="J8" s="480"/>
      <c r="K8" s="480"/>
      <c r="L8" s="487"/>
      <c r="M8" s="479" t="s">
        <v>102</v>
      </c>
      <c r="N8" s="479" t="s">
        <v>103</v>
      </c>
      <c r="O8" s="487"/>
      <c r="P8" s="483"/>
      <c r="Q8" s="483"/>
    </row>
    <row r="9" spans="1:17" ht="12" customHeight="1" x14ac:dyDescent="0.2">
      <c r="A9" s="516"/>
      <c r="B9" s="521"/>
      <c r="C9" s="509"/>
      <c r="D9" s="487"/>
      <c r="E9" s="487"/>
      <c r="F9" s="487"/>
      <c r="G9" s="487"/>
      <c r="H9" s="483"/>
      <c r="I9" s="526"/>
      <c r="J9" s="480"/>
      <c r="K9" s="480"/>
      <c r="L9" s="487"/>
      <c r="M9" s="480"/>
      <c r="N9" s="480"/>
      <c r="O9" s="487"/>
      <c r="P9" s="483"/>
      <c r="Q9" s="483"/>
    </row>
    <row r="10" spans="1:17" ht="12" customHeight="1" x14ac:dyDescent="0.2">
      <c r="A10" s="516"/>
      <c r="B10" s="521"/>
      <c r="C10" s="510"/>
      <c r="D10" s="488"/>
      <c r="E10" s="488"/>
      <c r="F10" s="488"/>
      <c r="G10" s="488"/>
      <c r="H10" s="484"/>
      <c r="I10" s="492"/>
      <c r="J10" s="481"/>
      <c r="K10" s="481"/>
      <c r="L10" s="488"/>
      <c r="M10" s="481"/>
      <c r="N10" s="481"/>
      <c r="O10" s="488"/>
      <c r="P10" s="484"/>
      <c r="Q10" s="483"/>
    </row>
    <row r="11" spans="1:17" ht="12" customHeight="1" x14ac:dyDescent="0.2">
      <c r="A11" s="517"/>
      <c r="B11" s="522"/>
      <c r="C11" s="301" t="s">
        <v>0</v>
      </c>
      <c r="D11" s="288" t="s">
        <v>1</v>
      </c>
      <c r="E11" s="303" t="s">
        <v>0</v>
      </c>
      <c r="F11" s="288" t="s">
        <v>1</v>
      </c>
      <c r="G11" s="303" t="s">
        <v>0</v>
      </c>
      <c r="H11" s="304" t="s">
        <v>423</v>
      </c>
      <c r="I11" s="305" t="s">
        <v>0</v>
      </c>
      <c r="J11" s="305"/>
      <c r="K11" s="306" t="s">
        <v>424</v>
      </c>
      <c r="L11" s="288" t="s">
        <v>1</v>
      </c>
      <c r="M11" s="305" t="s">
        <v>0</v>
      </c>
      <c r="N11" s="306" t="s">
        <v>1</v>
      </c>
      <c r="O11" s="347" t="s">
        <v>0</v>
      </c>
      <c r="P11" s="304" t="s">
        <v>423</v>
      </c>
      <c r="Q11" s="519"/>
    </row>
    <row r="12" spans="1:17" ht="12.75" customHeight="1" x14ac:dyDescent="0.2">
      <c r="A12" s="307"/>
      <c r="B12" s="429"/>
      <c r="C12" s="308"/>
      <c r="D12" s="308"/>
      <c r="E12" s="308"/>
      <c r="F12" s="308"/>
      <c r="G12" s="308"/>
      <c r="H12" s="309"/>
      <c r="I12" s="309"/>
      <c r="J12" s="309"/>
      <c r="K12" s="309"/>
      <c r="L12" s="309"/>
      <c r="M12" s="309"/>
      <c r="N12" s="309"/>
      <c r="O12" s="309"/>
      <c r="P12" s="309"/>
      <c r="Q12" s="310"/>
    </row>
    <row r="13" spans="1:17" ht="12.75" customHeight="1" x14ac:dyDescent="0.2">
      <c r="A13" s="311">
        <v>1</v>
      </c>
      <c r="B13" s="312" t="s">
        <v>129</v>
      </c>
      <c r="C13" s="313">
        <v>4121</v>
      </c>
      <c r="D13" s="313">
        <v>7876.4</v>
      </c>
      <c r="E13" s="313">
        <v>4405</v>
      </c>
      <c r="F13" s="313">
        <v>4978.2</v>
      </c>
      <c r="G13" s="313">
        <v>18762</v>
      </c>
      <c r="H13" s="348">
        <v>1536809</v>
      </c>
      <c r="I13" s="313">
        <v>2433</v>
      </c>
      <c r="J13" s="313">
        <v>691</v>
      </c>
      <c r="K13" s="313">
        <v>7338</v>
      </c>
      <c r="L13" s="313">
        <v>7617</v>
      </c>
      <c r="M13" s="313">
        <v>3550</v>
      </c>
      <c r="N13" s="313">
        <v>3929.9</v>
      </c>
      <c r="O13" s="313">
        <v>15353</v>
      </c>
      <c r="P13" s="313">
        <v>1193479</v>
      </c>
      <c r="Q13" s="314">
        <v>1</v>
      </c>
    </row>
    <row r="14" spans="1:17" ht="12.75" customHeight="1" x14ac:dyDescent="0.2">
      <c r="A14" s="315"/>
      <c r="B14" s="429"/>
      <c r="C14" s="316"/>
      <c r="D14" s="316"/>
      <c r="E14" s="316"/>
      <c r="F14" s="316"/>
      <c r="G14" s="316"/>
      <c r="H14" s="316"/>
      <c r="I14" s="316"/>
      <c r="J14" s="317"/>
      <c r="Q14" s="318"/>
    </row>
    <row r="15" spans="1:17" ht="12.75" customHeight="1" x14ac:dyDescent="0.2">
      <c r="A15" s="311">
        <v>2</v>
      </c>
      <c r="B15" s="319" t="s">
        <v>130</v>
      </c>
      <c r="C15" s="313">
        <v>3075</v>
      </c>
      <c r="D15" s="313">
        <v>347.4</v>
      </c>
      <c r="E15" s="313">
        <v>4191</v>
      </c>
      <c r="F15" s="313">
        <v>4780.5</v>
      </c>
      <c r="G15" s="313">
        <v>18155</v>
      </c>
      <c r="H15" s="313">
        <v>833808</v>
      </c>
      <c r="I15" s="313">
        <v>1734</v>
      </c>
      <c r="J15" s="313">
        <v>387</v>
      </c>
      <c r="K15" s="313">
        <v>2031</v>
      </c>
      <c r="L15" s="313">
        <v>883.4</v>
      </c>
      <c r="M15" s="313">
        <v>3380</v>
      </c>
      <c r="N15" s="313">
        <v>3782</v>
      </c>
      <c r="O15" s="313">
        <v>14856</v>
      </c>
      <c r="P15" s="313">
        <v>642785</v>
      </c>
      <c r="Q15" s="314">
        <v>2</v>
      </c>
    </row>
    <row r="16" spans="1:17" ht="12.75" customHeight="1" x14ac:dyDescent="0.2">
      <c r="A16" s="315"/>
      <c r="B16" s="213" t="s">
        <v>61</v>
      </c>
      <c r="C16" s="316"/>
      <c r="D16" s="316"/>
      <c r="E16" s="316"/>
      <c r="F16" s="316"/>
      <c r="G16" s="316"/>
      <c r="H16" s="316"/>
      <c r="I16" s="316"/>
      <c r="J16" s="317"/>
      <c r="K16" s="313"/>
      <c r="L16" s="313"/>
      <c r="M16" s="313"/>
      <c r="N16" s="313"/>
      <c r="O16" s="313"/>
      <c r="P16" s="313"/>
      <c r="Q16" s="318"/>
    </row>
    <row r="17" spans="1:17" ht="12.75" customHeight="1" x14ac:dyDescent="0.2">
      <c r="A17" s="315">
        <v>3</v>
      </c>
      <c r="B17" s="213" t="s">
        <v>131</v>
      </c>
      <c r="C17" s="316" t="s">
        <v>540</v>
      </c>
      <c r="D17" s="316" t="s">
        <v>540</v>
      </c>
      <c r="E17" s="316" t="s">
        <v>540</v>
      </c>
      <c r="F17" s="316" t="s">
        <v>540</v>
      </c>
      <c r="G17" s="316" t="s">
        <v>540</v>
      </c>
      <c r="H17" s="316" t="s">
        <v>540</v>
      </c>
      <c r="I17" s="316">
        <v>1546</v>
      </c>
      <c r="J17" s="316">
        <v>357</v>
      </c>
      <c r="K17" s="316">
        <v>1210</v>
      </c>
      <c r="L17" s="316">
        <v>531.5</v>
      </c>
      <c r="M17" s="316">
        <v>1546</v>
      </c>
      <c r="N17" s="316">
        <v>2285.8000000000002</v>
      </c>
      <c r="O17" s="316">
        <v>9166</v>
      </c>
      <c r="P17" s="316">
        <v>386819</v>
      </c>
      <c r="Q17" s="318">
        <v>3</v>
      </c>
    </row>
    <row r="18" spans="1:17" ht="12.75" customHeight="1" x14ac:dyDescent="0.2">
      <c r="A18" s="315">
        <v>4</v>
      </c>
      <c r="B18" s="213" t="s">
        <v>132</v>
      </c>
      <c r="C18" s="316" t="s">
        <v>540</v>
      </c>
      <c r="D18" s="316" t="s">
        <v>540</v>
      </c>
      <c r="E18" s="316" t="s">
        <v>540</v>
      </c>
      <c r="F18" s="316" t="s">
        <v>540</v>
      </c>
      <c r="G18" s="316" t="s">
        <v>540</v>
      </c>
      <c r="H18" s="316" t="s">
        <v>540</v>
      </c>
      <c r="I18" s="316">
        <v>72</v>
      </c>
      <c r="J18" s="316">
        <v>12</v>
      </c>
      <c r="K18" s="316">
        <v>83</v>
      </c>
      <c r="L18" s="316">
        <v>38.4</v>
      </c>
      <c r="M18" s="316">
        <v>144</v>
      </c>
      <c r="N18" s="316">
        <v>152.80000000000001</v>
      </c>
      <c r="O18" s="316">
        <v>605</v>
      </c>
      <c r="P18" s="316">
        <v>23856</v>
      </c>
      <c r="Q18" s="318">
        <v>4</v>
      </c>
    </row>
    <row r="19" spans="1:17" ht="12.75" customHeight="1" x14ac:dyDescent="0.2">
      <c r="A19" s="315">
        <v>5</v>
      </c>
      <c r="B19" s="213" t="s">
        <v>471</v>
      </c>
      <c r="C19" s="316" t="s">
        <v>540</v>
      </c>
      <c r="D19" s="316" t="s">
        <v>540</v>
      </c>
      <c r="E19" s="316" t="s">
        <v>540</v>
      </c>
      <c r="F19" s="316" t="s">
        <v>540</v>
      </c>
      <c r="G19" s="316" t="s">
        <v>540</v>
      </c>
      <c r="H19" s="316" t="s">
        <v>540</v>
      </c>
      <c r="I19" s="316">
        <v>115</v>
      </c>
      <c r="J19" s="316">
        <v>17</v>
      </c>
      <c r="K19" s="316">
        <v>737</v>
      </c>
      <c r="L19" s="316">
        <v>312.89999999999998</v>
      </c>
      <c r="M19" s="316">
        <v>1681</v>
      </c>
      <c r="N19" s="316">
        <v>1342.4</v>
      </c>
      <c r="O19" s="316">
        <v>5076</v>
      </c>
      <c r="P19" s="316">
        <v>231710</v>
      </c>
      <c r="Q19" s="318">
        <v>5</v>
      </c>
    </row>
    <row r="20" spans="1:17" ht="12.75" customHeight="1" x14ac:dyDescent="0.2">
      <c r="A20" s="315">
        <v>6</v>
      </c>
      <c r="B20" s="213" t="s">
        <v>133</v>
      </c>
      <c r="C20" s="316">
        <v>5</v>
      </c>
      <c r="D20" s="456">
        <v>-18.2</v>
      </c>
      <c r="E20" s="316">
        <v>62</v>
      </c>
      <c r="F20" s="316">
        <v>19.399999999999999</v>
      </c>
      <c r="G20" s="316">
        <v>61</v>
      </c>
      <c r="H20" s="316">
        <v>7665</v>
      </c>
      <c r="I20" s="316">
        <v>1</v>
      </c>
      <c r="J20" s="316">
        <v>1</v>
      </c>
      <c r="K20" s="316">
        <v>1</v>
      </c>
      <c r="L20" s="316">
        <v>0.7</v>
      </c>
      <c r="M20" s="316">
        <v>9</v>
      </c>
      <c r="N20" s="316">
        <v>1</v>
      </c>
      <c r="O20" s="316">
        <v>9</v>
      </c>
      <c r="P20" s="316">
        <v>400</v>
      </c>
      <c r="Q20" s="318">
        <v>6</v>
      </c>
    </row>
    <row r="21" spans="1:17" ht="12.75" customHeight="1" x14ac:dyDescent="0.2">
      <c r="A21" s="315"/>
      <c r="B21" s="213"/>
      <c r="C21" s="316"/>
      <c r="D21" s="456"/>
      <c r="E21" s="316"/>
      <c r="F21" s="316"/>
      <c r="G21" s="316"/>
      <c r="H21" s="316"/>
      <c r="I21" s="316"/>
      <c r="J21" s="316"/>
      <c r="K21" s="316"/>
      <c r="L21" s="316"/>
      <c r="M21" s="316"/>
      <c r="N21" s="316"/>
      <c r="O21" s="316"/>
      <c r="P21" s="316"/>
      <c r="Q21" s="318"/>
    </row>
    <row r="22" spans="1:17" ht="12.75" customHeight="1" x14ac:dyDescent="0.2">
      <c r="A22" s="315"/>
      <c r="B22" s="213" t="s">
        <v>232</v>
      </c>
      <c r="C22" s="316"/>
      <c r="D22" s="456"/>
      <c r="E22" s="316"/>
      <c r="F22" s="316"/>
      <c r="G22" s="316"/>
      <c r="H22" s="316"/>
      <c r="I22" s="316"/>
      <c r="J22" s="317"/>
      <c r="Q22" s="318"/>
    </row>
    <row r="23" spans="1:17" ht="12.75" customHeight="1" x14ac:dyDescent="0.2">
      <c r="A23" s="315">
        <v>7</v>
      </c>
      <c r="B23" s="213" t="s">
        <v>251</v>
      </c>
      <c r="C23" s="316">
        <v>71</v>
      </c>
      <c r="D23" s="456">
        <v>-10.199999999999999</v>
      </c>
      <c r="E23" s="316">
        <v>429</v>
      </c>
      <c r="F23" s="316">
        <v>391.3</v>
      </c>
      <c r="G23" s="316">
        <v>1472</v>
      </c>
      <c r="H23" s="316">
        <v>67302</v>
      </c>
      <c r="I23" s="316">
        <v>31</v>
      </c>
      <c r="J23" s="316">
        <v>3</v>
      </c>
      <c r="K23" s="316">
        <v>166</v>
      </c>
      <c r="L23" s="316">
        <v>69.400000000000006</v>
      </c>
      <c r="M23" s="316">
        <v>326</v>
      </c>
      <c r="N23" s="316">
        <v>292.10000000000002</v>
      </c>
      <c r="O23" s="316">
        <v>1124</v>
      </c>
      <c r="P23" s="316">
        <v>52806</v>
      </c>
      <c r="Q23" s="318">
        <v>7</v>
      </c>
    </row>
    <row r="24" spans="1:17" ht="12.75" customHeight="1" x14ac:dyDescent="0.2">
      <c r="A24" s="315"/>
      <c r="B24" s="213"/>
      <c r="C24" s="316" t="s">
        <v>147</v>
      </c>
      <c r="D24" s="456" t="s">
        <v>147</v>
      </c>
      <c r="E24" s="316" t="s">
        <v>147</v>
      </c>
      <c r="F24" s="316" t="s">
        <v>147</v>
      </c>
      <c r="G24" s="316" t="s">
        <v>147</v>
      </c>
      <c r="H24" s="316" t="s">
        <v>147</v>
      </c>
      <c r="I24" s="316"/>
      <c r="J24" s="316"/>
      <c r="K24" s="316"/>
      <c r="L24" s="316"/>
      <c r="M24" s="316"/>
      <c r="N24" s="316"/>
      <c r="O24" s="316"/>
      <c r="P24" s="316"/>
      <c r="Q24" s="318"/>
    </row>
    <row r="25" spans="1:17" ht="12.75" customHeight="1" x14ac:dyDescent="0.2">
      <c r="A25" s="315"/>
      <c r="B25" s="213" t="s">
        <v>134</v>
      </c>
      <c r="C25" s="316"/>
      <c r="D25" s="456"/>
      <c r="E25" s="316"/>
      <c r="F25" s="316"/>
      <c r="G25" s="316"/>
      <c r="H25" s="316"/>
      <c r="I25" s="316"/>
      <c r="J25" s="317"/>
      <c r="Q25" s="318"/>
    </row>
    <row r="26" spans="1:17" ht="12.75" customHeight="1" x14ac:dyDescent="0.2">
      <c r="A26" s="315">
        <v>8</v>
      </c>
      <c r="B26" s="213" t="s">
        <v>135</v>
      </c>
      <c r="C26" s="316">
        <v>7</v>
      </c>
      <c r="D26" s="456">
        <v>1.9</v>
      </c>
      <c r="E26" s="316">
        <v>91</v>
      </c>
      <c r="F26" s="316">
        <v>61.2</v>
      </c>
      <c r="G26" s="316">
        <v>254</v>
      </c>
      <c r="H26" s="316">
        <v>15216</v>
      </c>
      <c r="I26" s="316">
        <v>3</v>
      </c>
      <c r="J26" s="316">
        <v>1</v>
      </c>
      <c r="K26" s="316">
        <v>42</v>
      </c>
      <c r="L26" s="316">
        <v>1.5</v>
      </c>
      <c r="M26" s="316">
        <v>91</v>
      </c>
      <c r="N26" s="316">
        <v>60.7</v>
      </c>
      <c r="O26" s="316">
        <v>268</v>
      </c>
      <c r="P26" s="316">
        <v>13410</v>
      </c>
      <c r="Q26" s="318">
        <v>8</v>
      </c>
    </row>
    <row r="27" spans="1:17" ht="12.75" customHeight="1" x14ac:dyDescent="0.2">
      <c r="A27" s="315">
        <v>9</v>
      </c>
      <c r="B27" s="213" t="s">
        <v>136</v>
      </c>
      <c r="C27" s="316">
        <v>208</v>
      </c>
      <c r="D27" s="456">
        <v>5</v>
      </c>
      <c r="E27" s="316">
        <v>1337</v>
      </c>
      <c r="F27" s="316">
        <v>1124</v>
      </c>
      <c r="G27" s="316">
        <v>3790</v>
      </c>
      <c r="H27" s="316">
        <v>205591</v>
      </c>
      <c r="I27" s="316">
        <v>88</v>
      </c>
      <c r="J27" s="316">
        <v>18</v>
      </c>
      <c r="K27" s="316">
        <v>482</v>
      </c>
      <c r="L27" s="316">
        <v>200.6</v>
      </c>
      <c r="M27" s="316">
        <v>1047</v>
      </c>
      <c r="N27" s="316">
        <v>884.1</v>
      </c>
      <c r="O27" s="316">
        <v>3195</v>
      </c>
      <c r="P27" s="316">
        <v>149301</v>
      </c>
      <c r="Q27" s="318">
        <v>9</v>
      </c>
    </row>
    <row r="28" spans="1:17" ht="12.75" customHeight="1" x14ac:dyDescent="0.2">
      <c r="A28" s="315"/>
      <c r="B28" s="213" t="s">
        <v>17</v>
      </c>
      <c r="C28" s="316" t="s">
        <v>147</v>
      </c>
      <c r="D28" s="456" t="s">
        <v>147</v>
      </c>
      <c r="E28" s="316" t="s">
        <v>147</v>
      </c>
      <c r="F28" s="316" t="s">
        <v>147</v>
      </c>
      <c r="G28" s="316" t="s">
        <v>147</v>
      </c>
      <c r="H28" s="316" t="s">
        <v>147</v>
      </c>
      <c r="I28" s="316"/>
      <c r="J28" s="316"/>
      <c r="K28" s="316"/>
      <c r="L28" s="316"/>
      <c r="M28" s="316"/>
      <c r="N28" s="316"/>
      <c r="O28" s="316"/>
      <c r="P28" s="316"/>
      <c r="Q28" s="318"/>
    </row>
    <row r="29" spans="1:17" ht="12.75" customHeight="1" x14ac:dyDescent="0.2">
      <c r="A29" s="315">
        <v>10</v>
      </c>
      <c r="B29" s="213" t="s">
        <v>18</v>
      </c>
      <c r="C29" s="316">
        <v>154</v>
      </c>
      <c r="D29" s="456">
        <v>49.2</v>
      </c>
      <c r="E29" s="316">
        <v>930</v>
      </c>
      <c r="F29" s="316">
        <v>828.3</v>
      </c>
      <c r="G29" s="316">
        <v>2643</v>
      </c>
      <c r="H29" s="316">
        <v>163254</v>
      </c>
      <c r="I29" s="316">
        <v>62</v>
      </c>
      <c r="J29" s="316">
        <v>13</v>
      </c>
      <c r="K29" s="316">
        <v>385</v>
      </c>
      <c r="L29" s="316">
        <v>154.69999999999999</v>
      </c>
      <c r="M29" s="316">
        <v>805</v>
      </c>
      <c r="N29" s="316">
        <v>703</v>
      </c>
      <c r="O29" s="316">
        <v>2489</v>
      </c>
      <c r="P29" s="316">
        <v>117562</v>
      </c>
      <c r="Q29" s="318">
        <v>10</v>
      </c>
    </row>
    <row r="30" spans="1:17" ht="12.75" customHeight="1" x14ac:dyDescent="0.2">
      <c r="A30" s="315">
        <v>11</v>
      </c>
      <c r="B30" s="213" t="s">
        <v>19</v>
      </c>
      <c r="C30" s="316">
        <v>3</v>
      </c>
      <c r="D30" s="456">
        <v>-15.8</v>
      </c>
      <c r="E30" s="316">
        <v>53</v>
      </c>
      <c r="F30" s="316">
        <v>29.9</v>
      </c>
      <c r="G30" s="316">
        <v>92</v>
      </c>
      <c r="H30" s="316">
        <v>4654</v>
      </c>
      <c r="I30" s="316">
        <v>1</v>
      </c>
      <c r="J30" s="316" t="s">
        <v>34</v>
      </c>
      <c r="K30" s="316">
        <v>4</v>
      </c>
      <c r="L30" s="316">
        <v>2</v>
      </c>
      <c r="M30" s="316">
        <v>7</v>
      </c>
      <c r="N30" s="316">
        <v>7.9</v>
      </c>
      <c r="O30" s="316">
        <v>31</v>
      </c>
      <c r="P30" s="316">
        <v>2000</v>
      </c>
      <c r="Q30" s="318">
        <v>11</v>
      </c>
    </row>
    <row r="31" spans="1:17" ht="12.75" customHeight="1" x14ac:dyDescent="0.2">
      <c r="A31" s="315">
        <v>12</v>
      </c>
      <c r="B31" s="213" t="s">
        <v>253</v>
      </c>
      <c r="C31" s="316">
        <v>51</v>
      </c>
      <c r="D31" s="456">
        <v>-28.299999999999997</v>
      </c>
      <c r="E31" s="316">
        <v>354</v>
      </c>
      <c r="F31" s="316">
        <v>265.89999999999998</v>
      </c>
      <c r="G31" s="316">
        <v>1055</v>
      </c>
      <c r="H31" s="316">
        <v>37683</v>
      </c>
      <c r="I31" s="316">
        <v>25</v>
      </c>
      <c r="J31" s="316">
        <v>5</v>
      </c>
      <c r="K31" s="316">
        <v>93</v>
      </c>
      <c r="L31" s="316">
        <v>43.9</v>
      </c>
      <c r="M31" s="316">
        <v>235</v>
      </c>
      <c r="N31" s="316">
        <v>173.20000000000002</v>
      </c>
      <c r="O31" s="316">
        <v>675</v>
      </c>
      <c r="P31" s="349">
        <v>29739</v>
      </c>
      <c r="Q31" s="318">
        <v>12</v>
      </c>
    </row>
    <row r="32" spans="1:17" ht="12.75" customHeight="1" x14ac:dyDescent="0.2">
      <c r="A32" s="315">
        <v>13</v>
      </c>
      <c r="B32" s="213" t="s">
        <v>138</v>
      </c>
      <c r="C32" s="316">
        <v>2847</v>
      </c>
      <c r="D32" s="316">
        <v>331.1</v>
      </c>
      <c r="E32" s="316">
        <v>2585</v>
      </c>
      <c r="F32" s="316">
        <v>3488.3</v>
      </c>
      <c r="G32" s="316">
        <v>13650</v>
      </c>
      <c r="H32" s="316">
        <v>584173</v>
      </c>
      <c r="I32" s="316">
        <v>1637</v>
      </c>
      <c r="J32" s="316">
        <v>368</v>
      </c>
      <c r="K32" s="316">
        <v>1457</v>
      </c>
      <c r="L32" s="316">
        <v>648.70000000000005</v>
      </c>
      <c r="M32" s="316">
        <v>2113</v>
      </c>
      <c r="N32" s="316">
        <v>2756.3</v>
      </c>
      <c r="O32" s="316">
        <v>11038</v>
      </c>
      <c r="P32" s="316">
        <v>458981</v>
      </c>
      <c r="Q32" s="318">
        <v>13</v>
      </c>
    </row>
    <row r="33" spans="1:18" ht="12.75" customHeight="1" x14ac:dyDescent="0.2">
      <c r="A33" s="315">
        <v>14</v>
      </c>
      <c r="B33" s="213" t="s">
        <v>139</v>
      </c>
      <c r="C33" s="316">
        <v>13</v>
      </c>
      <c r="D33" s="316">
        <v>9.4</v>
      </c>
      <c r="E33" s="316">
        <v>178</v>
      </c>
      <c r="F33" s="316">
        <v>107.1</v>
      </c>
      <c r="G33" s="316">
        <v>461</v>
      </c>
      <c r="H33" s="316">
        <v>28828</v>
      </c>
      <c r="I33" s="316">
        <v>6</v>
      </c>
      <c r="J33" s="316" t="s">
        <v>34</v>
      </c>
      <c r="K33" s="316">
        <v>50</v>
      </c>
      <c r="L33" s="316">
        <v>32.6</v>
      </c>
      <c r="M33" s="316">
        <v>129</v>
      </c>
      <c r="N33" s="316">
        <v>81</v>
      </c>
      <c r="O33" s="316">
        <v>355</v>
      </c>
      <c r="P33" s="316">
        <v>21093</v>
      </c>
      <c r="Q33" s="318">
        <v>14</v>
      </c>
    </row>
    <row r="34" spans="1:18" ht="12.75" customHeight="1" x14ac:dyDescent="0.2">
      <c r="A34" s="315"/>
      <c r="B34" s="213"/>
      <c r="C34" s="316"/>
      <c r="D34" s="316"/>
      <c r="E34" s="316"/>
      <c r="F34" s="316"/>
      <c r="G34" s="316"/>
      <c r="H34" s="316"/>
      <c r="I34" s="316"/>
      <c r="Q34" s="318"/>
    </row>
    <row r="35" spans="1:18" ht="12.75" customHeight="1" x14ac:dyDescent="0.2">
      <c r="A35" s="315"/>
      <c r="B35" s="213"/>
      <c r="C35" s="316"/>
      <c r="D35" s="316"/>
      <c r="E35" s="316"/>
      <c r="F35" s="316"/>
      <c r="G35" s="316"/>
      <c r="H35" s="316"/>
      <c r="I35" s="316"/>
      <c r="J35" s="317"/>
      <c r="Q35" s="318"/>
    </row>
    <row r="36" spans="1:18" ht="12.75" customHeight="1" x14ac:dyDescent="0.2">
      <c r="A36" s="311">
        <v>15</v>
      </c>
      <c r="B36" s="319" t="s">
        <v>140</v>
      </c>
      <c r="C36" s="313">
        <v>1046</v>
      </c>
      <c r="D36" s="313">
        <v>7529.1</v>
      </c>
      <c r="E36" s="313">
        <v>214</v>
      </c>
      <c r="F36" s="313">
        <v>197.7</v>
      </c>
      <c r="G36" s="313">
        <v>607</v>
      </c>
      <c r="H36" s="313">
        <v>703001</v>
      </c>
      <c r="I36" s="313">
        <v>699</v>
      </c>
      <c r="J36" s="313">
        <v>304</v>
      </c>
      <c r="K36" s="313">
        <v>5307</v>
      </c>
      <c r="L36" s="313">
        <v>6733.6</v>
      </c>
      <c r="M36" s="313">
        <v>170</v>
      </c>
      <c r="N36" s="313">
        <v>147.9</v>
      </c>
      <c r="O36" s="313">
        <v>497</v>
      </c>
      <c r="P36" s="313">
        <v>550694</v>
      </c>
      <c r="Q36" s="314">
        <v>15</v>
      </c>
    </row>
    <row r="37" spans="1:18" ht="12.75" customHeight="1" x14ac:dyDescent="0.2">
      <c r="A37" s="315"/>
      <c r="B37" s="213" t="s">
        <v>137</v>
      </c>
      <c r="C37" s="316"/>
      <c r="D37" s="316"/>
      <c r="E37" s="316"/>
      <c r="F37" s="316"/>
      <c r="G37" s="316"/>
      <c r="H37" s="316"/>
      <c r="I37" s="316"/>
      <c r="J37" s="313"/>
      <c r="K37" s="313"/>
      <c r="L37" s="313"/>
      <c r="M37" s="313"/>
      <c r="N37" s="313"/>
      <c r="O37" s="313"/>
      <c r="P37" s="313"/>
      <c r="Q37" s="318"/>
    </row>
    <row r="38" spans="1:18" ht="12.75" customHeight="1" x14ac:dyDescent="0.2">
      <c r="A38" s="315">
        <v>16</v>
      </c>
      <c r="B38" s="213" t="s">
        <v>141</v>
      </c>
      <c r="C38" s="316">
        <v>22</v>
      </c>
      <c r="D38" s="316">
        <v>76.599999999999994</v>
      </c>
      <c r="E38" s="316">
        <v>6</v>
      </c>
      <c r="F38" s="316">
        <v>6.8</v>
      </c>
      <c r="G38" s="316">
        <v>30</v>
      </c>
      <c r="H38" s="316">
        <v>33351</v>
      </c>
      <c r="I38" s="316">
        <v>12</v>
      </c>
      <c r="J38" s="316">
        <v>3</v>
      </c>
      <c r="K38" s="316">
        <v>59</v>
      </c>
      <c r="L38" s="316">
        <v>73.8</v>
      </c>
      <c r="M38" s="316">
        <v>9</v>
      </c>
      <c r="N38" s="316">
        <v>9.6</v>
      </c>
      <c r="O38" s="316">
        <v>46</v>
      </c>
      <c r="P38" s="316">
        <v>22713</v>
      </c>
      <c r="Q38" s="318">
        <v>16</v>
      </c>
    </row>
    <row r="39" spans="1:18" ht="12.75" customHeight="1" x14ac:dyDescent="0.2">
      <c r="A39" s="315">
        <v>17</v>
      </c>
      <c r="B39" s="213" t="s">
        <v>142</v>
      </c>
      <c r="C39" s="316">
        <v>56</v>
      </c>
      <c r="D39" s="316">
        <v>375.3</v>
      </c>
      <c r="E39" s="316">
        <v>7</v>
      </c>
      <c r="F39" s="316">
        <v>5.9</v>
      </c>
      <c r="G39" s="316">
        <v>4</v>
      </c>
      <c r="H39" s="316">
        <v>72000</v>
      </c>
      <c r="I39" s="316">
        <v>30</v>
      </c>
      <c r="J39" s="316">
        <v>18</v>
      </c>
      <c r="K39" s="316">
        <v>164</v>
      </c>
      <c r="L39" s="316">
        <v>327.2</v>
      </c>
      <c r="M39" s="316" t="s">
        <v>34</v>
      </c>
      <c r="N39" s="316" t="s">
        <v>34</v>
      </c>
      <c r="O39" s="316" t="s">
        <v>34</v>
      </c>
      <c r="P39" s="316">
        <v>56226</v>
      </c>
      <c r="Q39" s="318">
        <v>17</v>
      </c>
    </row>
    <row r="40" spans="1:18" ht="12.75" customHeight="1" x14ac:dyDescent="0.2">
      <c r="A40" s="315">
        <v>18</v>
      </c>
      <c r="B40" s="213" t="s">
        <v>240</v>
      </c>
      <c r="C40" s="316">
        <v>69</v>
      </c>
      <c r="D40" s="316">
        <v>387.6</v>
      </c>
      <c r="E40" s="316">
        <v>1</v>
      </c>
      <c r="F40" s="316">
        <v>1.1000000000000001</v>
      </c>
      <c r="G40" s="316">
        <v>4</v>
      </c>
      <c r="H40" s="316">
        <v>16371</v>
      </c>
      <c r="I40" s="316">
        <v>51</v>
      </c>
      <c r="J40" s="316">
        <v>27</v>
      </c>
      <c r="K40" s="316">
        <v>237</v>
      </c>
      <c r="L40" s="316">
        <v>355.2</v>
      </c>
      <c r="M40" s="316" t="s">
        <v>34</v>
      </c>
      <c r="N40" s="316" t="s">
        <v>34</v>
      </c>
      <c r="O40" s="316" t="s">
        <v>34</v>
      </c>
      <c r="P40" s="316">
        <v>13100</v>
      </c>
      <c r="Q40" s="318">
        <v>18</v>
      </c>
    </row>
    <row r="41" spans="1:18" ht="12.75" customHeight="1" x14ac:dyDescent="0.2">
      <c r="A41" s="315">
        <v>19</v>
      </c>
      <c r="B41" s="213" t="s">
        <v>241</v>
      </c>
      <c r="C41" s="316">
        <v>682</v>
      </c>
      <c r="D41" s="316">
        <v>6254.4</v>
      </c>
      <c r="E41" s="316">
        <v>212</v>
      </c>
      <c r="F41" s="316">
        <v>195.5</v>
      </c>
      <c r="G41" s="316">
        <v>631</v>
      </c>
      <c r="H41" s="316">
        <v>479416</v>
      </c>
      <c r="I41" s="316">
        <v>474</v>
      </c>
      <c r="J41" s="316">
        <v>223</v>
      </c>
      <c r="K41" s="316">
        <v>4668</v>
      </c>
      <c r="L41" s="316">
        <v>5601.4</v>
      </c>
      <c r="M41" s="316">
        <v>161</v>
      </c>
      <c r="N41" s="316">
        <v>138.30000000000001</v>
      </c>
      <c r="O41" s="316">
        <v>451</v>
      </c>
      <c r="P41" s="316">
        <v>401738</v>
      </c>
      <c r="Q41" s="318">
        <v>19</v>
      </c>
    </row>
    <row r="42" spans="1:18" ht="12.75" customHeight="1" x14ac:dyDescent="0.2">
      <c r="A42" s="315"/>
      <c r="B42" s="213" t="s">
        <v>235</v>
      </c>
      <c r="C42" s="316"/>
      <c r="D42" s="316"/>
      <c r="E42" s="316"/>
      <c r="F42" s="316"/>
      <c r="G42" s="316"/>
      <c r="H42" s="316"/>
      <c r="I42" s="316"/>
      <c r="J42" s="316"/>
      <c r="K42" s="316"/>
      <c r="L42" s="316"/>
      <c r="M42" s="316"/>
      <c r="N42" s="316"/>
      <c r="O42" s="316"/>
      <c r="P42" s="316"/>
      <c r="Q42" s="318"/>
    </row>
    <row r="43" spans="1:18" ht="12.75" customHeight="1" x14ac:dyDescent="0.2">
      <c r="A43" s="315">
        <v>20</v>
      </c>
      <c r="B43" s="213" t="s">
        <v>234</v>
      </c>
      <c r="C43" s="316">
        <v>148</v>
      </c>
      <c r="D43" s="316">
        <v>1176.5</v>
      </c>
      <c r="E43" s="316">
        <v>11</v>
      </c>
      <c r="F43" s="316">
        <v>14.9</v>
      </c>
      <c r="G43" s="316">
        <v>58</v>
      </c>
      <c r="H43" s="316">
        <v>103183</v>
      </c>
      <c r="I43" s="316">
        <v>76</v>
      </c>
      <c r="J43" s="316">
        <v>48</v>
      </c>
      <c r="K43" s="316">
        <v>857</v>
      </c>
      <c r="L43" s="316">
        <v>832.8</v>
      </c>
      <c r="M43" s="316">
        <v>6</v>
      </c>
      <c r="N43" s="316">
        <v>6</v>
      </c>
      <c r="O43" s="316">
        <v>26</v>
      </c>
      <c r="P43" s="316">
        <v>75593</v>
      </c>
      <c r="Q43" s="318">
        <v>20</v>
      </c>
    </row>
    <row r="44" spans="1:18" ht="12.75" customHeight="1" x14ac:dyDescent="0.2">
      <c r="A44" s="315">
        <v>21</v>
      </c>
      <c r="B44" s="213" t="s">
        <v>411</v>
      </c>
      <c r="C44" s="316">
        <v>68</v>
      </c>
      <c r="D44" s="316">
        <v>511.9</v>
      </c>
      <c r="E44" s="316">
        <v>201</v>
      </c>
      <c r="F44" s="316">
        <v>181.3</v>
      </c>
      <c r="G44" s="316">
        <v>580</v>
      </c>
      <c r="H44" s="316">
        <v>84012</v>
      </c>
      <c r="I44" s="316">
        <v>21</v>
      </c>
      <c r="J44" s="316">
        <v>16</v>
      </c>
      <c r="K44" s="316">
        <v>264</v>
      </c>
      <c r="L44" s="316">
        <v>387.9</v>
      </c>
      <c r="M44" s="316">
        <v>152</v>
      </c>
      <c r="N44" s="316">
        <v>130.1</v>
      </c>
      <c r="O44" s="316">
        <v>415</v>
      </c>
      <c r="P44" s="316">
        <v>50708</v>
      </c>
      <c r="Q44" s="318">
        <v>21</v>
      </c>
      <c r="R44" s="350"/>
    </row>
    <row r="45" spans="1:18" ht="12.75" customHeight="1" x14ac:dyDescent="0.2">
      <c r="A45" s="315">
        <v>22</v>
      </c>
      <c r="B45" s="213" t="s">
        <v>412</v>
      </c>
      <c r="C45" s="316">
        <v>147</v>
      </c>
      <c r="D45" s="316">
        <v>4172.6000000000004</v>
      </c>
      <c r="E45" s="316">
        <v>4</v>
      </c>
      <c r="F45" s="316">
        <v>2.7</v>
      </c>
      <c r="G45" s="316">
        <v>12</v>
      </c>
      <c r="H45" s="316">
        <v>248791</v>
      </c>
      <c r="I45" s="316">
        <v>114</v>
      </c>
      <c r="J45" s="316">
        <v>85</v>
      </c>
      <c r="K45" s="316">
        <v>3392</v>
      </c>
      <c r="L45" s="316">
        <v>4032.6</v>
      </c>
      <c r="M45" s="316">
        <v>3</v>
      </c>
      <c r="N45" s="316">
        <v>2.2000000000000002</v>
      </c>
      <c r="O45" s="316">
        <v>10</v>
      </c>
      <c r="P45" s="316">
        <v>242296</v>
      </c>
      <c r="Q45" s="318">
        <v>22</v>
      </c>
    </row>
    <row r="46" spans="1:18" ht="12.75" customHeight="1" x14ac:dyDescent="0.2">
      <c r="A46" s="315">
        <v>23</v>
      </c>
      <c r="B46" s="213" t="s">
        <v>233</v>
      </c>
      <c r="C46" s="316">
        <v>26</v>
      </c>
      <c r="D46" s="316">
        <v>82.2</v>
      </c>
      <c r="E46" s="456">
        <v>-1</v>
      </c>
      <c r="F46" s="456" t="s">
        <v>34</v>
      </c>
      <c r="G46" s="456">
        <v>-4</v>
      </c>
      <c r="H46" s="316">
        <v>18584</v>
      </c>
      <c r="I46" s="316">
        <v>4</v>
      </c>
      <c r="J46" s="316">
        <v>1</v>
      </c>
      <c r="K46" s="316">
        <v>25</v>
      </c>
      <c r="L46" s="316">
        <v>53.3</v>
      </c>
      <c r="M46" s="316" t="s">
        <v>34</v>
      </c>
      <c r="N46" s="316" t="s">
        <v>34</v>
      </c>
      <c r="O46" s="316" t="s">
        <v>34</v>
      </c>
      <c r="P46" s="316">
        <v>10630</v>
      </c>
      <c r="Q46" s="318">
        <v>23</v>
      </c>
    </row>
    <row r="47" spans="1:18" ht="12.75" customHeight="1" x14ac:dyDescent="0.2">
      <c r="A47" s="315">
        <v>24</v>
      </c>
      <c r="B47" s="213" t="s">
        <v>242</v>
      </c>
      <c r="C47" s="316">
        <v>217</v>
      </c>
      <c r="D47" s="316">
        <v>435.1</v>
      </c>
      <c r="E47" s="456">
        <v>-12</v>
      </c>
      <c r="F47" s="456">
        <v>-11.6</v>
      </c>
      <c r="G47" s="456">
        <v>-62</v>
      </c>
      <c r="H47" s="316">
        <v>101863</v>
      </c>
      <c r="I47" s="316">
        <v>132</v>
      </c>
      <c r="J47" s="316">
        <v>33</v>
      </c>
      <c r="K47" s="316">
        <v>179</v>
      </c>
      <c r="L47" s="316">
        <v>376</v>
      </c>
      <c r="M47" s="316" t="s">
        <v>34</v>
      </c>
      <c r="N47" s="316" t="s">
        <v>34</v>
      </c>
      <c r="O47" s="316" t="s">
        <v>34</v>
      </c>
      <c r="P47" s="316">
        <v>56917</v>
      </c>
      <c r="Q47" s="318">
        <v>24</v>
      </c>
    </row>
    <row r="48" spans="1:18" ht="12.75" customHeight="1" x14ac:dyDescent="0.2">
      <c r="A48" s="315"/>
      <c r="B48" s="213"/>
      <c r="C48" s="316"/>
      <c r="D48" s="316"/>
      <c r="E48" s="456"/>
      <c r="F48" s="456"/>
      <c r="G48" s="456"/>
      <c r="H48" s="316"/>
      <c r="I48" s="316"/>
      <c r="J48" s="316"/>
      <c r="K48" s="316"/>
      <c r="L48" s="316"/>
      <c r="M48" s="316"/>
      <c r="N48" s="316"/>
      <c r="O48" s="316"/>
      <c r="P48" s="316"/>
      <c r="Q48" s="318"/>
    </row>
    <row r="49" spans="1:17" ht="12.75" customHeight="1" x14ac:dyDescent="0.2">
      <c r="A49" s="315"/>
      <c r="B49" s="213" t="s">
        <v>134</v>
      </c>
      <c r="C49" s="316"/>
      <c r="D49" s="316"/>
      <c r="E49" s="456"/>
      <c r="F49" s="456"/>
      <c r="G49" s="456"/>
      <c r="H49" s="316"/>
      <c r="I49" s="316"/>
      <c r="J49" s="316"/>
      <c r="K49" s="316"/>
      <c r="L49" s="316"/>
      <c r="M49" s="316"/>
      <c r="N49" s="316"/>
      <c r="O49" s="316"/>
      <c r="P49" s="316"/>
      <c r="Q49" s="318"/>
    </row>
    <row r="50" spans="1:17" ht="12.75" customHeight="1" x14ac:dyDescent="0.2">
      <c r="A50" s="315">
        <v>25</v>
      </c>
      <c r="B50" s="213" t="s">
        <v>135</v>
      </c>
      <c r="C50" s="316">
        <v>101</v>
      </c>
      <c r="D50" s="316">
        <v>311.39999999999998</v>
      </c>
      <c r="E50" s="456">
        <v>-7</v>
      </c>
      <c r="F50" s="456">
        <v>-8</v>
      </c>
      <c r="G50" s="456">
        <v>-45</v>
      </c>
      <c r="H50" s="316">
        <v>87812</v>
      </c>
      <c r="I50" s="316">
        <v>55</v>
      </c>
      <c r="J50" s="316">
        <v>18</v>
      </c>
      <c r="K50" s="316">
        <v>147</v>
      </c>
      <c r="L50" s="316">
        <v>297</v>
      </c>
      <c r="M50" s="316">
        <v>4</v>
      </c>
      <c r="N50" s="316">
        <v>1.4</v>
      </c>
      <c r="O50" s="316">
        <v>5</v>
      </c>
      <c r="P50" s="316">
        <v>58529</v>
      </c>
      <c r="Q50" s="318">
        <v>25</v>
      </c>
    </row>
    <row r="51" spans="1:17" ht="12.75" customHeight="1" x14ac:dyDescent="0.2">
      <c r="A51" s="315">
        <v>26</v>
      </c>
      <c r="B51" s="213" t="s">
        <v>136</v>
      </c>
      <c r="C51" s="316">
        <v>446</v>
      </c>
      <c r="D51" s="316">
        <v>6640.4</v>
      </c>
      <c r="E51" s="456">
        <v>163</v>
      </c>
      <c r="F51" s="456">
        <v>152</v>
      </c>
      <c r="G51" s="456">
        <v>494</v>
      </c>
      <c r="H51" s="316">
        <v>520440</v>
      </c>
      <c r="I51" s="316">
        <v>291</v>
      </c>
      <c r="J51" s="316">
        <v>197</v>
      </c>
      <c r="K51" s="316">
        <v>4902</v>
      </c>
      <c r="L51" s="316">
        <v>5945.5</v>
      </c>
      <c r="M51" s="316">
        <v>162</v>
      </c>
      <c r="N51" s="316">
        <v>141.69999999999999</v>
      </c>
      <c r="O51" s="316">
        <v>473</v>
      </c>
      <c r="P51" s="316">
        <v>442786</v>
      </c>
      <c r="Q51" s="318">
        <v>26</v>
      </c>
    </row>
    <row r="52" spans="1:17" ht="12.75" customHeight="1" x14ac:dyDescent="0.2">
      <c r="A52" s="315"/>
      <c r="B52" s="213" t="s">
        <v>235</v>
      </c>
      <c r="C52" s="316" t="s">
        <v>147</v>
      </c>
      <c r="D52" s="316" t="s">
        <v>147</v>
      </c>
      <c r="E52" s="456" t="s">
        <v>147</v>
      </c>
      <c r="F52" s="456" t="s">
        <v>147</v>
      </c>
      <c r="G52" s="456" t="s">
        <v>147</v>
      </c>
      <c r="H52" s="316" t="s">
        <v>147</v>
      </c>
      <c r="I52" s="316"/>
      <c r="J52" s="316"/>
      <c r="K52" s="316"/>
      <c r="L52" s="316"/>
      <c r="M52" s="316"/>
      <c r="N52" s="316"/>
      <c r="O52" s="316"/>
      <c r="P52" s="316"/>
      <c r="Q52" s="318"/>
    </row>
    <row r="53" spans="1:17" ht="12.75" customHeight="1" x14ac:dyDescent="0.2">
      <c r="A53" s="315">
        <v>27</v>
      </c>
      <c r="B53" s="213" t="s">
        <v>236</v>
      </c>
      <c r="C53" s="316">
        <v>51</v>
      </c>
      <c r="D53" s="316">
        <v>379.1</v>
      </c>
      <c r="E53" s="456">
        <v>1</v>
      </c>
      <c r="F53" s="456">
        <v>0.8</v>
      </c>
      <c r="G53" s="456">
        <v>4</v>
      </c>
      <c r="H53" s="316">
        <v>16120</v>
      </c>
      <c r="I53" s="316">
        <v>42</v>
      </c>
      <c r="J53" s="316">
        <v>24</v>
      </c>
      <c r="K53" s="316">
        <v>233</v>
      </c>
      <c r="L53" s="316">
        <v>345.6</v>
      </c>
      <c r="M53" s="316" t="s">
        <v>34</v>
      </c>
      <c r="N53" s="316" t="s">
        <v>34</v>
      </c>
      <c r="O53" s="316" t="s">
        <v>34</v>
      </c>
      <c r="P53" s="316">
        <v>13235</v>
      </c>
      <c r="Q53" s="318">
        <v>27</v>
      </c>
    </row>
    <row r="54" spans="1:17" ht="12.75" customHeight="1" x14ac:dyDescent="0.2">
      <c r="A54" s="315">
        <v>28</v>
      </c>
      <c r="B54" s="213" t="s">
        <v>237</v>
      </c>
      <c r="C54" s="316">
        <v>160</v>
      </c>
      <c r="D54" s="316">
        <v>1608.1</v>
      </c>
      <c r="E54" s="456">
        <v>2</v>
      </c>
      <c r="F54" s="456">
        <v>5</v>
      </c>
      <c r="G54" s="456">
        <v>22</v>
      </c>
      <c r="H54" s="316">
        <v>138201</v>
      </c>
      <c r="I54" s="316">
        <v>104</v>
      </c>
      <c r="J54" s="316">
        <v>85</v>
      </c>
      <c r="K54" s="316">
        <v>1183</v>
      </c>
      <c r="L54" s="316">
        <v>1161.3</v>
      </c>
      <c r="M54" s="316">
        <v>6</v>
      </c>
      <c r="N54" s="316">
        <v>5</v>
      </c>
      <c r="O54" s="316">
        <v>22</v>
      </c>
      <c r="P54" s="316">
        <v>109900</v>
      </c>
      <c r="Q54" s="318">
        <v>28</v>
      </c>
    </row>
    <row r="55" spans="1:17" ht="12.75" customHeight="1" x14ac:dyDescent="0.2">
      <c r="A55" s="315">
        <v>29</v>
      </c>
      <c r="B55" s="213" t="s">
        <v>238</v>
      </c>
      <c r="C55" s="316"/>
      <c r="D55" s="316"/>
      <c r="E55" s="456"/>
      <c r="F55" s="456"/>
      <c r="G55" s="456"/>
      <c r="H55" s="316"/>
      <c r="I55" s="316"/>
      <c r="J55" s="316"/>
      <c r="K55" s="316"/>
      <c r="L55" s="316"/>
      <c r="M55" s="316"/>
      <c r="N55" s="316"/>
      <c r="O55" s="316"/>
      <c r="P55" s="316"/>
      <c r="Q55" s="318">
        <v>29</v>
      </c>
    </row>
    <row r="56" spans="1:17" ht="12.75" customHeight="1" x14ac:dyDescent="0.2">
      <c r="A56" s="315"/>
      <c r="B56" s="213" t="s">
        <v>239</v>
      </c>
      <c r="C56" s="316">
        <v>217</v>
      </c>
      <c r="D56" s="316">
        <v>4075.3</v>
      </c>
      <c r="E56" s="456">
        <v>6</v>
      </c>
      <c r="F56" s="456">
        <v>11.5</v>
      </c>
      <c r="G56" s="456">
        <v>23</v>
      </c>
      <c r="H56" s="316">
        <v>299893</v>
      </c>
      <c r="I56" s="316">
        <v>134</v>
      </c>
      <c r="J56" s="316">
        <v>81</v>
      </c>
      <c r="K56" s="316">
        <v>2928</v>
      </c>
      <c r="L56" s="316">
        <v>3880.1</v>
      </c>
      <c r="M56" s="316">
        <v>3</v>
      </c>
      <c r="N56" s="316">
        <v>2.6</v>
      </c>
      <c r="O56" s="316">
        <v>9</v>
      </c>
      <c r="P56" s="316">
        <v>264153</v>
      </c>
      <c r="Q56" s="318"/>
    </row>
    <row r="57" spans="1:17" ht="12.75" customHeight="1" x14ac:dyDescent="0.2">
      <c r="A57" s="315">
        <v>30</v>
      </c>
      <c r="B57" s="213" t="s">
        <v>138</v>
      </c>
      <c r="C57" s="316">
        <v>463</v>
      </c>
      <c r="D57" s="316">
        <v>445.3</v>
      </c>
      <c r="E57" s="456">
        <v>66</v>
      </c>
      <c r="F57" s="456">
        <v>61.1</v>
      </c>
      <c r="G57" s="456">
        <v>198</v>
      </c>
      <c r="H57" s="316">
        <v>44983</v>
      </c>
      <c r="I57" s="316">
        <v>332</v>
      </c>
      <c r="J57" s="316">
        <v>76</v>
      </c>
      <c r="K57" s="316">
        <v>188</v>
      </c>
      <c r="L57" s="316">
        <v>388</v>
      </c>
      <c r="M57" s="316">
        <v>4</v>
      </c>
      <c r="N57" s="316">
        <v>4.7</v>
      </c>
      <c r="O57" s="316">
        <v>19</v>
      </c>
      <c r="P57" s="316">
        <v>21607</v>
      </c>
      <c r="Q57" s="318">
        <v>30</v>
      </c>
    </row>
    <row r="58" spans="1:17" ht="12" customHeight="1" x14ac:dyDescent="0.2">
      <c r="A58" s="315">
        <v>31</v>
      </c>
      <c r="B58" s="213" t="s">
        <v>139</v>
      </c>
      <c r="C58" s="316">
        <v>36</v>
      </c>
      <c r="D58" s="316">
        <v>132</v>
      </c>
      <c r="E58" s="456">
        <v>-8</v>
      </c>
      <c r="F58" s="456">
        <v>-7.3</v>
      </c>
      <c r="G58" s="456">
        <v>-40</v>
      </c>
      <c r="H58" s="316">
        <v>49766</v>
      </c>
      <c r="I58" s="316">
        <v>21</v>
      </c>
      <c r="J58" s="316">
        <v>13</v>
      </c>
      <c r="K58" s="316">
        <v>71</v>
      </c>
      <c r="L58" s="316">
        <v>103.1</v>
      </c>
      <c r="M58" s="316" t="s">
        <v>34</v>
      </c>
      <c r="N58" s="316" t="s">
        <v>34</v>
      </c>
      <c r="O58" s="316" t="s">
        <v>34</v>
      </c>
      <c r="P58" s="316">
        <v>27772</v>
      </c>
      <c r="Q58" s="318">
        <v>31</v>
      </c>
    </row>
    <row r="59" spans="1:17" ht="12" customHeight="1" x14ac:dyDescent="0.2">
      <c r="C59" s="351"/>
      <c r="D59" s="351"/>
    </row>
    <row r="60" spans="1:17" ht="12" customHeight="1" x14ac:dyDescent="0.2"/>
    <row r="61" spans="1:17" ht="12" customHeight="1" x14ac:dyDescent="0.2"/>
    <row r="62" spans="1:17" ht="12" customHeight="1" x14ac:dyDescent="0.2"/>
    <row r="63" spans="1:17" ht="12" customHeight="1" x14ac:dyDescent="0.2"/>
    <row r="64" spans="1:17" ht="12" customHeight="1" x14ac:dyDescent="0.2"/>
    <row r="65" ht="12" customHeight="1" x14ac:dyDescent="0.2"/>
    <row r="66" ht="12" customHeight="1" x14ac:dyDescent="0.2"/>
    <row r="67" ht="12" customHeight="1" x14ac:dyDescent="0.2"/>
    <row r="68" ht="12" customHeight="1" x14ac:dyDescent="0.2"/>
    <row r="69" ht="12" customHeight="1" x14ac:dyDescent="0.2"/>
    <row r="70" ht="12" customHeight="1" x14ac:dyDescent="0.2"/>
    <row r="71" ht="12" customHeight="1" x14ac:dyDescent="0.2"/>
    <row r="72" ht="12" customHeight="1" x14ac:dyDescent="0.2"/>
  </sheetData>
  <mergeCells count="20">
    <mergeCell ref="A5:A11"/>
    <mergeCell ref="B5:B11"/>
    <mergeCell ref="C5:H5"/>
    <mergeCell ref="I5:P5"/>
    <mergeCell ref="Q5:Q11"/>
    <mergeCell ref="C6:C10"/>
    <mergeCell ref="D6:D10"/>
    <mergeCell ref="E6:E10"/>
    <mergeCell ref="F6:F10"/>
    <mergeCell ref="G6:G10"/>
    <mergeCell ref="P6:P10"/>
    <mergeCell ref="J7:J10"/>
    <mergeCell ref="M8:M10"/>
    <mergeCell ref="N8:N10"/>
    <mergeCell ref="H6:H10"/>
    <mergeCell ref="I6:I10"/>
    <mergeCell ref="K6:K10"/>
    <mergeCell ref="L6:L10"/>
    <mergeCell ref="M6:N7"/>
    <mergeCell ref="O6:O10"/>
  </mergeCells>
  <pageMargins left="0.59055118110236227" right="0.59055118110236227" top="0.78740157480314965" bottom="0.78740157480314965" header="0.51181102362204722" footer="0.31496062992125984"/>
  <pageSetup paperSize="9" scale="96" firstPageNumber="30" orientation="portrait" useFirstPageNumber="1" r:id="rId1"/>
  <headerFooter>
    <oddHeader>&amp;C&amp;"Arial,Standard"&amp;9- &amp;P -</oddHeader>
  </headerFooter>
  <colBreaks count="1" manualBreakCount="1">
    <brk id="8"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showGridLines="0" zoomScaleNormal="100" zoomScaleSheetLayoutView="100" workbookViewId="0">
      <selection sqref="A1:K1"/>
    </sheetView>
  </sheetViews>
  <sheetFormatPr baseColWidth="10" defaultColWidth="12" defaultRowHeight="12" customHeight="1" x14ac:dyDescent="0.2"/>
  <cols>
    <col min="1" max="1" width="24.5" style="278" customWidth="1"/>
    <col min="2" max="2" width="9.83203125" style="278" customWidth="1"/>
    <col min="3" max="3" width="8.5" style="278" customWidth="1"/>
    <col min="4" max="4" width="9.1640625" style="278" customWidth="1"/>
    <col min="5" max="5" width="11.83203125" style="278" customWidth="1"/>
    <col min="6" max="6" width="9.6640625" style="278" customWidth="1"/>
    <col min="7" max="7" width="7.83203125" style="278" customWidth="1"/>
    <col min="8" max="8" width="8.5" style="278" customWidth="1"/>
    <col min="9" max="9" width="8.33203125" style="278" customWidth="1"/>
    <col min="10" max="10" width="13.6640625" style="278" customWidth="1"/>
    <col min="11" max="11" width="13.5" style="278" customWidth="1"/>
    <col min="12" max="16384" width="12" style="278"/>
  </cols>
  <sheetData>
    <row r="1" spans="1:11" ht="12" customHeight="1" x14ac:dyDescent="0.2">
      <c r="A1" s="527" t="s">
        <v>542</v>
      </c>
      <c r="B1" s="527"/>
      <c r="C1" s="527"/>
      <c r="D1" s="527"/>
      <c r="E1" s="527"/>
      <c r="F1" s="527"/>
      <c r="G1" s="527"/>
      <c r="H1" s="527"/>
      <c r="I1" s="527"/>
      <c r="J1" s="527"/>
      <c r="K1" s="527"/>
    </row>
    <row r="2" spans="1:11" ht="12" customHeight="1" x14ac:dyDescent="0.2">
      <c r="A2" s="528" t="s">
        <v>23</v>
      </c>
      <c r="B2" s="528"/>
      <c r="C2" s="528"/>
      <c r="D2" s="528"/>
      <c r="E2" s="528"/>
      <c r="F2" s="528"/>
      <c r="G2" s="528"/>
      <c r="H2" s="528"/>
      <c r="I2" s="528"/>
      <c r="J2" s="528"/>
      <c r="K2" s="528"/>
    </row>
    <row r="4" spans="1:11" ht="12" customHeight="1" x14ac:dyDescent="0.2">
      <c r="A4" s="279"/>
      <c r="B4" s="280"/>
      <c r="C4" s="280"/>
      <c r="D4" s="280"/>
      <c r="E4" s="280"/>
      <c r="F4" s="280"/>
      <c r="G4" s="280"/>
      <c r="H4" s="280"/>
      <c r="I4" s="280"/>
      <c r="J4" s="280"/>
    </row>
    <row r="5" spans="1:11" ht="15" customHeight="1" x14ac:dyDescent="0.2">
      <c r="A5" s="529" t="s">
        <v>104</v>
      </c>
      <c r="B5" s="281" t="s">
        <v>35</v>
      </c>
      <c r="C5" s="282"/>
      <c r="D5" s="282"/>
      <c r="E5" s="283"/>
      <c r="F5" s="284" t="s">
        <v>36</v>
      </c>
      <c r="G5" s="285"/>
      <c r="H5" s="285"/>
      <c r="I5" s="285"/>
      <c r="J5" s="286"/>
      <c r="K5" s="532" t="s">
        <v>454</v>
      </c>
    </row>
    <row r="6" spans="1:11" ht="12" customHeight="1" x14ac:dyDescent="0.2">
      <c r="A6" s="530"/>
      <c r="B6" s="534" t="s">
        <v>83</v>
      </c>
      <c r="C6" s="537" t="s">
        <v>78</v>
      </c>
      <c r="D6" s="538"/>
      <c r="E6" s="541" t="s">
        <v>119</v>
      </c>
      <c r="F6" s="544" t="s">
        <v>83</v>
      </c>
      <c r="G6" s="547" t="s">
        <v>79</v>
      </c>
      <c r="H6" s="537" t="s">
        <v>78</v>
      </c>
      <c r="I6" s="550"/>
      <c r="J6" s="541" t="s">
        <v>119</v>
      </c>
      <c r="K6" s="533"/>
    </row>
    <row r="7" spans="1:11" ht="12" customHeight="1" x14ac:dyDescent="0.2">
      <c r="A7" s="530"/>
      <c r="B7" s="535"/>
      <c r="C7" s="539"/>
      <c r="D7" s="540"/>
      <c r="E7" s="542"/>
      <c r="F7" s="545"/>
      <c r="G7" s="548"/>
      <c r="H7" s="539"/>
      <c r="I7" s="551"/>
      <c r="J7" s="542"/>
      <c r="K7" s="533"/>
    </row>
    <row r="8" spans="1:11" ht="12" customHeight="1" x14ac:dyDescent="0.2">
      <c r="A8" s="530"/>
      <c r="B8" s="535"/>
      <c r="C8" s="547" t="s">
        <v>80</v>
      </c>
      <c r="D8" s="547" t="s">
        <v>81</v>
      </c>
      <c r="E8" s="542"/>
      <c r="F8" s="545"/>
      <c r="G8" s="548"/>
      <c r="H8" s="547" t="s">
        <v>80</v>
      </c>
      <c r="I8" s="537" t="s">
        <v>81</v>
      </c>
      <c r="J8" s="542"/>
      <c r="K8" s="533"/>
    </row>
    <row r="9" spans="1:11" ht="12" customHeight="1" x14ac:dyDescent="0.2">
      <c r="A9" s="530"/>
      <c r="B9" s="535"/>
      <c r="C9" s="552"/>
      <c r="D9" s="548"/>
      <c r="E9" s="542"/>
      <c r="F9" s="545"/>
      <c r="G9" s="548"/>
      <c r="H9" s="552"/>
      <c r="I9" s="554"/>
      <c r="J9" s="542"/>
      <c r="K9" s="533"/>
    </row>
    <row r="10" spans="1:11" ht="12" customHeight="1" x14ac:dyDescent="0.2">
      <c r="A10" s="530"/>
      <c r="B10" s="536"/>
      <c r="C10" s="553"/>
      <c r="D10" s="549"/>
      <c r="E10" s="543"/>
      <c r="F10" s="546"/>
      <c r="G10" s="549"/>
      <c r="H10" s="553"/>
      <c r="I10" s="555"/>
      <c r="J10" s="543"/>
      <c r="K10" s="533"/>
    </row>
    <row r="11" spans="1:11" ht="15" customHeight="1" x14ac:dyDescent="0.2">
      <c r="A11" s="531"/>
      <c r="B11" s="352" t="s">
        <v>0</v>
      </c>
      <c r="C11" s="352"/>
      <c r="D11" s="353" t="s">
        <v>1</v>
      </c>
      <c r="E11" s="352" t="s">
        <v>423</v>
      </c>
      <c r="F11" s="352" t="s">
        <v>0</v>
      </c>
      <c r="G11" s="353" t="s">
        <v>1</v>
      </c>
      <c r="H11" s="352" t="s">
        <v>0</v>
      </c>
      <c r="I11" s="354" t="s">
        <v>1</v>
      </c>
      <c r="J11" s="355" t="s">
        <v>423</v>
      </c>
      <c r="K11" s="356" t="s">
        <v>0</v>
      </c>
    </row>
    <row r="12" spans="1:11" ht="12" customHeight="1" x14ac:dyDescent="0.2">
      <c r="A12" s="292"/>
      <c r="B12" s="279"/>
      <c r="C12" s="279"/>
      <c r="D12" s="293"/>
      <c r="E12" s="279"/>
      <c r="F12" s="279"/>
      <c r="G12" s="293"/>
      <c r="H12" s="279"/>
      <c r="I12" s="293"/>
      <c r="J12" s="279"/>
    </row>
    <row r="13" spans="1:11" ht="12" customHeight="1" x14ac:dyDescent="0.2">
      <c r="A13" s="150">
        <v>1995</v>
      </c>
      <c r="B13" s="277">
        <v>9068</v>
      </c>
      <c r="C13" s="277">
        <v>15939</v>
      </c>
      <c r="D13" s="277">
        <v>13963.79</v>
      </c>
      <c r="E13" s="294">
        <v>1786948.7634405855</v>
      </c>
      <c r="F13" s="277">
        <v>2726</v>
      </c>
      <c r="G13" s="277">
        <v>25420.27</v>
      </c>
      <c r="H13" s="277">
        <v>992</v>
      </c>
      <c r="I13" s="277">
        <v>679</v>
      </c>
      <c r="J13" s="294">
        <v>2377677.5077588544</v>
      </c>
      <c r="K13" s="277">
        <v>74585</v>
      </c>
    </row>
    <row r="14" spans="1:11" ht="12" customHeight="1" x14ac:dyDescent="0.2">
      <c r="A14" s="150">
        <v>1996</v>
      </c>
      <c r="B14" s="277">
        <v>8505</v>
      </c>
      <c r="C14" s="277">
        <v>15154</v>
      </c>
      <c r="D14" s="277">
        <v>13223</v>
      </c>
      <c r="E14" s="294">
        <v>1802373.4169125129</v>
      </c>
      <c r="F14" s="277">
        <v>2305</v>
      </c>
      <c r="G14" s="277">
        <v>18376</v>
      </c>
      <c r="H14" s="277">
        <v>669</v>
      </c>
      <c r="I14" s="277">
        <v>500</v>
      </c>
      <c r="J14" s="294">
        <v>1739425.2056671593</v>
      </c>
      <c r="K14" s="277">
        <v>69646</v>
      </c>
    </row>
    <row r="15" spans="1:11" ht="12" customHeight="1" x14ac:dyDescent="0.2">
      <c r="A15" s="150">
        <v>1997</v>
      </c>
      <c r="B15" s="277">
        <v>11519</v>
      </c>
      <c r="C15" s="277">
        <v>20451</v>
      </c>
      <c r="D15" s="277">
        <v>17768.45</v>
      </c>
      <c r="E15" s="294">
        <v>2362161.8443320738</v>
      </c>
      <c r="F15" s="277">
        <v>2527</v>
      </c>
      <c r="G15" s="277">
        <v>19445.04</v>
      </c>
      <c r="H15" s="277">
        <v>1315</v>
      </c>
      <c r="I15" s="277">
        <v>853.6</v>
      </c>
      <c r="J15" s="294">
        <v>1633863.883875388</v>
      </c>
      <c r="K15" s="277">
        <v>93865</v>
      </c>
    </row>
    <row r="16" spans="1:11" ht="12" customHeight="1" x14ac:dyDescent="0.2">
      <c r="A16" s="150">
        <v>1998</v>
      </c>
      <c r="B16" s="277">
        <v>9857</v>
      </c>
      <c r="C16" s="277">
        <v>14268</v>
      </c>
      <c r="D16" s="277">
        <v>13416.51</v>
      </c>
      <c r="E16" s="294">
        <v>1783390.6832393408</v>
      </c>
      <c r="F16" s="277">
        <v>2263</v>
      </c>
      <c r="G16" s="277">
        <v>17202.47</v>
      </c>
      <c r="H16" s="277">
        <v>577</v>
      </c>
      <c r="I16" s="277">
        <v>423.34</v>
      </c>
      <c r="J16" s="294">
        <v>1444797.8607547691</v>
      </c>
      <c r="K16" s="277">
        <v>67846</v>
      </c>
    </row>
    <row r="17" spans="1:11" ht="12" customHeight="1" x14ac:dyDescent="0.2">
      <c r="A17" s="150">
        <v>1999</v>
      </c>
      <c r="B17" s="277">
        <v>9445</v>
      </c>
      <c r="C17" s="277">
        <v>12459</v>
      </c>
      <c r="D17" s="277">
        <v>12161.18</v>
      </c>
      <c r="E17" s="294">
        <v>1627691.5682855872</v>
      </c>
      <c r="F17" s="277">
        <v>1979</v>
      </c>
      <c r="G17" s="277">
        <v>14630.97</v>
      </c>
      <c r="H17" s="277">
        <v>575</v>
      </c>
      <c r="I17" s="277">
        <v>386.01</v>
      </c>
      <c r="J17" s="294">
        <v>1372617.2520106554</v>
      </c>
      <c r="K17" s="277">
        <v>60969</v>
      </c>
    </row>
    <row r="18" spans="1:11" ht="12" customHeight="1" x14ac:dyDescent="0.2">
      <c r="A18" s="150" t="s">
        <v>84</v>
      </c>
      <c r="B18" s="277">
        <v>8803</v>
      </c>
      <c r="C18" s="277">
        <v>10374</v>
      </c>
      <c r="D18" s="277">
        <v>10896.83</v>
      </c>
      <c r="E18" s="294">
        <v>1430356.9328622632</v>
      </c>
      <c r="F18" s="277">
        <v>2016</v>
      </c>
      <c r="G18" s="277">
        <v>11747.23</v>
      </c>
      <c r="H18" s="277">
        <v>522</v>
      </c>
      <c r="I18" s="277">
        <v>340.51</v>
      </c>
      <c r="J18" s="294">
        <v>1116086.7764580767</v>
      </c>
      <c r="K18" s="277">
        <v>54123</v>
      </c>
    </row>
    <row r="19" spans="1:11" ht="12" customHeight="1" x14ac:dyDescent="0.2">
      <c r="A19" s="150" t="s">
        <v>85</v>
      </c>
      <c r="B19" s="277">
        <v>6936</v>
      </c>
      <c r="C19" s="277">
        <v>7701</v>
      </c>
      <c r="D19" s="277">
        <v>8038.99</v>
      </c>
      <c r="E19" s="294">
        <v>1081172</v>
      </c>
      <c r="F19" s="277">
        <v>1849</v>
      </c>
      <c r="G19" s="277">
        <v>11651.05</v>
      </c>
      <c r="H19" s="277">
        <v>339</v>
      </c>
      <c r="I19" s="277">
        <v>222.71</v>
      </c>
      <c r="J19" s="294">
        <v>1167992</v>
      </c>
      <c r="K19" s="277">
        <v>38326</v>
      </c>
    </row>
    <row r="20" spans="1:11" ht="12" customHeight="1" x14ac:dyDescent="0.2">
      <c r="A20" s="150" t="s">
        <v>86</v>
      </c>
      <c r="B20" s="277">
        <v>6261</v>
      </c>
      <c r="C20" s="277">
        <v>5929</v>
      </c>
      <c r="D20" s="277">
        <v>6860.44</v>
      </c>
      <c r="E20" s="277">
        <v>873168</v>
      </c>
      <c r="F20" s="277">
        <v>1519</v>
      </c>
      <c r="G20" s="277">
        <v>9408.7099999999991</v>
      </c>
      <c r="H20" s="277">
        <v>210</v>
      </c>
      <c r="I20" s="277">
        <v>169.6</v>
      </c>
      <c r="J20" s="294">
        <v>967756</v>
      </c>
      <c r="K20" s="277">
        <v>32031</v>
      </c>
    </row>
    <row r="21" spans="1:11" ht="12" customHeight="1" x14ac:dyDescent="0.2">
      <c r="A21" s="150" t="s">
        <v>87</v>
      </c>
      <c r="B21" s="277">
        <v>5843</v>
      </c>
      <c r="C21" s="277">
        <v>5126</v>
      </c>
      <c r="D21" s="277">
        <v>6148.84</v>
      </c>
      <c r="E21" s="277">
        <v>821194</v>
      </c>
      <c r="F21" s="277">
        <v>1415</v>
      </c>
      <c r="G21" s="277">
        <v>7763</v>
      </c>
      <c r="H21" s="277">
        <v>175</v>
      </c>
      <c r="I21" s="277">
        <v>118.8</v>
      </c>
      <c r="J21" s="294">
        <v>1116282</v>
      </c>
      <c r="K21" s="277">
        <v>27686</v>
      </c>
    </row>
    <row r="22" spans="1:11" ht="12" customHeight="1" x14ac:dyDescent="0.2">
      <c r="A22" s="150" t="s">
        <v>88</v>
      </c>
      <c r="B22" s="277">
        <v>5505</v>
      </c>
      <c r="C22" s="277">
        <v>4562</v>
      </c>
      <c r="D22" s="277">
        <v>5701.31</v>
      </c>
      <c r="E22" s="277">
        <v>723287</v>
      </c>
      <c r="F22" s="277">
        <v>1315</v>
      </c>
      <c r="G22" s="277">
        <v>7773.84</v>
      </c>
      <c r="H22" s="277">
        <v>129</v>
      </c>
      <c r="I22" s="277">
        <v>95.13</v>
      </c>
      <c r="J22" s="294">
        <v>618715</v>
      </c>
      <c r="K22" s="277">
        <v>25966</v>
      </c>
    </row>
    <row r="23" spans="1:11" ht="12" customHeight="1" x14ac:dyDescent="0.2">
      <c r="A23" s="150" t="s">
        <v>89</v>
      </c>
      <c r="B23" s="277">
        <v>4850</v>
      </c>
      <c r="C23" s="277">
        <v>4026</v>
      </c>
      <c r="D23" s="277">
        <v>5109.07</v>
      </c>
      <c r="E23" s="277">
        <v>649840</v>
      </c>
      <c r="F23" s="277">
        <v>1309</v>
      </c>
      <c r="G23" s="277">
        <v>8256.56</v>
      </c>
      <c r="H23" s="357">
        <v>-28</v>
      </c>
      <c r="I23" s="277">
        <v>18.829999999999998</v>
      </c>
      <c r="J23" s="294">
        <v>714930</v>
      </c>
      <c r="K23" s="277">
        <v>22385</v>
      </c>
    </row>
    <row r="24" spans="1:11" ht="12" customHeight="1" x14ac:dyDescent="0.2">
      <c r="A24" s="150" t="s">
        <v>90</v>
      </c>
      <c r="B24" s="277">
        <v>4398</v>
      </c>
      <c r="C24" s="277">
        <v>3787</v>
      </c>
      <c r="D24" s="277">
        <v>4912.83</v>
      </c>
      <c r="E24" s="277">
        <v>585026</v>
      </c>
      <c r="F24" s="277">
        <v>1373</v>
      </c>
      <c r="G24" s="277">
        <v>6416.03</v>
      </c>
      <c r="H24" s="277">
        <v>81</v>
      </c>
      <c r="I24" s="277">
        <v>67.45</v>
      </c>
      <c r="J24" s="294">
        <v>596689</v>
      </c>
      <c r="K24" s="277">
        <v>21451</v>
      </c>
    </row>
    <row r="25" spans="1:11" ht="12" customHeight="1" x14ac:dyDescent="0.2">
      <c r="A25" s="150" t="s">
        <v>91</v>
      </c>
      <c r="B25" s="277">
        <v>3782</v>
      </c>
      <c r="C25" s="277">
        <v>3177</v>
      </c>
      <c r="D25" s="277">
        <v>4008.04</v>
      </c>
      <c r="E25" s="277">
        <v>523404</v>
      </c>
      <c r="F25" s="277">
        <v>1322</v>
      </c>
      <c r="G25" s="277">
        <v>6869.62</v>
      </c>
      <c r="H25" s="277">
        <v>90</v>
      </c>
      <c r="I25" s="277">
        <v>66.290000000000006</v>
      </c>
      <c r="J25" s="294">
        <v>706460</v>
      </c>
      <c r="K25" s="277">
        <v>17064</v>
      </c>
    </row>
    <row r="26" spans="1:11" ht="12" customHeight="1" x14ac:dyDescent="0.2">
      <c r="A26" s="150" t="s">
        <v>92</v>
      </c>
      <c r="B26" s="277">
        <v>3203</v>
      </c>
      <c r="C26" s="277">
        <v>2869</v>
      </c>
      <c r="D26" s="277">
        <v>3599.35</v>
      </c>
      <c r="E26" s="277">
        <v>476133</v>
      </c>
      <c r="F26" s="277">
        <v>1382</v>
      </c>
      <c r="G26" s="277">
        <v>7731.92</v>
      </c>
      <c r="H26" s="277">
        <v>131</v>
      </c>
      <c r="I26" s="277">
        <v>98.33</v>
      </c>
      <c r="J26" s="294">
        <v>691178</v>
      </c>
      <c r="K26" s="277">
        <v>14975</v>
      </c>
    </row>
    <row r="27" spans="1:11" ht="12" customHeight="1" x14ac:dyDescent="0.2">
      <c r="A27" s="150" t="s">
        <v>143</v>
      </c>
      <c r="B27" s="277">
        <v>2932</v>
      </c>
      <c r="C27" s="277">
        <v>2571</v>
      </c>
      <c r="D27" s="277">
        <v>3256.3</v>
      </c>
      <c r="E27" s="277">
        <v>422169</v>
      </c>
      <c r="F27" s="277">
        <v>1252</v>
      </c>
      <c r="G27" s="277">
        <v>6133.23</v>
      </c>
      <c r="H27" s="277">
        <v>100</v>
      </c>
      <c r="I27" s="277">
        <v>53.48</v>
      </c>
      <c r="J27" s="294">
        <v>515771</v>
      </c>
      <c r="K27" s="277">
        <v>13478</v>
      </c>
    </row>
    <row r="28" spans="1:11" ht="12" customHeight="1" x14ac:dyDescent="0.2">
      <c r="A28" s="150" t="s">
        <v>246</v>
      </c>
      <c r="B28" s="277">
        <v>2744</v>
      </c>
      <c r="C28" s="277">
        <v>2523</v>
      </c>
      <c r="D28" s="277">
        <v>3104.93</v>
      </c>
      <c r="E28" s="277">
        <v>398556</v>
      </c>
      <c r="F28" s="277">
        <v>1183</v>
      </c>
      <c r="G28" s="277">
        <v>5334.81</v>
      </c>
      <c r="H28" s="277">
        <v>47</v>
      </c>
      <c r="I28" s="277">
        <v>38.18</v>
      </c>
      <c r="J28" s="294">
        <v>455530</v>
      </c>
      <c r="K28" s="277">
        <v>12655</v>
      </c>
    </row>
    <row r="29" spans="1:11" ht="12" customHeight="1" x14ac:dyDescent="0.2">
      <c r="A29" s="150" t="s">
        <v>258</v>
      </c>
      <c r="B29" s="277">
        <v>2929</v>
      </c>
      <c r="C29" s="277">
        <v>2773</v>
      </c>
      <c r="D29" s="277">
        <v>3430.75</v>
      </c>
      <c r="E29" s="277">
        <v>453080</v>
      </c>
      <c r="F29" s="277">
        <v>1344</v>
      </c>
      <c r="G29" s="277">
        <v>6962.58</v>
      </c>
      <c r="H29" s="277">
        <v>30</v>
      </c>
      <c r="I29" s="277">
        <v>12.82</v>
      </c>
      <c r="J29" s="294">
        <v>634752</v>
      </c>
      <c r="K29" s="277">
        <v>14320</v>
      </c>
    </row>
    <row r="30" spans="1:11" ht="12" customHeight="1" x14ac:dyDescent="0.2">
      <c r="A30" s="150" t="s">
        <v>310</v>
      </c>
      <c r="B30" s="277">
        <v>3368</v>
      </c>
      <c r="C30" s="277">
        <v>3343</v>
      </c>
      <c r="D30" s="277">
        <v>4090.57</v>
      </c>
      <c r="E30" s="277">
        <v>506942</v>
      </c>
      <c r="F30" s="277">
        <v>1305</v>
      </c>
      <c r="G30" s="277">
        <v>8809.9</v>
      </c>
      <c r="H30" s="277">
        <v>96</v>
      </c>
      <c r="I30" s="277">
        <v>85.67</v>
      </c>
      <c r="J30" s="294">
        <v>574686</v>
      </c>
      <c r="K30" s="277">
        <v>17339</v>
      </c>
    </row>
    <row r="31" spans="1:11" ht="12" customHeight="1" x14ac:dyDescent="0.2">
      <c r="A31" s="150" t="s">
        <v>408</v>
      </c>
      <c r="B31" s="277">
        <v>3235</v>
      </c>
      <c r="C31" s="277">
        <v>3382</v>
      </c>
      <c r="D31" s="277">
        <v>4043.25</v>
      </c>
      <c r="E31" s="277">
        <v>526076</v>
      </c>
      <c r="F31" s="277">
        <v>1242</v>
      </c>
      <c r="G31" s="277">
        <v>6647.07</v>
      </c>
      <c r="H31" s="277">
        <v>195</v>
      </c>
      <c r="I31" s="277">
        <v>110.34</v>
      </c>
      <c r="J31" s="294">
        <v>555851</v>
      </c>
      <c r="K31" s="277">
        <v>16581</v>
      </c>
    </row>
    <row r="32" spans="1:11" ht="12" customHeight="1" x14ac:dyDescent="0.2">
      <c r="A32" s="150" t="s">
        <v>409</v>
      </c>
      <c r="B32" s="277">
        <v>3333</v>
      </c>
      <c r="C32" s="277">
        <v>3922</v>
      </c>
      <c r="D32" s="277">
        <v>4518.2299999999996</v>
      </c>
      <c r="E32" s="277">
        <v>614850</v>
      </c>
      <c r="F32" s="277">
        <v>1214</v>
      </c>
      <c r="G32" s="277">
        <v>6372.56</v>
      </c>
      <c r="H32" s="277">
        <v>118</v>
      </c>
      <c r="I32" s="277">
        <v>108.42</v>
      </c>
      <c r="J32" s="294">
        <v>532320</v>
      </c>
      <c r="K32" s="277">
        <v>18453</v>
      </c>
    </row>
    <row r="33" spans="1:11" ht="12" customHeight="1" x14ac:dyDescent="0.2">
      <c r="A33" s="150" t="s">
        <v>416</v>
      </c>
      <c r="B33" s="277">
        <v>3392</v>
      </c>
      <c r="C33" s="277">
        <v>3666</v>
      </c>
      <c r="D33" s="277">
        <v>4427.5600000000004</v>
      </c>
      <c r="E33" s="277">
        <v>623370</v>
      </c>
      <c r="F33" s="277">
        <v>1198</v>
      </c>
      <c r="G33" s="277">
        <v>6428.93</v>
      </c>
      <c r="H33" s="277">
        <v>130</v>
      </c>
      <c r="I33" s="277">
        <v>92.68</v>
      </c>
      <c r="J33" s="294">
        <v>551965</v>
      </c>
      <c r="K33" s="277">
        <v>17711</v>
      </c>
    </row>
    <row r="34" spans="1:11" ht="12" customHeight="1" x14ac:dyDescent="0.2">
      <c r="A34" s="150" t="s">
        <v>425</v>
      </c>
      <c r="B34" s="277">
        <v>3659</v>
      </c>
      <c r="C34" s="277">
        <v>5376</v>
      </c>
      <c r="D34" s="277">
        <v>5332.16</v>
      </c>
      <c r="E34" s="277">
        <v>718067</v>
      </c>
      <c r="F34" s="277">
        <v>1131</v>
      </c>
      <c r="G34" s="277">
        <v>5581.54</v>
      </c>
      <c r="H34" s="277">
        <v>108</v>
      </c>
      <c r="I34" s="277">
        <v>86.2</v>
      </c>
      <c r="J34" s="294">
        <v>567505</v>
      </c>
      <c r="K34" s="277">
        <v>21003</v>
      </c>
    </row>
    <row r="35" spans="1:11" ht="12" customHeight="1" x14ac:dyDescent="0.2">
      <c r="A35" s="150" t="s">
        <v>438</v>
      </c>
      <c r="B35" s="277">
        <v>3356</v>
      </c>
      <c r="C35" s="277">
        <v>4442</v>
      </c>
      <c r="D35" s="277">
        <v>4785.13</v>
      </c>
      <c r="E35" s="277">
        <v>705321</v>
      </c>
      <c r="F35" s="277">
        <v>1133</v>
      </c>
      <c r="G35" s="277">
        <v>5475.15</v>
      </c>
      <c r="H35" s="277">
        <v>315</v>
      </c>
      <c r="I35" s="277">
        <v>125.15</v>
      </c>
      <c r="J35" s="294">
        <v>473253</v>
      </c>
      <c r="K35" s="277">
        <v>19147</v>
      </c>
    </row>
    <row r="36" spans="1:11" ht="12" customHeight="1" x14ac:dyDescent="0.2">
      <c r="A36" s="150" t="s">
        <v>442</v>
      </c>
      <c r="B36" s="277">
        <v>3392</v>
      </c>
      <c r="C36" s="277">
        <v>4055</v>
      </c>
      <c r="D36" s="277">
        <v>4798.43</v>
      </c>
      <c r="E36" s="277">
        <v>748259</v>
      </c>
      <c r="F36" s="277">
        <v>1154</v>
      </c>
      <c r="G36" s="277">
        <v>5152.28</v>
      </c>
      <c r="H36" s="277">
        <v>182</v>
      </c>
      <c r="I36" s="277">
        <v>116.43</v>
      </c>
      <c r="J36" s="294">
        <v>429180</v>
      </c>
      <c r="K36" s="277">
        <v>19629</v>
      </c>
    </row>
    <row r="37" spans="1:11" ht="12" customHeight="1" x14ac:dyDescent="0.2">
      <c r="A37" s="150" t="s">
        <v>459</v>
      </c>
      <c r="B37" s="277">
        <v>3250</v>
      </c>
      <c r="C37" s="277">
        <v>4843</v>
      </c>
      <c r="D37" s="277">
        <v>6214.22</v>
      </c>
      <c r="E37" s="277">
        <v>820582</v>
      </c>
      <c r="F37" s="277">
        <v>1107</v>
      </c>
      <c r="G37" s="277">
        <v>5352.86</v>
      </c>
      <c r="H37" s="277">
        <v>98</v>
      </c>
      <c r="I37" s="277">
        <v>86.16</v>
      </c>
      <c r="J37" s="294">
        <v>555801</v>
      </c>
      <c r="K37" s="277">
        <v>19862</v>
      </c>
    </row>
    <row r="38" spans="1:11" ht="12" customHeight="1" x14ac:dyDescent="0.2">
      <c r="A38" s="150" t="s">
        <v>468</v>
      </c>
      <c r="B38" s="277">
        <v>3670</v>
      </c>
      <c r="C38" s="277">
        <v>4518</v>
      </c>
      <c r="D38" s="277">
        <v>5396.12</v>
      </c>
      <c r="E38" s="277">
        <v>921650</v>
      </c>
      <c r="F38" s="277">
        <v>1215</v>
      </c>
      <c r="G38" s="277">
        <v>5338.25</v>
      </c>
      <c r="H38" s="277">
        <v>255</v>
      </c>
      <c r="I38" s="277">
        <v>158.19999999999999</v>
      </c>
      <c r="J38" s="294">
        <v>531402</v>
      </c>
      <c r="K38" s="277">
        <v>21167</v>
      </c>
    </row>
    <row r="39" spans="1:11" ht="12" customHeight="1" x14ac:dyDescent="0.2">
      <c r="A39" s="150"/>
      <c r="B39" s="277"/>
      <c r="C39" s="277"/>
      <c r="D39" s="277"/>
      <c r="E39" s="277"/>
      <c r="F39" s="277"/>
      <c r="G39" s="277"/>
      <c r="H39" s="277"/>
      <c r="I39" s="277"/>
      <c r="J39" s="294"/>
      <c r="K39" s="277"/>
    </row>
    <row r="40" spans="1:11" ht="12" customHeight="1" x14ac:dyDescent="0.2">
      <c r="A40" s="292" t="s">
        <v>37</v>
      </c>
      <c r="B40" s="358">
        <v>218</v>
      </c>
      <c r="C40" s="359">
        <v>777</v>
      </c>
      <c r="D40" s="358">
        <v>783.68</v>
      </c>
      <c r="E40" s="358">
        <v>136031</v>
      </c>
      <c r="F40" s="358">
        <v>44</v>
      </c>
      <c r="G40" s="358">
        <v>1077.3599999999999</v>
      </c>
      <c r="H40" s="463">
        <v>154</v>
      </c>
      <c r="I40" s="463">
        <v>136.52000000000001</v>
      </c>
      <c r="J40" s="358">
        <v>130760</v>
      </c>
      <c r="K40" s="223">
        <v>3181</v>
      </c>
    </row>
    <row r="41" spans="1:11" ht="12" customHeight="1" x14ac:dyDescent="0.2">
      <c r="A41" s="292" t="s">
        <v>38</v>
      </c>
      <c r="B41" s="358">
        <v>35</v>
      </c>
      <c r="C41" s="359">
        <v>36</v>
      </c>
      <c r="D41" s="358">
        <v>45.33</v>
      </c>
      <c r="E41" s="358">
        <v>8595</v>
      </c>
      <c r="F41" s="358">
        <v>12</v>
      </c>
      <c r="G41" s="358">
        <v>1681.25</v>
      </c>
      <c r="H41" s="463" t="s">
        <v>34</v>
      </c>
      <c r="I41" s="463">
        <v>0.69</v>
      </c>
      <c r="J41" s="358">
        <v>118063</v>
      </c>
      <c r="K41" s="223">
        <v>173</v>
      </c>
    </row>
    <row r="42" spans="1:11" ht="12" customHeight="1" x14ac:dyDescent="0.2">
      <c r="A42" s="292" t="s">
        <v>39</v>
      </c>
      <c r="B42" s="358">
        <v>143</v>
      </c>
      <c r="C42" s="359">
        <v>185</v>
      </c>
      <c r="D42" s="358">
        <v>187.4</v>
      </c>
      <c r="E42" s="358">
        <v>41723</v>
      </c>
      <c r="F42" s="358">
        <v>43</v>
      </c>
      <c r="G42" s="358">
        <v>385.69</v>
      </c>
      <c r="H42" s="463">
        <v>-10</v>
      </c>
      <c r="I42" s="463">
        <v>-10.5</v>
      </c>
      <c r="J42" s="358">
        <v>76385</v>
      </c>
      <c r="K42" s="223">
        <v>552</v>
      </c>
    </row>
    <row r="43" spans="1:11" ht="12" customHeight="1" x14ac:dyDescent="0.2">
      <c r="A43" s="292" t="s">
        <v>40</v>
      </c>
      <c r="B43" s="358">
        <v>60</v>
      </c>
      <c r="C43" s="359">
        <v>81</v>
      </c>
      <c r="D43" s="358">
        <v>80.760000000000005</v>
      </c>
      <c r="E43" s="358">
        <v>11524</v>
      </c>
      <c r="F43" s="358">
        <v>23</v>
      </c>
      <c r="G43" s="358">
        <v>51.41</v>
      </c>
      <c r="H43" s="463" t="s">
        <v>34</v>
      </c>
      <c r="I43" s="463" t="s">
        <v>34</v>
      </c>
      <c r="J43" s="358">
        <v>8586</v>
      </c>
      <c r="K43" s="223">
        <v>323</v>
      </c>
    </row>
    <row r="44" spans="1:11" ht="12" customHeight="1" x14ac:dyDescent="0.2">
      <c r="A44" s="292" t="s">
        <v>41</v>
      </c>
      <c r="B44" s="358">
        <v>71</v>
      </c>
      <c r="C44" s="359">
        <v>143</v>
      </c>
      <c r="D44" s="358">
        <v>137.78</v>
      </c>
      <c r="E44" s="358">
        <v>28432</v>
      </c>
      <c r="F44" s="358">
        <v>9</v>
      </c>
      <c r="G44" s="358">
        <v>49.28</v>
      </c>
      <c r="H44" s="463">
        <v>3</v>
      </c>
      <c r="I44" s="463">
        <v>1.99</v>
      </c>
      <c r="J44" s="358">
        <v>12925</v>
      </c>
      <c r="K44" s="223">
        <v>497</v>
      </c>
    </row>
    <row r="45" spans="1:11" ht="12" customHeight="1" x14ac:dyDescent="0.2">
      <c r="A45" s="292"/>
      <c r="C45" s="359"/>
      <c r="H45" s="463"/>
      <c r="I45" s="463"/>
    </row>
    <row r="46" spans="1:11" ht="12" customHeight="1" x14ac:dyDescent="0.2">
      <c r="A46" s="292" t="s">
        <v>43</v>
      </c>
      <c r="B46" s="358">
        <v>212</v>
      </c>
      <c r="C46" s="359">
        <v>339</v>
      </c>
      <c r="D46" s="358">
        <v>415.72</v>
      </c>
      <c r="E46" s="358">
        <v>70662</v>
      </c>
      <c r="F46" s="358">
        <v>45</v>
      </c>
      <c r="G46" s="358">
        <v>135.13</v>
      </c>
      <c r="H46" s="463">
        <v>3</v>
      </c>
      <c r="I46" s="463">
        <v>7.44</v>
      </c>
      <c r="J46" s="358">
        <v>14484</v>
      </c>
      <c r="K46" s="223">
        <v>1527</v>
      </c>
    </row>
    <row r="47" spans="1:11" ht="12" customHeight="1" x14ac:dyDescent="0.2">
      <c r="A47" s="292" t="s">
        <v>44</v>
      </c>
      <c r="B47" s="358">
        <v>95</v>
      </c>
      <c r="C47" s="359">
        <v>100</v>
      </c>
      <c r="D47" s="358">
        <v>120.1</v>
      </c>
      <c r="E47" s="358">
        <v>27886</v>
      </c>
      <c r="F47" s="358">
        <v>59</v>
      </c>
      <c r="G47" s="358">
        <v>149.26</v>
      </c>
      <c r="H47" s="463">
        <v>-2</v>
      </c>
      <c r="I47" s="463">
        <v>-1.99</v>
      </c>
      <c r="J47" s="358">
        <v>9860</v>
      </c>
      <c r="K47" s="223">
        <v>394</v>
      </c>
    </row>
    <row r="48" spans="1:11" ht="12" customHeight="1" x14ac:dyDescent="0.2">
      <c r="A48" s="292" t="s">
        <v>45</v>
      </c>
      <c r="B48" s="358">
        <v>242</v>
      </c>
      <c r="C48" s="359">
        <v>320</v>
      </c>
      <c r="D48" s="358">
        <v>339.5</v>
      </c>
      <c r="E48" s="358">
        <v>58719</v>
      </c>
      <c r="F48" s="358">
        <v>85</v>
      </c>
      <c r="G48" s="358">
        <v>367.6</v>
      </c>
      <c r="H48" s="463">
        <v>10</v>
      </c>
      <c r="I48" s="463">
        <v>6.97</v>
      </c>
      <c r="J48" s="358">
        <v>24887</v>
      </c>
      <c r="K48" s="223">
        <v>1319</v>
      </c>
    </row>
    <row r="49" spans="1:11" ht="12" customHeight="1" x14ac:dyDescent="0.2">
      <c r="A49" s="292" t="s">
        <v>46</v>
      </c>
      <c r="B49" s="358">
        <v>192</v>
      </c>
      <c r="C49" s="359">
        <v>240</v>
      </c>
      <c r="D49" s="358">
        <v>294.91000000000003</v>
      </c>
      <c r="E49" s="358">
        <v>43820</v>
      </c>
      <c r="F49" s="358">
        <v>66</v>
      </c>
      <c r="G49" s="358">
        <v>177.51</v>
      </c>
      <c r="H49" s="463">
        <v>-3</v>
      </c>
      <c r="I49" s="463">
        <v>-2.38</v>
      </c>
      <c r="J49" s="358">
        <v>13784</v>
      </c>
      <c r="K49" s="223">
        <v>1108</v>
      </c>
    </row>
    <row r="50" spans="1:11" ht="12" customHeight="1" x14ac:dyDescent="0.2">
      <c r="A50" s="292" t="s">
        <v>47</v>
      </c>
      <c r="B50" s="358">
        <v>126</v>
      </c>
      <c r="C50" s="359">
        <v>96</v>
      </c>
      <c r="D50" s="358">
        <v>146.05000000000001</v>
      </c>
      <c r="E50" s="358">
        <v>25068</v>
      </c>
      <c r="F50" s="358">
        <v>55</v>
      </c>
      <c r="G50" s="358">
        <v>67.75</v>
      </c>
      <c r="H50" s="463">
        <v>8</v>
      </c>
      <c r="I50" s="463">
        <v>7.6</v>
      </c>
      <c r="J50" s="358">
        <v>12454</v>
      </c>
      <c r="K50" s="223">
        <v>578</v>
      </c>
    </row>
    <row r="51" spans="1:11" ht="12" customHeight="1" x14ac:dyDescent="0.2">
      <c r="A51" s="292" t="s">
        <v>48</v>
      </c>
      <c r="B51" s="358">
        <v>301</v>
      </c>
      <c r="C51" s="359">
        <v>332</v>
      </c>
      <c r="D51" s="358">
        <v>388.81</v>
      </c>
      <c r="E51" s="358">
        <v>63947</v>
      </c>
      <c r="F51" s="358">
        <v>138</v>
      </c>
      <c r="G51" s="358">
        <v>450.2</v>
      </c>
      <c r="H51" s="463">
        <v>2</v>
      </c>
      <c r="I51" s="463">
        <v>4.33</v>
      </c>
      <c r="J51" s="358">
        <v>60904</v>
      </c>
      <c r="K51" s="223">
        <v>1539</v>
      </c>
    </row>
    <row r="52" spans="1:11" ht="12" customHeight="1" x14ac:dyDescent="0.2">
      <c r="A52" s="292"/>
      <c r="H52" s="463"/>
      <c r="I52" s="463"/>
    </row>
    <row r="53" spans="1:11" ht="12" customHeight="1" x14ac:dyDescent="0.2">
      <c r="A53" s="292" t="s">
        <v>49</v>
      </c>
      <c r="B53" s="358">
        <v>138</v>
      </c>
      <c r="C53" s="359">
        <v>202</v>
      </c>
      <c r="D53" s="358">
        <v>220.08</v>
      </c>
      <c r="E53" s="358">
        <v>36305</v>
      </c>
      <c r="F53" s="358">
        <v>38</v>
      </c>
      <c r="G53" s="358">
        <v>88.98</v>
      </c>
      <c r="H53" s="463">
        <v>1</v>
      </c>
      <c r="I53" s="463">
        <v>1.1599999999999999</v>
      </c>
      <c r="J53" s="358">
        <v>10439</v>
      </c>
      <c r="K53" s="223">
        <v>830</v>
      </c>
    </row>
    <row r="54" spans="1:11" ht="12" customHeight="1" x14ac:dyDescent="0.2">
      <c r="A54" s="292" t="s">
        <v>50</v>
      </c>
      <c r="B54" s="358">
        <v>126</v>
      </c>
      <c r="C54" s="359">
        <v>122</v>
      </c>
      <c r="D54" s="358">
        <v>142.83000000000001</v>
      </c>
      <c r="E54" s="358">
        <v>23300</v>
      </c>
      <c r="F54" s="358">
        <v>20</v>
      </c>
      <c r="G54" s="358">
        <v>166.47</v>
      </c>
      <c r="H54" s="463">
        <v>4</v>
      </c>
      <c r="I54" s="463">
        <v>2.98</v>
      </c>
      <c r="J54" s="358">
        <v>9874</v>
      </c>
      <c r="K54" s="223">
        <v>619</v>
      </c>
    </row>
    <row r="55" spans="1:11" ht="12" customHeight="1" x14ac:dyDescent="0.2">
      <c r="A55" s="292" t="s">
        <v>51</v>
      </c>
      <c r="B55" s="358">
        <v>94</v>
      </c>
      <c r="C55" s="359">
        <v>84</v>
      </c>
      <c r="D55" s="358">
        <v>120.84</v>
      </c>
      <c r="E55" s="358">
        <v>22418</v>
      </c>
      <c r="F55" s="358">
        <v>32</v>
      </c>
      <c r="G55" s="358">
        <v>258.93</v>
      </c>
      <c r="H55" s="463">
        <v>14</v>
      </c>
      <c r="I55" s="463">
        <v>8.24</v>
      </c>
      <c r="J55" s="358">
        <v>15115</v>
      </c>
      <c r="K55" s="223">
        <v>534</v>
      </c>
    </row>
    <row r="56" spans="1:11" ht="12" customHeight="1" x14ac:dyDescent="0.2">
      <c r="A56" s="292" t="s">
        <v>52</v>
      </c>
      <c r="B56" s="358">
        <v>166</v>
      </c>
      <c r="C56" s="359">
        <v>263</v>
      </c>
      <c r="D56" s="358">
        <v>284.77999999999997</v>
      </c>
      <c r="E56" s="358">
        <v>45530</v>
      </c>
      <c r="F56" s="358">
        <v>71</v>
      </c>
      <c r="G56" s="358">
        <v>499.58</v>
      </c>
      <c r="H56" s="463">
        <v>19</v>
      </c>
      <c r="I56" s="463">
        <v>17.88</v>
      </c>
      <c r="J56" s="358">
        <v>50212</v>
      </c>
      <c r="K56" s="223">
        <v>1231</v>
      </c>
    </row>
    <row r="57" spans="1:11" ht="12" customHeight="1" x14ac:dyDescent="0.2">
      <c r="A57" s="292" t="s">
        <v>53</v>
      </c>
      <c r="B57" s="358">
        <v>181</v>
      </c>
      <c r="C57" s="359">
        <v>185</v>
      </c>
      <c r="D57" s="358">
        <v>228.58</v>
      </c>
      <c r="E57" s="358">
        <v>43617</v>
      </c>
      <c r="F57" s="358">
        <v>69</v>
      </c>
      <c r="G57" s="358">
        <v>165.6</v>
      </c>
      <c r="H57" s="463">
        <v>15</v>
      </c>
      <c r="I57" s="463">
        <v>13.37</v>
      </c>
      <c r="J57" s="358">
        <v>12156</v>
      </c>
      <c r="K57" s="223">
        <v>997</v>
      </c>
    </row>
    <row r="58" spans="1:11" ht="12" customHeight="1" x14ac:dyDescent="0.2">
      <c r="A58" s="292" t="s">
        <v>54</v>
      </c>
      <c r="B58" s="358">
        <v>47</v>
      </c>
      <c r="C58" s="359">
        <v>47</v>
      </c>
      <c r="D58" s="358">
        <v>60.23</v>
      </c>
      <c r="E58" s="358">
        <v>9707</v>
      </c>
      <c r="F58" s="358">
        <v>23</v>
      </c>
      <c r="G58" s="358">
        <v>135.11000000000001</v>
      </c>
      <c r="H58" s="463" t="s">
        <v>34</v>
      </c>
      <c r="I58" s="463">
        <v>-0.27</v>
      </c>
      <c r="J58" s="358">
        <v>4543</v>
      </c>
      <c r="K58" s="223">
        <v>235</v>
      </c>
    </row>
    <row r="59" spans="1:11" ht="12" customHeight="1" x14ac:dyDescent="0.2">
      <c r="A59" s="292"/>
      <c r="H59" s="463"/>
      <c r="I59" s="463"/>
    </row>
    <row r="60" spans="1:11" ht="12" customHeight="1" x14ac:dyDescent="0.2">
      <c r="A60" s="292" t="s">
        <v>55</v>
      </c>
      <c r="B60" s="358">
        <v>108</v>
      </c>
      <c r="C60" s="359">
        <v>118</v>
      </c>
      <c r="D60" s="358">
        <v>159.59</v>
      </c>
      <c r="E60" s="358">
        <v>31470</v>
      </c>
      <c r="F60" s="358">
        <v>25</v>
      </c>
      <c r="G60" s="358">
        <v>46.3</v>
      </c>
      <c r="H60" s="463">
        <v>-3</v>
      </c>
      <c r="I60" s="463">
        <v>-0.96</v>
      </c>
      <c r="J60" s="358">
        <v>5575</v>
      </c>
      <c r="K60" s="223">
        <v>621</v>
      </c>
    </row>
    <row r="61" spans="1:11" ht="12" customHeight="1" x14ac:dyDescent="0.2">
      <c r="A61" s="292" t="s">
        <v>56</v>
      </c>
      <c r="B61" s="358">
        <v>155</v>
      </c>
      <c r="C61" s="359">
        <v>158</v>
      </c>
      <c r="D61" s="358">
        <v>183.88</v>
      </c>
      <c r="E61" s="358">
        <v>30992</v>
      </c>
      <c r="F61" s="358">
        <v>54</v>
      </c>
      <c r="G61" s="358">
        <v>1121.03</v>
      </c>
      <c r="H61" s="463">
        <v>-5</v>
      </c>
      <c r="I61" s="463">
        <v>-0.68</v>
      </c>
      <c r="J61" s="358">
        <v>67488</v>
      </c>
      <c r="K61" s="223">
        <v>737</v>
      </c>
    </row>
    <row r="62" spans="1:11" ht="12" customHeight="1" x14ac:dyDescent="0.2">
      <c r="A62" s="292" t="s">
        <v>57</v>
      </c>
      <c r="B62" s="358">
        <v>105</v>
      </c>
      <c r="C62" s="359">
        <v>132</v>
      </c>
      <c r="D62" s="358">
        <v>159.87</v>
      </c>
      <c r="E62" s="358">
        <v>23345</v>
      </c>
      <c r="F62" s="358">
        <v>46</v>
      </c>
      <c r="G62" s="358">
        <v>235.19</v>
      </c>
      <c r="H62" s="463">
        <v>2</v>
      </c>
      <c r="I62" s="463">
        <v>0.42</v>
      </c>
      <c r="J62" s="358">
        <v>26509</v>
      </c>
      <c r="K62" s="223">
        <v>646</v>
      </c>
    </row>
    <row r="63" spans="1:11" ht="12" customHeight="1" x14ac:dyDescent="0.2">
      <c r="A63" s="292" t="s">
        <v>58</v>
      </c>
      <c r="B63" s="358">
        <v>151</v>
      </c>
      <c r="C63" s="359">
        <v>152</v>
      </c>
      <c r="D63" s="358">
        <v>162.56</v>
      </c>
      <c r="E63" s="358">
        <v>28809</v>
      </c>
      <c r="F63" s="358">
        <v>49</v>
      </c>
      <c r="G63" s="358">
        <v>101.31</v>
      </c>
      <c r="H63" s="463">
        <v>3</v>
      </c>
      <c r="I63" s="463">
        <v>5.23</v>
      </c>
      <c r="J63" s="358">
        <v>8342</v>
      </c>
      <c r="K63" s="223">
        <v>632</v>
      </c>
    </row>
    <row r="64" spans="1:11" ht="12" customHeight="1" x14ac:dyDescent="0.2">
      <c r="A64" s="292" t="s">
        <v>59</v>
      </c>
      <c r="B64" s="358">
        <v>109</v>
      </c>
      <c r="C64" s="359">
        <v>79</v>
      </c>
      <c r="D64" s="358">
        <v>117.2</v>
      </c>
      <c r="E64" s="358">
        <v>21908</v>
      </c>
      <c r="F64" s="358">
        <v>40</v>
      </c>
      <c r="G64" s="358">
        <v>118.12</v>
      </c>
      <c r="H64" s="463">
        <v>-1</v>
      </c>
      <c r="I64" s="463">
        <v>-0.33</v>
      </c>
      <c r="J64" s="358">
        <v>9656</v>
      </c>
      <c r="K64" s="223">
        <v>489</v>
      </c>
    </row>
    <row r="65" spans="1:11" ht="12" customHeight="1" x14ac:dyDescent="0.2">
      <c r="A65" s="292"/>
      <c r="H65" s="463"/>
      <c r="I65" s="463"/>
      <c r="K65" s="223"/>
    </row>
    <row r="66" spans="1:11" ht="12" customHeight="1" x14ac:dyDescent="0.2">
      <c r="A66" s="292"/>
      <c r="F66" s="360"/>
      <c r="G66" s="360"/>
      <c r="H66" s="361"/>
      <c r="I66" s="361"/>
      <c r="J66" s="360"/>
      <c r="K66" s="223"/>
    </row>
    <row r="67" spans="1:11" s="296" customFormat="1" ht="12" customHeight="1" x14ac:dyDescent="0.2">
      <c r="A67" s="295" t="s">
        <v>60</v>
      </c>
      <c r="B67" s="277">
        <v>3075</v>
      </c>
      <c r="C67" s="277">
        <v>4191</v>
      </c>
      <c r="D67" s="277">
        <v>4780.4799999999996</v>
      </c>
      <c r="E67" s="277">
        <v>833808</v>
      </c>
      <c r="F67" s="277">
        <v>1046</v>
      </c>
      <c r="G67" s="277">
        <v>7529.06</v>
      </c>
      <c r="H67" s="277">
        <v>214</v>
      </c>
      <c r="I67" s="362">
        <v>197.71</v>
      </c>
      <c r="J67" s="277">
        <v>703001</v>
      </c>
      <c r="K67" s="224">
        <v>18762</v>
      </c>
    </row>
    <row r="68" spans="1:11" ht="12" customHeight="1" x14ac:dyDescent="0.2">
      <c r="A68" s="292" t="s">
        <v>61</v>
      </c>
    </row>
    <row r="69" spans="1:11" ht="12" customHeight="1" x14ac:dyDescent="0.2">
      <c r="A69" s="292" t="s">
        <v>62</v>
      </c>
      <c r="B69" s="358">
        <v>527</v>
      </c>
      <c r="C69" s="358">
        <v>1222</v>
      </c>
      <c r="D69" s="358">
        <v>1234.95</v>
      </c>
      <c r="E69" s="358">
        <v>226305</v>
      </c>
      <c r="F69" s="358">
        <v>131</v>
      </c>
      <c r="G69" s="358">
        <v>3244.99</v>
      </c>
      <c r="H69" s="359">
        <v>147</v>
      </c>
      <c r="I69" s="359">
        <v>128.69999999999999</v>
      </c>
      <c r="J69" s="358">
        <v>346719</v>
      </c>
      <c r="K69" s="223">
        <v>4726</v>
      </c>
    </row>
    <row r="70" spans="1:11" ht="12" customHeight="1" x14ac:dyDescent="0.2">
      <c r="A70" s="292" t="s">
        <v>63</v>
      </c>
      <c r="B70" s="358">
        <v>2548</v>
      </c>
      <c r="C70" s="358">
        <v>2969</v>
      </c>
      <c r="D70" s="358">
        <v>3545.53</v>
      </c>
      <c r="E70" s="358">
        <v>607503</v>
      </c>
      <c r="F70" s="358">
        <v>915</v>
      </c>
      <c r="G70" s="358">
        <v>4284.07</v>
      </c>
      <c r="H70" s="358">
        <v>67</v>
      </c>
      <c r="I70" s="359">
        <v>69.010000000000005</v>
      </c>
      <c r="J70" s="358">
        <v>356282</v>
      </c>
      <c r="K70" s="223">
        <v>14036</v>
      </c>
    </row>
    <row r="72" spans="1:11" ht="12" customHeight="1" x14ac:dyDescent="0.2">
      <c r="A72" s="278" t="s">
        <v>248</v>
      </c>
    </row>
  </sheetData>
  <mergeCells count="15">
    <mergeCell ref="A1:K1"/>
    <mergeCell ref="A2:K2"/>
    <mergeCell ref="A5:A11"/>
    <mergeCell ref="K5:K10"/>
    <mergeCell ref="B6:B10"/>
    <mergeCell ref="C6:D7"/>
    <mergeCell ref="E6:E10"/>
    <mergeCell ref="F6:F10"/>
    <mergeCell ref="G6:G10"/>
    <mergeCell ref="H6:I7"/>
    <mergeCell ref="J6:J10"/>
    <mergeCell ref="C8:C10"/>
    <mergeCell ref="D8:D10"/>
    <mergeCell ref="H8:H10"/>
    <mergeCell ref="I8:I10"/>
  </mergeCells>
  <conditionalFormatting sqref="B40:B51 F40:F51 B53:B58 F53:F58 B60:B70 F60:F70">
    <cfRule type="cellIs" dxfId="3" priority="1" operator="between">
      <formula>1</formula>
      <formula>2</formula>
    </cfRule>
  </conditionalFormatting>
  <pageMargins left="0.78740157480314965" right="0.59055118110236227" top="0.78740157480314965" bottom="0.78740157480314965" header="0.51181102362204722" footer="0"/>
  <pageSetup paperSize="9" scale="83" firstPageNumber="32" orientation="portrait" useFirstPageNumber="1" r:id="rId1"/>
  <headerFooter alignWithMargins="0">
    <oddHeader>&amp;C&amp;"Arial,Standard"&amp;9- &amp;P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showGridLines="0" zoomScaleNormal="100" zoomScaleSheetLayoutView="100" workbookViewId="0">
      <selection sqref="A1:J1"/>
    </sheetView>
  </sheetViews>
  <sheetFormatPr baseColWidth="10" defaultColWidth="12" defaultRowHeight="12" customHeight="1" x14ac:dyDescent="0.2"/>
  <cols>
    <col min="1" max="1" width="25.83203125" style="258" customWidth="1"/>
    <col min="2" max="2" width="10.1640625" style="258" customWidth="1"/>
    <col min="3" max="3" width="9.5" style="258" customWidth="1"/>
    <col min="4" max="4" width="9" style="258" customWidth="1"/>
    <col min="5" max="5" width="12.83203125" style="258" customWidth="1"/>
    <col min="6" max="9" width="10.1640625" style="258" customWidth="1"/>
    <col min="10" max="10" width="13.1640625" style="258" customWidth="1"/>
    <col min="11" max="16384" width="12" style="258"/>
  </cols>
  <sheetData>
    <row r="1" spans="1:11" s="253" customFormat="1" ht="12" customHeight="1" x14ac:dyDescent="0.2">
      <c r="A1" s="556" t="s">
        <v>543</v>
      </c>
      <c r="B1" s="556"/>
      <c r="C1" s="556"/>
      <c r="D1" s="556"/>
      <c r="E1" s="556"/>
      <c r="F1" s="556"/>
      <c r="G1" s="556"/>
      <c r="H1" s="556"/>
      <c r="I1" s="556"/>
      <c r="J1" s="556"/>
    </row>
    <row r="2" spans="1:11" s="254" customFormat="1" ht="12" customHeight="1" x14ac:dyDescent="0.2">
      <c r="A2" s="557" t="s">
        <v>7</v>
      </c>
      <c r="B2" s="557"/>
      <c r="C2" s="557"/>
      <c r="D2" s="557"/>
      <c r="E2" s="557"/>
      <c r="F2" s="557"/>
      <c r="G2" s="557"/>
      <c r="H2" s="557"/>
      <c r="I2" s="557"/>
      <c r="J2" s="557"/>
    </row>
    <row r="3" spans="1:11" s="257" customFormat="1" ht="12" customHeight="1" x14ac:dyDescent="0.2">
      <c r="A3" s="267"/>
      <c r="B3" s="256"/>
      <c r="D3" s="268"/>
      <c r="E3" s="565"/>
      <c r="F3" s="565"/>
      <c r="G3" s="565"/>
      <c r="H3" s="565"/>
      <c r="I3" s="565"/>
      <c r="J3" s="565"/>
    </row>
    <row r="4" spans="1:11" s="257" customFormat="1" ht="12" customHeight="1" x14ac:dyDescent="0.2">
      <c r="A4" s="269"/>
      <c r="B4" s="256"/>
      <c r="C4" s="256"/>
      <c r="D4" s="270"/>
      <c r="E4" s="255"/>
      <c r="F4" s="255"/>
      <c r="G4" s="255"/>
      <c r="H4" s="255"/>
      <c r="I4" s="255"/>
      <c r="J4" s="255"/>
    </row>
    <row r="5" spans="1:11" ht="14.25" customHeight="1" x14ac:dyDescent="0.2">
      <c r="A5" s="566" t="s">
        <v>104</v>
      </c>
      <c r="B5" s="560" t="s">
        <v>145</v>
      </c>
      <c r="C5" s="561"/>
      <c r="D5" s="561"/>
      <c r="E5" s="561"/>
      <c r="F5" s="571" t="s">
        <v>144</v>
      </c>
      <c r="G5" s="572"/>
      <c r="H5" s="572"/>
      <c r="I5" s="572"/>
      <c r="J5" s="572"/>
    </row>
    <row r="6" spans="1:11" ht="12" customHeight="1" x14ac:dyDescent="0.2">
      <c r="A6" s="567"/>
      <c r="B6" s="564" t="s">
        <v>120</v>
      </c>
      <c r="C6" s="563" t="s">
        <v>78</v>
      </c>
      <c r="D6" s="563"/>
      <c r="E6" s="562" t="s">
        <v>119</v>
      </c>
      <c r="F6" s="479" t="s">
        <v>120</v>
      </c>
      <c r="G6" s="479" t="s">
        <v>121</v>
      </c>
      <c r="H6" s="486" t="s">
        <v>79</v>
      </c>
      <c r="I6" s="486" t="s">
        <v>126</v>
      </c>
      <c r="J6" s="558" t="s">
        <v>119</v>
      </c>
    </row>
    <row r="7" spans="1:11" ht="15" customHeight="1" x14ac:dyDescent="0.2">
      <c r="A7" s="567"/>
      <c r="B7" s="564"/>
      <c r="C7" s="563"/>
      <c r="D7" s="563"/>
      <c r="E7" s="562"/>
      <c r="F7" s="480"/>
      <c r="G7" s="480"/>
      <c r="H7" s="487"/>
      <c r="I7" s="487"/>
      <c r="J7" s="559"/>
    </row>
    <row r="8" spans="1:11" ht="12" customHeight="1" x14ac:dyDescent="0.2">
      <c r="A8" s="567"/>
      <c r="B8" s="564"/>
      <c r="C8" s="563" t="s">
        <v>122</v>
      </c>
      <c r="D8" s="563" t="s">
        <v>123</v>
      </c>
      <c r="E8" s="562"/>
      <c r="F8" s="480"/>
      <c r="G8" s="480"/>
      <c r="H8" s="487"/>
      <c r="I8" s="487"/>
      <c r="J8" s="559"/>
    </row>
    <row r="9" spans="1:11" ht="12" customHeight="1" x14ac:dyDescent="0.2">
      <c r="A9" s="567"/>
      <c r="B9" s="564"/>
      <c r="C9" s="563"/>
      <c r="D9" s="563"/>
      <c r="E9" s="562"/>
      <c r="F9" s="480"/>
      <c r="G9" s="480"/>
      <c r="H9" s="487"/>
      <c r="I9" s="487"/>
      <c r="J9" s="559"/>
    </row>
    <row r="10" spans="1:11" ht="12" customHeight="1" x14ac:dyDescent="0.2">
      <c r="A10" s="567"/>
      <c r="B10" s="564"/>
      <c r="C10" s="563"/>
      <c r="D10" s="563"/>
      <c r="E10" s="562"/>
      <c r="F10" s="480"/>
      <c r="G10" s="480"/>
      <c r="H10" s="487"/>
      <c r="I10" s="487"/>
      <c r="J10" s="559"/>
    </row>
    <row r="11" spans="1:11" ht="14.25" customHeight="1" x14ac:dyDescent="0.2">
      <c r="A11" s="568"/>
      <c r="B11" s="569" t="s">
        <v>0</v>
      </c>
      <c r="C11" s="570"/>
      <c r="D11" s="220" t="s">
        <v>1</v>
      </c>
      <c r="E11" s="219" t="s">
        <v>423</v>
      </c>
      <c r="F11" s="271" t="s">
        <v>0</v>
      </c>
      <c r="G11" s="272" t="s">
        <v>424</v>
      </c>
      <c r="H11" s="272" t="s">
        <v>1</v>
      </c>
      <c r="I11" s="273" t="s">
        <v>0</v>
      </c>
      <c r="J11" s="274" t="s">
        <v>423</v>
      </c>
    </row>
    <row r="12" spans="1:11" ht="14.25" customHeight="1" x14ac:dyDescent="0.2">
      <c r="A12" s="444"/>
      <c r="B12" s="260"/>
      <c r="C12" s="260"/>
      <c r="D12" s="260"/>
      <c r="E12" s="260"/>
      <c r="F12" s="260"/>
      <c r="G12" s="260"/>
      <c r="H12" s="260"/>
      <c r="I12" s="275"/>
      <c r="J12" s="276"/>
    </row>
    <row r="13" spans="1:11" ht="12" customHeight="1" x14ac:dyDescent="0.2">
      <c r="A13" s="150">
        <v>1995</v>
      </c>
      <c r="B13" s="277">
        <v>6503</v>
      </c>
      <c r="C13" s="277">
        <v>13719</v>
      </c>
      <c r="D13" s="277">
        <v>11978</v>
      </c>
      <c r="E13" s="294">
        <v>1444009.9599658458</v>
      </c>
      <c r="F13" s="277">
        <v>1934</v>
      </c>
      <c r="G13" s="277">
        <v>15149.594000000001</v>
      </c>
      <c r="H13" s="277">
        <v>24069</v>
      </c>
      <c r="I13" s="277">
        <v>841</v>
      </c>
      <c r="J13" s="294">
        <v>2124445.3761318726</v>
      </c>
      <c r="K13" s="277"/>
    </row>
    <row r="14" spans="1:11" ht="12" customHeight="1" x14ac:dyDescent="0.2">
      <c r="A14" s="150">
        <v>1996</v>
      </c>
      <c r="B14" s="277">
        <v>5783</v>
      </c>
      <c r="C14" s="277">
        <v>12899</v>
      </c>
      <c r="D14" s="277">
        <v>11298</v>
      </c>
      <c r="E14" s="294">
        <v>1428884.9235362993</v>
      </c>
      <c r="F14" s="277">
        <v>1472</v>
      </c>
      <c r="G14" s="277">
        <v>9550</v>
      </c>
      <c r="H14" s="277">
        <v>16616</v>
      </c>
      <c r="I14" s="277">
        <v>650</v>
      </c>
      <c r="J14" s="294">
        <v>1379640.3572907667</v>
      </c>
      <c r="K14" s="277"/>
    </row>
    <row r="15" spans="1:11" ht="12" customHeight="1" x14ac:dyDescent="0.2">
      <c r="A15" s="150">
        <v>1997</v>
      </c>
      <c r="B15" s="277">
        <v>7930</v>
      </c>
      <c r="C15" s="277">
        <v>17415</v>
      </c>
      <c r="D15" s="277">
        <v>15152</v>
      </c>
      <c r="E15" s="294">
        <v>1868970.2070220828</v>
      </c>
      <c r="F15" s="277">
        <v>1611</v>
      </c>
      <c r="G15" s="277">
        <v>10626.315000000001</v>
      </c>
      <c r="H15" s="277">
        <v>17936</v>
      </c>
      <c r="I15" s="277">
        <v>1117</v>
      </c>
      <c r="J15" s="294">
        <v>1320803.955353993</v>
      </c>
      <c r="K15" s="277"/>
    </row>
    <row r="16" spans="1:11" ht="12" customHeight="1" x14ac:dyDescent="0.2">
      <c r="A16" s="150">
        <v>1998</v>
      </c>
      <c r="B16" s="277">
        <v>6388</v>
      </c>
      <c r="C16" s="277">
        <v>11494</v>
      </c>
      <c r="D16" s="277">
        <v>10706</v>
      </c>
      <c r="E16" s="294">
        <v>1296512.4780783607</v>
      </c>
      <c r="F16" s="277">
        <v>1375</v>
      </c>
      <c r="G16" s="277">
        <v>9894.5540000000001</v>
      </c>
      <c r="H16" s="277">
        <v>16060</v>
      </c>
      <c r="I16" s="277">
        <v>433</v>
      </c>
      <c r="J16" s="294">
        <v>1122053.0414197554</v>
      </c>
      <c r="K16" s="277"/>
    </row>
    <row r="17" spans="1:11" ht="12" customHeight="1" x14ac:dyDescent="0.2">
      <c r="A17" s="150">
        <v>1999</v>
      </c>
      <c r="B17" s="277">
        <v>6025</v>
      </c>
      <c r="C17" s="277">
        <v>9416</v>
      </c>
      <c r="D17" s="277">
        <v>9354</v>
      </c>
      <c r="E17" s="294">
        <v>1108459.3241743916</v>
      </c>
      <c r="F17" s="277">
        <v>1271</v>
      </c>
      <c r="G17" s="277">
        <v>8495.264000000001</v>
      </c>
      <c r="H17" s="277">
        <v>13357</v>
      </c>
      <c r="I17" s="277">
        <v>460</v>
      </c>
      <c r="J17" s="294">
        <v>1073518.148305323</v>
      </c>
      <c r="K17" s="277"/>
    </row>
    <row r="18" spans="1:11" ht="12" customHeight="1" x14ac:dyDescent="0.2">
      <c r="A18" s="150" t="s">
        <v>84</v>
      </c>
      <c r="B18" s="277">
        <v>5667</v>
      </c>
      <c r="C18" s="277">
        <v>8682</v>
      </c>
      <c r="D18" s="277">
        <v>8768.9</v>
      </c>
      <c r="E18" s="294">
        <v>1037225.6279942531</v>
      </c>
      <c r="F18" s="277">
        <v>1219</v>
      </c>
      <c r="G18" s="277">
        <v>6634</v>
      </c>
      <c r="H18" s="277">
        <v>10446.299999999999</v>
      </c>
      <c r="I18" s="277">
        <v>305</v>
      </c>
      <c r="J18" s="294">
        <v>775894.63296912308</v>
      </c>
      <c r="K18" s="277"/>
    </row>
    <row r="19" spans="1:11" ht="12" customHeight="1" x14ac:dyDescent="0.2">
      <c r="A19" s="150" t="s">
        <v>85</v>
      </c>
      <c r="B19" s="277">
        <v>4010</v>
      </c>
      <c r="C19" s="277">
        <v>5781</v>
      </c>
      <c r="D19" s="277">
        <v>5988.9</v>
      </c>
      <c r="E19" s="294">
        <v>714374</v>
      </c>
      <c r="F19" s="277">
        <v>1080</v>
      </c>
      <c r="G19" s="277">
        <v>6849</v>
      </c>
      <c r="H19" s="277">
        <v>10406.1</v>
      </c>
      <c r="I19" s="277">
        <v>244</v>
      </c>
      <c r="J19" s="294">
        <v>926376</v>
      </c>
      <c r="K19" s="277"/>
    </row>
    <row r="20" spans="1:11" ht="12" customHeight="1" x14ac:dyDescent="0.2">
      <c r="A20" s="150" t="s">
        <v>86</v>
      </c>
      <c r="B20" s="277">
        <v>3673</v>
      </c>
      <c r="C20" s="277">
        <v>4975</v>
      </c>
      <c r="D20" s="277">
        <v>5387.3</v>
      </c>
      <c r="E20" s="277">
        <v>627275</v>
      </c>
      <c r="F20" s="277">
        <v>874</v>
      </c>
      <c r="G20" s="277">
        <v>5492</v>
      </c>
      <c r="H20" s="277">
        <v>8337.5</v>
      </c>
      <c r="I20" s="277">
        <v>95</v>
      </c>
      <c r="J20" s="294">
        <v>699689</v>
      </c>
      <c r="K20" s="277"/>
    </row>
    <row r="21" spans="1:11" ht="12" customHeight="1" x14ac:dyDescent="0.2">
      <c r="A21" s="150" t="s">
        <v>87</v>
      </c>
      <c r="B21" s="277">
        <v>3296</v>
      </c>
      <c r="C21" s="277">
        <v>4164</v>
      </c>
      <c r="D21" s="277">
        <v>4705.2</v>
      </c>
      <c r="E21" s="277">
        <v>537031</v>
      </c>
      <c r="F21" s="277">
        <v>800</v>
      </c>
      <c r="G21" s="277">
        <v>4677</v>
      </c>
      <c r="H21" s="277">
        <v>6938.5</v>
      </c>
      <c r="I21" s="277">
        <v>189</v>
      </c>
      <c r="J21" s="294">
        <v>839860</v>
      </c>
      <c r="K21" s="277"/>
    </row>
    <row r="22" spans="1:11" ht="12" customHeight="1" x14ac:dyDescent="0.2">
      <c r="A22" s="150" t="s">
        <v>88</v>
      </c>
      <c r="B22" s="277">
        <v>3137</v>
      </c>
      <c r="C22" s="277">
        <v>3740</v>
      </c>
      <c r="D22" s="277">
        <v>4350.2</v>
      </c>
      <c r="E22" s="277">
        <v>500861</v>
      </c>
      <c r="F22" s="277">
        <v>781</v>
      </c>
      <c r="G22" s="277">
        <v>4575</v>
      </c>
      <c r="H22" s="277">
        <v>6754.7</v>
      </c>
      <c r="I22" s="277">
        <v>59</v>
      </c>
      <c r="J22" s="294">
        <v>455974</v>
      </c>
      <c r="K22" s="277"/>
    </row>
    <row r="23" spans="1:11" ht="12" customHeight="1" x14ac:dyDescent="0.2">
      <c r="A23" s="150" t="s">
        <v>89</v>
      </c>
      <c r="B23" s="277">
        <v>2565</v>
      </c>
      <c r="C23" s="277">
        <v>3322</v>
      </c>
      <c r="D23" s="277">
        <v>3822.6</v>
      </c>
      <c r="E23" s="277">
        <v>430009</v>
      </c>
      <c r="F23" s="277">
        <v>706</v>
      </c>
      <c r="G23" s="277">
        <v>4936</v>
      </c>
      <c r="H23" s="277">
        <v>6713.6</v>
      </c>
      <c r="I23" s="277">
        <v>48</v>
      </c>
      <c r="J23" s="294">
        <v>513656</v>
      </c>
      <c r="K23" s="277"/>
    </row>
    <row r="24" spans="1:11" ht="12" customHeight="1" x14ac:dyDescent="0.2">
      <c r="A24" s="150" t="s">
        <v>90</v>
      </c>
      <c r="B24" s="277">
        <v>2492</v>
      </c>
      <c r="C24" s="277">
        <v>3241</v>
      </c>
      <c r="D24" s="277">
        <v>3670.6</v>
      </c>
      <c r="E24" s="277">
        <v>417764</v>
      </c>
      <c r="F24" s="277">
        <v>724</v>
      </c>
      <c r="G24" s="277">
        <v>3670</v>
      </c>
      <c r="H24" s="277">
        <v>5093.8</v>
      </c>
      <c r="I24" s="277">
        <v>49</v>
      </c>
      <c r="J24" s="294">
        <v>375555</v>
      </c>
      <c r="K24" s="277"/>
    </row>
    <row r="25" spans="1:11" ht="12" customHeight="1" x14ac:dyDescent="0.2">
      <c r="A25" s="150" t="s">
        <v>91</v>
      </c>
      <c r="B25" s="277">
        <v>1942</v>
      </c>
      <c r="C25" s="277">
        <v>2590</v>
      </c>
      <c r="D25" s="277">
        <v>2972.1</v>
      </c>
      <c r="E25" s="277">
        <v>345356</v>
      </c>
      <c r="F25" s="277">
        <v>734</v>
      </c>
      <c r="G25" s="277">
        <v>4145</v>
      </c>
      <c r="H25" s="277">
        <v>5553.8</v>
      </c>
      <c r="I25" s="277">
        <v>27</v>
      </c>
      <c r="J25" s="294">
        <v>490991</v>
      </c>
      <c r="K25" s="277"/>
    </row>
    <row r="26" spans="1:11" ht="12" customHeight="1" x14ac:dyDescent="0.2">
      <c r="A26" s="150" t="s">
        <v>92</v>
      </c>
      <c r="B26" s="277">
        <v>1650</v>
      </c>
      <c r="C26" s="277">
        <v>2297</v>
      </c>
      <c r="D26" s="277">
        <v>2636.7</v>
      </c>
      <c r="E26" s="277">
        <v>308397</v>
      </c>
      <c r="F26" s="277">
        <v>788</v>
      </c>
      <c r="G26" s="277">
        <v>4616</v>
      </c>
      <c r="H26" s="277">
        <v>6652.7</v>
      </c>
      <c r="I26" s="277">
        <v>51</v>
      </c>
      <c r="J26" s="294">
        <v>500138</v>
      </c>
      <c r="K26" s="277"/>
    </row>
    <row r="27" spans="1:11" ht="12" customHeight="1" x14ac:dyDescent="0.2">
      <c r="A27" s="150" t="s">
        <v>143</v>
      </c>
      <c r="B27" s="277">
        <v>1455</v>
      </c>
      <c r="C27" s="277">
        <v>2113</v>
      </c>
      <c r="D27" s="277">
        <v>2356.9</v>
      </c>
      <c r="E27" s="277">
        <v>282126</v>
      </c>
      <c r="F27" s="277">
        <v>716</v>
      </c>
      <c r="G27" s="277">
        <v>3808</v>
      </c>
      <c r="H27" s="277">
        <v>5385.4</v>
      </c>
      <c r="I27" s="277">
        <v>41</v>
      </c>
      <c r="J27" s="294">
        <v>345070</v>
      </c>
      <c r="K27" s="277"/>
    </row>
    <row r="28" spans="1:11" ht="12" customHeight="1" x14ac:dyDescent="0.2">
      <c r="A28" s="150" t="s">
        <v>246</v>
      </c>
      <c r="B28" s="277">
        <v>1338</v>
      </c>
      <c r="C28" s="277">
        <v>1951</v>
      </c>
      <c r="D28" s="277">
        <v>2187</v>
      </c>
      <c r="E28" s="277">
        <v>263719</v>
      </c>
      <c r="F28" s="277">
        <v>648</v>
      </c>
      <c r="G28" s="277">
        <v>3360</v>
      </c>
      <c r="H28" s="277">
        <v>4453.1000000000004</v>
      </c>
      <c r="I28" s="277">
        <v>18</v>
      </c>
      <c r="J28" s="294">
        <v>300497</v>
      </c>
      <c r="K28" s="277"/>
    </row>
    <row r="29" spans="1:11" ht="12" customHeight="1" x14ac:dyDescent="0.2">
      <c r="A29" s="150" t="s">
        <v>258</v>
      </c>
      <c r="B29" s="277">
        <v>1514</v>
      </c>
      <c r="C29" s="277">
        <v>2078</v>
      </c>
      <c r="D29" s="277">
        <v>2517.1999999999998</v>
      </c>
      <c r="E29" s="277">
        <v>313334</v>
      </c>
      <c r="F29" s="277">
        <v>778</v>
      </c>
      <c r="G29" s="277">
        <v>4406</v>
      </c>
      <c r="H29" s="277">
        <v>5949.1</v>
      </c>
      <c r="I29" s="277">
        <v>10</v>
      </c>
      <c r="J29" s="294">
        <v>416279</v>
      </c>
      <c r="K29" s="277"/>
    </row>
    <row r="30" spans="1:11" ht="12" customHeight="1" x14ac:dyDescent="0.2">
      <c r="A30" s="150" t="s">
        <v>310</v>
      </c>
      <c r="B30" s="277">
        <v>1796</v>
      </c>
      <c r="C30" s="277">
        <v>2615</v>
      </c>
      <c r="D30" s="277">
        <v>3096.2</v>
      </c>
      <c r="E30" s="277">
        <v>371212</v>
      </c>
      <c r="F30" s="277">
        <v>776</v>
      </c>
      <c r="G30" s="277">
        <v>6819</v>
      </c>
      <c r="H30" s="277">
        <v>7818.8</v>
      </c>
      <c r="I30" s="277">
        <v>53</v>
      </c>
      <c r="J30" s="294">
        <v>414732</v>
      </c>
      <c r="K30" s="277"/>
    </row>
    <row r="31" spans="1:11" ht="12" customHeight="1" x14ac:dyDescent="0.2">
      <c r="A31" s="150" t="s">
        <v>408</v>
      </c>
      <c r="B31" s="277">
        <v>1672</v>
      </c>
      <c r="C31" s="277">
        <v>2451</v>
      </c>
      <c r="D31" s="277">
        <v>2867</v>
      </c>
      <c r="E31" s="277">
        <v>362529</v>
      </c>
      <c r="F31" s="277">
        <v>749</v>
      </c>
      <c r="G31" s="277">
        <v>4157</v>
      </c>
      <c r="H31" s="277">
        <v>5789.2</v>
      </c>
      <c r="I31" s="277">
        <v>145</v>
      </c>
      <c r="J31" s="294">
        <v>408538</v>
      </c>
      <c r="K31" s="277"/>
    </row>
    <row r="32" spans="1:11" ht="12" customHeight="1" x14ac:dyDescent="0.2">
      <c r="A32" s="150" t="s">
        <v>409</v>
      </c>
      <c r="B32" s="277">
        <v>1828</v>
      </c>
      <c r="C32" s="277">
        <v>2908</v>
      </c>
      <c r="D32" s="277">
        <v>3390.7</v>
      </c>
      <c r="E32" s="277">
        <v>440288</v>
      </c>
      <c r="F32" s="277">
        <v>729</v>
      </c>
      <c r="G32" s="277">
        <v>4357</v>
      </c>
      <c r="H32" s="277">
        <v>5657.7</v>
      </c>
      <c r="I32" s="277">
        <v>51</v>
      </c>
      <c r="J32" s="294">
        <v>380591</v>
      </c>
    </row>
    <row r="33" spans="1:10" ht="12" customHeight="1" x14ac:dyDescent="0.2">
      <c r="A33" s="150" t="s">
        <v>416</v>
      </c>
      <c r="B33" s="277">
        <v>1883</v>
      </c>
      <c r="C33" s="277">
        <v>2940</v>
      </c>
      <c r="D33" s="277">
        <v>3445.2</v>
      </c>
      <c r="E33" s="277">
        <v>461531</v>
      </c>
      <c r="F33" s="277">
        <v>696</v>
      </c>
      <c r="G33" s="277">
        <v>4780</v>
      </c>
      <c r="H33" s="277">
        <v>5295.6</v>
      </c>
      <c r="I33" s="277">
        <v>42</v>
      </c>
      <c r="J33" s="294">
        <v>384264</v>
      </c>
    </row>
    <row r="34" spans="1:10" ht="12" customHeight="1" x14ac:dyDescent="0.2">
      <c r="A34" s="150" t="s">
        <v>425</v>
      </c>
      <c r="B34" s="277">
        <v>1965</v>
      </c>
      <c r="C34" s="277">
        <v>3546</v>
      </c>
      <c r="D34" s="277">
        <v>3753.4</v>
      </c>
      <c r="E34" s="277">
        <v>512700</v>
      </c>
      <c r="F34" s="277">
        <v>647</v>
      </c>
      <c r="G34" s="277">
        <v>3319</v>
      </c>
      <c r="H34" s="277">
        <v>4606.7</v>
      </c>
      <c r="I34" s="277">
        <v>37</v>
      </c>
      <c r="J34" s="294">
        <v>445026</v>
      </c>
    </row>
    <row r="35" spans="1:10" ht="12" customHeight="1" x14ac:dyDescent="0.2">
      <c r="A35" s="150" t="s">
        <v>438</v>
      </c>
      <c r="B35" s="277">
        <v>1889</v>
      </c>
      <c r="C35" s="277">
        <v>3220</v>
      </c>
      <c r="D35" s="277">
        <v>3634.1</v>
      </c>
      <c r="E35" s="277">
        <v>517790</v>
      </c>
      <c r="F35" s="277">
        <v>683</v>
      </c>
      <c r="G35" s="277">
        <v>3436</v>
      </c>
      <c r="H35" s="277">
        <v>4605.3999999999996</v>
      </c>
      <c r="I35" s="277">
        <v>79</v>
      </c>
      <c r="J35" s="294">
        <v>339846</v>
      </c>
    </row>
    <row r="36" spans="1:10" ht="12" customHeight="1" x14ac:dyDescent="0.2">
      <c r="A36" s="150" t="s">
        <v>442</v>
      </c>
      <c r="B36" s="277">
        <v>1950</v>
      </c>
      <c r="C36" s="277">
        <v>3124</v>
      </c>
      <c r="D36" s="277">
        <v>3712.7</v>
      </c>
      <c r="E36" s="277">
        <v>543210</v>
      </c>
      <c r="F36" s="277">
        <v>689</v>
      </c>
      <c r="G36" s="277">
        <v>3658</v>
      </c>
      <c r="H36" s="277">
        <v>4678.8999999999996</v>
      </c>
      <c r="I36" s="277">
        <v>124</v>
      </c>
      <c r="J36" s="294">
        <v>314381</v>
      </c>
    </row>
    <row r="37" spans="1:10" ht="12" customHeight="1" x14ac:dyDescent="0.2">
      <c r="A37" s="150" t="s">
        <v>459</v>
      </c>
      <c r="B37" s="277">
        <v>1836</v>
      </c>
      <c r="C37" s="277">
        <v>3755</v>
      </c>
      <c r="D37" s="277">
        <v>3960.8</v>
      </c>
      <c r="E37" s="277">
        <v>605139</v>
      </c>
      <c r="F37" s="277">
        <v>672</v>
      </c>
      <c r="G37" s="277">
        <v>3544</v>
      </c>
      <c r="H37" s="277">
        <v>4520.7</v>
      </c>
      <c r="I37" s="277">
        <v>62</v>
      </c>
      <c r="J37" s="294">
        <v>376500</v>
      </c>
    </row>
    <row r="38" spans="1:10" ht="12" customHeight="1" x14ac:dyDescent="0.2">
      <c r="A38" s="150" t="s">
        <v>468</v>
      </c>
      <c r="B38" s="277">
        <v>2141</v>
      </c>
      <c r="C38" s="277">
        <v>3531</v>
      </c>
      <c r="D38" s="277">
        <v>4127.8999999999996</v>
      </c>
      <c r="E38" s="277">
        <v>666731</v>
      </c>
      <c r="F38" s="277">
        <v>784</v>
      </c>
      <c r="G38" s="277">
        <v>3613</v>
      </c>
      <c r="H38" s="277">
        <v>4710.3999999999996</v>
      </c>
      <c r="I38" s="277">
        <v>81</v>
      </c>
      <c r="J38" s="294">
        <v>382622</v>
      </c>
    </row>
    <row r="39" spans="1:10" ht="12" customHeight="1" x14ac:dyDescent="0.2">
      <c r="A39" s="150"/>
      <c r="B39" s="277"/>
      <c r="C39" s="277"/>
      <c r="D39" s="277"/>
      <c r="E39" s="277"/>
      <c r="F39" s="277"/>
      <c r="G39" s="277"/>
      <c r="H39" s="277"/>
      <c r="I39" s="277"/>
      <c r="J39" s="294"/>
    </row>
    <row r="40" spans="1:10" ht="12" customHeight="1" x14ac:dyDescent="0.2">
      <c r="A40" s="262" t="s">
        <v>37</v>
      </c>
      <c r="B40" s="223">
        <v>136</v>
      </c>
      <c r="C40" s="223">
        <v>690</v>
      </c>
      <c r="D40" s="223">
        <v>676.5</v>
      </c>
      <c r="E40" s="223">
        <v>116483</v>
      </c>
      <c r="F40" s="223">
        <v>28</v>
      </c>
      <c r="G40" s="223">
        <v>1027</v>
      </c>
      <c r="H40" s="223">
        <v>935</v>
      </c>
      <c r="I40" s="223">
        <v>144</v>
      </c>
      <c r="J40" s="223">
        <v>105100</v>
      </c>
    </row>
    <row r="41" spans="1:10" ht="12" customHeight="1" x14ac:dyDescent="0.2">
      <c r="A41" s="262" t="s">
        <v>38</v>
      </c>
      <c r="B41" s="223">
        <v>17</v>
      </c>
      <c r="C41" s="223">
        <v>23</v>
      </c>
      <c r="D41" s="223">
        <v>30.2</v>
      </c>
      <c r="E41" s="223">
        <v>6124</v>
      </c>
      <c r="F41" s="223">
        <v>9</v>
      </c>
      <c r="G41" s="223">
        <v>1061</v>
      </c>
      <c r="H41" s="223">
        <v>1681.9</v>
      </c>
      <c r="I41" s="223" t="s">
        <v>34</v>
      </c>
      <c r="J41" s="223">
        <v>117597</v>
      </c>
    </row>
    <row r="42" spans="1:10" ht="12" customHeight="1" x14ac:dyDescent="0.2">
      <c r="A42" s="262" t="s">
        <v>39</v>
      </c>
      <c r="B42" s="223">
        <v>51</v>
      </c>
      <c r="C42" s="223">
        <v>154</v>
      </c>
      <c r="D42" s="223">
        <v>143.1</v>
      </c>
      <c r="E42" s="223">
        <v>27708</v>
      </c>
      <c r="F42" s="223">
        <v>27</v>
      </c>
      <c r="G42" s="223">
        <v>200</v>
      </c>
      <c r="H42" s="223">
        <v>365.3</v>
      </c>
      <c r="I42" s="223" t="s">
        <v>34</v>
      </c>
      <c r="J42" s="223">
        <v>52986</v>
      </c>
    </row>
    <row r="43" spans="1:10" ht="12" customHeight="1" x14ac:dyDescent="0.2">
      <c r="A43" s="262" t="s">
        <v>40</v>
      </c>
      <c r="B43" s="223">
        <v>31</v>
      </c>
      <c r="C43" s="223">
        <v>59</v>
      </c>
      <c r="D43" s="223">
        <v>56</v>
      </c>
      <c r="E43" s="223">
        <v>8589</v>
      </c>
      <c r="F43" s="223">
        <v>15</v>
      </c>
      <c r="G43" s="223">
        <v>19</v>
      </c>
      <c r="H43" s="223">
        <v>36.6</v>
      </c>
      <c r="I43" s="223" t="s">
        <v>34</v>
      </c>
      <c r="J43" s="223">
        <v>2146</v>
      </c>
    </row>
    <row r="44" spans="1:10" ht="12" customHeight="1" x14ac:dyDescent="0.2">
      <c r="A44" s="262" t="s">
        <v>41</v>
      </c>
      <c r="B44" s="223">
        <v>44</v>
      </c>
      <c r="C44" s="223">
        <v>142</v>
      </c>
      <c r="D44" s="223">
        <v>136.9</v>
      </c>
      <c r="E44" s="223">
        <v>25165</v>
      </c>
      <c r="F44" s="223">
        <v>6</v>
      </c>
      <c r="G44" s="223">
        <v>19</v>
      </c>
      <c r="H44" s="223">
        <v>38.700000000000003</v>
      </c>
      <c r="I44" s="223" t="s">
        <v>34</v>
      </c>
      <c r="J44" s="223">
        <v>6408</v>
      </c>
    </row>
    <row r="45" spans="1:10" ht="12" customHeight="1" x14ac:dyDescent="0.2">
      <c r="A45" s="262"/>
    </row>
    <row r="46" spans="1:10" ht="12" customHeight="1" x14ac:dyDescent="0.2">
      <c r="A46" s="262" t="s">
        <v>43</v>
      </c>
      <c r="B46" s="223">
        <v>144</v>
      </c>
      <c r="C46" s="223">
        <v>297</v>
      </c>
      <c r="D46" s="223">
        <v>353.7</v>
      </c>
      <c r="E46" s="223">
        <v>59288</v>
      </c>
      <c r="F46" s="223">
        <v>28</v>
      </c>
      <c r="G46" s="223">
        <v>57</v>
      </c>
      <c r="H46" s="223">
        <v>111</v>
      </c>
      <c r="I46" s="223">
        <v>2</v>
      </c>
      <c r="J46" s="223">
        <v>9637</v>
      </c>
    </row>
    <row r="47" spans="1:10" ht="12" customHeight="1" x14ac:dyDescent="0.2">
      <c r="A47" s="262" t="s">
        <v>44</v>
      </c>
      <c r="B47" s="223">
        <v>44</v>
      </c>
      <c r="C47" s="223">
        <v>79</v>
      </c>
      <c r="D47" s="223">
        <v>93</v>
      </c>
      <c r="E47" s="223">
        <v>15765</v>
      </c>
      <c r="F47" s="223">
        <v>43</v>
      </c>
      <c r="G47" s="223">
        <v>68</v>
      </c>
      <c r="H47" s="223">
        <v>112.5</v>
      </c>
      <c r="I47" s="223" t="s">
        <v>34</v>
      </c>
      <c r="J47" s="223">
        <v>6724</v>
      </c>
    </row>
    <row r="48" spans="1:10" ht="12" customHeight="1" x14ac:dyDescent="0.2">
      <c r="A48" s="262" t="s">
        <v>45</v>
      </c>
      <c r="B48" s="223">
        <v>154</v>
      </c>
      <c r="C48" s="223">
        <v>247</v>
      </c>
      <c r="D48" s="223">
        <v>279.8</v>
      </c>
      <c r="E48" s="223">
        <v>46432</v>
      </c>
      <c r="F48" s="223">
        <v>54</v>
      </c>
      <c r="G48" s="223">
        <v>122</v>
      </c>
      <c r="H48" s="223">
        <v>189.6</v>
      </c>
      <c r="I48" s="223">
        <v>5</v>
      </c>
      <c r="J48" s="223">
        <v>17464</v>
      </c>
    </row>
    <row r="49" spans="1:12" ht="12" customHeight="1" x14ac:dyDescent="0.2">
      <c r="A49" s="262" t="s">
        <v>46</v>
      </c>
      <c r="B49" s="223">
        <v>115</v>
      </c>
      <c r="C49" s="223">
        <v>171</v>
      </c>
      <c r="D49" s="223">
        <v>214.1</v>
      </c>
      <c r="E49" s="223">
        <v>33136</v>
      </c>
      <c r="F49" s="223">
        <v>53</v>
      </c>
      <c r="G49" s="223">
        <v>101</v>
      </c>
      <c r="H49" s="223">
        <v>167.2</v>
      </c>
      <c r="I49" s="223">
        <v>1</v>
      </c>
      <c r="J49" s="223">
        <v>12946</v>
      </c>
    </row>
    <row r="50" spans="1:12" ht="12" customHeight="1" x14ac:dyDescent="0.2">
      <c r="A50" s="262" t="s">
        <v>47</v>
      </c>
      <c r="B50" s="223">
        <v>58</v>
      </c>
      <c r="C50" s="223">
        <v>73</v>
      </c>
      <c r="D50" s="223">
        <v>106.7</v>
      </c>
      <c r="E50" s="223">
        <v>18660</v>
      </c>
      <c r="F50" s="223">
        <v>29</v>
      </c>
      <c r="G50" s="223">
        <v>39</v>
      </c>
      <c r="H50" s="223">
        <v>58.4</v>
      </c>
      <c r="I50" s="223">
        <v>1</v>
      </c>
      <c r="J50" s="223">
        <v>3762</v>
      </c>
    </row>
    <row r="51" spans="1:12" ht="12" customHeight="1" x14ac:dyDescent="0.2">
      <c r="A51" s="262" t="s">
        <v>48</v>
      </c>
      <c r="B51" s="223">
        <v>161</v>
      </c>
      <c r="C51" s="223">
        <v>208</v>
      </c>
      <c r="D51" s="223">
        <v>266</v>
      </c>
      <c r="E51" s="223">
        <v>45919</v>
      </c>
      <c r="F51" s="223">
        <v>99</v>
      </c>
      <c r="G51" s="223">
        <v>250</v>
      </c>
      <c r="H51" s="223">
        <v>392.6</v>
      </c>
      <c r="I51" s="223" t="s">
        <v>34</v>
      </c>
      <c r="J51" s="223">
        <v>37935</v>
      </c>
    </row>
    <row r="52" spans="1:12" ht="12" customHeight="1" x14ac:dyDescent="0.2">
      <c r="A52" s="262"/>
    </row>
    <row r="53" spans="1:12" ht="12" customHeight="1" x14ac:dyDescent="0.2">
      <c r="A53" s="262" t="s">
        <v>49</v>
      </c>
      <c r="B53" s="223">
        <v>82</v>
      </c>
      <c r="C53" s="223">
        <v>193</v>
      </c>
      <c r="D53" s="223">
        <v>194</v>
      </c>
      <c r="E53" s="223">
        <v>27378</v>
      </c>
      <c r="F53" s="223">
        <v>19</v>
      </c>
      <c r="G53" s="223">
        <v>26</v>
      </c>
      <c r="H53" s="223">
        <v>54</v>
      </c>
      <c r="I53" s="223" t="s">
        <v>34</v>
      </c>
      <c r="J53" s="223">
        <v>6920</v>
      </c>
    </row>
    <row r="54" spans="1:12" ht="12" customHeight="1" x14ac:dyDescent="0.2">
      <c r="A54" s="262" t="s">
        <v>50</v>
      </c>
      <c r="B54" s="223">
        <v>76</v>
      </c>
      <c r="C54" s="223">
        <v>99</v>
      </c>
      <c r="D54" s="223">
        <v>110.4</v>
      </c>
      <c r="E54" s="223">
        <v>18789</v>
      </c>
      <c r="F54" s="223">
        <v>16</v>
      </c>
      <c r="G54" s="223">
        <v>64</v>
      </c>
      <c r="H54" s="223">
        <v>107.2</v>
      </c>
      <c r="I54" s="223">
        <v>3</v>
      </c>
      <c r="J54" s="223">
        <v>8188</v>
      </c>
    </row>
    <row r="55" spans="1:12" ht="12" customHeight="1" x14ac:dyDescent="0.2">
      <c r="A55" s="262" t="s">
        <v>51</v>
      </c>
      <c r="B55" s="223">
        <v>64</v>
      </c>
      <c r="C55" s="223">
        <v>72</v>
      </c>
      <c r="D55" s="223">
        <v>99.2</v>
      </c>
      <c r="E55" s="223">
        <v>18416</v>
      </c>
      <c r="F55" s="223">
        <v>26</v>
      </c>
      <c r="G55" s="223">
        <v>352</v>
      </c>
      <c r="H55" s="223">
        <v>261.3</v>
      </c>
      <c r="I55" s="223" t="s">
        <v>34</v>
      </c>
      <c r="J55" s="223">
        <v>14087</v>
      </c>
    </row>
    <row r="56" spans="1:12" ht="12" customHeight="1" x14ac:dyDescent="0.2">
      <c r="A56" s="262" t="s">
        <v>52</v>
      </c>
      <c r="B56" s="223">
        <v>104</v>
      </c>
      <c r="C56" s="223">
        <v>220</v>
      </c>
      <c r="D56" s="223">
        <v>235</v>
      </c>
      <c r="E56" s="223">
        <v>36341</v>
      </c>
      <c r="F56" s="223">
        <v>43</v>
      </c>
      <c r="G56" s="223">
        <v>401</v>
      </c>
      <c r="H56" s="223">
        <v>412.3</v>
      </c>
      <c r="I56" s="223" t="s">
        <v>34</v>
      </c>
      <c r="J56" s="223">
        <v>36378</v>
      </c>
    </row>
    <row r="57" spans="1:12" ht="12" customHeight="1" x14ac:dyDescent="0.2">
      <c r="A57" s="262" t="s">
        <v>53</v>
      </c>
      <c r="B57" s="223">
        <v>110</v>
      </c>
      <c r="C57" s="223">
        <v>128</v>
      </c>
      <c r="D57" s="223">
        <v>168.2</v>
      </c>
      <c r="E57" s="223">
        <v>29504</v>
      </c>
      <c r="F57" s="223">
        <v>52</v>
      </c>
      <c r="G57" s="223">
        <v>115</v>
      </c>
      <c r="H57" s="223">
        <v>164.5</v>
      </c>
      <c r="I57" s="223">
        <v>13</v>
      </c>
      <c r="J57" s="223">
        <v>11114</v>
      </c>
    </row>
    <row r="58" spans="1:12" ht="12" customHeight="1" x14ac:dyDescent="0.2">
      <c r="A58" s="262" t="s">
        <v>54</v>
      </c>
      <c r="B58" s="223">
        <v>30</v>
      </c>
      <c r="C58" s="223">
        <v>42</v>
      </c>
      <c r="D58" s="223">
        <v>49.9</v>
      </c>
      <c r="E58" s="223">
        <v>8710</v>
      </c>
      <c r="F58" s="223">
        <v>17</v>
      </c>
      <c r="G58" s="223">
        <v>86</v>
      </c>
      <c r="H58" s="223">
        <v>126.3</v>
      </c>
      <c r="I58" s="223" t="s">
        <v>34</v>
      </c>
      <c r="J58" s="223">
        <v>3703</v>
      </c>
    </row>
    <row r="59" spans="1:12" ht="12" customHeight="1" x14ac:dyDescent="0.2">
      <c r="A59" s="262"/>
    </row>
    <row r="60" spans="1:12" ht="12" customHeight="1" x14ac:dyDescent="0.2">
      <c r="A60" s="262" t="s">
        <v>55</v>
      </c>
      <c r="B60" s="223">
        <v>58</v>
      </c>
      <c r="C60" s="223">
        <v>109</v>
      </c>
      <c r="D60" s="223">
        <v>125.3</v>
      </c>
      <c r="E60" s="223">
        <v>25256</v>
      </c>
      <c r="F60" s="223">
        <v>15</v>
      </c>
      <c r="G60" s="223">
        <v>16</v>
      </c>
      <c r="H60" s="223">
        <v>35.6</v>
      </c>
      <c r="I60" s="223" t="s">
        <v>34</v>
      </c>
      <c r="J60" s="223">
        <v>2296</v>
      </c>
      <c r="K60" s="263"/>
      <c r="L60" s="263"/>
    </row>
    <row r="61" spans="1:12" ht="12" customHeight="1" x14ac:dyDescent="0.2">
      <c r="A61" s="262" t="s">
        <v>56</v>
      </c>
      <c r="B61" s="223">
        <v>75</v>
      </c>
      <c r="C61" s="223">
        <v>113</v>
      </c>
      <c r="D61" s="223">
        <v>131.30000000000001</v>
      </c>
      <c r="E61" s="223">
        <v>23880</v>
      </c>
      <c r="F61" s="223">
        <v>34</v>
      </c>
      <c r="G61" s="223">
        <v>935</v>
      </c>
      <c r="H61" s="223">
        <v>1092.8</v>
      </c>
      <c r="I61" s="223">
        <v>1</v>
      </c>
      <c r="J61" s="223">
        <v>64941</v>
      </c>
    </row>
    <row r="62" spans="1:12" ht="12" customHeight="1" x14ac:dyDescent="0.2">
      <c r="A62" s="262" t="s">
        <v>57</v>
      </c>
      <c r="B62" s="223">
        <v>57</v>
      </c>
      <c r="C62" s="223">
        <v>92</v>
      </c>
      <c r="D62" s="223">
        <v>111.4</v>
      </c>
      <c r="E62" s="223">
        <v>15772</v>
      </c>
      <c r="F62" s="223">
        <v>32</v>
      </c>
      <c r="G62" s="223">
        <v>204</v>
      </c>
      <c r="H62" s="223">
        <v>187.5</v>
      </c>
      <c r="I62" s="223" t="s">
        <v>34</v>
      </c>
      <c r="J62" s="223">
        <v>19078</v>
      </c>
    </row>
    <row r="63" spans="1:12" ht="12" customHeight="1" x14ac:dyDescent="0.2">
      <c r="A63" s="262" t="s">
        <v>58</v>
      </c>
      <c r="B63" s="223">
        <v>65</v>
      </c>
      <c r="C63" s="223">
        <v>89</v>
      </c>
      <c r="D63" s="223">
        <v>103.8</v>
      </c>
      <c r="E63" s="223">
        <v>18418</v>
      </c>
      <c r="F63" s="223">
        <v>22</v>
      </c>
      <c r="G63" s="223">
        <v>70</v>
      </c>
      <c r="H63" s="223">
        <v>90.5</v>
      </c>
      <c r="I63" s="223" t="s">
        <v>34</v>
      </c>
      <c r="J63" s="223">
        <v>3471</v>
      </c>
    </row>
    <row r="64" spans="1:12" ht="12" customHeight="1" x14ac:dyDescent="0.2">
      <c r="A64" s="262" t="s">
        <v>59</v>
      </c>
      <c r="B64" s="223">
        <v>58</v>
      </c>
      <c r="C64" s="223">
        <v>80</v>
      </c>
      <c r="D64" s="223">
        <v>97.6</v>
      </c>
      <c r="E64" s="223">
        <v>17052</v>
      </c>
      <c r="F64" s="223">
        <v>32</v>
      </c>
      <c r="G64" s="223">
        <v>75</v>
      </c>
      <c r="H64" s="223">
        <v>112.6</v>
      </c>
      <c r="I64" s="223" t="s">
        <v>34</v>
      </c>
      <c r="J64" s="223">
        <v>7813</v>
      </c>
    </row>
    <row r="65" spans="1:10" ht="12" customHeight="1" x14ac:dyDescent="0.2">
      <c r="A65" s="262"/>
    </row>
    <row r="66" spans="1:10" ht="12" customHeight="1" x14ac:dyDescent="0.2">
      <c r="A66" s="262"/>
    </row>
    <row r="67" spans="1:10" s="253" customFormat="1" ht="12" customHeight="1" x14ac:dyDescent="0.2">
      <c r="A67" s="264" t="s">
        <v>60</v>
      </c>
      <c r="B67" s="224">
        <v>1734</v>
      </c>
      <c r="C67" s="224">
        <v>3380</v>
      </c>
      <c r="D67" s="224">
        <v>3782</v>
      </c>
      <c r="E67" s="224">
        <v>642785</v>
      </c>
      <c r="F67" s="224">
        <v>699</v>
      </c>
      <c r="G67" s="224">
        <v>5307</v>
      </c>
      <c r="H67" s="224">
        <v>6733.6</v>
      </c>
      <c r="I67" s="224">
        <v>170</v>
      </c>
      <c r="J67" s="224">
        <v>550694</v>
      </c>
    </row>
    <row r="68" spans="1:10" ht="12" customHeight="1" x14ac:dyDescent="0.2">
      <c r="A68" s="262" t="s">
        <v>61</v>
      </c>
    </row>
    <row r="69" spans="1:10" ht="12" customHeight="1" x14ac:dyDescent="0.2">
      <c r="A69" s="262" t="s">
        <v>62</v>
      </c>
      <c r="B69" s="223">
        <v>279</v>
      </c>
      <c r="C69" s="223">
        <v>1068</v>
      </c>
      <c r="D69" s="223">
        <v>1042.7</v>
      </c>
      <c r="E69" s="223">
        <v>184069</v>
      </c>
      <c r="F69" s="223">
        <v>85</v>
      </c>
      <c r="G69" s="223">
        <v>2327</v>
      </c>
      <c r="H69" s="223">
        <v>3057.6</v>
      </c>
      <c r="I69" s="223">
        <v>144</v>
      </c>
      <c r="J69" s="223">
        <v>284237</v>
      </c>
    </row>
    <row r="70" spans="1:10" ht="12" customHeight="1" x14ac:dyDescent="0.2">
      <c r="A70" s="262" t="s">
        <v>63</v>
      </c>
      <c r="B70" s="223">
        <v>1455</v>
      </c>
      <c r="C70" s="223">
        <v>2312</v>
      </c>
      <c r="D70" s="223">
        <v>2739.3</v>
      </c>
      <c r="E70" s="223">
        <v>458716</v>
      </c>
      <c r="F70" s="223">
        <v>614</v>
      </c>
      <c r="G70" s="223">
        <v>2980</v>
      </c>
      <c r="H70" s="223">
        <v>3676.1</v>
      </c>
      <c r="I70" s="223">
        <v>26</v>
      </c>
      <c r="J70" s="223">
        <v>266457</v>
      </c>
    </row>
  </sheetData>
  <mergeCells count="17">
    <mergeCell ref="C8:C10"/>
    <mergeCell ref="D8:D10"/>
    <mergeCell ref="B11:C11"/>
    <mergeCell ref="A1:J1"/>
    <mergeCell ref="A2:J2"/>
    <mergeCell ref="E3:J3"/>
    <mergeCell ref="A5:A11"/>
    <mergeCell ref="B5:E5"/>
    <mergeCell ref="F5:J5"/>
    <mergeCell ref="B6:B10"/>
    <mergeCell ref="C6:D7"/>
    <mergeCell ref="E6:E10"/>
    <mergeCell ref="F6:F10"/>
    <mergeCell ref="G6:G10"/>
    <mergeCell ref="H6:H10"/>
    <mergeCell ref="I6:I10"/>
    <mergeCell ref="J6:J10"/>
  </mergeCells>
  <conditionalFormatting sqref="B40:B44 B46:B51 B53:B58 B60:B67 B69:B70 F40:F44 F46:F51 F53:F58 F60:F67 F69:F70">
    <cfRule type="cellIs" dxfId="2" priority="1" operator="between">
      <formula>1</formula>
      <formula>2</formula>
    </cfRule>
  </conditionalFormatting>
  <pageMargins left="0.78740157480314965" right="0.78740157480314965" top="0.78740157480314965" bottom="0.78740157480314965" header="0.51181102362204722" footer="0.51181102362204722"/>
  <pageSetup paperSize="9" scale="85" firstPageNumber="33" fitToWidth="2" orientation="portrait" useFirstPageNumber="1" r:id="rId1"/>
  <headerFooter alignWithMargins="0">
    <oddHeader>&amp;C&amp;"Arial,Standard"&amp;9-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4"/>
  <sheetViews>
    <sheetView showGridLines="0" zoomScaleNormal="100" zoomScaleSheetLayoutView="100" workbookViewId="0">
      <selection sqref="A1:L1"/>
    </sheetView>
  </sheetViews>
  <sheetFormatPr baseColWidth="10" defaultColWidth="12" defaultRowHeight="12" customHeight="1" x14ac:dyDescent="0.2"/>
  <cols>
    <col min="1" max="1" width="22.6640625" style="258" customWidth="1"/>
    <col min="2" max="2" width="10.6640625" style="258" customWidth="1"/>
    <col min="3" max="3" width="10.1640625" style="258" customWidth="1"/>
    <col min="4" max="4" width="10.33203125" style="258" customWidth="1"/>
    <col min="5" max="7" width="8.1640625" style="258" customWidth="1"/>
    <col min="8" max="8" width="10.1640625" style="258" customWidth="1"/>
    <col min="9" max="12" width="11.5" style="258" customWidth="1"/>
    <col min="13" max="16384" width="12" style="258"/>
  </cols>
  <sheetData>
    <row r="1" spans="1:12" s="253" customFormat="1" ht="12" customHeight="1" x14ac:dyDescent="0.2">
      <c r="A1" s="556" t="s">
        <v>544</v>
      </c>
      <c r="B1" s="556"/>
      <c r="C1" s="556"/>
      <c r="D1" s="556"/>
      <c r="E1" s="556"/>
      <c r="F1" s="556"/>
      <c r="G1" s="556"/>
      <c r="H1" s="556"/>
      <c r="I1" s="556"/>
      <c r="J1" s="556"/>
      <c r="K1" s="556"/>
      <c r="L1" s="556"/>
    </row>
    <row r="2" spans="1:12" s="254" customFormat="1" ht="12" customHeight="1" x14ac:dyDescent="0.2">
      <c r="A2" s="557" t="s">
        <v>7</v>
      </c>
      <c r="B2" s="557"/>
      <c r="C2" s="557"/>
      <c r="D2" s="557"/>
      <c r="E2" s="557"/>
      <c r="F2" s="557"/>
      <c r="G2" s="557"/>
      <c r="H2" s="557"/>
      <c r="I2" s="557"/>
      <c r="J2" s="557"/>
      <c r="K2" s="557"/>
      <c r="L2" s="557"/>
    </row>
    <row r="3" spans="1:12" s="254" customFormat="1" ht="12" customHeight="1" x14ac:dyDescent="0.2">
      <c r="A3" s="443"/>
      <c r="B3" s="443"/>
      <c r="C3" s="443"/>
      <c r="D3" s="443"/>
      <c r="E3" s="443"/>
      <c r="F3" s="443"/>
      <c r="G3" s="443"/>
      <c r="H3" s="443"/>
      <c r="I3" s="443"/>
      <c r="J3" s="443"/>
      <c r="K3" s="443"/>
      <c r="L3" s="443"/>
    </row>
    <row r="4" spans="1:12" s="257" customFormat="1" ht="12" customHeight="1" x14ac:dyDescent="0.2">
      <c r="A4" s="255"/>
      <c r="B4" s="256"/>
    </row>
    <row r="5" spans="1:12" ht="14.25" customHeight="1" x14ac:dyDescent="0.2">
      <c r="A5" s="566" t="s">
        <v>104</v>
      </c>
      <c r="B5" s="560" t="s">
        <v>145</v>
      </c>
      <c r="C5" s="561"/>
      <c r="D5" s="561"/>
      <c r="E5" s="561"/>
      <c r="F5" s="561"/>
      <c r="G5" s="561"/>
      <c r="H5" s="561"/>
      <c r="I5" s="561"/>
      <c r="J5" s="561"/>
      <c r="K5" s="561"/>
      <c r="L5" s="561"/>
    </row>
    <row r="6" spans="1:12" ht="15" customHeight="1" x14ac:dyDescent="0.2">
      <c r="A6" s="567"/>
      <c r="B6" s="575" t="s">
        <v>146</v>
      </c>
      <c r="C6" s="575"/>
      <c r="D6" s="576"/>
      <c r="E6" s="575" t="s">
        <v>2</v>
      </c>
      <c r="F6" s="575"/>
      <c r="G6" s="575"/>
      <c r="H6" s="576"/>
      <c r="I6" s="577" t="s">
        <v>469</v>
      </c>
      <c r="J6" s="575"/>
      <c r="K6" s="575"/>
      <c r="L6" s="575"/>
    </row>
    <row r="7" spans="1:12" ht="12" customHeight="1" x14ac:dyDescent="0.2">
      <c r="A7" s="567"/>
      <c r="B7" s="490" t="s">
        <v>243</v>
      </c>
      <c r="C7" s="479" t="s">
        <v>103</v>
      </c>
      <c r="D7" s="479" t="s">
        <v>119</v>
      </c>
      <c r="E7" s="490" t="s">
        <v>94</v>
      </c>
      <c r="F7" s="479" t="s">
        <v>93</v>
      </c>
      <c r="G7" s="479" t="s">
        <v>103</v>
      </c>
      <c r="H7" s="479" t="s">
        <v>119</v>
      </c>
      <c r="I7" s="479" t="s">
        <v>94</v>
      </c>
      <c r="J7" s="479" t="s">
        <v>93</v>
      </c>
      <c r="K7" s="479" t="s">
        <v>103</v>
      </c>
      <c r="L7" s="489" t="s">
        <v>119</v>
      </c>
    </row>
    <row r="8" spans="1:12" ht="12" customHeight="1" x14ac:dyDescent="0.2">
      <c r="A8" s="567"/>
      <c r="B8" s="526"/>
      <c r="C8" s="480"/>
      <c r="D8" s="480"/>
      <c r="E8" s="526"/>
      <c r="F8" s="480"/>
      <c r="G8" s="480"/>
      <c r="H8" s="480"/>
      <c r="I8" s="480"/>
      <c r="J8" s="480"/>
      <c r="K8" s="480"/>
      <c r="L8" s="574"/>
    </row>
    <row r="9" spans="1:12" ht="12" customHeight="1" x14ac:dyDescent="0.2">
      <c r="A9" s="567"/>
      <c r="B9" s="526"/>
      <c r="C9" s="480"/>
      <c r="D9" s="480"/>
      <c r="E9" s="526"/>
      <c r="F9" s="480"/>
      <c r="G9" s="480"/>
      <c r="H9" s="480"/>
      <c r="I9" s="480"/>
      <c r="J9" s="480"/>
      <c r="K9" s="480"/>
      <c r="L9" s="574"/>
    </row>
    <row r="10" spans="1:12" ht="12" customHeight="1" x14ac:dyDescent="0.2">
      <c r="A10" s="567"/>
      <c r="B10" s="526"/>
      <c r="C10" s="480"/>
      <c r="D10" s="480"/>
      <c r="E10" s="526"/>
      <c r="F10" s="480"/>
      <c r="G10" s="480"/>
      <c r="H10" s="480"/>
      <c r="I10" s="480"/>
      <c r="J10" s="480"/>
      <c r="K10" s="480"/>
      <c r="L10" s="574"/>
    </row>
    <row r="11" spans="1:12" ht="12" customHeight="1" x14ac:dyDescent="0.2">
      <c r="A11" s="567"/>
      <c r="B11" s="492"/>
      <c r="C11" s="481"/>
      <c r="D11" s="481"/>
      <c r="E11" s="492"/>
      <c r="F11" s="481"/>
      <c r="G11" s="481"/>
      <c r="H11" s="481"/>
      <c r="I11" s="481"/>
      <c r="J11" s="481"/>
      <c r="K11" s="481"/>
      <c r="L11" s="491"/>
    </row>
    <row r="12" spans="1:12" ht="14.25" customHeight="1" x14ac:dyDescent="0.2">
      <c r="A12" s="568"/>
      <c r="B12" s="219" t="s">
        <v>0</v>
      </c>
      <c r="C12" s="220" t="s">
        <v>1</v>
      </c>
      <c r="D12" s="219" t="s">
        <v>423</v>
      </c>
      <c r="E12" s="573" t="s">
        <v>0</v>
      </c>
      <c r="F12" s="570"/>
      <c r="G12" s="220" t="s">
        <v>1</v>
      </c>
      <c r="H12" s="219" t="s">
        <v>423</v>
      </c>
      <c r="I12" s="573" t="s">
        <v>0</v>
      </c>
      <c r="J12" s="570"/>
      <c r="K12" s="220" t="s">
        <v>1</v>
      </c>
      <c r="L12" s="259" t="s">
        <v>423</v>
      </c>
    </row>
    <row r="13" spans="1:12" ht="14.25" customHeight="1" x14ac:dyDescent="0.2">
      <c r="A13" s="444"/>
      <c r="B13" s="260"/>
      <c r="C13" s="260"/>
      <c r="D13" s="260"/>
      <c r="E13" s="260"/>
      <c r="F13" s="260"/>
      <c r="G13" s="260"/>
      <c r="H13" s="260"/>
      <c r="I13" s="260"/>
      <c r="J13" s="260"/>
      <c r="K13" s="260"/>
      <c r="L13" s="260"/>
    </row>
    <row r="14" spans="1:12" ht="12" customHeight="1" x14ac:dyDescent="0.2">
      <c r="A14" s="150">
        <v>1995</v>
      </c>
      <c r="B14" s="224">
        <v>4840</v>
      </c>
      <c r="C14" s="224">
        <v>5812.42</v>
      </c>
      <c r="D14" s="224">
        <v>743987</v>
      </c>
      <c r="E14" s="224">
        <v>890</v>
      </c>
      <c r="F14" s="224">
        <v>1780</v>
      </c>
      <c r="G14" s="224">
        <v>1530.51</v>
      </c>
      <c r="H14" s="224">
        <v>181830</v>
      </c>
      <c r="I14" s="224">
        <v>773</v>
      </c>
      <c r="J14" s="224">
        <v>7099</v>
      </c>
      <c r="K14" s="224">
        <v>4634.7</v>
      </c>
      <c r="L14" s="224">
        <v>518297</v>
      </c>
    </row>
    <row r="15" spans="1:12" ht="12" customHeight="1" x14ac:dyDescent="0.2">
      <c r="A15" s="150">
        <v>1996</v>
      </c>
      <c r="B15" s="224">
        <v>4080</v>
      </c>
      <c r="C15" s="224">
        <v>4940.28</v>
      </c>
      <c r="D15" s="224">
        <v>646954</v>
      </c>
      <c r="E15" s="224">
        <v>898</v>
      </c>
      <c r="F15" s="224">
        <v>1796</v>
      </c>
      <c r="G15" s="224">
        <v>1555.62</v>
      </c>
      <c r="H15" s="224">
        <v>191967</v>
      </c>
      <c r="I15" s="224">
        <v>804</v>
      </c>
      <c r="J15" s="224">
        <v>7023</v>
      </c>
      <c r="K15" s="224">
        <v>4801.6000000000004</v>
      </c>
      <c r="L15" s="224">
        <v>584712</v>
      </c>
    </row>
    <row r="16" spans="1:12" ht="12" customHeight="1" x14ac:dyDescent="0.2">
      <c r="A16" s="150">
        <v>1997</v>
      </c>
      <c r="B16" s="224">
        <v>5779</v>
      </c>
      <c r="C16" s="224">
        <v>6940.76</v>
      </c>
      <c r="D16" s="224">
        <v>875932</v>
      </c>
      <c r="E16" s="224">
        <v>1116</v>
      </c>
      <c r="F16" s="224">
        <v>2232</v>
      </c>
      <c r="G16" s="224">
        <v>1937.99</v>
      </c>
      <c r="H16" s="224">
        <v>238579</v>
      </c>
      <c r="I16" s="224">
        <v>1035</v>
      </c>
      <c r="J16" s="224">
        <v>9404</v>
      </c>
      <c r="K16" s="224">
        <v>6273.4</v>
      </c>
      <c r="L16" s="224">
        <v>754477</v>
      </c>
    </row>
    <row r="17" spans="1:12" ht="12" customHeight="1" x14ac:dyDescent="0.2">
      <c r="A17" s="150">
        <v>1998</v>
      </c>
      <c r="B17" s="224">
        <v>5109</v>
      </c>
      <c r="C17" s="224">
        <v>6167</v>
      </c>
      <c r="D17" s="224">
        <v>755936</v>
      </c>
      <c r="E17" s="224">
        <v>735</v>
      </c>
      <c r="F17" s="224">
        <v>1470</v>
      </c>
      <c r="G17" s="224">
        <v>1287.3800000000001</v>
      </c>
      <c r="H17" s="224">
        <v>153621</v>
      </c>
      <c r="I17" s="224">
        <v>544</v>
      </c>
      <c r="J17" s="224">
        <v>4915</v>
      </c>
      <c r="K17" s="224">
        <v>3251.4</v>
      </c>
      <c r="L17" s="224">
        <v>386917</v>
      </c>
    </row>
    <row r="18" spans="1:12" ht="12" customHeight="1" x14ac:dyDescent="0.2">
      <c r="A18" s="150">
        <v>1999</v>
      </c>
      <c r="B18" s="224">
        <v>4938</v>
      </c>
      <c r="C18" s="224">
        <v>6006.86</v>
      </c>
      <c r="D18" s="224">
        <v>717795</v>
      </c>
      <c r="E18" s="224">
        <v>707</v>
      </c>
      <c r="F18" s="224">
        <v>1414</v>
      </c>
      <c r="G18" s="224">
        <v>1260.46</v>
      </c>
      <c r="H18" s="224">
        <v>147519</v>
      </c>
      <c r="I18" s="224">
        <v>380</v>
      </c>
      <c r="J18" s="224">
        <v>3064</v>
      </c>
      <c r="K18" s="224">
        <v>2086.1999999999998</v>
      </c>
      <c r="L18" s="224">
        <v>243141</v>
      </c>
    </row>
    <row r="19" spans="1:12" ht="12" customHeight="1" x14ac:dyDescent="0.2">
      <c r="A19" s="150" t="s">
        <v>84</v>
      </c>
      <c r="B19" s="224">
        <v>4799</v>
      </c>
      <c r="C19" s="224">
        <v>5909.46</v>
      </c>
      <c r="D19" s="224">
        <v>689792</v>
      </c>
      <c r="E19" s="224">
        <v>532</v>
      </c>
      <c r="F19" s="224">
        <v>1064</v>
      </c>
      <c r="G19" s="224">
        <v>950.95</v>
      </c>
      <c r="H19" s="224">
        <v>110390</v>
      </c>
      <c r="I19" s="224">
        <v>336</v>
      </c>
      <c r="J19" s="224">
        <v>2819</v>
      </c>
      <c r="K19" s="224">
        <v>1908.5</v>
      </c>
      <c r="L19" s="224">
        <v>236988</v>
      </c>
    </row>
    <row r="20" spans="1:12" ht="12" customHeight="1" x14ac:dyDescent="0.2">
      <c r="A20" s="150" t="s">
        <v>85</v>
      </c>
      <c r="B20" s="224">
        <v>3456</v>
      </c>
      <c r="C20" s="224">
        <v>4265.92</v>
      </c>
      <c r="D20" s="224">
        <v>507060</v>
      </c>
      <c r="E20" s="224">
        <v>364</v>
      </c>
      <c r="F20" s="224">
        <v>728</v>
      </c>
      <c r="G20" s="224">
        <v>651.69000000000005</v>
      </c>
      <c r="H20" s="224">
        <v>73488</v>
      </c>
      <c r="I20" s="224">
        <v>190</v>
      </c>
      <c r="J20" s="224">
        <v>1597</v>
      </c>
      <c r="K20" s="224">
        <v>1071.3</v>
      </c>
      <c r="L20" s="224">
        <v>133826</v>
      </c>
    </row>
    <row r="21" spans="1:12" ht="12" customHeight="1" x14ac:dyDescent="0.2">
      <c r="A21" s="150" t="s">
        <v>86</v>
      </c>
      <c r="B21" s="224">
        <v>3187</v>
      </c>
      <c r="C21" s="224">
        <v>3952.22</v>
      </c>
      <c r="D21" s="224">
        <v>459200</v>
      </c>
      <c r="E21" s="224">
        <v>326</v>
      </c>
      <c r="F21" s="224">
        <v>652</v>
      </c>
      <c r="G21" s="224">
        <v>611.59</v>
      </c>
      <c r="H21" s="224">
        <v>67498</v>
      </c>
      <c r="I21" s="224">
        <v>160</v>
      </c>
      <c r="J21" s="224">
        <v>1136</v>
      </c>
      <c r="K21" s="224">
        <v>823.4</v>
      </c>
      <c r="L21" s="224">
        <v>100577</v>
      </c>
    </row>
    <row r="22" spans="1:12" ht="12" customHeight="1" x14ac:dyDescent="0.2">
      <c r="A22" s="150" t="s">
        <v>87</v>
      </c>
      <c r="B22" s="224">
        <v>2893</v>
      </c>
      <c r="C22" s="224">
        <v>3656.28</v>
      </c>
      <c r="D22" s="224">
        <v>418959</v>
      </c>
      <c r="E22" s="224">
        <v>300</v>
      </c>
      <c r="F22" s="224">
        <v>600</v>
      </c>
      <c r="G22" s="224">
        <v>549.4</v>
      </c>
      <c r="H22" s="224">
        <v>61204</v>
      </c>
      <c r="I22" s="224">
        <v>103</v>
      </c>
      <c r="J22" s="224">
        <v>671</v>
      </c>
      <c r="K22" s="224">
        <v>499.5</v>
      </c>
      <c r="L22" s="224">
        <v>56868</v>
      </c>
    </row>
    <row r="23" spans="1:12" ht="12" customHeight="1" x14ac:dyDescent="0.2">
      <c r="A23" s="150" t="s">
        <v>88</v>
      </c>
      <c r="B23" s="224">
        <v>2829</v>
      </c>
      <c r="C23" s="224">
        <v>3617.26</v>
      </c>
      <c r="D23" s="224">
        <v>412536</v>
      </c>
      <c r="E23" s="224">
        <v>240</v>
      </c>
      <c r="F23" s="224">
        <v>480</v>
      </c>
      <c r="G23" s="224">
        <v>423.67</v>
      </c>
      <c r="H23" s="224">
        <v>45994</v>
      </c>
      <c r="I23" s="224">
        <v>68</v>
      </c>
      <c r="J23" s="224">
        <v>431</v>
      </c>
      <c r="K23" s="224">
        <v>309.3</v>
      </c>
      <c r="L23" s="224">
        <v>42331</v>
      </c>
    </row>
    <row r="24" spans="1:12" ht="12" customHeight="1" x14ac:dyDescent="0.2">
      <c r="A24" s="150" t="s">
        <v>89</v>
      </c>
      <c r="B24" s="224">
        <v>2296</v>
      </c>
      <c r="C24" s="224">
        <v>2961.9</v>
      </c>
      <c r="D24" s="224">
        <v>338519</v>
      </c>
      <c r="E24" s="224">
        <v>181</v>
      </c>
      <c r="F24" s="224">
        <v>362</v>
      </c>
      <c r="G24" s="224">
        <v>343.63</v>
      </c>
      <c r="H24" s="224">
        <v>35805</v>
      </c>
      <c r="I24" s="224">
        <v>88</v>
      </c>
      <c r="J24" s="224">
        <v>664</v>
      </c>
      <c r="K24" s="224">
        <v>517</v>
      </c>
      <c r="L24" s="224">
        <v>55685</v>
      </c>
    </row>
    <row r="25" spans="1:12" ht="12" customHeight="1" x14ac:dyDescent="0.2">
      <c r="A25" s="150" t="s">
        <v>90</v>
      </c>
      <c r="B25" s="224">
        <v>2247</v>
      </c>
      <c r="C25" s="224">
        <v>2900.8</v>
      </c>
      <c r="D25" s="224">
        <v>332151</v>
      </c>
      <c r="E25" s="224">
        <v>158</v>
      </c>
      <c r="F25" s="224">
        <v>316</v>
      </c>
      <c r="G25" s="224">
        <v>285.94</v>
      </c>
      <c r="H25" s="224">
        <v>31121</v>
      </c>
      <c r="I25" s="224">
        <v>87</v>
      </c>
      <c r="J25" s="224">
        <v>678</v>
      </c>
      <c r="K25" s="224">
        <v>483.8</v>
      </c>
      <c r="L25" s="224">
        <v>54492</v>
      </c>
    </row>
    <row r="26" spans="1:12" ht="12" customHeight="1" x14ac:dyDescent="0.2">
      <c r="A26" s="150" t="s">
        <v>91</v>
      </c>
      <c r="B26" s="224">
        <v>1718</v>
      </c>
      <c r="C26" s="224">
        <v>2239.5700000000002</v>
      </c>
      <c r="D26" s="224">
        <v>261810</v>
      </c>
      <c r="E26" s="224">
        <v>146</v>
      </c>
      <c r="F26" s="224">
        <v>292</v>
      </c>
      <c r="G26" s="224">
        <v>275.23</v>
      </c>
      <c r="H26" s="224">
        <v>29239</v>
      </c>
      <c r="I26" s="224">
        <v>78</v>
      </c>
      <c r="J26" s="224">
        <v>580</v>
      </c>
      <c r="K26" s="224">
        <v>457.29999999999995</v>
      </c>
      <c r="L26" s="224">
        <v>54307</v>
      </c>
    </row>
    <row r="27" spans="1:12" ht="12" customHeight="1" x14ac:dyDescent="0.2">
      <c r="A27" s="150" t="s">
        <v>92</v>
      </c>
      <c r="B27" s="224">
        <v>1465</v>
      </c>
      <c r="C27" s="224">
        <v>1974.06</v>
      </c>
      <c r="D27" s="224">
        <v>226893</v>
      </c>
      <c r="E27" s="224">
        <v>108</v>
      </c>
      <c r="F27" s="224">
        <v>216</v>
      </c>
      <c r="G27" s="224">
        <v>212.37</v>
      </c>
      <c r="H27" s="224">
        <v>23966</v>
      </c>
      <c r="I27" s="224">
        <v>77</v>
      </c>
      <c r="J27" s="224">
        <v>616</v>
      </c>
      <c r="K27" s="224">
        <v>450.2</v>
      </c>
      <c r="L27" s="224">
        <v>57538</v>
      </c>
    </row>
    <row r="28" spans="1:12" ht="12" customHeight="1" x14ac:dyDescent="0.2">
      <c r="A28" s="150" t="s">
        <v>143</v>
      </c>
      <c r="B28" s="224">
        <v>1271</v>
      </c>
      <c r="C28" s="224">
        <v>1735.64</v>
      </c>
      <c r="D28" s="224">
        <v>206586</v>
      </c>
      <c r="E28" s="224">
        <v>120</v>
      </c>
      <c r="F28" s="224">
        <v>240</v>
      </c>
      <c r="G28" s="224">
        <v>240.05</v>
      </c>
      <c r="H28" s="224">
        <v>27344</v>
      </c>
      <c r="I28" s="224">
        <v>64</v>
      </c>
      <c r="J28" s="224">
        <v>602</v>
      </c>
      <c r="K28" s="224">
        <v>381.2</v>
      </c>
      <c r="L28" s="224">
        <v>48196</v>
      </c>
    </row>
    <row r="29" spans="1:12" ht="12" customHeight="1" x14ac:dyDescent="0.2">
      <c r="A29" s="150" t="s">
        <v>246</v>
      </c>
      <c r="B29" s="224">
        <v>1199</v>
      </c>
      <c r="C29" s="224">
        <v>1661.41</v>
      </c>
      <c r="D29" s="224">
        <v>200922</v>
      </c>
      <c r="E29" s="224">
        <v>74</v>
      </c>
      <c r="F29" s="224">
        <v>148</v>
      </c>
      <c r="G29" s="224">
        <v>152.91999999999999</v>
      </c>
      <c r="H29" s="224">
        <v>17397</v>
      </c>
      <c r="I29" s="224">
        <v>65</v>
      </c>
      <c r="J29" s="224">
        <v>604</v>
      </c>
      <c r="K29" s="224">
        <v>372.7</v>
      </c>
      <c r="L29" s="224">
        <v>45400</v>
      </c>
    </row>
    <row r="30" spans="1:12" ht="12" customHeight="1" x14ac:dyDescent="0.2">
      <c r="A30" s="150" t="s">
        <v>258</v>
      </c>
      <c r="B30" s="224">
        <v>1355</v>
      </c>
      <c r="C30" s="224">
        <v>1893.83</v>
      </c>
      <c r="D30" s="224">
        <v>232413</v>
      </c>
      <c r="E30" s="224">
        <v>88</v>
      </c>
      <c r="F30" s="224">
        <v>176</v>
      </c>
      <c r="G30" s="224">
        <v>175.77</v>
      </c>
      <c r="H30" s="224">
        <v>19963</v>
      </c>
      <c r="I30" s="224">
        <v>71</v>
      </c>
      <c r="J30" s="224">
        <v>547</v>
      </c>
      <c r="K30" s="224">
        <v>447.6</v>
      </c>
      <c r="L30" s="224">
        <v>60958</v>
      </c>
    </row>
    <row r="31" spans="1:12" ht="12" customHeight="1" x14ac:dyDescent="0.2">
      <c r="A31" s="150" t="s">
        <v>310</v>
      </c>
      <c r="B31" s="224">
        <v>1603</v>
      </c>
      <c r="C31" s="224">
        <v>2276.94</v>
      </c>
      <c r="D31" s="224">
        <v>276049</v>
      </c>
      <c r="E31" s="224">
        <v>111</v>
      </c>
      <c r="F31" s="224">
        <v>222</v>
      </c>
      <c r="G31" s="224">
        <v>236.63</v>
      </c>
      <c r="H31" s="224">
        <v>26079</v>
      </c>
      <c r="I31" s="224">
        <v>82</v>
      </c>
      <c r="J31" s="224">
        <v>790</v>
      </c>
      <c r="K31" s="224">
        <v>582.70000000000005</v>
      </c>
      <c r="L31" s="224">
        <v>69084</v>
      </c>
    </row>
    <row r="32" spans="1:12" ht="12" customHeight="1" x14ac:dyDescent="0.2">
      <c r="A32" s="150" t="s">
        <v>408</v>
      </c>
      <c r="B32" s="224">
        <v>1531</v>
      </c>
      <c r="C32" s="224">
        <v>2147.94</v>
      </c>
      <c r="D32" s="224">
        <v>271944</v>
      </c>
      <c r="E32" s="224">
        <v>75</v>
      </c>
      <c r="F32" s="224">
        <v>150</v>
      </c>
      <c r="G32" s="224">
        <v>158.72</v>
      </c>
      <c r="H32" s="224">
        <v>19321</v>
      </c>
      <c r="I32" s="224">
        <v>66</v>
      </c>
      <c r="J32" s="224">
        <v>770</v>
      </c>
      <c r="K32" s="224">
        <v>560.30000000000007</v>
      </c>
      <c r="L32" s="224">
        <v>71264</v>
      </c>
    </row>
    <row r="33" spans="1:12" ht="12" customHeight="1" x14ac:dyDescent="0.2">
      <c r="A33" s="150" t="s">
        <v>409</v>
      </c>
      <c r="B33" s="224">
        <v>1622</v>
      </c>
      <c r="C33" s="224">
        <v>2321.2600000000002</v>
      </c>
      <c r="D33" s="224">
        <v>305436</v>
      </c>
      <c r="E33" s="224">
        <v>91</v>
      </c>
      <c r="F33" s="224">
        <v>182</v>
      </c>
      <c r="G33" s="224">
        <v>190.35</v>
      </c>
      <c r="H33" s="224">
        <v>23768</v>
      </c>
      <c r="I33" s="224">
        <v>115</v>
      </c>
      <c r="J33" s="224">
        <v>1104</v>
      </c>
      <c r="K33" s="224">
        <v>879.1</v>
      </c>
      <c r="L33" s="224">
        <v>111084</v>
      </c>
    </row>
    <row r="34" spans="1:12" ht="12" customHeight="1" x14ac:dyDescent="0.2">
      <c r="A34" s="150" t="s">
        <v>416</v>
      </c>
      <c r="B34" s="224">
        <v>1696</v>
      </c>
      <c r="C34" s="224">
        <v>2438.11</v>
      </c>
      <c r="D34" s="224">
        <v>327131</v>
      </c>
      <c r="E34" s="224">
        <v>92</v>
      </c>
      <c r="F34" s="224">
        <v>184</v>
      </c>
      <c r="G34" s="224">
        <v>194.19</v>
      </c>
      <c r="H34" s="224">
        <v>23743</v>
      </c>
      <c r="I34" s="224">
        <v>95</v>
      </c>
      <c r="J34" s="224">
        <v>1060</v>
      </c>
      <c r="K34" s="224">
        <v>813</v>
      </c>
      <c r="L34" s="224">
        <v>110657</v>
      </c>
    </row>
    <row r="35" spans="1:12" ht="12" customHeight="1" x14ac:dyDescent="0.2">
      <c r="A35" s="150" t="s">
        <v>425</v>
      </c>
      <c r="B35" s="224">
        <v>1733</v>
      </c>
      <c r="C35" s="224">
        <v>2501.29</v>
      </c>
      <c r="D35" s="224">
        <v>344911</v>
      </c>
      <c r="E35" s="224">
        <v>84</v>
      </c>
      <c r="F35" s="224">
        <v>168</v>
      </c>
      <c r="G35" s="224">
        <v>182.36</v>
      </c>
      <c r="H35" s="224">
        <v>25502</v>
      </c>
      <c r="I35" s="224">
        <v>148</v>
      </c>
      <c r="J35" s="224">
        <v>1645</v>
      </c>
      <c r="K35" s="224">
        <v>1069.8</v>
      </c>
      <c r="L35" s="224">
        <v>142287</v>
      </c>
    </row>
    <row r="36" spans="1:12" ht="12" customHeight="1" x14ac:dyDescent="0.2">
      <c r="A36" s="150" t="s">
        <v>438</v>
      </c>
      <c r="B36" s="224">
        <v>1696</v>
      </c>
      <c r="C36" s="224">
        <v>2473.6999999999998</v>
      </c>
      <c r="D36" s="224">
        <v>351822</v>
      </c>
      <c r="E36" s="224">
        <v>67</v>
      </c>
      <c r="F36" s="224">
        <v>134</v>
      </c>
      <c r="G36" s="224">
        <v>147.43</v>
      </c>
      <c r="H36" s="224">
        <v>20073</v>
      </c>
      <c r="I36" s="224">
        <v>126</v>
      </c>
      <c r="J36" s="224">
        <v>1390</v>
      </c>
      <c r="K36" s="224">
        <v>1013</v>
      </c>
      <c r="L36" s="224">
        <v>145895</v>
      </c>
    </row>
    <row r="37" spans="1:12" ht="12" customHeight="1" x14ac:dyDescent="0.2">
      <c r="A37" s="150" t="s">
        <v>442</v>
      </c>
      <c r="B37" s="224">
        <v>1757</v>
      </c>
      <c r="C37" s="224">
        <v>2563.19</v>
      </c>
      <c r="D37" s="224">
        <v>384231</v>
      </c>
      <c r="E37" s="224">
        <v>80</v>
      </c>
      <c r="F37" s="224">
        <v>160</v>
      </c>
      <c r="G37" s="224">
        <v>163.02000000000001</v>
      </c>
      <c r="H37" s="224">
        <v>22711</v>
      </c>
      <c r="I37" s="224">
        <v>113</v>
      </c>
      <c r="J37" s="224">
        <v>1207</v>
      </c>
      <c r="K37" s="224">
        <v>986.47</v>
      </c>
      <c r="L37" s="224">
        <v>136268</v>
      </c>
    </row>
    <row r="38" spans="1:12" ht="12" customHeight="1" x14ac:dyDescent="0.2">
      <c r="A38" s="150" t="s">
        <v>459</v>
      </c>
      <c r="B38" s="224">
        <v>1613</v>
      </c>
      <c r="C38" s="224">
        <v>2352.89</v>
      </c>
      <c r="D38" s="224">
        <v>365692</v>
      </c>
      <c r="E38" s="224">
        <v>92</v>
      </c>
      <c r="F38" s="224">
        <v>184</v>
      </c>
      <c r="G38" s="224">
        <v>205.09</v>
      </c>
      <c r="H38" s="224">
        <v>30818</v>
      </c>
      <c r="I38" s="224">
        <v>131</v>
      </c>
      <c r="J38" s="224">
        <v>1958</v>
      </c>
      <c r="K38" s="224">
        <v>1402.79</v>
      </c>
      <c r="L38" s="224">
        <v>208629</v>
      </c>
    </row>
    <row r="39" spans="1:12" ht="12" customHeight="1" x14ac:dyDescent="0.2">
      <c r="A39" s="150" t="s">
        <v>468</v>
      </c>
      <c r="B39" s="224">
        <v>1914</v>
      </c>
      <c r="C39" s="224">
        <v>2864.54</v>
      </c>
      <c r="D39" s="224">
        <v>461787</v>
      </c>
      <c r="E39" s="224">
        <v>99</v>
      </c>
      <c r="F39" s="224">
        <v>198</v>
      </c>
      <c r="G39" s="224">
        <v>214.47</v>
      </c>
      <c r="H39" s="224">
        <v>33621</v>
      </c>
      <c r="I39" s="224">
        <v>128</v>
      </c>
      <c r="J39" s="224">
        <v>1419</v>
      </c>
      <c r="K39" s="224">
        <v>1048.8800000000001</v>
      </c>
      <c r="L39" s="224">
        <v>171323</v>
      </c>
    </row>
    <row r="40" spans="1:12" ht="12" customHeight="1" x14ac:dyDescent="0.2">
      <c r="A40" s="262"/>
      <c r="B40" s="363"/>
      <c r="C40" s="363"/>
      <c r="D40" s="363"/>
      <c r="E40" s="363"/>
      <c r="F40" s="363"/>
      <c r="G40" s="363"/>
      <c r="H40" s="363"/>
      <c r="I40" s="363"/>
      <c r="J40" s="363"/>
      <c r="K40" s="363"/>
      <c r="L40" s="363"/>
    </row>
    <row r="41" spans="1:12" ht="12" customHeight="1" x14ac:dyDescent="0.2">
      <c r="A41" s="262" t="s">
        <v>37</v>
      </c>
      <c r="B41" s="223">
        <v>117</v>
      </c>
      <c r="C41" s="223">
        <v>176.84</v>
      </c>
      <c r="D41" s="223">
        <v>29922</v>
      </c>
      <c r="E41" s="223">
        <v>8</v>
      </c>
      <c r="F41" s="223">
        <v>16</v>
      </c>
      <c r="G41" s="223">
        <v>18.43</v>
      </c>
      <c r="H41" s="223">
        <v>2688</v>
      </c>
      <c r="I41" s="223">
        <v>11</v>
      </c>
      <c r="J41" s="223">
        <v>557</v>
      </c>
      <c r="K41" s="223">
        <v>481.19</v>
      </c>
      <c r="L41" s="223">
        <v>83873</v>
      </c>
    </row>
    <row r="42" spans="1:12" ht="12" customHeight="1" x14ac:dyDescent="0.2">
      <c r="A42" s="262" t="s">
        <v>38</v>
      </c>
      <c r="B42" s="223">
        <v>16</v>
      </c>
      <c r="C42" s="223">
        <v>22.26</v>
      </c>
      <c r="D42" s="223">
        <v>4124</v>
      </c>
      <c r="E42" s="223" t="s">
        <v>34</v>
      </c>
      <c r="F42" s="223" t="s">
        <v>34</v>
      </c>
      <c r="G42" s="223" t="s">
        <v>34</v>
      </c>
      <c r="H42" s="223" t="s">
        <v>34</v>
      </c>
      <c r="I42" s="223">
        <v>1</v>
      </c>
      <c r="J42" s="223">
        <v>7</v>
      </c>
      <c r="K42" s="223">
        <v>7.94</v>
      </c>
      <c r="L42" s="223">
        <v>2000</v>
      </c>
    </row>
    <row r="43" spans="1:12" ht="12" customHeight="1" x14ac:dyDescent="0.2">
      <c r="A43" s="262" t="s">
        <v>39</v>
      </c>
      <c r="B43" s="223">
        <v>31</v>
      </c>
      <c r="C43" s="223">
        <v>48.58</v>
      </c>
      <c r="D43" s="223">
        <v>8850</v>
      </c>
      <c r="E43" s="223">
        <v>5</v>
      </c>
      <c r="F43" s="223">
        <v>10</v>
      </c>
      <c r="G43" s="223">
        <v>10.6</v>
      </c>
      <c r="H43" s="223">
        <v>1871</v>
      </c>
      <c r="I43" s="223">
        <v>15</v>
      </c>
      <c r="J43" s="223">
        <v>113</v>
      </c>
      <c r="K43" s="223">
        <v>83.92</v>
      </c>
      <c r="L43" s="223">
        <v>16987</v>
      </c>
    </row>
    <row r="44" spans="1:12" ht="12" customHeight="1" x14ac:dyDescent="0.2">
      <c r="A44" s="262" t="s">
        <v>40</v>
      </c>
      <c r="B44" s="223">
        <v>28</v>
      </c>
      <c r="C44" s="223">
        <v>34.9</v>
      </c>
      <c r="D44" s="223">
        <v>5763</v>
      </c>
      <c r="E44" s="223" t="s">
        <v>34</v>
      </c>
      <c r="F44" s="223" t="s">
        <v>34</v>
      </c>
      <c r="G44" s="223" t="s">
        <v>34</v>
      </c>
      <c r="H44" s="223" t="s">
        <v>34</v>
      </c>
      <c r="I44" s="223">
        <v>3</v>
      </c>
      <c r="J44" s="223">
        <v>31</v>
      </c>
      <c r="K44" s="223">
        <v>21.14</v>
      </c>
      <c r="L44" s="223">
        <v>2826</v>
      </c>
    </row>
    <row r="45" spans="1:12" ht="12" customHeight="1" x14ac:dyDescent="0.2">
      <c r="A45" s="262" t="s">
        <v>41</v>
      </c>
      <c r="B45" s="223">
        <v>37</v>
      </c>
      <c r="C45" s="223">
        <v>43.4</v>
      </c>
      <c r="D45" s="223">
        <v>7616</v>
      </c>
      <c r="E45" s="223" t="s">
        <v>34</v>
      </c>
      <c r="F45" s="223" t="s">
        <v>34</v>
      </c>
      <c r="G45" s="223" t="s">
        <v>34</v>
      </c>
      <c r="H45" s="223" t="s">
        <v>34</v>
      </c>
      <c r="I45" s="223">
        <v>7</v>
      </c>
      <c r="J45" s="223">
        <v>105</v>
      </c>
      <c r="K45" s="223">
        <v>93.47</v>
      </c>
      <c r="L45" s="223">
        <v>17549</v>
      </c>
    </row>
    <row r="46" spans="1:12" ht="12" customHeight="1" x14ac:dyDescent="0.2">
      <c r="A46" s="262"/>
      <c r="B46" s="223"/>
      <c r="C46" s="223"/>
      <c r="D46" s="223"/>
      <c r="E46" s="223"/>
      <c r="F46" s="223"/>
      <c r="G46" s="223"/>
      <c r="H46" s="223"/>
    </row>
    <row r="47" spans="1:12" ht="12" customHeight="1" x14ac:dyDescent="0.2">
      <c r="A47" s="262" t="s">
        <v>43</v>
      </c>
      <c r="B47" s="223">
        <v>115</v>
      </c>
      <c r="C47" s="223">
        <v>207.54</v>
      </c>
      <c r="D47" s="223">
        <v>35101</v>
      </c>
      <c r="E47" s="223">
        <v>10</v>
      </c>
      <c r="F47" s="223">
        <v>20</v>
      </c>
      <c r="G47" s="223">
        <v>23.93</v>
      </c>
      <c r="H47" s="223">
        <v>3917</v>
      </c>
      <c r="I47" s="223">
        <v>19</v>
      </c>
      <c r="J47" s="223">
        <v>162</v>
      </c>
      <c r="K47" s="223">
        <v>122.19</v>
      </c>
      <c r="L47" s="223">
        <v>20270</v>
      </c>
    </row>
    <row r="48" spans="1:12" ht="12" customHeight="1" x14ac:dyDescent="0.2">
      <c r="A48" s="262" t="s">
        <v>44</v>
      </c>
      <c r="B48" s="223">
        <v>39</v>
      </c>
      <c r="C48" s="223">
        <v>56.55</v>
      </c>
      <c r="D48" s="223">
        <v>8955</v>
      </c>
      <c r="E48" s="223">
        <v>2</v>
      </c>
      <c r="F48" s="223">
        <v>4</v>
      </c>
      <c r="G48" s="223">
        <v>3.01</v>
      </c>
      <c r="H48" s="223">
        <v>560</v>
      </c>
      <c r="I48" s="223">
        <v>3</v>
      </c>
      <c r="J48" s="223">
        <v>36</v>
      </c>
      <c r="K48" s="223">
        <v>33.450000000000003</v>
      </c>
      <c r="L48" s="223">
        <v>6250</v>
      </c>
    </row>
    <row r="49" spans="1:12" ht="12" customHeight="1" x14ac:dyDescent="0.2">
      <c r="A49" s="262" t="s">
        <v>45</v>
      </c>
      <c r="B49" s="223">
        <v>139</v>
      </c>
      <c r="C49" s="223">
        <v>203.49</v>
      </c>
      <c r="D49" s="223">
        <v>33751</v>
      </c>
      <c r="E49" s="223">
        <v>6</v>
      </c>
      <c r="F49" s="223">
        <v>12</v>
      </c>
      <c r="G49" s="223">
        <v>10.81</v>
      </c>
      <c r="H49" s="223">
        <v>1690</v>
      </c>
      <c r="I49" s="223">
        <v>9</v>
      </c>
      <c r="J49" s="223">
        <v>96</v>
      </c>
      <c r="K49" s="223">
        <v>65.540000000000006</v>
      </c>
      <c r="L49" s="223">
        <v>10991</v>
      </c>
    </row>
    <row r="50" spans="1:12" ht="12" customHeight="1" x14ac:dyDescent="0.2">
      <c r="A50" s="262" t="s">
        <v>46</v>
      </c>
      <c r="B50" s="223">
        <v>102</v>
      </c>
      <c r="C50" s="223">
        <v>162.87</v>
      </c>
      <c r="D50" s="223">
        <v>25524</v>
      </c>
      <c r="E50" s="223">
        <v>4</v>
      </c>
      <c r="F50" s="223">
        <v>8</v>
      </c>
      <c r="G50" s="223">
        <v>8.17</v>
      </c>
      <c r="H50" s="223">
        <v>1290</v>
      </c>
      <c r="I50" s="223">
        <v>9</v>
      </c>
      <c r="J50" s="223">
        <v>61</v>
      </c>
      <c r="K50" s="223">
        <v>43.03</v>
      </c>
      <c r="L50" s="223">
        <v>6322</v>
      </c>
    </row>
    <row r="51" spans="1:12" ht="12" customHeight="1" x14ac:dyDescent="0.2">
      <c r="A51" s="262" t="s">
        <v>47</v>
      </c>
      <c r="B51" s="223">
        <v>55</v>
      </c>
      <c r="C51" s="223">
        <v>85.43</v>
      </c>
      <c r="D51" s="223">
        <v>13649</v>
      </c>
      <c r="E51" s="223">
        <v>1</v>
      </c>
      <c r="F51" s="223">
        <v>2</v>
      </c>
      <c r="G51" s="223">
        <v>1.94</v>
      </c>
      <c r="H51" s="223">
        <v>210</v>
      </c>
      <c r="I51" s="223">
        <v>2</v>
      </c>
      <c r="J51" s="223">
        <v>16</v>
      </c>
      <c r="K51" s="223">
        <v>19.329999999999998</v>
      </c>
      <c r="L51" s="223">
        <v>4801</v>
      </c>
    </row>
    <row r="52" spans="1:12" ht="12" customHeight="1" x14ac:dyDescent="0.2">
      <c r="A52" s="262" t="s">
        <v>48</v>
      </c>
      <c r="B52" s="223">
        <v>149</v>
      </c>
      <c r="C52" s="223">
        <v>214.03</v>
      </c>
      <c r="D52" s="223">
        <v>37850</v>
      </c>
      <c r="E52" s="223">
        <v>6</v>
      </c>
      <c r="F52" s="223">
        <v>12</v>
      </c>
      <c r="G52" s="223">
        <v>12.06</v>
      </c>
      <c r="H52" s="223">
        <v>1837</v>
      </c>
      <c r="I52" s="223">
        <v>6</v>
      </c>
      <c r="J52" s="223">
        <v>47</v>
      </c>
      <c r="K52" s="223">
        <v>39.94</v>
      </c>
      <c r="L52" s="223">
        <v>6232</v>
      </c>
    </row>
    <row r="53" spans="1:12" ht="12" customHeight="1" x14ac:dyDescent="0.2">
      <c r="A53" s="262"/>
    </row>
    <row r="54" spans="1:12" ht="12" customHeight="1" x14ac:dyDescent="0.2">
      <c r="A54" s="262" t="s">
        <v>49</v>
      </c>
      <c r="B54" s="223">
        <v>75</v>
      </c>
      <c r="C54" s="223">
        <v>106.99</v>
      </c>
      <c r="D54" s="223">
        <v>17031</v>
      </c>
      <c r="E54" s="223">
        <v>2</v>
      </c>
      <c r="F54" s="223">
        <v>4</v>
      </c>
      <c r="G54" s="223">
        <v>7.16</v>
      </c>
      <c r="H54" s="223">
        <v>806</v>
      </c>
      <c r="I54" s="223">
        <v>5</v>
      </c>
      <c r="J54" s="223">
        <v>114</v>
      </c>
      <c r="K54" s="223">
        <v>79.87</v>
      </c>
      <c r="L54" s="223">
        <v>9541</v>
      </c>
    </row>
    <row r="55" spans="1:12" ht="12" customHeight="1" x14ac:dyDescent="0.2">
      <c r="A55" s="262" t="s">
        <v>50</v>
      </c>
      <c r="B55" s="223">
        <v>70</v>
      </c>
      <c r="C55" s="223">
        <v>92.44</v>
      </c>
      <c r="D55" s="223">
        <v>14891</v>
      </c>
      <c r="E55" s="223">
        <v>4</v>
      </c>
      <c r="F55" s="223">
        <v>8</v>
      </c>
      <c r="G55" s="223">
        <v>7.6</v>
      </c>
      <c r="H55" s="223">
        <v>1373</v>
      </c>
      <c r="I55" s="223">
        <v>2</v>
      </c>
      <c r="J55" s="223">
        <v>21</v>
      </c>
      <c r="K55" s="223">
        <v>10.37</v>
      </c>
      <c r="L55" s="223">
        <v>2525</v>
      </c>
    </row>
    <row r="56" spans="1:12" ht="12" customHeight="1" x14ac:dyDescent="0.2">
      <c r="A56" s="262" t="s">
        <v>51</v>
      </c>
      <c r="B56" s="223">
        <v>60</v>
      </c>
      <c r="C56" s="223">
        <v>90</v>
      </c>
      <c r="D56" s="223">
        <v>17192</v>
      </c>
      <c r="E56" s="223">
        <v>3</v>
      </c>
      <c r="F56" s="223">
        <v>6</v>
      </c>
      <c r="G56" s="223">
        <v>5.23</v>
      </c>
      <c r="H56" s="223">
        <v>774</v>
      </c>
      <c r="I56" s="223">
        <v>1</v>
      </c>
      <c r="J56" s="223">
        <v>6</v>
      </c>
      <c r="K56" s="223">
        <v>4</v>
      </c>
      <c r="L56" s="223">
        <v>450</v>
      </c>
    </row>
    <row r="57" spans="1:12" ht="12" customHeight="1" x14ac:dyDescent="0.2">
      <c r="A57" s="262" t="s">
        <v>52</v>
      </c>
      <c r="B57" s="223">
        <v>95</v>
      </c>
      <c r="C57" s="223">
        <v>137.34</v>
      </c>
      <c r="D57" s="223">
        <v>22419</v>
      </c>
      <c r="E57" s="223">
        <v>3</v>
      </c>
      <c r="F57" s="223">
        <v>6</v>
      </c>
      <c r="G57" s="223">
        <v>6.3</v>
      </c>
      <c r="H57" s="223">
        <v>739</v>
      </c>
      <c r="I57" s="223">
        <v>6</v>
      </c>
      <c r="J57" s="223">
        <v>119</v>
      </c>
      <c r="K57" s="223">
        <v>91.31</v>
      </c>
      <c r="L57" s="223">
        <v>13183</v>
      </c>
    </row>
    <row r="58" spans="1:12" ht="12" customHeight="1" x14ac:dyDescent="0.2">
      <c r="A58" s="262" t="s">
        <v>53</v>
      </c>
      <c r="B58" s="223">
        <v>104</v>
      </c>
      <c r="C58" s="223">
        <v>146.87</v>
      </c>
      <c r="D58" s="223">
        <v>25488</v>
      </c>
      <c r="E58" s="223">
        <v>3</v>
      </c>
      <c r="F58" s="223">
        <v>6</v>
      </c>
      <c r="G58" s="223">
        <v>6.3</v>
      </c>
      <c r="H58" s="223">
        <v>1105</v>
      </c>
      <c r="I58" s="223">
        <v>3</v>
      </c>
      <c r="J58" s="223">
        <v>18</v>
      </c>
      <c r="K58" s="223">
        <v>15.03</v>
      </c>
      <c r="L58" s="223">
        <v>2911</v>
      </c>
    </row>
    <row r="59" spans="1:12" ht="12" customHeight="1" x14ac:dyDescent="0.2">
      <c r="A59" s="262" t="s">
        <v>54</v>
      </c>
      <c r="B59" s="223">
        <v>28</v>
      </c>
      <c r="C59" s="223">
        <v>37.28</v>
      </c>
      <c r="D59" s="223">
        <v>6544</v>
      </c>
      <c r="E59" s="223">
        <v>1</v>
      </c>
      <c r="F59" s="223">
        <v>2</v>
      </c>
      <c r="G59" s="223">
        <v>1.7</v>
      </c>
      <c r="H59" s="223">
        <v>266</v>
      </c>
      <c r="I59" s="223">
        <v>1</v>
      </c>
      <c r="J59" s="223">
        <v>12</v>
      </c>
      <c r="K59" s="223">
        <v>10.9</v>
      </c>
      <c r="L59" s="223">
        <v>1900</v>
      </c>
    </row>
    <row r="60" spans="1:12" ht="12" customHeight="1" x14ac:dyDescent="0.2">
      <c r="A60" s="262"/>
    </row>
    <row r="61" spans="1:12" ht="12" customHeight="1" x14ac:dyDescent="0.2">
      <c r="A61" s="262" t="s">
        <v>55</v>
      </c>
      <c r="B61" s="223">
        <v>50</v>
      </c>
      <c r="C61" s="223">
        <v>75.86</v>
      </c>
      <c r="D61" s="223">
        <v>13681</v>
      </c>
      <c r="E61" s="223">
        <v>5</v>
      </c>
      <c r="F61" s="223">
        <v>10</v>
      </c>
      <c r="G61" s="223">
        <v>10.02</v>
      </c>
      <c r="H61" s="223">
        <v>1390</v>
      </c>
      <c r="I61" s="223">
        <v>3</v>
      </c>
      <c r="J61" s="223">
        <v>49</v>
      </c>
      <c r="K61" s="223">
        <v>39.46</v>
      </c>
      <c r="L61" s="223">
        <v>10185</v>
      </c>
    </row>
    <row r="62" spans="1:12" ht="12" customHeight="1" x14ac:dyDescent="0.2">
      <c r="A62" s="262" t="s">
        <v>56</v>
      </c>
      <c r="B62" s="223">
        <v>69</v>
      </c>
      <c r="C62" s="223">
        <v>103.62</v>
      </c>
      <c r="D62" s="223">
        <v>17861</v>
      </c>
      <c r="E62" s="223">
        <v>3</v>
      </c>
      <c r="F62" s="223">
        <v>6</v>
      </c>
      <c r="G62" s="223">
        <v>7.37</v>
      </c>
      <c r="H62" s="223">
        <v>1490</v>
      </c>
      <c r="I62" s="223">
        <v>3</v>
      </c>
      <c r="J62" s="223">
        <v>38</v>
      </c>
      <c r="K62" s="223">
        <v>20.260000000000002</v>
      </c>
      <c r="L62" s="223">
        <v>4529</v>
      </c>
    </row>
    <row r="63" spans="1:12" ht="12" customHeight="1" x14ac:dyDescent="0.2">
      <c r="A63" s="262" t="s">
        <v>57</v>
      </c>
      <c r="B63" s="223">
        <v>51</v>
      </c>
      <c r="C63" s="223">
        <v>71.459999999999994</v>
      </c>
      <c r="D63" s="223">
        <v>11577</v>
      </c>
      <c r="E63" s="223">
        <v>3</v>
      </c>
      <c r="F63" s="223">
        <v>6</v>
      </c>
      <c r="G63" s="223">
        <v>6.15</v>
      </c>
      <c r="H63" s="223">
        <v>870</v>
      </c>
      <c r="I63" s="223">
        <v>3</v>
      </c>
      <c r="J63" s="223">
        <v>35</v>
      </c>
      <c r="K63" s="223">
        <v>33.79</v>
      </c>
      <c r="L63" s="223">
        <v>3325</v>
      </c>
    </row>
    <row r="64" spans="1:12" ht="12" customHeight="1" x14ac:dyDescent="0.2">
      <c r="A64" s="262" t="s">
        <v>58</v>
      </c>
      <c r="B64" s="223">
        <v>61</v>
      </c>
      <c r="C64" s="223">
        <v>90.35</v>
      </c>
      <c r="D64" s="223">
        <v>15326</v>
      </c>
      <c r="E64" s="223">
        <v>2</v>
      </c>
      <c r="F64" s="223">
        <v>4</v>
      </c>
      <c r="G64" s="223">
        <v>3.75</v>
      </c>
      <c r="H64" s="223">
        <v>707</v>
      </c>
      <c r="I64" s="223">
        <v>2</v>
      </c>
      <c r="J64" s="223">
        <v>24</v>
      </c>
      <c r="K64" s="223">
        <v>9.65</v>
      </c>
      <c r="L64" s="223">
        <v>2385</v>
      </c>
    </row>
    <row r="65" spans="1:12" ht="12" customHeight="1" x14ac:dyDescent="0.2">
      <c r="A65" s="262" t="s">
        <v>59</v>
      </c>
      <c r="B65" s="223">
        <v>55</v>
      </c>
      <c r="C65" s="223">
        <v>77.650000000000006</v>
      </c>
      <c r="D65" s="223">
        <v>13704</v>
      </c>
      <c r="E65" s="223">
        <v>1</v>
      </c>
      <c r="F65" s="223">
        <v>2</v>
      </c>
      <c r="G65" s="223">
        <v>2.31</v>
      </c>
      <c r="H65" s="223">
        <v>273</v>
      </c>
      <c r="I65" s="223">
        <v>2</v>
      </c>
      <c r="J65" s="223">
        <v>23</v>
      </c>
      <c r="K65" s="223">
        <v>17.63</v>
      </c>
      <c r="L65" s="223">
        <v>3075</v>
      </c>
    </row>
    <row r="66" spans="1:12" ht="12" customHeight="1" x14ac:dyDescent="0.2">
      <c r="A66" s="262"/>
      <c r="B66" s="263"/>
      <c r="C66" s="263"/>
      <c r="D66" s="263"/>
      <c r="E66" s="263"/>
      <c r="F66" s="263"/>
      <c r="G66" s="263"/>
      <c r="H66" s="263"/>
    </row>
    <row r="67" spans="1:12" ht="12" customHeight="1" x14ac:dyDescent="0.2">
      <c r="A67" s="262"/>
    </row>
    <row r="68" spans="1:12" s="253" customFormat="1" ht="12" customHeight="1" x14ac:dyDescent="0.2">
      <c r="A68" s="264" t="s">
        <v>60</v>
      </c>
      <c r="B68" s="224">
        <v>1546</v>
      </c>
      <c r="C68" s="224">
        <v>2285.75</v>
      </c>
      <c r="D68" s="224">
        <v>386819</v>
      </c>
      <c r="E68" s="224">
        <v>72</v>
      </c>
      <c r="F68" s="224">
        <v>144</v>
      </c>
      <c r="G68" s="224">
        <v>152.84</v>
      </c>
      <c r="H68" s="224">
        <v>23856</v>
      </c>
      <c r="I68" s="224">
        <v>116</v>
      </c>
      <c r="J68" s="224">
        <v>1690</v>
      </c>
      <c r="K68" s="224">
        <v>1343.41</v>
      </c>
      <c r="L68" s="224">
        <v>232110</v>
      </c>
    </row>
    <row r="69" spans="1:12" ht="12" customHeight="1" x14ac:dyDescent="0.2">
      <c r="A69" s="262" t="s">
        <v>61</v>
      </c>
      <c r="B69" s="263"/>
      <c r="C69" s="265"/>
      <c r="D69" s="263"/>
      <c r="E69" s="263"/>
      <c r="F69" s="263"/>
      <c r="G69" s="263"/>
      <c r="H69" s="263"/>
      <c r="I69" s="263"/>
      <c r="J69" s="263"/>
      <c r="K69" s="263"/>
      <c r="L69" s="263"/>
    </row>
    <row r="70" spans="1:12" ht="12" customHeight="1" x14ac:dyDescent="0.2">
      <c r="A70" s="262" t="s">
        <v>62</v>
      </c>
      <c r="B70" s="223">
        <v>229</v>
      </c>
      <c r="C70" s="223">
        <v>325.97999999999996</v>
      </c>
      <c r="D70" s="223">
        <v>56275</v>
      </c>
      <c r="E70" s="223">
        <v>13</v>
      </c>
      <c r="F70" s="223">
        <v>26</v>
      </c>
      <c r="G70" s="223">
        <v>29.03</v>
      </c>
      <c r="H70" s="223">
        <v>4559</v>
      </c>
      <c r="I70" s="223">
        <v>37</v>
      </c>
      <c r="J70" s="223">
        <v>813</v>
      </c>
      <c r="K70" s="223">
        <v>687.66</v>
      </c>
      <c r="L70" s="223">
        <v>123235</v>
      </c>
    </row>
    <row r="71" spans="1:12" ht="12" customHeight="1" x14ac:dyDescent="0.2">
      <c r="A71" s="262" t="s">
        <v>63</v>
      </c>
      <c r="B71" s="223">
        <v>1317</v>
      </c>
      <c r="C71" s="223">
        <v>1959.77</v>
      </c>
      <c r="D71" s="223">
        <v>330544</v>
      </c>
      <c r="E71" s="223">
        <v>59</v>
      </c>
      <c r="F71" s="223">
        <v>118</v>
      </c>
      <c r="G71" s="223">
        <v>123.81</v>
      </c>
      <c r="H71" s="223">
        <v>19297</v>
      </c>
      <c r="I71" s="223">
        <v>79</v>
      </c>
      <c r="J71" s="223">
        <v>877</v>
      </c>
      <c r="K71" s="223">
        <v>655.75</v>
      </c>
      <c r="L71" s="223">
        <v>108875</v>
      </c>
    </row>
    <row r="72" spans="1:12" ht="12" customHeight="1" x14ac:dyDescent="0.2">
      <c r="A72" s="263"/>
      <c r="B72" s="263"/>
      <c r="C72" s="263"/>
      <c r="D72" s="263"/>
      <c r="E72" s="263"/>
      <c r="F72" s="263"/>
      <c r="G72" s="263"/>
      <c r="H72" s="263"/>
      <c r="I72" s="263"/>
      <c r="J72" s="263"/>
      <c r="K72" s="263"/>
      <c r="L72" s="263"/>
    </row>
    <row r="74" spans="1:12" ht="12" customHeight="1" x14ac:dyDescent="0.2">
      <c r="A74" s="258" t="s">
        <v>451</v>
      </c>
    </row>
  </sheetData>
  <mergeCells count="20">
    <mergeCell ref="E12:F12"/>
    <mergeCell ref="I12:J12"/>
    <mergeCell ref="E7:E11"/>
    <mergeCell ref="F7:F11"/>
    <mergeCell ref="G7:G11"/>
    <mergeCell ref="H7:H11"/>
    <mergeCell ref="I7:I11"/>
    <mergeCell ref="J7:J11"/>
    <mergeCell ref="A1:L1"/>
    <mergeCell ref="A2:L2"/>
    <mergeCell ref="A5:A12"/>
    <mergeCell ref="B5:L5"/>
    <mergeCell ref="B6:D6"/>
    <mergeCell ref="E6:H6"/>
    <mergeCell ref="I6:L6"/>
    <mergeCell ref="B7:B11"/>
    <mergeCell ref="C7:C11"/>
    <mergeCell ref="D7:D11"/>
    <mergeCell ref="K7:K11"/>
    <mergeCell ref="L7:L11"/>
  </mergeCells>
  <pageMargins left="0.59055118110236227" right="0.39370078740157483" top="0.78740157480314965" bottom="0.78740157480314965" header="0.51181102362204722" footer="0.51181102362204722"/>
  <pageSetup paperSize="9" scale="81" firstPageNumber="34" fitToWidth="2" orientation="portrait" useFirstPageNumber="1" r:id="rId1"/>
  <headerFooter alignWithMargins="0">
    <oddHeader>&amp;C&amp;"Arial,Standard"&amp;9- &amp;P -</odd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zoomScaleNormal="100" workbookViewId="0"/>
  </sheetViews>
  <sheetFormatPr baseColWidth="10" defaultColWidth="12" defaultRowHeight="12" customHeight="1" x14ac:dyDescent="0.2"/>
  <cols>
    <col min="1" max="1" width="25.5" style="168" customWidth="1"/>
    <col min="2" max="6" width="11.83203125" style="168" customWidth="1"/>
    <col min="7" max="7" width="11.33203125" style="168" customWidth="1"/>
    <col min="8" max="8" width="11.83203125" style="168" customWidth="1"/>
    <col min="9" max="16384" width="12" style="168"/>
  </cols>
  <sheetData>
    <row r="1" spans="1:8" ht="12" customHeight="1" x14ac:dyDescent="0.2">
      <c r="A1" s="225"/>
    </row>
    <row r="2" spans="1:8" ht="12" customHeight="1" x14ac:dyDescent="0.2">
      <c r="A2" s="704" t="s">
        <v>545</v>
      </c>
      <c r="B2" s="704"/>
      <c r="C2" s="704"/>
      <c r="D2" s="704"/>
      <c r="E2" s="704"/>
      <c r="F2" s="704"/>
      <c r="G2" s="704"/>
      <c r="H2" s="704"/>
    </row>
    <row r="3" spans="1:8" ht="12" customHeight="1" x14ac:dyDescent="0.2">
      <c r="A3" s="704" t="s">
        <v>229</v>
      </c>
      <c r="B3" s="704"/>
      <c r="C3" s="704"/>
      <c r="D3" s="704"/>
      <c r="E3" s="704"/>
      <c r="F3" s="704"/>
      <c r="G3" s="704"/>
      <c r="H3" s="704"/>
    </row>
    <row r="5" spans="1:8" ht="12" customHeight="1" x14ac:dyDescent="0.2">
      <c r="A5" s="710" t="s">
        <v>148</v>
      </c>
      <c r="B5" s="705" t="s">
        <v>183</v>
      </c>
      <c r="C5" s="708" t="s">
        <v>175</v>
      </c>
      <c r="D5" s="709"/>
      <c r="E5" s="709"/>
      <c r="F5" s="709"/>
      <c r="G5" s="709"/>
      <c r="H5" s="709"/>
    </row>
    <row r="6" spans="1:8" ht="12" customHeight="1" x14ac:dyDescent="0.2">
      <c r="A6" s="711"/>
      <c r="B6" s="706"/>
      <c r="C6" s="539"/>
      <c r="D6" s="551"/>
      <c r="E6" s="551"/>
      <c r="F6" s="551"/>
      <c r="G6" s="551"/>
      <c r="H6" s="551"/>
    </row>
    <row r="7" spans="1:8" ht="12" customHeight="1" x14ac:dyDescent="0.2">
      <c r="A7" s="712"/>
      <c r="B7" s="707"/>
      <c r="C7" s="288" t="s">
        <v>182</v>
      </c>
      <c r="D7" s="364" t="s">
        <v>181</v>
      </c>
      <c r="E7" s="288" t="s">
        <v>180</v>
      </c>
      <c r="F7" s="288" t="s">
        <v>179</v>
      </c>
      <c r="G7" s="288" t="s">
        <v>178</v>
      </c>
      <c r="H7" s="289" t="s">
        <v>177</v>
      </c>
    </row>
    <row r="8" spans="1:8" s="365" customFormat="1" ht="24.95" customHeight="1" x14ac:dyDescent="0.2">
      <c r="A8" s="713" t="s">
        <v>249</v>
      </c>
      <c r="B8" s="713"/>
      <c r="C8" s="713"/>
      <c r="D8" s="713"/>
      <c r="E8" s="713"/>
      <c r="F8" s="713"/>
      <c r="G8" s="713"/>
      <c r="H8" s="713"/>
    </row>
    <row r="9" spans="1:8" ht="12" customHeight="1" x14ac:dyDescent="0.2">
      <c r="A9" s="191" t="s">
        <v>174</v>
      </c>
      <c r="C9" s="366"/>
      <c r="D9" s="366"/>
      <c r="E9" s="366"/>
      <c r="F9" s="366"/>
      <c r="G9" s="366"/>
      <c r="H9" s="366"/>
    </row>
    <row r="10" spans="1:8" ht="12" customHeight="1" x14ac:dyDescent="0.2">
      <c r="A10" s="191" t="s">
        <v>13</v>
      </c>
      <c r="B10" s="367">
        <v>1189</v>
      </c>
      <c r="C10" s="367">
        <v>304</v>
      </c>
      <c r="D10" s="367">
        <v>401</v>
      </c>
      <c r="E10" s="367">
        <v>186</v>
      </c>
      <c r="F10" s="367">
        <v>129</v>
      </c>
      <c r="G10" s="367">
        <v>71</v>
      </c>
      <c r="H10" s="367">
        <v>98</v>
      </c>
    </row>
    <row r="11" spans="1:8" ht="12" customHeight="1" x14ac:dyDescent="0.2">
      <c r="A11" s="191" t="s">
        <v>14</v>
      </c>
      <c r="B11" s="367">
        <v>60</v>
      </c>
      <c r="C11" s="367">
        <v>7</v>
      </c>
      <c r="D11" s="367">
        <v>17</v>
      </c>
      <c r="E11" s="367">
        <v>15</v>
      </c>
      <c r="F11" s="367">
        <v>8</v>
      </c>
      <c r="G11" s="367">
        <v>6</v>
      </c>
      <c r="H11" s="367">
        <v>7</v>
      </c>
    </row>
    <row r="12" spans="1:8" ht="12" customHeight="1" x14ac:dyDescent="0.2">
      <c r="A12" s="191" t="s">
        <v>476</v>
      </c>
      <c r="B12" s="367">
        <v>98</v>
      </c>
      <c r="C12" s="367">
        <v>9</v>
      </c>
      <c r="D12" s="367">
        <v>17</v>
      </c>
      <c r="E12" s="367">
        <v>32</v>
      </c>
      <c r="F12" s="367">
        <v>13</v>
      </c>
      <c r="G12" s="367">
        <v>4</v>
      </c>
      <c r="H12" s="367">
        <v>23</v>
      </c>
    </row>
    <row r="13" spans="1:8" ht="12" customHeight="1" x14ac:dyDescent="0.2">
      <c r="A13" s="191"/>
      <c r="B13" s="367"/>
      <c r="C13" s="367"/>
      <c r="D13" s="367"/>
      <c r="E13" s="367"/>
      <c r="F13" s="367"/>
      <c r="G13" s="367"/>
      <c r="H13" s="367"/>
    </row>
    <row r="14" spans="1:8" ht="12" customHeight="1" x14ac:dyDescent="0.2">
      <c r="A14" s="191" t="s">
        <v>3</v>
      </c>
      <c r="B14" s="367" t="s">
        <v>34</v>
      </c>
      <c r="C14" s="367" t="s">
        <v>34</v>
      </c>
      <c r="D14" s="367" t="s">
        <v>34</v>
      </c>
      <c r="E14" s="367" t="s">
        <v>34</v>
      </c>
      <c r="F14" s="367" t="s">
        <v>34</v>
      </c>
      <c r="G14" s="367" t="s">
        <v>34</v>
      </c>
      <c r="H14" s="367" t="s">
        <v>34</v>
      </c>
    </row>
    <row r="15" spans="1:8" ht="12" customHeight="1" x14ac:dyDescent="0.2">
      <c r="A15" s="191"/>
      <c r="B15" s="368"/>
      <c r="C15" s="368"/>
      <c r="D15" s="368"/>
      <c r="E15" s="368"/>
      <c r="F15" s="368"/>
      <c r="G15" s="368"/>
      <c r="H15" s="368"/>
    </row>
    <row r="16" spans="1:8" s="225" customFormat="1" ht="12" customHeight="1" x14ac:dyDescent="0.2">
      <c r="A16" s="222" t="s">
        <v>22</v>
      </c>
      <c r="B16" s="369">
        <v>1347</v>
      </c>
      <c r="C16" s="369">
        <v>320</v>
      </c>
      <c r="D16" s="369">
        <v>435</v>
      </c>
      <c r="E16" s="369">
        <v>233</v>
      </c>
      <c r="F16" s="369">
        <v>150</v>
      </c>
      <c r="G16" s="369">
        <v>81</v>
      </c>
      <c r="H16" s="369">
        <v>128</v>
      </c>
    </row>
    <row r="17" spans="1:10" s="365" customFormat="1" ht="24.95" customHeight="1" x14ac:dyDescent="0.2">
      <c r="A17" s="370" t="s">
        <v>114</v>
      </c>
      <c r="B17" s="371"/>
      <c r="C17" s="371"/>
      <c r="D17" s="371"/>
      <c r="E17" s="371"/>
      <c r="F17" s="371"/>
      <c r="G17" s="371"/>
      <c r="H17" s="371"/>
    </row>
    <row r="18" spans="1:10" ht="12" customHeight="1" x14ac:dyDescent="0.2">
      <c r="A18" s="191" t="s">
        <v>174</v>
      </c>
      <c r="B18" s="372"/>
      <c r="D18" s="372"/>
      <c r="E18" s="366"/>
      <c r="F18" s="372"/>
      <c r="G18" s="366"/>
      <c r="H18" s="366"/>
    </row>
    <row r="19" spans="1:10" ht="12" customHeight="1" x14ac:dyDescent="0.2">
      <c r="A19" s="191" t="s">
        <v>13</v>
      </c>
      <c r="B19" s="367">
        <v>357</v>
      </c>
      <c r="C19" s="367">
        <v>120</v>
      </c>
      <c r="D19" s="367">
        <v>142</v>
      </c>
      <c r="E19" s="367">
        <v>60</v>
      </c>
      <c r="F19" s="367">
        <v>9</v>
      </c>
      <c r="G19" s="367">
        <v>8</v>
      </c>
      <c r="H19" s="367">
        <v>18</v>
      </c>
    </row>
    <row r="20" spans="1:10" ht="12" customHeight="1" x14ac:dyDescent="0.2">
      <c r="A20" s="191" t="s">
        <v>14</v>
      </c>
      <c r="B20" s="367">
        <v>12</v>
      </c>
      <c r="C20" s="367">
        <v>1</v>
      </c>
      <c r="D20" s="367">
        <v>5</v>
      </c>
      <c r="E20" s="367">
        <v>1</v>
      </c>
      <c r="F20" s="367">
        <v>3</v>
      </c>
      <c r="G20" s="367">
        <v>1</v>
      </c>
      <c r="H20" s="367">
        <v>1</v>
      </c>
    </row>
    <row r="21" spans="1:10" ht="12" customHeight="1" x14ac:dyDescent="0.2">
      <c r="A21" s="191" t="s">
        <v>476</v>
      </c>
      <c r="B21" s="367">
        <v>17</v>
      </c>
      <c r="C21" s="367">
        <v>1</v>
      </c>
      <c r="D21" s="367">
        <v>3</v>
      </c>
      <c r="E21" s="367">
        <v>4</v>
      </c>
      <c r="F21" s="367" t="s">
        <v>34</v>
      </c>
      <c r="G21" s="367">
        <v>3</v>
      </c>
      <c r="H21" s="367">
        <v>6</v>
      </c>
    </row>
    <row r="22" spans="1:10" ht="12" customHeight="1" x14ac:dyDescent="0.2">
      <c r="A22" s="191"/>
      <c r="J22" s="373"/>
    </row>
    <row r="23" spans="1:10" ht="12" customHeight="1" x14ac:dyDescent="0.2">
      <c r="A23" s="191" t="s">
        <v>3</v>
      </c>
      <c r="B23" s="367">
        <v>1</v>
      </c>
      <c r="C23" s="367" t="s">
        <v>34</v>
      </c>
      <c r="D23" s="367">
        <v>1</v>
      </c>
      <c r="E23" s="367" t="s">
        <v>34</v>
      </c>
      <c r="F23" s="367" t="s">
        <v>34</v>
      </c>
      <c r="G23" s="367" t="s">
        <v>34</v>
      </c>
      <c r="H23" s="367" t="s">
        <v>34</v>
      </c>
      <c r="J23" s="373"/>
    </row>
    <row r="24" spans="1:10" ht="12" customHeight="1" x14ac:dyDescent="0.2">
      <c r="A24" s="191"/>
      <c r="B24" s="368"/>
      <c r="C24" s="368"/>
      <c r="D24" s="368"/>
      <c r="E24" s="368"/>
      <c r="F24" s="368"/>
      <c r="G24" s="368"/>
      <c r="H24" s="368"/>
    </row>
    <row r="25" spans="1:10" s="225" customFormat="1" ht="12" customHeight="1" x14ac:dyDescent="0.2">
      <c r="A25" s="222" t="s">
        <v>22</v>
      </c>
      <c r="B25" s="369">
        <v>387</v>
      </c>
      <c r="C25" s="369">
        <v>122</v>
      </c>
      <c r="D25" s="369">
        <v>151</v>
      </c>
      <c r="E25" s="369">
        <v>65</v>
      </c>
      <c r="F25" s="369">
        <v>12</v>
      </c>
      <c r="G25" s="369">
        <v>12</v>
      </c>
      <c r="H25" s="369">
        <v>25</v>
      </c>
    </row>
    <row r="26" spans="1:10" s="365" customFormat="1" ht="24.95" customHeight="1" x14ac:dyDescent="0.2">
      <c r="A26" s="370" t="s">
        <v>176</v>
      </c>
      <c r="B26" s="371"/>
      <c r="C26" s="371"/>
      <c r="D26" s="371"/>
      <c r="E26" s="371"/>
      <c r="F26" s="371"/>
      <c r="G26" s="371"/>
      <c r="H26" s="371"/>
    </row>
    <row r="27" spans="1:10" ht="12" customHeight="1" x14ac:dyDescent="0.2">
      <c r="A27" s="191" t="s">
        <v>174</v>
      </c>
      <c r="B27" s="372"/>
      <c r="C27" s="372"/>
      <c r="D27" s="372"/>
      <c r="E27" s="372"/>
      <c r="F27" s="372"/>
      <c r="G27" s="372"/>
      <c r="H27" s="372"/>
    </row>
    <row r="28" spans="1:10" ht="12" customHeight="1" x14ac:dyDescent="0.2">
      <c r="A28" s="191" t="s">
        <v>13</v>
      </c>
      <c r="B28" s="367">
        <v>1546</v>
      </c>
      <c r="C28" s="367">
        <v>424</v>
      </c>
      <c r="D28" s="367">
        <v>543</v>
      </c>
      <c r="E28" s="367">
        <v>246</v>
      </c>
      <c r="F28" s="367">
        <v>138</v>
      </c>
      <c r="G28" s="367">
        <v>79</v>
      </c>
      <c r="H28" s="367">
        <v>116</v>
      </c>
    </row>
    <row r="29" spans="1:10" ht="12" customHeight="1" x14ac:dyDescent="0.2">
      <c r="A29" s="191" t="s">
        <v>14</v>
      </c>
      <c r="B29" s="367">
        <v>72</v>
      </c>
      <c r="C29" s="367">
        <v>8</v>
      </c>
      <c r="D29" s="367">
        <v>22</v>
      </c>
      <c r="E29" s="367">
        <v>16</v>
      </c>
      <c r="F29" s="367">
        <v>11</v>
      </c>
      <c r="G29" s="367">
        <v>7</v>
      </c>
      <c r="H29" s="367">
        <v>8</v>
      </c>
    </row>
    <row r="30" spans="1:10" ht="12" customHeight="1" x14ac:dyDescent="0.2">
      <c r="A30" s="191" t="s">
        <v>476</v>
      </c>
      <c r="B30" s="367">
        <v>115</v>
      </c>
      <c r="C30" s="367">
        <v>10</v>
      </c>
      <c r="D30" s="367">
        <v>20</v>
      </c>
      <c r="E30" s="367">
        <v>36</v>
      </c>
      <c r="F30" s="367">
        <v>13</v>
      </c>
      <c r="G30" s="367">
        <v>7</v>
      </c>
      <c r="H30" s="367">
        <v>29</v>
      </c>
    </row>
    <row r="31" spans="1:10" ht="12" customHeight="1" x14ac:dyDescent="0.2">
      <c r="A31" s="191"/>
      <c r="B31" s="367"/>
      <c r="C31" s="367"/>
      <c r="D31" s="367"/>
      <c r="E31" s="367"/>
      <c r="F31" s="367"/>
      <c r="G31" s="367"/>
      <c r="H31" s="367"/>
    </row>
    <row r="32" spans="1:10" ht="12" customHeight="1" x14ac:dyDescent="0.2">
      <c r="A32" s="191" t="s">
        <v>3</v>
      </c>
      <c r="B32" s="367">
        <v>1</v>
      </c>
      <c r="C32" s="367" t="s">
        <v>34</v>
      </c>
      <c r="D32" s="367">
        <v>1</v>
      </c>
      <c r="E32" s="367" t="s">
        <v>34</v>
      </c>
      <c r="F32" s="367" t="s">
        <v>34</v>
      </c>
      <c r="G32" s="367" t="s">
        <v>34</v>
      </c>
      <c r="H32" s="367" t="s">
        <v>34</v>
      </c>
    </row>
    <row r="33" spans="1:8" ht="12" customHeight="1" x14ac:dyDescent="0.2">
      <c r="A33" s="191"/>
      <c r="B33" s="368"/>
      <c r="C33" s="367"/>
      <c r="D33" s="368"/>
      <c r="E33" s="368"/>
      <c r="F33" s="368"/>
      <c r="G33" s="368"/>
      <c r="H33" s="368"/>
    </row>
    <row r="34" spans="1:8" s="225" customFormat="1" ht="12" customHeight="1" x14ac:dyDescent="0.2">
      <c r="A34" s="222" t="s">
        <v>15</v>
      </c>
      <c r="B34" s="369">
        <v>1734</v>
      </c>
      <c r="C34" s="369">
        <v>442</v>
      </c>
      <c r="D34" s="369">
        <v>586</v>
      </c>
      <c r="E34" s="369">
        <v>298</v>
      </c>
      <c r="F34" s="369">
        <v>162</v>
      </c>
      <c r="G34" s="369">
        <v>93</v>
      </c>
      <c r="H34" s="369">
        <v>153</v>
      </c>
    </row>
    <row r="35" spans="1:8" ht="12" customHeight="1" x14ac:dyDescent="0.2">
      <c r="A35" s="374"/>
      <c r="B35" s="375"/>
      <c r="C35" s="375"/>
      <c r="D35" s="375"/>
      <c r="E35" s="375"/>
      <c r="F35" s="375"/>
      <c r="G35" s="375"/>
      <c r="H35" s="375"/>
    </row>
    <row r="36" spans="1:8" ht="12" customHeight="1" x14ac:dyDescent="0.2">
      <c r="A36" s="374"/>
      <c r="B36" s="375"/>
      <c r="C36" s="375"/>
      <c r="D36" s="375"/>
      <c r="E36" s="375"/>
      <c r="F36" s="375"/>
      <c r="G36" s="375"/>
      <c r="H36" s="375"/>
    </row>
    <row r="37" spans="1:8" ht="12" customHeight="1" x14ac:dyDescent="0.2">
      <c r="A37" s="374"/>
      <c r="B37" s="375"/>
      <c r="C37" s="375"/>
      <c r="D37" s="375"/>
      <c r="E37" s="375"/>
      <c r="F37" s="375"/>
      <c r="G37" s="375"/>
      <c r="H37" s="375"/>
    </row>
  </sheetData>
  <mergeCells count="6">
    <mergeCell ref="A2:H2"/>
    <mergeCell ref="B5:B7"/>
    <mergeCell ref="C5:H6"/>
    <mergeCell ref="A5:A7"/>
    <mergeCell ref="A8:H8"/>
    <mergeCell ref="A3:H3"/>
  </mergeCells>
  <pageMargins left="0.78740157480314965" right="0.78740157480314965" top="0.78740157480314965" bottom="0.78740157480314965" header="0.51181102362204722" footer="0"/>
  <pageSetup paperSize="9" firstPageNumber="35" orientation="portrait" useFirstPageNumber="1" r:id="rId1"/>
  <headerFooter alignWithMargins="0">
    <oddHeader>&amp;C&amp;"Arial,Standard"&amp;9-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126"/>
  <sheetViews>
    <sheetView showGridLines="0" topLeftCell="A4" zoomScaleNormal="100" zoomScaleSheetLayoutView="130" workbookViewId="0"/>
  </sheetViews>
  <sheetFormatPr baseColWidth="10" defaultColWidth="12" defaultRowHeight="12" x14ac:dyDescent="0.2"/>
  <cols>
    <col min="1" max="1" width="5.6640625" style="96" customWidth="1"/>
    <col min="2" max="2" width="90.1640625" style="95" customWidth="1"/>
    <col min="3" max="3" width="11" style="96" customWidth="1"/>
    <col min="4" max="16384" width="12" style="95"/>
  </cols>
  <sheetData>
    <row r="5" spans="1:3" x14ac:dyDescent="0.2">
      <c r="A5" s="94" t="s">
        <v>108</v>
      </c>
    </row>
    <row r="8" spans="1:3" x14ac:dyDescent="0.2">
      <c r="C8" s="96" t="s">
        <v>109</v>
      </c>
    </row>
    <row r="11" spans="1:3" x14ac:dyDescent="0.2">
      <c r="A11" s="94" t="s">
        <v>110</v>
      </c>
      <c r="C11" s="96">
        <v>3</v>
      </c>
    </row>
    <row r="12" spans="1:3" x14ac:dyDescent="0.2">
      <c r="A12" s="97"/>
    </row>
    <row r="13" spans="1:3" x14ac:dyDescent="0.2">
      <c r="A13" s="97"/>
    </row>
    <row r="14" spans="1:3" x14ac:dyDescent="0.2">
      <c r="A14" s="97"/>
    </row>
    <row r="15" spans="1:3" ht="28.5" customHeight="1" x14ac:dyDescent="0.2">
      <c r="A15" s="472" t="s">
        <v>481</v>
      </c>
      <c r="B15" s="472"/>
      <c r="C15" s="96">
        <v>7</v>
      </c>
    </row>
    <row r="16" spans="1:3" x14ac:dyDescent="0.2">
      <c r="A16" s="97"/>
    </row>
    <row r="17" spans="1:3" x14ac:dyDescent="0.2">
      <c r="A17" s="97"/>
    </row>
    <row r="18" spans="1:3" x14ac:dyDescent="0.2">
      <c r="A18" s="97"/>
    </row>
    <row r="19" spans="1:3" x14ac:dyDescent="0.2">
      <c r="A19" s="97"/>
    </row>
    <row r="20" spans="1:3" x14ac:dyDescent="0.2">
      <c r="A20" s="98" t="s">
        <v>111</v>
      </c>
    </row>
    <row r="21" spans="1:3" x14ac:dyDescent="0.2">
      <c r="A21" s="98"/>
    </row>
    <row r="22" spans="1:3" x14ac:dyDescent="0.2">
      <c r="A22" s="98"/>
    </row>
    <row r="23" spans="1:3" x14ac:dyDescent="0.2">
      <c r="A23" s="99" t="s">
        <v>482</v>
      </c>
      <c r="C23" s="96">
        <v>9</v>
      </c>
    </row>
    <row r="24" spans="1:3" x14ac:dyDescent="0.2">
      <c r="A24" s="99"/>
    </row>
    <row r="25" spans="1:3" x14ac:dyDescent="0.2">
      <c r="A25" s="99" t="s">
        <v>483</v>
      </c>
      <c r="C25" s="96">
        <v>9</v>
      </c>
    </row>
    <row r="26" spans="1:3" x14ac:dyDescent="0.2">
      <c r="A26" s="99"/>
    </row>
    <row r="27" spans="1:3" x14ac:dyDescent="0.2">
      <c r="A27" s="474" t="s">
        <v>484</v>
      </c>
      <c r="B27" s="474"/>
      <c r="C27" s="96">
        <v>10</v>
      </c>
    </row>
    <row r="28" spans="1:3" x14ac:dyDescent="0.2">
      <c r="A28" s="99"/>
    </row>
    <row r="29" spans="1:3" x14ac:dyDescent="0.2">
      <c r="A29" s="99" t="s">
        <v>485</v>
      </c>
      <c r="C29" s="96">
        <v>20</v>
      </c>
    </row>
    <row r="30" spans="1:3" x14ac:dyDescent="0.2">
      <c r="A30" s="99"/>
    </row>
    <row r="31" spans="1:3" x14ac:dyDescent="0.2">
      <c r="A31" s="99" t="s">
        <v>486</v>
      </c>
      <c r="C31" s="96">
        <v>20</v>
      </c>
    </row>
    <row r="32" spans="1:3" x14ac:dyDescent="0.2">
      <c r="A32" s="97"/>
    </row>
    <row r="33" spans="1:3" x14ac:dyDescent="0.2">
      <c r="A33" s="100" t="s">
        <v>487</v>
      </c>
      <c r="C33" s="96">
        <v>28</v>
      </c>
    </row>
    <row r="34" spans="1:3" x14ac:dyDescent="0.2">
      <c r="A34" s="100"/>
    </row>
    <row r="35" spans="1:3" x14ac:dyDescent="0.2">
      <c r="A35" s="100" t="s">
        <v>488</v>
      </c>
      <c r="C35" s="96">
        <v>28</v>
      </c>
    </row>
    <row r="36" spans="1:3" x14ac:dyDescent="0.2">
      <c r="A36" s="100"/>
    </row>
    <row r="37" spans="1:3" x14ac:dyDescent="0.2">
      <c r="A37" s="101" t="s">
        <v>406</v>
      </c>
    </row>
    <row r="38" spans="1:3" x14ac:dyDescent="0.2">
      <c r="A38" s="102" t="s">
        <v>489</v>
      </c>
      <c r="B38" s="103"/>
      <c r="C38" s="104">
        <v>29</v>
      </c>
    </row>
    <row r="39" spans="1:3" x14ac:dyDescent="0.2">
      <c r="A39" s="101"/>
    </row>
    <row r="40" spans="1:3" x14ac:dyDescent="0.2">
      <c r="A40" s="101" t="s">
        <v>406</v>
      </c>
    </row>
    <row r="41" spans="1:3" x14ac:dyDescent="0.2">
      <c r="A41" s="105" t="s">
        <v>490</v>
      </c>
      <c r="B41" s="103"/>
      <c r="C41" s="104">
        <v>29</v>
      </c>
    </row>
    <row r="42" spans="1:3" x14ac:dyDescent="0.2">
      <c r="A42" s="101"/>
    </row>
    <row r="43" spans="1:3" x14ac:dyDescent="0.2">
      <c r="A43" s="101" t="s">
        <v>226</v>
      </c>
    </row>
    <row r="44" spans="1:3" x14ac:dyDescent="0.2">
      <c r="A44" s="102" t="s">
        <v>513</v>
      </c>
      <c r="B44" s="103"/>
      <c r="C44" s="104">
        <v>37</v>
      </c>
    </row>
    <row r="45" spans="1:3" x14ac:dyDescent="0.2">
      <c r="A45" s="101"/>
    </row>
    <row r="46" spans="1:3" x14ac:dyDescent="0.2">
      <c r="A46" s="101" t="s">
        <v>227</v>
      </c>
    </row>
    <row r="47" spans="1:3" x14ac:dyDescent="0.2">
      <c r="A47" s="102" t="s">
        <v>514</v>
      </c>
      <c r="B47" s="103"/>
      <c r="C47" s="104">
        <v>37</v>
      </c>
    </row>
    <row r="49" spans="1:14" x14ac:dyDescent="0.2">
      <c r="A49" s="106" t="s">
        <v>112</v>
      </c>
    </row>
    <row r="51" spans="1:14" x14ac:dyDescent="0.2">
      <c r="A51" s="96" t="s">
        <v>199</v>
      </c>
      <c r="B51" s="107" t="s">
        <v>491</v>
      </c>
      <c r="C51" s="108"/>
      <c r="D51" s="109"/>
      <c r="E51" s="109"/>
      <c r="F51" s="109"/>
      <c r="G51" s="109"/>
      <c r="H51" s="109"/>
      <c r="I51" s="109"/>
      <c r="J51" s="109"/>
      <c r="K51" s="109"/>
      <c r="L51" s="109"/>
      <c r="M51" s="109"/>
      <c r="N51" s="109"/>
    </row>
    <row r="52" spans="1:14" x14ac:dyDescent="0.2">
      <c r="A52" s="110"/>
      <c r="B52" s="111" t="s">
        <v>228</v>
      </c>
      <c r="C52" s="96">
        <v>11</v>
      </c>
      <c r="D52" s="112"/>
      <c r="E52" s="112"/>
      <c r="F52" s="112"/>
      <c r="G52" s="112"/>
      <c r="H52" s="112"/>
      <c r="I52" s="112"/>
      <c r="J52" s="112"/>
      <c r="K52" s="112"/>
      <c r="L52" s="112"/>
      <c r="M52" s="112"/>
      <c r="N52" s="112"/>
    </row>
    <row r="53" spans="1:14" x14ac:dyDescent="0.2">
      <c r="A53" s="110"/>
      <c r="B53" s="113" t="s">
        <v>200</v>
      </c>
      <c r="C53" s="114"/>
      <c r="D53" s="115"/>
      <c r="E53" s="115"/>
      <c r="F53" s="115"/>
      <c r="G53" s="115"/>
      <c r="H53" s="115"/>
      <c r="I53" s="115"/>
      <c r="J53" s="115"/>
      <c r="K53" s="115"/>
      <c r="L53" s="115"/>
      <c r="M53" s="115"/>
      <c r="N53" s="115"/>
    </row>
    <row r="54" spans="1:14" x14ac:dyDescent="0.2">
      <c r="A54" s="96" t="s">
        <v>198</v>
      </c>
      <c r="B54" s="111" t="s">
        <v>492</v>
      </c>
      <c r="C54" s="96">
        <v>12</v>
      </c>
    </row>
    <row r="55" spans="1:14" x14ac:dyDescent="0.2">
      <c r="A55" s="110"/>
      <c r="B55" s="107"/>
    </row>
    <row r="56" spans="1:14" x14ac:dyDescent="0.2">
      <c r="A56" s="96" t="s">
        <v>197</v>
      </c>
      <c r="B56" s="111" t="s">
        <v>493</v>
      </c>
    </row>
    <row r="57" spans="1:14" x14ac:dyDescent="0.2">
      <c r="B57" s="111" t="s">
        <v>23</v>
      </c>
      <c r="C57" s="96">
        <v>14</v>
      </c>
    </row>
    <row r="58" spans="1:14" x14ac:dyDescent="0.2">
      <c r="A58" s="95"/>
      <c r="B58" s="107"/>
    </row>
    <row r="59" spans="1:14" x14ac:dyDescent="0.2">
      <c r="A59" s="96" t="s">
        <v>196</v>
      </c>
      <c r="B59" s="111" t="s">
        <v>494</v>
      </c>
      <c r="C59" s="96">
        <v>15</v>
      </c>
    </row>
    <row r="60" spans="1:14" x14ac:dyDescent="0.2">
      <c r="B60" s="111" t="s">
        <v>7</v>
      </c>
    </row>
    <row r="61" spans="1:14" x14ac:dyDescent="0.2">
      <c r="A61" s="95"/>
      <c r="B61" s="116"/>
    </row>
    <row r="62" spans="1:14" x14ac:dyDescent="0.2">
      <c r="A62" s="96" t="s">
        <v>195</v>
      </c>
      <c r="B62" s="107" t="s">
        <v>495</v>
      </c>
      <c r="C62" s="96">
        <v>16</v>
      </c>
    </row>
    <row r="63" spans="1:14" x14ac:dyDescent="0.2">
      <c r="B63" s="111" t="s">
        <v>7</v>
      </c>
    </row>
    <row r="64" spans="1:14" x14ac:dyDescent="0.2">
      <c r="B64" s="116"/>
    </row>
    <row r="65" spans="1:3" x14ac:dyDescent="0.2">
      <c r="B65" s="116"/>
    </row>
    <row r="66" spans="1:3" x14ac:dyDescent="0.2">
      <c r="A66" s="473" t="s">
        <v>252</v>
      </c>
      <c r="B66" s="473"/>
      <c r="C66" s="473"/>
    </row>
    <row r="67" spans="1:3" x14ac:dyDescent="0.2">
      <c r="A67" s="117"/>
      <c r="B67" s="117"/>
      <c r="C67" s="117"/>
    </row>
    <row r="71" spans="1:3" x14ac:dyDescent="0.2">
      <c r="A71" s="117"/>
      <c r="B71" s="117"/>
      <c r="C71" s="96" t="s">
        <v>109</v>
      </c>
    </row>
    <row r="72" spans="1:3" x14ac:dyDescent="0.2">
      <c r="B72" s="116"/>
      <c r="C72" s="95"/>
    </row>
    <row r="73" spans="1:3" ht="24" x14ac:dyDescent="0.2">
      <c r="A73" s="110" t="s">
        <v>194</v>
      </c>
      <c r="B73" s="118" t="s">
        <v>496</v>
      </c>
      <c r="C73" s="96">
        <v>17</v>
      </c>
    </row>
    <row r="74" spans="1:3" x14ac:dyDescent="0.2">
      <c r="A74" s="110"/>
      <c r="B74" s="119" t="s">
        <v>7</v>
      </c>
    </row>
    <row r="75" spans="1:3" x14ac:dyDescent="0.2">
      <c r="A75" s="110"/>
      <c r="B75" s="119"/>
    </row>
    <row r="76" spans="1:3" ht="24" x14ac:dyDescent="0.2">
      <c r="A76" s="110" t="s">
        <v>193</v>
      </c>
      <c r="B76" s="118" t="s">
        <v>497</v>
      </c>
      <c r="C76" s="96">
        <v>18</v>
      </c>
    </row>
    <row r="77" spans="1:3" x14ac:dyDescent="0.2">
      <c r="A77" s="110"/>
      <c r="B77" s="119" t="s">
        <v>7</v>
      </c>
    </row>
    <row r="78" spans="1:3" x14ac:dyDescent="0.2">
      <c r="A78" s="110"/>
      <c r="B78" s="119"/>
    </row>
    <row r="79" spans="1:3" ht="24" x14ac:dyDescent="0.2">
      <c r="A79" s="110" t="s">
        <v>192</v>
      </c>
      <c r="B79" s="118" t="s">
        <v>498</v>
      </c>
      <c r="C79" s="96">
        <v>19</v>
      </c>
    </row>
    <row r="80" spans="1:3" x14ac:dyDescent="0.2">
      <c r="A80" s="110"/>
      <c r="B80" s="119" t="s">
        <v>7</v>
      </c>
    </row>
    <row r="81" spans="1:3" x14ac:dyDescent="0.2">
      <c r="B81" s="120"/>
    </row>
    <row r="82" spans="1:3" ht="24" customHeight="1" x14ac:dyDescent="0.2">
      <c r="A82" s="110" t="s">
        <v>191</v>
      </c>
      <c r="B82" s="118" t="s">
        <v>499</v>
      </c>
      <c r="C82" s="96">
        <v>19</v>
      </c>
    </row>
    <row r="83" spans="1:3" x14ac:dyDescent="0.2">
      <c r="A83" s="110"/>
      <c r="B83" s="119" t="s">
        <v>7</v>
      </c>
    </row>
    <row r="84" spans="1:3" x14ac:dyDescent="0.2">
      <c r="B84" s="120"/>
    </row>
    <row r="85" spans="1:3" ht="24" customHeight="1" x14ac:dyDescent="0.2">
      <c r="A85" s="110" t="s">
        <v>190</v>
      </c>
      <c r="B85" s="118" t="s">
        <v>500</v>
      </c>
      <c r="C85" s="96">
        <v>21</v>
      </c>
    </row>
    <row r="86" spans="1:3" x14ac:dyDescent="0.2">
      <c r="A86" s="110"/>
      <c r="B86" s="119" t="s">
        <v>7</v>
      </c>
    </row>
    <row r="87" spans="1:3" x14ac:dyDescent="0.2">
      <c r="B87" s="120"/>
    </row>
    <row r="88" spans="1:3" ht="23.25" customHeight="1" x14ac:dyDescent="0.2">
      <c r="A88" s="110" t="s">
        <v>189</v>
      </c>
      <c r="B88" s="118" t="s">
        <v>501</v>
      </c>
      <c r="C88" s="96">
        <v>22</v>
      </c>
    </row>
    <row r="89" spans="1:3" x14ac:dyDescent="0.2">
      <c r="B89" s="120"/>
    </row>
    <row r="90" spans="1:3" ht="24" x14ac:dyDescent="0.2">
      <c r="A90" s="110" t="s">
        <v>188</v>
      </c>
      <c r="B90" s="118" t="s">
        <v>502</v>
      </c>
      <c r="C90" s="96">
        <v>24</v>
      </c>
    </row>
    <row r="91" spans="1:3" x14ac:dyDescent="0.2">
      <c r="B91" s="120"/>
    </row>
    <row r="92" spans="1:3" x14ac:dyDescent="0.2">
      <c r="A92" s="96" t="s">
        <v>187</v>
      </c>
      <c r="B92" s="120" t="s">
        <v>503</v>
      </c>
      <c r="C92" s="96">
        <v>26</v>
      </c>
    </row>
    <row r="93" spans="1:3" x14ac:dyDescent="0.2">
      <c r="B93" s="120"/>
    </row>
    <row r="94" spans="1:3" ht="16.5" customHeight="1" x14ac:dyDescent="0.2">
      <c r="A94" s="121" t="s">
        <v>186</v>
      </c>
      <c r="B94" s="122" t="s">
        <v>504</v>
      </c>
      <c r="C94" s="121">
        <v>30</v>
      </c>
    </row>
    <row r="95" spans="1:3" x14ac:dyDescent="0.2">
      <c r="B95" s="120"/>
    </row>
    <row r="96" spans="1:3" x14ac:dyDescent="0.2">
      <c r="A96" s="110" t="s">
        <v>185</v>
      </c>
      <c r="B96" s="119" t="s">
        <v>505</v>
      </c>
    </row>
    <row r="97" spans="1:3" x14ac:dyDescent="0.2">
      <c r="A97" s="110"/>
      <c r="B97" s="120" t="s">
        <v>23</v>
      </c>
      <c r="C97" s="96">
        <v>32</v>
      </c>
    </row>
    <row r="98" spans="1:3" x14ac:dyDescent="0.2">
      <c r="A98" s="110"/>
      <c r="B98" s="120"/>
    </row>
    <row r="99" spans="1:3" x14ac:dyDescent="0.2">
      <c r="A99" s="110" t="s">
        <v>184</v>
      </c>
      <c r="B99" s="120" t="s">
        <v>506</v>
      </c>
    </row>
    <row r="100" spans="1:3" x14ac:dyDescent="0.2">
      <c r="A100" s="110"/>
      <c r="B100" s="120" t="s">
        <v>7</v>
      </c>
      <c r="C100" s="96">
        <v>33</v>
      </c>
    </row>
    <row r="101" spans="1:3" x14ac:dyDescent="0.2">
      <c r="A101" s="110"/>
      <c r="B101" s="120"/>
    </row>
    <row r="102" spans="1:3" x14ac:dyDescent="0.2">
      <c r="A102" s="110" t="s">
        <v>216</v>
      </c>
      <c r="B102" s="120" t="s">
        <v>507</v>
      </c>
    </row>
    <row r="103" spans="1:3" x14ac:dyDescent="0.2">
      <c r="A103" s="110"/>
      <c r="B103" s="120" t="s">
        <v>7</v>
      </c>
      <c r="C103" s="96">
        <v>34</v>
      </c>
    </row>
    <row r="104" spans="1:3" x14ac:dyDescent="0.2">
      <c r="A104" s="110"/>
      <c r="B104" s="120"/>
    </row>
    <row r="105" spans="1:3" x14ac:dyDescent="0.2">
      <c r="A105" s="110" t="s">
        <v>217</v>
      </c>
      <c r="B105" s="120" t="s">
        <v>508</v>
      </c>
    </row>
    <row r="106" spans="1:3" x14ac:dyDescent="0.2">
      <c r="A106" s="110"/>
      <c r="B106" s="120" t="s">
        <v>229</v>
      </c>
      <c r="C106" s="96">
        <v>35</v>
      </c>
    </row>
    <row r="107" spans="1:3" x14ac:dyDescent="0.2">
      <c r="A107" s="110"/>
      <c r="B107" s="120"/>
    </row>
    <row r="108" spans="1:3" ht="24" x14ac:dyDescent="0.2">
      <c r="A108" s="110" t="s">
        <v>218</v>
      </c>
      <c r="B108" s="119" t="s">
        <v>509</v>
      </c>
      <c r="C108" s="96">
        <v>36</v>
      </c>
    </row>
    <row r="109" spans="1:3" x14ac:dyDescent="0.2">
      <c r="A109" s="110"/>
      <c r="B109" s="119" t="s">
        <v>7</v>
      </c>
    </row>
    <row r="110" spans="1:3" x14ac:dyDescent="0.2">
      <c r="A110" s="110"/>
      <c r="B110" s="119"/>
    </row>
    <row r="111" spans="1:3" x14ac:dyDescent="0.2">
      <c r="A111" s="110" t="s">
        <v>344</v>
      </c>
      <c r="B111" s="120" t="s">
        <v>510</v>
      </c>
      <c r="C111" s="96">
        <v>38</v>
      </c>
    </row>
    <row r="112" spans="1:3" x14ac:dyDescent="0.2">
      <c r="A112" s="110"/>
      <c r="B112" s="120"/>
    </row>
    <row r="113" spans="1:14" x14ac:dyDescent="0.2">
      <c r="A113" s="110" t="s">
        <v>345</v>
      </c>
      <c r="B113" s="123" t="s">
        <v>511</v>
      </c>
      <c r="C113" s="96">
        <v>39</v>
      </c>
      <c r="D113" s="124"/>
      <c r="E113" s="124"/>
      <c r="F113" s="124"/>
      <c r="G113" s="124"/>
      <c r="H113" s="124"/>
      <c r="I113" s="124"/>
      <c r="J113" s="124"/>
      <c r="K113" s="124"/>
    </row>
    <row r="114" spans="1:14" x14ac:dyDescent="0.2">
      <c r="A114" s="110"/>
      <c r="B114" s="123"/>
      <c r="D114" s="125"/>
      <c r="E114" s="125"/>
      <c r="F114" s="125"/>
      <c r="G114" s="125"/>
      <c r="H114" s="125"/>
      <c r="I114" s="125"/>
      <c r="J114" s="125"/>
      <c r="K114" s="125"/>
    </row>
    <row r="115" spans="1:14" x14ac:dyDescent="0.2">
      <c r="A115" s="110" t="s">
        <v>353</v>
      </c>
      <c r="B115" s="123" t="s">
        <v>512</v>
      </c>
      <c r="C115" s="96">
        <v>40</v>
      </c>
      <c r="D115" s="126"/>
      <c r="E115" s="126"/>
      <c r="F115" s="126"/>
      <c r="G115" s="126"/>
      <c r="H115" s="126"/>
      <c r="I115" s="126"/>
      <c r="J115" s="126"/>
      <c r="K115" s="126"/>
    </row>
    <row r="116" spans="1:14" x14ac:dyDescent="0.2">
      <c r="A116" s="110"/>
      <c r="B116" s="123"/>
      <c r="D116" s="127"/>
      <c r="E116" s="127"/>
      <c r="F116" s="127"/>
      <c r="G116" s="127"/>
      <c r="H116" s="127"/>
      <c r="I116" s="127"/>
      <c r="J116" s="127"/>
      <c r="K116" s="127"/>
    </row>
    <row r="117" spans="1:14" x14ac:dyDescent="0.2">
      <c r="A117" s="110"/>
    </row>
    <row r="118" spans="1:14" x14ac:dyDescent="0.2">
      <c r="A118" s="110"/>
    </row>
    <row r="119" spans="1:14" x14ac:dyDescent="0.2">
      <c r="A119" s="110"/>
    </row>
    <row r="121" spans="1:14" x14ac:dyDescent="0.2">
      <c r="B121" s="128"/>
    </row>
    <row r="122" spans="1:14" x14ac:dyDescent="0.2">
      <c r="B122" s="128"/>
    </row>
    <row r="123" spans="1:14" x14ac:dyDescent="0.2">
      <c r="B123" s="128"/>
    </row>
    <row r="125" spans="1:14" s="96" customFormat="1" x14ac:dyDescent="0.2">
      <c r="B125" s="128"/>
      <c r="D125" s="95"/>
      <c r="E125" s="95"/>
      <c r="F125" s="95"/>
      <c r="G125" s="95"/>
      <c r="H125" s="95"/>
      <c r="I125" s="95"/>
      <c r="J125" s="95"/>
      <c r="K125" s="95"/>
      <c r="L125" s="95"/>
      <c r="M125" s="95"/>
      <c r="N125" s="95"/>
    </row>
    <row r="126" spans="1:14" s="96" customFormat="1" x14ac:dyDescent="0.2">
      <c r="B126" s="128"/>
      <c r="D126" s="95"/>
      <c r="E126" s="95"/>
      <c r="F126" s="95"/>
      <c r="G126" s="95"/>
      <c r="H126" s="95"/>
      <c r="I126" s="95"/>
      <c r="J126" s="95"/>
      <c r="K126" s="95"/>
      <c r="L126" s="95"/>
      <c r="M126" s="95"/>
      <c r="N126" s="95"/>
    </row>
  </sheetData>
  <mergeCells count="3">
    <mergeCell ref="A15:B15"/>
    <mergeCell ref="A66:C66"/>
    <mergeCell ref="A27:B27"/>
  </mergeCells>
  <pageMargins left="0.78740157480314965" right="0.59055118110236227" top="0.51181102362204722" bottom="0.78740157480314965" header="0.31496062992125984" footer="0.51181102362204722"/>
  <pageSetup paperSize="9" scale="95" orientation="portrait" r:id="rId1"/>
  <headerFooter alignWithMargins="0"/>
  <rowBreaks count="1" manualBreakCount="1">
    <brk id="64" max="2"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G60"/>
  <sheetViews>
    <sheetView zoomScale="115" zoomScaleNormal="115" workbookViewId="0">
      <selection activeCell="B53" sqref="B53"/>
    </sheetView>
  </sheetViews>
  <sheetFormatPr baseColWidth="10" defaultColWidth="12" defaultRowHeight="11.25" x14ac:dyDescent="0.2"/>
  <cols>
    <col min="1" max="1" width="37.5" style="27" bestFit="1" customWidth="1"/>
    <col min="2" max="7" width="12.83203125" style="27" customWidth="1"/>
    <col min="8" max="16384" width="12" style="27"/>
  </cols>
  <sheetData>
    <row r="1" spans="1:7" ht="12" customHeight="1" x14ac:dyDescent="0.2">
      <c r="A1" s="714" t="s">
        <v>277</v>
      </c>
      <c r="B1" s="714"/>
      <c r="C1" s="714"/>
      <c r="D1" s="714"/>
      <c r="E1" s="714"/>
      <c r="F1" s="714"/>
      <c r="G1" s="714"/>
    </row>
    <row r="2" spans="1:7" ht="12" customHeight="1" x14ac:dyDescent="0.2">
      <c r="A2" s="715" t="s">
        <v>7</v>
      </c>
      <c r="B2" s="715"/>
      <c r="C2" s="715"/>
      <c r="D2" s="715"/>
      <c r="E2" s="715"/>
      <c r="F2" s="715"/>
      <c r="G2" s="715"/>
    </row>
    <row r="3" spans="1:7" ht="12" customHeight="1" x14ac:dyDescent="0.2">
      <c r="A3" s="48"/>
      <c r="B3" s="48"/>
      <c r="C3" s="48"/>
      <c r="D3" s="48"/>
      <c r="E3" s="48"/>
      <c r="F3" s="48"/>
      <c r="G3" s="48"/>
    </row>
    <row r="4" spans="1:7" ht="12" customHeight="1" x14ac:dyDescent="0.2">
      <c r="A4" s="44"/>
    </row>
    <row r="5" spans="1:7" ht="12.95" customHeight="1" x14ac:dyDescent="0.2">
      <c r="A5" s="716" t="s">
        <v>300</v>
      </c>
      <c r="B5" s="719" t="s">
        <v>276</v>
      </c>
      <c r="C5" s="720"/>
      <c r="D5" s="721"/>
      <c r="E5" s="721"/>
      <c r="F5" s="721"/>
      <c r="G5" s="721"/>
    </row>
    <row r="6" spans="1:7" ht="12.95" customHeight="1" x14ac:dyDescent="0.2">
      <c r="A6" s="717"/>
      <c r="B6" s="722" t="s">
        <v>94</v>
      </c>
      <c r="C6" s="723" t="s">
        <v>302</v>
      </c>
      <c r="D6" s="726" t="s">
        <v>260</v>
      </c>
      <c r="E6" s="726"/>
      <c r="F6" s="726"/>
      <c r="G6" s="726"/>
    </row>
    <row r="7" spans="1:7" ht="12.95" customHeight="1" x14ac:dyDescent="0.2">
      <c r="A7" s="717"/>
      <c r="B7" s="722"/>
      <c r="C7" s="724"/>
      <c r="D7" s="727" t="s">
        <v>261</v>
      </c>
      <c r="E7" s="728" t="s">
        <v>262</v>
      </c>
      <c r="F7" s="730" t="s">
        <v>263</v>
      </c>
      <c r="G7" s="730"/>
    </row>
    <row r="8" spans="1:7" ht="12.95" customHeight="1" x14ac:dyDescent="0.2">
      <c r="A8" s="717"/>
      <c r="B8" s="722"/>
      <c r="C8" s="725"/>
      <c r="D8" s="725"/>
      <c r="E8" s="729"/>
      <c r="F8" s="53" t="s">
        <v>9</v>
      </c>
      <c r="G8" s="51" t="s">
        <v>78</v>
      </c>
    </row>
    <row r="9" spans="1:7" ht="12.95" customHeight="1" x14ac:dyDescent="0.2">
      <c r="A9" s="718"/>
      <c r="B9" s="731" t="s">
        <v>0</v>
      </c>
      <c r="C9" s="732"/>
      <c r="D9" s="732"/>
      <c r="E9" s="732"/>
      <c r="F9" s="732"/>
      <c r="G9" s="732"/>
    </row>
    <row r="10" spans="1:7" ht="12" customHeight="1" x14ac:dyDescent="0.2">
      <c r="A10" s="40"/>
      <c r="B10" s="49"/>
      <c r="C10" s="49"/>
      <c r="D10" s="49"/>
      <c r="E10" s="49"/>
      <c r="F10" s="49"/>
      <c r="G10" s="49"/>
    </row>
    <row r="11" spans="1:7" ht="12" customHeight="1" x14ac:dyDescent="0.2">
      <c r="A11" s="28" t="s">
        <v>264</v>
      </c>
      <c r="B11" s="45">
        <v>32</v>
      </c>
      <c r="C11" s="45">
        <v>345</v>
      </c>
      <c r="D11" s="45">
        <v>13</v>
      </c>
      <c r="E11" s="45">
        <v>1</v>
      </c>
      <c r="F11" s="45">
        <v>18</v>
      </c>
      <c r="G11" s="45">
        <v>330</v>
      </c>
    </row>
    <row r="12" spans="1:7" ht="12" customHeight="1" x14ac:dyDescent="0.2">
      <c r="A12" s="50" t="s">
        <v>265</v>
      </c>
      <c r="B12" s="45">
        <v>12</v>
      </c>
      <c r="C12" s="45">
        <v>35</v>
      </c>
      <c r="D12" s="45">
        <v>6</v>
      </c>
      <c r="E12" s="45">
        <v>1</v>
      </c>
      <c r="F12" s="45">
        <v>5</v>
      </c>
      <c r="G12" s="45">
        <v>27</v>
      </c>
    </row>
    <row r="13" spans="1:7" ht="12" customHeight="1" x14ac:dyDescent="0.2">
      <c r="A13" s="28" t="s">
        <v>266</v>
      </c>
      <c r="B13" s="45">
        <v>1766</v>
      </c>
      <c r="C13" s="45">
        <v>2503</v>
      </c>
      <c r="D13" s="45">
        <v>1587</v>
      </c>
      <c r="E13" s="45">
        <v>89</v>
      </c>
      <c r="F13" s="45">
        <v>90</v>
      </c>
      <c r="G13" s="45">
        <v>738</v>
      </c>
    </row>
    <row r="14" spans="1:7" ht="12" customHeight="1" x14ac:dyDescent="0.2">
      <c r="A14" s="50" t="s">
        <v>267</v>
      </c>
      <c r="B14" s="45">
        <v>8</v>
      </c>
      <c r="C14" s="45">
        <v>15</v>
      </c>
      <c r="D14" s="45">
        <v>6</v>
      </c>
      <c r="E14" s="45" t="s">
        <v>34</v>
      </c>
      <c r="F14" s="45">
        <v>2</v>
      </c>
      <c r="G14" s="45">
        <v>9</v>
      </c>
    </row>
    <row r="15" spans="1:7" ht="12" customHeight="1" x14ac:dyDescent="0.2">
      <c r="A15" s="50" t="s">
        <v>268</v>
      </c>
      <c r="B15" s="45">
        <v>3</v>
      </c>
      <c r="C15" s="45">
        <v>3</v>
      </c>
      <c r="D15" s="45">
        <v>3</v>
      </c>
      <c r="E15" s="45" t="s">
        <v>34</v>
      </c>
      <c r="F15" s="45" t="s">
        <v>34</v>
      </c>
      <c r="G15" s="45" t="s">
        <v>34</v>
      </c>
    </row>
    <row r="16" spans="1:7" ht="12" customHeight="1" x14ac:dyDescent="0.2">
      <c r="A16" s="28" t="s">
        <v>308</v>
      </c>
      <c r="B16" s="45">
        <v>7</v>
      </c>
      <c r="C16" s="45">
        <v>7</v>
      </c>
      <c r="D16" s="45">
        <v>7</v>
      </c>
      <c r="E16" s="45" t="s">
        <v>34</v>
      </c>
      <c r="F16" s="45" t="s">
        <v>34</v>
      </c>
      <c r="G16" s="45" t="s">
        <v>34</v>
      </c>
    </row>
    <row r="17" spans="1:7" ht="14.25" customHeight="1" x14ac:dyDescent="0.2">
      <c r="A17" s="9" t="s">
        <v>22</v>
      </c>
      <c r="B17" s="46">
        <v>1828</v>
      </c>
      <c r="C17" s="46">
        <v>2908</v>
      </c>
      <c r="D17" s="46">
        <v>1622</v>
      </c>
      <c r="E17" s="46">
        <v>91</v>
      </c>
      <c r="F17" s="46">
        <v>115</v>
      </c>
      <c r="G17" s="46">
        <v>1104</v>
      </c>
    </row>
    <row r="20" spans="1:7" ht="12" customHeight="1" x14ac:dyDescent="0.2">
      <c r="A20" s="733" t="s">
        <v>309</v>
      </c>
      <c r="B20" s="733"/>
      <c r="C20" s="733"/>
      <c r="D20" s="733"/>
      <c r="E20" s="733"/>
      <c r="F20" s="733"/>
      <c r="G20" s="733"/>
    </row>
    <row r="21" spans="1:7" ht="12" customHeight="1" x14ac:dyDescent="0.2">
      <c r="A21" s="715" t="s">
        <v>7</v>
      </c>
      <c r="B21" s="715"/>
      <c r="C21" s="715"/>
      <c r="D21" s="715"/>
      <c r="E21" s="715"/>
      <c r="F21" s="715"/>
      <c r="G21" s="715"/>
    </row>
    <row r="22" spans="1:7" ht="12" customHeight="1" x14ac:dyDescent="0.2">
      <c r="A22" s="48"/>
      <c r="B22" s="48"/>
      <c r="C22" s="48"/>
      <c r="D22" s="48"/>
      <c r="E22" s="48"/>
      <c r="F22" s="48"/>
      <c r="G22" s="48"/>
    </row>
    <row r="23" spans="1:7" ht="12" customHeight="1" x14ac:dyDescent="0.2">
      <c r="A23" s="48"/>
      <c r="B23" s="48"/>
      <c r="C23" s="48"/>
      <c r="D23" s="48"/>
      <c r="E23" s="48"/>
      <c r="F23" s="48"/>
      <c r="G23" s="48"/>
    </row>
    <row r="24" spans="1:7" ht="15" customHeight="1" x14ac:dyDescent="0.2">
      <c r="A24" s="716" t="s">
        <v>303</v>
      </c>
      <c r="B24" s="719" t="s">
        <v>276</v>
      </c>
      <c r="C24" s="721"/>
      <c r="D24" s="721"/>
      <c r="E24" s="721"/>
      <c r="F24" s="721"/>
      <c r="G24" s="721"/>
    </row>
    <row r="25" spans="1:7" ht="12.95" customHeight="1" x14ac:dyDescent="0.2">
      <c r="A25" s="717"/>
      <c r="B25" s="722" t="s">
        <v>94</v>
      </c>
      <c r="C25" s="723" t="s">
        <v>302</v>
      </c>
      <c r="D25" s="726" t="s">
        <v>260</v>
      </c>
      <c r="E25" s="726"/>
      <c r="F25" s="726"/>
      <c r="G25" s="726"/>
    </row>
    <row r="26" spans="1:7" ht="12.95" customHeight="1" x14ac:dyDescent="0.2">
      <c r="A26" s="717"/>
      <c r="B26" s="722"/>
      <c r="C26" s="724"/>
      <c r="D26" s="727" t="s">
        <v>261</v>
      </c>
      <c r="E26" s="728" t="s">
        <v>262</v>
      </c>
      <c r="F26" s="730" t="s">
        <v>263</v>
      </c>
      <c r="G26" s="730"/>
    </row>
    <row r="27" spans="1:7" ht="12.95" customHeight="1" x14ac:dyDescent="0.2">
      <c r="A27" s="717"/>
      <c r="B27" s="722"/>
      <c r="C27" s="725"/>
      <c r="D27" s="725"/>
      <c r="E27" s="729"/>
      <c r="F27" s="53" t="s">
        <v>9</v>
      </c>
      <c r="G27" s="51" t="s">
        <v>78</v>
      </c>
    </row>
    <row r="28" spans="1:7" ht="12.95" customHeight="1" x14ac:dyDescent="0.2">
      <c r="A28" s="718"/>
      <c r="B28" s="731" t="s">
        <v>0</v>
      </c>
      <c r="C28" s="732"/>
      <c r="D28" s="732"/>
      <c r="E28" s="732"/>
      <c r="F28" s="732"/>
      <c r="G28" s="732"/>
    </row>
    <row r="29" spans="1:7" ht="12" customHeight="1" x14ac:dyDescent="0.2">
      <c r="A29" s="41"/>
    </row>
    <row r="30" spans="1:7" ht="12" customHeight="1" x14ac:dyDescent="0.2">
      <c r="A30" s="28" t="s">
        <v>149</v>
      </c>
      <c r="B30" s="45">
        <v>52</v>
      </c>
      <c r="C30" s="45">
        <v>60</v>
      </c>
      <c r="D30" s="45">
        <v>45</v>
      </c>
      <c r="E30" s="45">
        <v>6</v>
      </c>
      <c r="F30" s="45">
        <v>1</v>
      </c>
      <c r="G30" s="45">
        <v>3</v>
      </c>
    </row>
    <row r="31" spans="1:7" ht="12" customHeight="1" x14ac:dyDescent="0.2">
      <c r="A31" s="28" t="s">
        <v>150</v>
      </c>
      <c r="B31" s="45">
        <v>615</v>
      </c>
      <c r="C31" s="45">
        <v>889</v>
      </c>
      <c r="D31" s="45">
        <v>538</v>
      </c>
      <c r="E31" s="45">
        <v>38</v>
      </c>
      <c r="F31" s="45">
        <v>39</v>
      </c>
      <c r="G31" s="45">
        <v>275</v>
      </c>
    </row>
    <row r="32" spans="1:7" ht="12" customHeight="1" x14ac:dyDescent="0.2">
      <c r="A32" s="28" t="s">
        <v>151</v>
      </c>
      <c r="B32" s="45">
        <v>27</v>
      </c>
      <c r="C32" s="45">
        <v>27</v>
      </c>
      <c r="D32" s="45">
        <v>27</v>
      </c>
      <c r="E32" s="45" t="s">
        <v>34</v>
      </c>
      <c r="F32" s="45" t="s">
        <v>34</v>
      </c>
      <c r="G32" s="45" t="s">
        <v>34</v>
      </c>
    </row>
    <row r="33" spans="1:7" ht="12" customHeight="1" x14ac:dyDescent="0.2">
      <c r="A33" s="28" t="s">
        <v>272</v>
      </c>
      <c r="B33" s="45">
        <v>31</v>
      </c>
      <c r="C33" s="45">
        <v>136</v>
      </c>
      <c r="D33" s="45">
        <v>20</v>
      </c>
      <c r="E33" s="45" t="s">
        <v>34</v>
      </c>
      <c r="F33" s="45">
        <v>11</v>
      </c>
      <c r="G33" s="45">
        <v>116</v>
      </c>
    </row>
    <row r="34" spans="1:7" ht="12" customHeight="1" x14ac:dyDescent="0.2">
      <c r="A34" s="28" t="s">
        <v>281</v>
      </c>
      <c r="B34" s="45">
        <v>654</v>
      </c>
      <c r="C34" s="45">
        <v>767</v>
      </c>
      <c r="D34" s="45">
        <v>605</v>
      </c>
      <c r="E34" s="45">
        <v>37</v>
      </c>
      <c r="F34" s="45">
        <v>12</v>
      </c>
      <c r="G34" s="45">
        <v>88</v>
      </c>
    </row>
    <row r="35" spans="1:7" ht="13.5" customHeight="1" x14ac:dyDescent="0.2">
      <c r="A35" s="28" t="s">
        <v>282</v>
      </c>
      <c r="B35" s="45">
        <v>15</v>
      </c>
      <c r="C35" s="45">
        <v>16</v>
      </c>
      <c r="D35" s="45">
        <v>14</v>
      </c>
      <c r="E35" s="45">
        <v>1</v>
      </c>
      <c r="F35" s="45" t="s">
        <v>34</v>
      </c>
      <c r="G35" s="45" t="s">
        <v>34</v>
      </c>
    </row>
    <row r="36" spans="1:7" ht="12" customHeight="1" x14ac:dyDescent="0.2">
      <c r="A36" s="28" t="s">
        <v>305</v>
      </c>
      <c r="B36" s="45">
        <v>115</v>
      </c>
      <c r="C36" s="45">
        <v>168</v>
      </c>
      <c r="D36" s="45">
        <v>106</v>
      </c>
      <c r="E36" s="45">
        <v>6</v>
      </c>
      <c r="F36" s="45">
        <v>3</v>
      </c>
      <c r="G36" s="45">
        <v>50</v>
      </c>
    </row>
    <row r="37" spans="1:7" ht="12" customHeight="1" x14ac:dyDescent="0.2">
      <c r="A37" s="9" t="s">
        <v>22</v>
      </c>
      <c r="B37" s="46">
        <v>1509</v>
      </c>
      <c r="C37" s="46">
        <v>2063</v>
      </c>
      <c r="D37" s="46">
        <v>1355</v>
      </c>
      <c r="E37" s="46">
        <v>88</v>
      </c>
      <c r="F37" s="46">
        <v>66</v>
      </c>
      <c r="G37" s="46">
        <v>532</v>
      </c>
    </row>
    <row r="38" spans="1:7" ht="14.25" customHeight="1" x14ac:dyDescent="0.2"/>
    <row r="39" spans="1:7" ht="12" customHeight="1" x14ac:dyDescent="0.2"/>
    <row r="40" spans="1:7" ht="12" customHeight="1" x14ac:dyDescent="0.2"/>
    <row r="41" spans="1:7" ht="12" customHeight="1" x14ac:dyDescent="0.2">
      <c r="A41" s="733" t="s">
        <v>309</v>
      </c>
      <c r="B41" s="733"/>
      <c r="C41" s="733"/>
      <c r="D41" s="733"/>
      <c r="E41" s="733"/>
      <c r="F41" s="733"/>
      <c r="G41" s="733"/>
    </row>
    <row r="42" spans="1:7" ht="12" customHeight="1" x14ac:dyDescent="0.2">
      <c r="A42" s="715" t="s">
        <v>7</v>
      </c>
      <c r="B42" s="715"/>
      <c r="C42" s="715"/>
      <c r="D42" s="715"/>
      <c r="E42" s="715"/>
      <c r="F42" s="715"/>
      <c r="G42" s="715"/>
    </row>
    <row r="43" spans="1:7" ht="12" customHeight="1" x14ac:dyDescent="0.2">
      <c r="A43" s="48"/>
      <c r="B43" s="48"/>
      <c r="C43" s="48"/>
      <c r="D43" s="48"/>
      <c r="E43" s="48"/>
      <c r="F43" s="48"/>
      <c r="G43" s="48"/>
    </row>
    <row r="44" spans="1:7" ht="12" customHeight="1" x14ac:dyDescent="0.2">
      <c r="A44" s="48"/>
      <c r="B44" s="48"/>
      <c r="C44" s="48"/>
      <c r="D44" s="48"/>
      <c r="E44" s="48"/>
      <c r="F44" s="48"/>
      <c r="G44" s="48"/>
    </row>
    <row r="45" spans="1:7" ht="14.25" customHeight="1" x14ac:dyDescent="0.2">
      <c r="A45" s="716" t="s">
        <v>306</v>
      </c>
      <c r="B45" s="719" t="s">
        <v>276</v>
      </c>
      <c r="C45" s="721"/>
      <c r="D45" s="721"/>
      <c r="E45" s="721"/>
      <c r="F45" s="721"/>
      <c r="G45" s="721"/>
    </row>
    <row r="46" spans="1:7" ht="12.95" customHeight="1" x14ac:dyDescent="0.2">
      <c r="A46" s="717"/>
      <c r="B46" s="722" t="s">
        <v>94</v>
      </c>
      <c r="C46" s="723" t="s">
        <v>302</v>
      </c>
      <c r="D46" s="726" t="s">
        <v>260</v>
      </c>
      <c r="E46" s="726"/>
      <c r="F46" s="726"/>
      <c r="G46" s="726"/>
    </row>
    <row r="47" spans="1:7" ht="12.95" customHeight="1" x14ac:dyDescent="0.2">
      <c r="A47" s="717"/>
      <c r="B47" s="722"/>
      <c r="C47" s="724"/>
      <c r="D47" s="727" t="s">
        <v>261</v>
      </c>
      <c r="E47" s="728" t="s">
        <v>262</v>
      </c>
      <c r="F47" s="730" t="s">
        <v>263</v>
      </c>
      <c r="G47" s="730"/>
    </row>
    <row r="48" spans="1:7" ht="12.95" customHeight="1" x14ac:dyDescent="0.2">
      <c r="A48" s="717"/>
      <c r="B48" s="722"/>
      <c r="C48" s="725"/>
      <c r="D48" s="725"/>
      <c r="E48" s="729"/>
      <c r="F48" s="53" t="s">
        <v>9</v>
      </c>
      <c r="G48" s="51" t="s">
        <v>78</v>
      </c>
    </row>
    <row r="49" spans="1:7" ht="12.95" customHeight="1" x14ac:dyDescent="0.2">
      <c r="A49" s="718"/>
      <c r="B49" s="731" t="s">
        <v>0</v>
      </c>
      <c r="C49" s="732"/>
      <c r="D49" s="732"/>
      <c r="E49" s="732"/>
      <c r="F49" s="732"/>
      <c r="G49" s="732"/>
    </row>
    <row r="50" spans="1:7" ht="12" customHeight="1" x14ac:dyDescent="0.2">
      <c r="A50" s="40"/>
      <c r="B50" s="42" t="s">
        <v>147</v>
      </c>
      <c r="C50" s="42" t="s">
        <v>147</v>
      </c>
      <c r="D50" s="42" t="s">
        <v>147</v>
      </c>
      <c r="E50" s="42" t="s">
        <v>147</v>
      </c>
      <c r="F50" s="43"/>
      <c r="G50" s="43"/>
    </row>
    <row r="51" spans="1:7" ht="12" customHeight="1" x14ac:dyDescent="0.2">
      <c r="A51" s="28" t="s">
        <v>155</v>
      </c>
      <c r="B51" s="45" t="s">
        <v>34</v>
      </c>
      <c r="C51" s="45">
        <v>1055</v>
      </c>
      <c r="D51" s="45" t="s">
        <v>34</v>
      </c>
      <c r="E51" s="45" t="s">
        <v>34</v>
      </c>
      <c r="F51" s="45" t="s">
        <v>34</v>
      </c>
      <c r="G51" s="45">
        <v>403</v>
      </c>
    </row>
    <row r="52" spans="1:7" ht="12" customHeight="1" x14ac:dyDescent="0.2">
      <c r="A52" s="28" t="s">
        <v>270</v>
      </c>
      <c r="B52" s="45">
        <v>48</v>
      </c>
      <c r="C52" s="45">
        <v>468</v>
      </c>
      <c r="D52" s="45">
        <v>27</v>
      </c>
      <c r="E52" s="45">
        <v>3</v>
      </c>
      <c r="F52" s="45">
        <v>18</v>
      </c>
      <c r="G52" s="45">
        <v>435</v>
      </c>
    </row>
    <row r="53" spans="1:7" ht="12" customHeight="1" x14ac:dyDescent="0.2">
      <c r="A53" s="28" t="s">
        <v>156</v>
      </c>
      <c r="B53" s="45">
        <v>791</v>
      </c>
      <c r="C53" s="45">
        <v>709</v>
      </c>
      <c r="D53" s="45">
        <v>699</v>
      </c>
      <c r="E53" s="45">
        <v>49</v>
      </c>
      <c r="F53" s="45">
        <v>43</v>
      </c>
      <c r="G53" s="45">
        <v>160</v>
      </c>
    </row>
    <row r="54" spans="1:7" ht="12" customHeight="1" x14ac:dyDescent="0.2">
      <c r="A54" s="28" t="s">
        <v>271</v>
      </c>
      <c r="B54" s="45">
        <v>703</v>
      </c>
      <c r="C54" s="45">
        <v>23</v>
      </c>
      <c r="D54" s="45">
        <v>620</v>
      </c>
      <c r="E54" s="45">
        <v>30</v>
      </c>
      <c r="F54" s="45">
        <v>53</v>
      </c>
      <c r="G54" s="45">
        <v>0</v>
      </c>
    </row>
    <row r="55" spans="1:7" ht="12" customHeight="1" x14ac:dyDescent="0.2">
      <c r="A55" s="28" t="s">
        <v>157</v>
      </c>
      <c r="B55" s="45">
        <v>268</v>
      </c>
      <c r="C55" s="45">
        <v>10</v>
      </c>
      <c r="D55" s="45">
        <v>260</v>
      </c>
      <c r="E55" s="45">
        <v>7</v>
      </c>
      <c r="F55" s="45">
        <v>1</v>
      </c>
      <c r="G55" s="45">
        <v>9</v>
      </c>
    </row>
    <row r="56" spans="1:7" ht="12" customHeight="1" x14ac:dyDescent="0.2">
      <c r="A56" s="56" t="s">
        <v>283</v>
      </c>
      <c r="B56" s="45">
        <v>18</v>
      </c>
      <c r="C56" s="45">
        <v>682</v>
      </c>
      <c r="D56" s="45">
        <v>16</v>
      </c>
      <c r="E56" s="45">
        <v>2</v>
      </c>
      <c r="F56" s="45" t="s">
        <v>34</v>
      </c>
      <c r="G56" s="45">
        <v>639</v>
      </c>
    </row>
    <row r="57" spans="1:7" ht="14.25" customHeight="1" x14ac:dyDescent="0.2">
      <c r="A57" s="52" t="s">
        <v>22</v>
      </c>
      <c r="B57" s="46">
        <v>1828</v>
      </c>
      <c r="C57" s="46">
        <v>425</v>
      </c>
      <c r="D57" s="46">
        <v>1622</v>
      </c>
      <c r="E57" s="46">
        <v>91</v>
      </c>
      <c r="F57" s="46">
        <v>115</v>
      </c>
      <c r="G57" s="46">
        <v>44</v>
      </c>
    </row>
    <row r="58" spans="1:7" ht="12" customHeight="1" x14ac:dyDescent="0.2"/>
    <row r="59" spans="1:7" ht="12" customHeight="1" x14ac:dyDescent="0.2"/>
    <row r="60" spans="1:7" ht="27" customHeight="1" x14ac:dyDescent="0.2">
      <c r="A60" s="734" t="s">
        <v>307</v>
      </c>
      <c r="B60" s="734"/>
      <c r="C60" s="734"/>
      <c r="D60" s="734"/>
      <c r="E60" s="734"/>
      <c r="F60" s="734"/>
      <c r="G60" s="734"/>
    </row>
  </sheetData>
  <mergeCells count="34">
    <mergeCell ref="E47:E48"/>
    <mergeCell ref="F47:G47"/>
    <mergeCell ref="B49:G49"/>
    <mergeCell ref="A60:G60"/>
    <mergeCell ref="F26:G26"/>
    <mergeCell ref="B28:G28"/>
    <mergeCell ref="A41:G41"/>
    <mergeCell ref="A42:G42"/>
    <mergeCell ref="A45:A49"/>
    <mergeCell ref="B45:G45"/>
    <mergeCell ref="B46:B48"/>
    <mergeCell ref="C46:C48"/>
    <mergeCell ref="D46:G46"/>
    <mergeCell ref="D47:D48"/>
    <mergeCell ref="A20:G20"/>
    <mergeCell ref="A21:G21"/>
    <mergeCell ref="A24:A28"/>
    <mergeCell ref="B24:G24"/>
    <mergeCell ref="B25:B27"/>
    <mergeCell ref="C25:C27"/>
    <mergeCell ref="D25:G25"/>
    <mergeCell ref="D26:D27"/>
    <mergeCell ref="E26:E27"/>
    <mergeCell ref="A1:G1"/>
    <mergeCell ref="A2:G2"/>
    <mergeCell ref="A5:A9"/>
    <mergeCell ref="B5:G5"/>
    <mergeCell ref="B6:B8"/>
    <mergeCell ref="C6:C8"/>
    <mergeCell ref="D6:G6"/>
    <mergeCell ref="D7:D8"/>
    <mergeCell ref="E7:E8"/>
    <mergeCell ref="F7:G7"/>
    <mergeCell ref="B9:G9"/>
  </mergeCells>
  <pageMargins left="0.39370078740157483" right="0.59055118110236227" top="0.78740157480314965" bottom="0.59055118110236227" header="0.51181102362204722" footer="0.31496062992125984"/>
  <pageSetup paperSize="9" firstPageNumber="32" orientation="portrait" useFirstPageNumber="1" r:id="rId1"/>
  <headerFooter>
    <oddHeader>&amp;C&amp;"Arial,Standard"&amp;9- &amp;P -</oddHeader>
  </headerFooter>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showGridLines="0" zoomScaleNormal="100" workbookViewId="0">
      <selection sqref="A1:G1"/>
    </sheetView>
  </sheetViews>
  <sheetFormatPr baseColWidth="10" defaultColWidth="12" defaultRowHeight="12" x14ac:dyDescent="0.2"/>
  <cols>
    <col min="1" max="1" width="37.5" style="168" bestFit="1" customWidth="1"/>
    <col min="2" max="7" width="12.83203125" style="168" customWidth="1"/>
    <col min="8" max="16384" width="12" style="168"/>
  </cols>
  <sheetData>
    <row r="1" spans="1:7" ht="12" customHeight="1" x14ac:dyDescent="0.2">
      <c r="A1" s="608" t="s">
        <v>546</v>
      </c>
      <c r="B1" s="608"/>
      <c r="C1" s="608"/>
      <c r="D1" s="608"/>
      <c r="E1" s="608"/>
      <c r="F1" s="608"/>
      <c r="G1" s="608"/>
    </row>
    <row r="2" spans="1:7" ht="12" customHeight="1" x14ac:dyDescent="0.2">
      <c r="A2" s="607" t="s">
        <v>7</v>
      </c>
      <c r="B2" s="607"/>
      <c r="C2" s="607"/>
      <c r="D2" s="607"/>
      <c r="E2" s="607"/>
      <c r="F2" s="607"/>
      <c r="G2" s="607"/>
    </row>
    <row r="3" spans="1:7" ht="12" customHeight="1" x14ac:dyDescent="0.2">
      <c r="A3" s="445"/>
      <c r="B3" s="445"/>
      <c r="C3" s="445"/>
      <c r="D3" s="445"/>
      <c r="E3" s="445"/>
      <c r="F3" s="445"/>
      <c r="G3" s="445"/>
    </row>
    <row r="4" spans="1:7" ht="12" customHeight="1" x14ac:dyDescent="0.2">
      <c r="A4" s="226"/>
    </row>
    <row r="5" spans="1:7" ht="12.95" customHeight="1" x14ac:dyDescent="0.2">
      <c r="A5" s="592" t="s">
        <v>403</v>
      </c>
      <c r="B5" s="595" t="s">
        <v>447</v>
      </c>
      <c r="C5" s="609"/>
      <c r="D5" s="596"/>
      <c r="E5" s="596"/>
      <c r="F5" s="596"/>
      <c r="G5" s="596"/>
    </row>
    <row r="6" spans="1:7" ht="12.95" customHeight="1" x14ac:dyDescent="0.2">
      <c r="A6" s="593"/>
      <c r="B6" s="597" t="s">
        <v>94</v>
      </c>
      <c r="C6" s="486" t="s">
        <v>302</v>
      </c>
      <c r="D6" s="600" t="s">
        <v>260</v>
      </c>
      <c r="E6" s="600"/>
      <c r="F6" s="600"/>
      <c r="G6" s="600"/>
    </row>
    <row r="7" spans="1:7" ht="12.95" customHeight="1" x14ac:dyDescent="0.2">
      <c r="A7" s="593"/>
      <c r="B7" s="597"/>
      <c r="C7" s="598"/>
      <c r="D7" s="601" t="s">
        <v>261</v>
      </c>
      <c r="E7" s="602" t="s">
        <v>262</v>
      </c>
      <c r="F7" s="558" t="s">
        <v>473</v>
      </c>
      <c r="G7" s="558"/>
    </row>
    <row r="8" spans="1:7" ht="12.95" customHeight="1" x14ac:dyDescent="0.2">
      <c r="A8" s="593"/>
      <c r="B8" s="597"/>
      <c r="C8" s="599"/>
      <c r="D8" s="599"/>
      <c r="E8" s="603"/>
      <c r="F8" s="228" t="s">
        <v>9</v>
      </c>
      <c r="G8" s="229" t="s">
        <v>78</v>
      </c>
    </row>
    <row r="9" spans="1:7" ht="12.95" customHeight="1" x14ac:dyDescent="0.2">
      <c r="A9" s="594"/>
      <c r="B9" s="604" t="s">
        <v>0</v>
      </c>
      <c r="C9" s="605"/>
      <c r="D9" s="605"/>
      <c r="E9" s="605"/>
      <c r="F9" s="605"/>
      <c r="G9" s="605"/>
    </row>
    <row r="10" spans="1:7" ht="12" customHeight="1" x14ac:dyDescent="0.2">
      <c r="A10" s="244"/>
      <c r="B10" s="446"/>
      <c r="C10" s="446"/>
      <c r="D10" s="446"/>
      <c r="E10" s="446"/>
      <c r="F10" s="446"/>
      <c r="G10" s="446"/>
    </row>
    <row r="11" spans="1:7" ht="12" customHeight="1" x14ac:dyDescent="0.2">
      <c r="A11" s="231" t="s">
        <v>264</v>
      </c>
      <c r="B11" s="223">
        <v>34</v>
      </c>
      <c r="C11" s="223">
        <v>796</v>
      </c>
      <c r="D11" s="223">
        <v>10</v>
      </c>
      <c r="E11" s="223">
        <v>2</v>
      </c>
      <c r="F11" s="223">
        <v>22</v>
      </c>
      <c r="G11" s="223">
        <v>782</v>
      </c>
    </row>
    <row r="12" spans="1:7" ht="12" customHeight="1" x14ac:dyDescent="0.2">
      <c r="A12" s="245" t="s">
        <v>265</v>
      </c>
      <c r="B12" s="223">
        <v>8</v>
      </c>
      <c r="C12" s="223">
        <v>45</v>
      </c>
      <c r="D12" s="223">
        <v>4</v>
      </c>
      <c r="E12" s="223">
        <v>1</v>
      </c>
      <c r="F12" s="223">
        <v>3</v>
      </c>
      <c r="G12" s="223">
        <v>39</v>
      </c>
    </row>
    <row r="13" spans="1:7" ht="12" customHeight="1" x14ac:dyDescent="0.2">
      <c r="A13" s="231" t="s">
        <v>266</v>
      </c>
      <c r="B13" s="223">
        <v>1650</v>
      </c>
      <c r="C13" s="223">
        <v>2482</v>
      </c>
      <c r="D13" s="223">
        <v>1495</v>
      </c>
      <c r="E13" s="223">
        <v>67</v>
      </c>
      <c r="F13" s="223">
        <v>88</v>
      </c>
      <c r="G13" s="223">
        <v>853</v>
      </c>
    </row>
    <row r="14" spans="1:7" ht="12" customHeight="1" x14ac:dyDescent="0.2">
      <c r="A14" s="245" t="s">
        <v>267</v>
      </c>
      <c r="B14" s="223">
        <v>28</v>
      </c>
      <c r="C14" s="223">
        <v>35</v>
      </c>
      <c r="D14" s="223">
        <v>24</v>
      </c>
      <c r="E14" s="223">
        <v>2</v>
      </c>
      <c r="F14" s="223">
        <v>2</v>
      </c>
      <c r="G14" s="223">
        <v>7</v>
      </c>
    </row>
    <row r="15" spans="1:7" ht="12" customHeight="1" x14ac:dyDescent="0.2">
      <c r="A15" s="245" t="s">
        <v>268</v>
      </c>
      <c r="B15" s="223">
        <v>12</v>
      </c>
      <c r="C15" s="223">
        <v>20</v>
      </c>
      <c r="D15" s="223">
        <v>11</v>
      </c>
      <c r="E15" s="223" t="s">
        <v>34</v>
      </c>
      <c r="F15" s="223">
        <v>1</v>
      </c>
      <c r="G15" s="223">
        <v>9</v>
      </c>
    </row>
    <row r="16" spans="1:7" ht="12" customHeight="1" x14ac:dyDescent="0.2">
      <c r="A16" s="231" t="s">
        <v>269</v>
      </c>
      <c r="B16" s="223">
        <v>2</v>
      </c>
      <c r="C16" s="223">
        <v>2</v>
      </c>
      <c r="D16" s="223">
        <v>2</v>
      </c>
      <c r="E16" s="223" t="s">
        <v>34</v>
      </c>
      <c r="F16" s="223" t="s">
        <v>34</v>
      </c>
      <c r="G16" s="223" t="s">
        <v>34</v>
      </c>
    </row>
    <row r="17" spans="1:7" ht="14.25" customHeight="1" x14ac:dyDescent="0.2">
      <c r="A17" s="222" t="s">
        <v>15</v>
      </c>
      <c r="B17" s="224">
        <v>1734</v>
      </c>
      <c r="C17" s="224">
        <v>3380</v>
      </c>
      <c r="D17" s="224">
        <v>1546</v>
      </c>
      <c r="E17" s="224">
        <v>72</v>
      </c>
      <c r="F17" s="224">
        <v>116</v>
      </c>
      <c r="G17" s="224">
        <v>1690</v>
      </c>
    </row>
    <row r="20" spans="1:7" ht="12" customHeight="1" x14ac:dyDescent="0.2">
      <c r="A20" s="606" t="s">
        <v>547</v>
      </c>
      <c r="B20" s="606"/>
      <c r="C20" s="606"/>
      <c r="D20" s="606"/>
      <c r="E20" s="606"/>
      <c r="F20" s="606"/>
      <c r="G20" s="606"/>
    </row>
    <row r="21" spans="1:7" ht="12" customHeight="1" x14ac:dyDescent="0.2">
      <c r="A21" s="607" t="s">
        <v>7</v>
      </c>
      <c r="B21" s="607"/>
      <c r="C21" s="607"/>
      <c r="D21" s="607"/>
      <c r="E21" s="607"/>
      <c r="F21" s="607"/>
      <c r="G21" s="607"/>
    </row>
    <row r="22" spans="1:7" ht="12" customHeight="1" x14ac:dyDescent="0.2">
      <c r="A22" s="445"/>
      <c r="B22" s="445"/>
      <c r="C22" s="445"/>
      <c r="D22" s="445"/>
      <c r="E22" s="445"/>
      <c r="F22" s="445"/>
      <c r="G22" s="445"/>
    </row>
    <row r="23" spans="1:7" ht="12" customHeight="1" x14ac:dyDescent="0.2">
      <c r="A23" s="445"/>
      <c r="B23" s="445"/>
      <c r="C23" s="445"/>
      <c r="D23" s="445"/>
      <c r="E23" s="445"/>
      <c r="F23" s="445"/>
      <c r="G23" s="445"/>
    </row>
    <row r="24" spans="1:7" ht="12.95" customHeight="1" x14ac:dyDescent="0.2">
      <c r="A24" s="592" t="s">
        <v>404</v>
      </c>
      <c r="B24" s="595" t="s">
        <v>447</v>
      </c>
      <c r="C24" s="596"/>
      <c r="D24" s="596"/>
      <c r="E24" s="596"/>
      <c r="F24" s="596"/>
      <c r="G24" s="596"/>
    </row>
    <row r="25" spans="1:7" ht="12.95" customHeight="1" x14ac:dyDescent="0.2">
      <c r="A25" s="593"/>
      <c r="B25" s="597" t="s">
        <v>94</v>
      </c>
      <c r="C25" s="486" t="s">
        <v>302</v>
      </c>
      <c r="D25" s="600" t="s">
        <v>260</v>
      </c>
      <c r="E25" s="600"/>
      <c r="F25" s="600"/>
      <c r="G25" s="600"/>
    </row>
    <row r="26" spans="1:7" ht="12.95" customHeight="1" x14ac:dyDescent="0.2">
      <c r="A26" s="593"/>
      <c r="B26" s="597"/>
      <c r="C26" s="598"/>
      <c r="D26" s="601" t="s">
        <v>261</v>
      </c>
      <c r="E26" s="602" t="s">
        <v>262</v>
      </c>
      <c r="F26" s="558" t="s">
        <v>473</v>
      </c>
      <c r="G26" s="558"/>
    </row>
    <row r="27" spans="1:7" ht="12.95" customHeight="1" x14ac:dyDescent="0.2">
      <c r="A27" s="593"/>
      <c r="B27" s="597"/>
      <c r="C27" s="599"/>
      <c r="D27" s="599"/>
      <c r="E27" s="603"/>
      <c r="F27" s="228" t="s">
        <v>9</v>
      </c>
      <c r="G27" s="229" t="s">
        <v>78</v>
      </c>
    </row>
    <row r="28" spans="1:7" ht="12.95" customHeight="1" x14ac:dyDescent="0.2">
      <c r="A28" s="594"/>
      <c r="B28" s="604" t="s">
        <v>0</v>
      </c>
      <c r="C28" s="605"/>
      <c r="D28" s="605"/>
      <c r="E28" s="605"/>
      <c r="F28" s="605"/>
      <c r="G28" s="605"/>
    </row>
    <row r="29" spans="1:7" ht="12" customHeight="1" x14ac:dyDescent="0.2">
      <c r="A29" s="246"/>
    </row>
    <row r="30" spans="1:7" ht="12" customHeight="1" x14ac:dyDescent="0.2">
      <c r="A30" s="231" t="s">
        <v>439</v>
      </c>
      <c r="B30" s="223">
        <v>2</v>
      </c>
      <c r="C30" s="223">
        <v>2</v>
      </c>
      <c r="D30" s="223">
        <v>2</v>
      </c>
      <c r="E30" s="223" t="s">
        <v>34</v>
      </c>
      <c r="F30" s="223" t="s">
        <v>34</v>
      </c>
      <c r="G30" s="223" t="s">
        <v>34</v>
      </c>
    </row>
    <row r="31" spans="1:7" ht="12" customHeight="1" x14ac:dyDescent="0.2">
      <c r="A31" s="231" t="s">
        <v>149</v>
      </c>
      <c r="B31" s="223">
        <v>14</v>
      </c>
      <c r="C31" s="223">
        <v>26</v>
      </c>
      <c r="D31" s="223">
        <v>12</v>
      </c>
      <c r="E31" s="223">
        <v>1</v>
      </c>
      <c r="F31" s="223">
        <v>1</v>
      </c>
      <c r="G31" s="223">
        <v>12</v>
      </c>
    </row>
    <row r="32" spans="1:7" ht="12" customHeight="1" x14ac:dyDescent="0.2">
      <c r="A32" s="231" t="s">
        <v>150</v>
      </c>
      <c r="B32" s="223">
        <v>705</v>
      </c>
      <c r="C32" s="223">
        <v>1291</v>
      </c>
      <c r="D32" s="223">
        <v>598</v>
      </c>
      <c r="E32" s="223">
        <v>38</v>
      </c>
      <c r="F32" s="223">
        <v>69</v>
      </c>
      <c r="G32" s="223">
        <v>617</v>
      </c>
    </row>
    <row r="33" spans="1:7" ht="12" customHeight="1" x14ac:dyDescent="0.2">
      <c r="A33" s="231" t="s">
        <v>151</v>
      </c>
      <c r="B33" s="223">
        <v>20</v>
      </c>
      <c r="C33" s="223">
        <v>28</v>
      </c>
      <c r="D33" s="223">
        <v>19</v>
      </c>
      <c r="E33" s="223" t="s">
        <v>34</v>
      </c>
      <c r="F33" s="223">
        <v>1</v>
      </c>
      <c r="G33" s="223">
        <v>9</v>
      </c>
    </row>
    <row r="34" spans="1:7" ht="12" customHeight="1" x14ac:dyDescent="0.2">
      <c r="A34" s="231" t="s">
        <v>313</v>
      </c>
      <c r="B34" s="223">
        <v>34</v>
      </c>
      <c r="C34" s="223">
        <v>796</v>
      </c>
      <c r="D34" s="223">
        <v>10</v>
      </c>
      <c r="E34" s="223">
        <v>2</v>
      </c>
      <c r="F34" s="223">
        <v>22</v>
      </c>
      <c r="G34" s="223">
        <v>782</v>
      </c>
    </row>
    <row r="35" spans="1:7" ht="12" customHeight="1" x14ac:dyDescent="0.2">
      <c r="A35" s="231" t="s">
        <v>273</v>
      </c>
      <c r="B35" s="223">
        <v>122</v>
      </c>
      <c r="C35" s="223">
        <v>144</v>
      </c>
      <c r="D35" s="223">
        <v>117</v>
      </c>
      <c r="E35" s="223">
        <v>3</v>
      </c>
      <c r="F35" s="223">
        <v>2</v>
      </c>
      <c r="G35" s="223">
        <v>21</v>
      </c>
    </row>
    <row r="36" spans="1:7" ht="13.5" customHeight="1" x14ac:dyDescent="0.2">
      <c r="A36" s="231" t="s">
        <v>448</v>
      </c>
      <c r="B36" s="223">
        <v>753</v>
      </c>
      <c r="C36" s="223">
        <v>947</v>
      </c>
      <c r="D36" s="223">
        <v>714</v>
      </c>
      <c r="E36" s="223">
        <v>23</v>
      </c>
      <c r="F36" s="223">
        <v>16</v>
      </c>
      <c r="G36" s="223">
        <v>187</v>
      </c>
    </row>
    <row r="37" spans="1:7" ht="12" customHeight="1" x14ac:dyDescent="0.2">
      <c r="A37" s="231" t="s">
        <v>274</v>
      </c>
      <c r="B37" s="223">
        <v>10</v>
      </c>
      <c r="C37" s="223">
        <v>33</v>
      </c>
      <c r="D37" s="223">
        <v>9</v>
      </c>
      <c r="E37" s="223" t="s">
        <v>34</v>
      </c>
      <c r="F37" s="223">
        <v>1</v>
      </c>
      <c r="G37" s="223">
        <v>24</v>
      </c>
    </row>
    <row r="38" spans="1:7" ht="12" customHeight="1" x14ac:dyDescent="0.2">
      <c r="A38" s="231" t="s">
        <v>157</v>
      </c>
      <c r="B38" s="223">
        <v>69</v>
      </c>
      <c r="C38" s="223">
        <v>108</v>
      </c>
      <c r="D38" s="223">
        <v>60</v>
      </c>
      <c r="E38" s="223">
        <v>5</v>
      </c>
      <c r="F38" s="223">
        <v>4</v>
      </c>
      <c r="G38" s="223">
        <v>38</v>
      </c>
    </row>
    <row r="39" spans="1:7" ht="12" customHeight="1" x14ac:dyDescent="0.2">
      <c r="A39" s="231" t="s">
        <v>259</v>
      </c>
      <c r="B39" s="223" t="s">
        <v>34</v>
      </c>
      <c r="C39" s="223" t="s">
        <v>34</v>
      </c>
      <c r="D39" s="223" t="s">
        <v>34</v>
      </c>
      <c r="E39" s="223" t="s">
        <v>34</v>
      </c>
      <c r="F39" s="223" t="s">
        <v>34</v>
      </c>
      <c r="G39" s="223" t="s">
        <v>34</v>
      </c>
    </row>
    <row r="40" spans="1:7" ht="12" customHeight="1" x14ac:dyDescent="0.2">
      <c r="A40" s="231" t="s">
        <v>304</v>
      </c>
      <c r="B40" s="223">
        <v>3</v>
      </c>
      <c r="C40" s="223">
        <v>3</v>
      </c>
      <c r="D40" s="223">
        <v>3</v>
      </c>
      <c r="E40" s="223" t="s">
        <v>34</v>
      </c>
      <c r="F40" s="223" t="s">
        <v>34</v>
      </c>
      <c r="G40" s="223" t="s">
        <v>34</v>
      </c>
    </row>
    <row r="41" spans="1:7" ht="14.25" customHeight="1" x14ac:dyDescent="0.2">
      <c r="A41" s="231" t="s">
        <v>440</v>
      </c>
      <c r="B41" s="223">
        <v>2</v>
      </c>
      <c r="C41" s="223">
        <v>2</v>
      </c>
      <c r="D41" s="223">
        <v>2</v>
      </c>
      <c r="E41" s="223" t="s">
        <v>34</v>
      </c>
      <c r="F41" s="223" t="s">
        <v>34</v>
      </c>
      <c r="G41" s="223" t="s">
        <v>34</v>
      </c>
    </row>
    <row r="42" spans="1:7" ht="14.25" customHeight="1" x14ac:dyDescent="0.2">
      <c r="A42" s="222" t="s">
        <v>15</v>
      </c>
      <c r="B42" s="224">
        <v>1734</v>
      </c>
      <c r="C42" s="224">
        <v>3380</v>
      </c>
      <c r="D42" s="224">
        <v>1546</v>
      </c>
      <c r="E42" s="224">
        <v>72</v>
      </c>
      <c r="F42" s="224">
        <v>116</v>
      </c>
      <c r="G42" s="224">
        <v>1690</v>
      </c>
    </row>
    <row r="43" spans="1:7" ht="12" customHeight="1" x14ac:dyDescent="0.2"/>
    <row r="44" spans="1:7" ht="12" customHeight="1" x14ac:dyDescent="0.2"/>
    <row r="45" spans="1:7" ht="12" customHeight="1" x14ac:dyDescent="0.2">
      <c r="A45" s="606" t="s">
        <v>547</v>
      </c>
      <c r="B45" s="606"/>
      <c r="C45" s="606"/>
      <c r="D45" s="606"/>
      <c r="E45" s="606"/>
      <c r="F45" s="606"/>
      <c r="G45" s="606"/>
    </row>
    <row r="46" spans="1:7" ht="12" customHeight="1" x14ac:dyDescent="0.2">
      <c r="A46" s="607" t="s">
        <v>7</v>
      </c>
      <c r="B46" s="607"/>
      <c r="C46" s="607"/>
      <c r="D46" s="607"/>
      <c r="E46" s="607"/>
      <c r="F46" s="607"/>
      <c r="G46" s="607"/>
    </row>
    <row r="47" spans="1:7" ht="12" customHeight="1" x14ac:dyDescent="0.2">
      <c r="A47" s="445"/>
      <c r="B47" s="445"/>
      <c r="C47" s="445"/>
      <c r="D47" s="445"/>
      <c r="E47" s="445"/>
      <c r="F47" s="445"/>
      <c r="G47" s="445"/>
    </row>
    <row r="48" spans="1:7" ht="12" customHeight="1" x14ac:dyDescent="0.2">
      <c r="A48" s="445"/>
      <c r="B48" s="445"/>
      <c r="C48" s="445"/>
      <c r="D48" s="445"/>
      <c r="E48" s="445"/>
      <c r="F48" s="445"/>
      <c r="G48" s="445"/>
    </row>
    <row r="49" spans="1:7" ht="12.95" customHeight="1" x14ac:dyDescent="0.2">
      <c r="A49" s="592" t="s">
        <v>405</v>
      </c>
      <c r="B49" s="595" t="s">
        <v>447</v>
      </c>
      <c r="C49" s="596"/>
      <c r="D49" s="596"/>
      <c r="E49" s="596"/>
      <c r="F49" s="596"/>
      <c r="G49" s="596"/>
    </row>
    <row r="50" spans="1:7" ht="12.95" customHeight="1" x14ac:dyDescent="0.2">
      <c r="A50" s="593"/>
      <c r="B50" s="597" t="s">
        <v>94</v>
      </c>
      <c r="C50" s="486" t="s">
        <v>302</v>
      </c>
      <c r="D50" s="600" t="s">
        <v>260</v>
      </c>
      <c r="E50" s="600"/>
      <c r="F50" s="600"/>
      <c r="G50" s="600"/>
    </row>
    <row r="51" spans="1:7" ht="12.95" customHeight="1" x14ac:dyDescent="0.2">
      <c r="A51" s="593"/>
      <c r="B51" s="597"/>
      <c r="C51" s="598"/>
      <c r="D51" s="601" t="s">
        <v>261</v>
      </c>
      <c r="E51" s="602" t="s">
        <v>262</v>
      </c>
      <c r="F51" s="558" t="s">
        <v>473</v>
      </c>
      <c r="G51" s="558"/>
    </row>
    <row r="52" spans="1:7" ht="12.95" customHeight="1" x14ac:dyDescent="0.2">
      <c r="A52" s="593"/>
      <c r="B52" s="597"/>
      <c r="C52" s="599"/>
      <c r="D52" s="599"/>
      <c r="E52" s="603"/>
      <c r="F52" s="228" t="s">
        <v>9</v>
      </c>
      <c r="G52" s="229" t="s">
        <v>78</v>
      </c>
    </row>
    <row r="53" spans="1:7" ht="12.95" customHeight="1" x14ac:dyDescent="0.2">
      <c r="A53" s="594"/>
      <c r="B53" s="604" t="s">
        <v>0</v>
      </c>
      <c r="C53" s="605"/>
      <c r="D53" s="605"/>
      <c r="E53" s="605"/>
      <c r="F53" s="605"/>
      <c r="G53" s="605"/>
    </row>
    <row r="54" spans="1:7" ht="12" customHeight="1" x14ac:dyDescent="0.2">
      <c r="A54" s="244"/>
      <c r="B54" s="247" t="s">
        <v>147</v>
      </c>
      <c r="C54" s="247" t="s">
        <v>147</v>
      </c>
      <c r="D54" s="247" t="s">
        <v>147</v>
      </c>
      <c r="E54" s="247" t="s">
        <v>147</v>
      </c>
      <c r="F54" s="248"/>
      <c r="G54" s="248"/>
    </row>
    <row r="55" spans="1:7" ht="12" customHeight="1" x14ac:dyDescent="0.2">
      <c r="A55" s="231" t="s">
        <v>156</v>
      </c>
      <c r="B55" s="223">
        <v>660</v>
      </c>
      <c r="C55" s="223">
        <v>1055</v>
      </c>
      <c r="D55" s="223">
        <v>566</v>
      </c>
      <c r="E55" s="223">
        <v>43</v>
      </c>
      <c r="F55" s="223">
        <v>51</v>
      </c>
      <c r="G55" s="223">
        <v>403</v>
      </c>
    </row>
    <row r="56" spans="1:7" ht="12" customHeight="1" x14ac:dyDescent="0.2">
      <c r="A56" s="231" t="s">
        <v>278</v>
      </c>
      <c r="B56" s="223">
        <v>57</v>
      </c>
      <c r="C56" s="223">
        <v>468</v>
      </c>
      <c r="D56" s="223">
        <v>29</v>
      </c>
      <c r="E56" s="223">
        <v>2</v>
      </c>
      <c r="F56" s="223">
        <v>26</v>
      </c>
      <c r="G56" s="223">
        <v>435</v>
      </c>
    </row>
    <row r="57" spans="1:7" ht="12" customHeight="1" x14ac:dyDescent="0.2">
      <c r="A57" s="231" t="s">
        <v>279</v>
      </c>
      <c r="B57" s="223">
        <v>551</v>
      </c>
      <c r="C57" s="223">
        <v>709</v>
      </c>
      <c r="D57" s="223">
        <v>525</v>
      </c>
      <c r="E57" s="223">
        <v>12</v>
      </c>
      <c r="F57" s="223">
        <v>14</v>
      </c>
      <c r="G57" s="223">
        <v>160</v>
      </c>
    </row>
    <row r="58" spans="1:7" ht="12" customHeight="1" x14ac:dyDescent="0.2">
      <c r="A58" s="231" t="s">
        <v>280</v>
      </c>
      <c r="B58" s="223">
        <v>23</v>
      </c>
      <c r="C58" s="223">
        <v>23</v>
      </c>
      <c r="D58" s="223">
        <v>23</v>
      </c>
      <c r="E58" s="223" t="s">
        <v>34</v>
      </c>
      <c r="F58" s="223" t="s">
        <v>34</v>
      </c>
      <c r="G58" s="223" t="s">
        <v>34</v>
      </c>
    </row>
    <row r="59" spans="1:7" ht="12" customHeight="1" x14ac:dyDescent="0.2">
      <c r="A59" s="231" t="s">
        <v>155</v>
      </c>
      <c r="B59" s="223">
        <v>2</v>
      </c>
      <c r="C59" s="223">
        <v>10</v>
      </c>
      <c r="D59" s="223">
        <v>1</v>
      </c>
      <c r="E59" s="223" t="s">
        <v>34</v>
      </c>
      <c r="F59" s="223">
        <v>1</v>
      </c>
      <c r="G59" s="223">
        <v>9</v>
      </c>
    </row>
    <row r="60" spans="1:7" ht="12" customHeight="1" x14ac:dyDescent="0.2">
      <c r="A60" s="231" t="s">
        <v>270</v>
      </c>
      <c r="B60" s="223">
        <v>53</v>
      </c>
      <c r="C60" s="223">
        <v>682</v>
      </c>
      <c r="D60" s="223">
        <v>33</v>
      </c>
      <c r="E60" s="223">
        <v>5</v>
      </c>
      <c r="F60" s="223">
        <v>15</v>
      </c>
      <c r="G60" s="223">
        <v>639</v>
      </c>
    </row>
    <row r="61" spans="1:7" ht="12" customHeight="1" x14ac:dyDescent="0.2">
      <c r="A61" s="231" t="s">
        <v>157</v>
      </c>
      <c r="B61" s="223">
        <v>382</v>
      </c>
      <c r="C61" s="223">
        <v>425</v>
      </c>
      <c r="D61" s="223">
        <v>365</v>
      </c>
      <c r="E61" s="223">
        <v>8</v>
      </c>
      <c r="F61" s="223">
        <v>9</v>
      </c>
      <c r="G61" s="223">
        <v>44</v>
      </c>
    </row>
    <row r="62" spans="1:7" ht="12" customHeight="1" x14ac:dyDescent="0.2">
      <c r="A62" s="249" t="s">
        <v>283</v>
      </c>
      <c r="B62" s="223">
        <v>6</v>
      </c>
      <c r="C62" s="223">
        <v>8</v>
      </c>
      <c r="D62" s="223">
        <v>4</v>
      </c>
      <c r="E62" s="223">
        <v>2</v>
      </c>
      <c r="F62" s="223" t="s">
        <v>34</v>
      </c>
      <c r="G62" s="223" t="s">
        <v>34</v>
      </c>
    </row>
    <row r="63" spans="1:7" ht="14.25" customHeight="1" x14ac:dyDescent="0.2">
      <c r="A63" s="222" t="s">
        <v>15</v>
      </c>
      <c r="B63" s="224">
        <v>1734</v>
      </c>
      <c r="C63" s="224">
        <v>3380</v>
      </c>
      <c r="D63" s="224">
        <v>1546</v>
      </c>
      <c r="E63" s="224">
        <v>72</v>
      </c>
      <c r="F63" s="224">
        <v>116</v>
      </c>
      <c r="G63" s="224">
        <v>1690</v>
      </c>
    </row>
    <row r="64" spans="1:7" ht="12" customHeight="1" x14ac:dyDescent="0.2"/>
    <row r="65" spans="1:8" ht="12" customHeight="1" x14ac:dyDescent="0.2"/>
    <row r="66" spans="1:8" ht="24.75" customHeight="1" x14ac:dyDescent="0.2">
      <c r="A66" s="735" t="s">
        <v>531</v>
      </c>
      <c r="B66" s="735"/>
      <c r="C66" s="735"/>
      <c r="D66" s="735"/>
      <c r="E66" s="735"/>
      <c r="F66" s="735"/>
      <c r="G66" s="735"/>
      <c r="H66" s="735"/>
    </row>
  </sheetData>
  <mergeCells count="34">
    <mergeCell ref="A46:G46"/>
    <mergeCell ref="A49:A53"/>
    <mergeCell ref="B49:G49"/>
    <mergeCell ref="B50:B52"/>
    <mergeCell ref="C50:C52"/>
    <mergeCell ref="D50:G50"/>
    <mergeCell ref="D51:D52"/>
    <mergeCell ref="A66:H66"/>
    <mergeCell ref="A20:G20"/>
    <mergeCell ref="A21:G21"/>
    <mergeCell ref="A24:A28"/>
    <mergeCell ref="B24:G24"/>
    <mergeCell ref="B25:B27"/>
    <mergeCell ref="C25:C27"/>
    <mergeCell ref="D25:G25"/>
    <mergeCell ref="D26:D27"/>
    <mergeCell ref="E26:E27"/>
    <mergeCell ref="E51:E52"/>
    <mergeCell ref="F51:G51"/>
    <mergeCell ref="B53:G53"/>
    <mergeCell ref="F26:G26"/>
    <mergeCell ref="B28:G28"/>
    <mergeCell ref="A45:G45"/>
    <mergeCell ref="A1:G1"/>
    <mergeCell ref="A2:G2"/>
    <mergeCell ref="A5:A9"/>
    <mergeCell ref="B5:G5"/>
    <mergeCell ref="B6:B8"/>
    <mergeCell ref="C6:C8"/>
    <mergeCell ref="D6:G6"/>
    <mergeCell ref="D7:D8"/>
    <mergeCell ref="E7:E8"/>
    <mergeCell ref="F7:G7"/>
    <mergeCell ref="B9:G9"/>
  </mergeCells>
  <pageMargins left="0.39370078740157483" right="0.59055118110236227" top="0.78740157480314965" bottom="0.59055118110236227" header="0.51181102362204722" footer="0.31496062992125984"/>
  <pageSetup paperSize="9" scale="89" firstPageNumber="36" orientation="portrait" useFirstPageNumber="1" r:id="rId1"/>
  <headerFooter>
    <oddHeader>&amp;C&amp;"Arial,Standard"&amp;9- &amp;P -</oddHead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8"/>
  <sheetViews>
    <sheetView zoomScaleNormal="100" workbookViewId="0">
      <selection activeCell="A25" sqref="A25"/>
    </sheetView>
  </sheetViews>
  <sheetFormatPr baseColWidth="10" defaultRowHeight="12.75" x14ac:dyDescent="0.2"/>
  <cols>
    <col min="1" max="1" width="33.5" style="74" bestFit="1" customWidth="1"/>
    <col min="2" max="3" width="11.5" style="74"/>
    <col min="4" max="4" width="17.33203125" style="74" customWidth="1"/>
    <col min="5" max="5" width="11.5" style="74"/>
    <col min="6" max="6" width="17.33203125" style="74" bestFit="1" customWidth="1"/>
    <col min="7" max="256" width="11.5" style="74"/>
    <col min="257" max="257" width="33.5" style="74" bestFit="1" customWidth="1"/>
    <col min="258" max="261" width="11.5" style="74"/>
    <col min="262" max="262" width="17.33203125" style="74" bestFit="1" customWidth="1"/>
    <col min="263" max="512" width="11.5" style="74"/>
    <col min="513" max="513" width="33.5" style="74" bestFit="1" customWidth="1"/>
    <col min="514" max="517" width="11.5" style="74"/>
    <col min="518" max="518" width="17.33203125" style="74" bestFit="1" customWidth="1"/>
    <col min="519" max="768" width="11.5" style="74"/>
    <col min="769" max="769" width="33.5" style="74" bestFit="1" customWidth="1"/>
    <col min="770" max="773" width="11.5" style="74"/>
    <col min="774" max="774" width="17.33203125" style="74" bestFit="1" customWidth="1"/>
    <col min="775" max="1024" width="11.5" style="74"/>
    <col min="1025" max="1025" width="33.5" style="74" bestFit="1" customWidth="1"/>
    <col min="1026" max="1029" width="11.5" style="74"/>
    <col min="1030" max="1030" width="17.33203125" style="74" bestFit="1" customWidth="1"/>
    <col min="1031" max="1280" width="11.5" style="74"/>
    <col min="1281" max="1281" width="33.5" style="74" bestFit="1" customWidth="1"/>
    <col min="1282" max="1285" width="11.5" style="74"/>
    <col min="1286" max="1286" width="17.33203125" style="74" bestFit="1" customWidth="1"/>
    <col min="1287" max="1536" width="11.5" style="74"/>
    <col min="1537" max="1537" width="33.5" style="74" bestFit="1" customWidth="1"/>
    <col min="1538" max="1541" width="11.5" style="74"/>
    <col min="1542" max="1542" width="17.33203125" style="74" bestFit="1" customWidth="1"/>
    <col min="1543" max="1792" width="11.5" style="74"/>
    <col min="1793" max="1793" width="33.5" style="74" bestFit="1" customWidth="1"/>
    <col min="1794" max="1797" width="11.5" style="74"/>
    <col min="1798" max="1798" width="17.33203125" style="74" bestFit="1" customWidth="1"/>
    <col min="1799" max="2048" width="11.5" style="74"/>
    <col min="2049" max="2049" width="33.5" style="74" bestFit="1" customWidth="1"/>
    <col min="2050" max="2053" width="11.5" style="74"/>
    <col min="2054" max="2054" width="17.33203125" style="74" bestFit="1" customWidth="1"/>
    <col min="2055" max="2304" width="11.5" style="74"/>
    <col min="2305" max="2305" width="33.5" style="74" bestFit="1" customWidth="1"/>
    <col min="2306" max="2309" width="11.5" style="74"/>
    <col min="2310" max="2310" width="17.33203125" style="74" bestFit="1" customWidth="1"/>
    <col min="2311" max="2560" width="11.5" style="74"/>
    <col min="2561" max="2561" width="33.5" style="74" bestFit="1" customWidth="1"/>
    <col min="2562" max="2565" width="11.5" style="74"/>
    <col min="2566" max="2566" width="17.33203125" style="74" bestFit="1" customWidth="1"/>
    <col min="2567" max="2816" width="11.5" style="74"/>
    <col min="2817" max="2817" width="33.5" style="74" bestFit="1" customWidth="1"/>
    <col min="2818" max="2821" width="11.5" style="74"/>
    <col min="2822" max="2822" width="17.33203125" style="74" bestFit="1" customWidth="1"/>
    <col min="2823" max="3072" width="11.5" style="74"/>
    <col min="3073" max="3073" width="33.5" style="74" bestFit="1" customWidth="1"/>
    <col min="3074" max="3077" width="11.5" style="74"/>
    <col min="3078" max="3078" width="17.33203125" style="74" bestFit="1" customWidth="1"/>
    <col min="3079" max="3328" width="11.5" style="74"/>
    <col min="3329" max="3329" width="33.5" style="74" bestFit="1" customWidth="1"/>
    <col min="3330" max="3333" width="11.5" style="74"/>
    <col min="3334" max="3334" width="17.33203125" style="74" bestFit="1" customWidth="1"/>
    <col min="3335" max="3584" width="11.5" style="74"/>
    <col min="3585" max="3585" width="33.5" style="74" bestFit="1" customWidth="1"/>
    <col min="3586" max="3589" width="11.5" style="74"/>
    <col min="3590" max="3590" width="17.33203125" style="74" bestFit="1" customWidth="1"/>
    <col min="3591" max="3840" width="11.5" style="74"/>
    <col min="3841" max="3841" width="33.5" style="74" bestFit="1" customWidth="1"/>
    <col min="3842" max="3845" width="11.5" style="74"/>
    <col min="3846" max="3846" width="17.33203125" style="74" bestFit="1" customWidth="1"/>
    <col min="3847" max="4096" width="11.5" style="74"/>
    <col min="4097" max="4097" width="33.5" style="74" bestFit="1" customWidth="1"/>
    <col min="4098" max="4101" width="11.5" style="74"/>
    <col min="4102" max="4102" width="17.33203125" style="74" bestFit="1" customWidth="1"/>
    <col min="4103" max="4352" width="11.5" style="74"/>
    <col min="4353" max="4353" width="33.5" style="74" bestFit="1" customWidth="1"/>
    <col min="4354" max="4357" width="11.5" style="74"/>
    <col min="4358" max="4358" width="17.33203125" style="74" bestFit="1" customWidth="1"/>
    <col min="4359" max="4608" width="11.5" style="74"/>
    <col min="4609" max="4609" width="33.5" style="74" bestFit="1" customWidth="1"/>
    <col min="4610" max="4613" width="11.5" style="74"/>
    <col min="4614" max="4614" width="17.33203125" style="74" bestFit="1" customWidth="1"/>
    <col min="4615" max="4864" width="11.5" style="74"/>
    <col min="4865" max="4865" width="33.5" style="74" bestFit="1" customWidth="1"/>
    <col min="4866" max="4869" width="11.5" style="74"/>
    <col min="4870" max="4870" width="17.33203125" style="74" bestFit="1" customWidth="1"/>
    <col min="4871" max="5120" width="11.5" style="74"/>
    <col min="5121" max="5121" width="33.5" style="74" bestFit="1" customWidth="1"/>
    <col min="5122" max="5125" width="11.5" style="74"/>
    <col min="5126" max="5126" width="17.33203125" style="74" bestFit="1" customWidth="1"/>
    <col min="5127" max="5376" width="11.5" style="74"/>
    <col min="5377" max="5377" width="33.5" style="74" bestFit="1" customWidth="1"/>
    <col min="5378" max="5381" width="11.5" style="74"/>
    <col min="5382" max="5382" width="17.33203125" style="74" bestFit="1" customWidth="1"/>
    <col min="5383" max="5632" width="11.5" style="74"/>
    <col min="5633" max="5633" width="33.5" style="74" bestFit="1" customWidth="1"/>
    <col min="5634" max="5637" width="11.5" style="74"/>
    <col min="5638" max="5638" width="17.33203125" style="74" bestFit="1" customWidth="1"/>
    <col min="5639" max="5888" width="11.5" style="74"/>
    <col min="5889" max="5889" width="33.5" style="74" bestFit="1" customWidth="1"/>
    <col min="5890" max="5893" width="11.5" style="74"/>
    <col min="5894" max="5894" width="17.33203125" style="74" bestFit="1" customWidth="1"/>
    <col min="5895" max="6144" width="11.5" style="74"/>
    <col min="6145" max="6145" width="33.5" style="74" bestFit="1" customWidth="1"/>
    <col min="6146" max="6149" width="11.5" style="74"/>
    <col min="6150" max="6150" width="17.33203125" style="74" bestFit="1" customWidth="1"/>
    <col min="6151" max="6400" width="11.5" style="74"/>
    <col min="6401" max="6401" width="33.5" style="74" bestFit="1" customWidth="1"/>
    <col min="6402" max="6405" width="11.5" style="74"/>
    <col min="6406" max="6406" width="17.33203125" style="74" bestFit="1" customWidth="1"/>
    <col min="6407" max="6656" width="11.5" style="74"/>
    <col min="6657" max="6657" width="33.5" style="74" bestFit="1" customWidth="1"/>
    <col min="6658" max="6661" width="11.5" style="74"/>
    <col min="6662" max="6662" width="17.33203125" style="74" bestFit="1" customWidth="1"/>
    <col min="6663" max="6912" width="11.5" style="74"/>
    <col min="6913" max="6913" width="33.5" style="74" bestFit="1" customWidth="1"/>
    <col min="6914" max="6917" width="11.5" style="74"/>
    <col min="6918" max="6918" width="17.33203125" style="74" bestFit="1" customWidth="1"/>
    <col min="6919" max="7168" width="11.5" style="74"/>
    <col min="7169" max="7169" width="33.5" style="74" bestFit="1" customWidth="1"/>
    <col min="7170" max="7173" width="11.5" style="74"/>
    <col min="7174" max="7174" width="17.33203125" style="74" bestFit="1" customWidth="1"/>
    <col min="7175" max="7424" width="11.5" style="74"/>
    <col min="7425" max="7425" width="33.5" style="74" bestFit="1" customWidth="1"/>
    <col min="7426" max="7429" width="11.5" style="74"/>
    <col min="7430" max="7430" width="17.33203125" style="74" bestFit="1" customWidth="1"/>
    <col min="7431" max="7680" width="11.5" style="74"/>
    <col min="7681" max="7681" width="33.5" style="74" bestFit="1" customWidth="1"/>
    <col min="7682" max="7685" width="11.5" style="74"/>
    <col min="7686" max="7686" width="17.33203125" style="74" bestFit="1" customWidth="1"/>
    <col min="7687" max="7936" width="11.5" style="74"/>
    <col min="7937" max="7937" width="33.5" style="74" bestFit="1" customWidth="1"/>
    <col min="7938" max="7941" width="11.5" style="74"/>
    <col min="7942" max="7942" width="17.33203125" style="74" bestFit="1" customWidth="1"/>
    <col min="7943" max="8192" width="11.5" style="74"/>
    <col min="8193" max="8193" width="33.5" style="74" bestFit="1" customWidth="1"/>
    <col min="8194" max="8197" width="11.5" style="74"/>
    <col min="8198" max="8198" width="17.33203125" style="74" bestFit="1" customWidth="1"/>
    <col min="8199" max="8448" width="11.5" style="74"/>
    <col min="8449" max="8449" width="33.5" style="74" bestFit="1" customWidth="1"/>
    <col min="8450" max="8453" width="11.5" style="74"/>
    <col min="8454" max="8454" width="17.33203125" style="74" bestFit="1" customWidth="1"/>
    <col min="8455" max="8704" width="11.5" style="74"/>
    <col min="8705" max="8705" width="33.5" style="74" bestFit="1" customWidth="1"/>
    <col min="8706" max="8709" width="11.5" style="74"/>
    <col min="8710" max="8710" width="17.33203125" style="74" bestFit="1" customWidth="1"/>
    <col min="8711" max="8960" width="11.5" style="74"/>
    <col min="8961" max="8961" width="33.5" style="74" bestFit="1" customWidth="1"/>
    <col min="8962" max="8965" width="11.5" style="74"/>
    <col min="8966" max="8966" width="17.33203125" style="74" bestFit="1" customWidth="1"/>
    <col min="8967" max="9216" width="11.5" style="74"/>
    <col min="9217" max="9217" width="33.5" style="74" bestFit="1" customWidth="1"/>
    <col min="9218" max="9221" width="11.5" style="74"/>
    <col min="9222" max="9222" width="17.33203125" style="74" bestFit="1" customWidth="1"/>
    <col min="9223" max="9472" width="11.5" style="74"/>
    <col min="9473" max="9473" width="33.5" style="74" bestFit="1" customWidth="1"/>
    <col min="9474" max="9477" width="11.5" style="74"/>
    <col min="9478" max="9478" width="17.33203125" style="74" bestFit="1" customWidth="1"/>
    <col min="9479" max="9728" width="11.5" style="74"/>
    <col min="9729" max="9729" width="33.5" style="74" bestFit="1" customWidth="1"/>
    <col min="9730" max="9733" width="11.5" style="74"/>
    <col min="9734" max="9734" width="17.33203125" style="74" bestFit="1" customWidth="1"/>
    <col min="9735" max="9984" width="11.5" style="74"/>
    <col min="9985" max="9985" width="33.5" style="74" bestFit="1" customWidth="1"/>
    <col min="9986" max="9989" width="11.5" style="74"/>
    <col min="9990" max="9990" width="17.33203125" style="74" bestFit="1" customWidth="1"/>
    <col min="9991" max="10240" width="11.5" style="74"/>
    <col min="10241" max="10241" width="33.5" style="74" bestFit="1" customWidth="1"/>
    <col min="10242" max="10245" width="11.5" style="74"/>
    <col min="10246" max="10246" width="17.33203125" style="74" bestFit="1" customWidth="1"/>
    <col min="10247" max="10496" width="11.5" style="74"/>
    <col min="10497" max="10497" width="33.5" style="74" bestFit="1" customWidth="1"/>
    <col min="10498" max="10501" width="11.5" style="74"/>
    <col min="10502" max="10502" width="17.33203125" style="74" bestFit="1" customWidth="1"/>
    <col min="10503" max="10752" width="11.5" style="74"/>
    <col min="10753" max="10753" width="33.5" style="74" bestFit="1" customWidth="1"/>
    <col min="10754" max="10757" width="11.5" style="74"/>
    <col min="10758" max="10758" width="17.33203125" style="74" bestFit="1" customWidth="1"/>
    <col min="10759" max="11008" width="11.5" style="74"/>
    <col min="11009" max="11009" width="33.5" style="74" bestFit="1" customWidth="1"/>
    <col min="11010" max="11013" width="11.5" style="74"/>
    <col min="11014" max="11014" width="17.33203125" style="74" bestFit="1" customWidth="1"/>
    <col min="11015" max="11264" width="11.5" style="74"/>
    <col min="11265" max="11265" width="33.5" style="74" bestFit="1" customWidth="1"/>
    <col min="11266" max="11269" width="11.5" style="74"/>
    <col min="11270" max="11270" width="17.33203125" style="74" bestFit="1" customWidth="1"/>
    <col min="11271" max="11520" width="11.5" style="74"/>
    <col min="11521" max="11521" width="33.5" style="74" bestFit="1" customWidth="1"/>
    <col min="11522" max="11525" width="11.5" style="74"/>
    <col min="11526" max="11526" width="17.33203125" style="74" bestFit="1" customWidth="1"/>
    <col min="11527" max="11776" width="11.5" style="74"/>
    <col min="11777" max="11777" width="33.5" style="74" bestFit="1" customWidth="1"/>
    <col min="11778" max="11781" width="11.5" style="74"/>
    <col min="11782" max="11782" width="17.33203125" style="74" bestFit="1" customWidth="1"/>
    <col min="11783" max="12032" width="11.5" style="74"/>
    <col min="12033" max="12033" width="33.5" style="74" bestFit="1" customWidth="1"/>
    <col min="12034" max="12037" width="11.5" style="74"/>
    <col min="12038" max="12038" width="17.33203125" style="74" bestFit="1" customWidth="1"/>
    <col min="12039" max="12288" width="11.5" style="74"/>
    <col min="12289" max="12289" width="33.5" style="74" bestFit="1" customWidth="1"/>
    <col min="12290" max="12293" width="11.5" style="74"/>
    <col min="12294" max="12294" width="17.33203125" style="74" bestFit="1" customWidth="1"/>
    <col min="12295" max="12544" width="11.5" style="74"/>
    <col min="12545" max="12545" width="33.5" style="74" bestFit="1" customWidth="1"/>
    <col min="12546" max="12549" width="11.5" style="74"/>
    <col min="12550" max="12550" width="17.33203125" style="74" bestFit="1" customWidth="1"/>
    <col min="12551" max="12800" width="11.5" style="74"/>
    <col min="12801" max="12801" width="33.5" style="74" bestFit="1" customWidth="1"/>
    <col min="12802" max="12805" width="11.5" style="74"/>
    <col min="12806" max="12806" width="17.33203125" style="74" bestFit="1" customWidth="1"/>
    <col min="12807" max="13056" width="11.5" style="74"/>
    <col min="13057" max="13057" width="33.5" style="74" bestFit="1" customWidth="1"/>
    <col min="13058" max="13061" width="11.5" style="74"/>
    <col min="13062" max="13062" width="17.33203125" style="74" bestFit="1" customWidth="1"/>
    <col min="13063" max="13312" width="11.5" style="74"/>
    <col min="13313" max="13313" width="33.5" style="74" bestFit="1" customWidth="1"/>
    <col min="13314" max="13317" width="11.5" style="74"/>
    <col min="13318" max="13318" width="17.33203125" style="74" bestFit="1" customWidth="1"/>
    <col min="13319" max="13568" width="11.5" style="74"/>
    <col min="13569" max="13569" width="33.5" style="74" bestFit="1" customWidth="1"/>
    <col min="13570" max="13573" width="11.5" style="74"/>
    <col min="13574" max="13574" width="17.33203125" style="74" bestFit="1" customWidth="1"/>
    <col min="13575" max="13824" width="11.5" style="74"/>
    <col min="13825" max="13825" width="33.5" style="74" bestFit="1" customWidth="1"/>
    <col min="13826" max="13829" width="11.5" style="74"/>
    <col min="13830" max="13830" width="17.33203125" style="74" bestFit="1" customWidth="1"/>
    <col min="13831" max="14080" width="11.5" style="74"/>
    <col min="14081" max="14081" width="33.5" style="74" bestFit="1" customWidth="1"/>
    <col min="14082" max="14085" width="11.5" style="74"/>
    <col min="14086" max="14086" width="17.33203125" style="74" bestFit="1" customWidth="1"/>
    <col min="14087" max="14336" width="11.5" style="74"/>
    <col min="14337" max="14337" width="33.5" style="74" bestFit="1" customWidth="1"/>
    <col min="14338" max="14341" width="11.5" style="74"/>
    <col min="14342" max="14342" width="17.33203125" style="74" bestFit="1" customWidth="1"/>
    <col min="14343" max="14592" width="11.5" style="74"/>
    <col min="14593" max="14593" width="33.5" style="74" bestFit="1" customWidth="1"/>
    <col min="14594" max="14597" width="11.5" style="74"/>
    <col min="14598" max="14598" width="17.33203125" style="74" bestFit="1" customWidth="1"/>
    <col min="14599" max="14848" width="11.5" style="74"/>
    <col min="14849" max="14849" width="33.5" style="74" bestFit="1" customWidth="1"/>
    <col min="14850" max="14853" width="11.5" style="74"/>
    <col min="14854" max="14854" width="17.33203125" style="74" bestFit="1" customWidth="1"/>
    <col min="14855" max="15104" width="11.5" style="74"/>
    <col min="15105" max="15105" width="33.5" style="74" bestFit="1" customWidth="1"/>
    <col min="15106" max="15109" width="11.5" style="74"/>
    <col min="15110" max="15110" width="17.33203125" style="74" bestFit="1" customWidth="1"/>
    <col min="15111" max="15360" width="11.5" style="74"/>
    <col min="15361" max="15361" width="33.5" style="74" bestFit="1" customWidth="1"/>
    <col min="15362" max="15365" width="11.5" style="74"/>
    <col min="15366" max="15366" width="17.33203125" style="74" bestFit="1" customWidth="1"/>
    <col min="15367" max="15616" width="11.5" style="74"/>
    <col min="15617" max="15617" width="33.5" style="74" bestFit="1" customWidth="1"/>
    <col min="15618" max="15621" width="11.5" style="74"/>
    <col min="15622" max="15622" width="17.33203125" style="74" bestFit="1" customWidth="1"/>
    <col min="15623" max="15872" width="11.5" style="74"/>
    <col min="15873" max="15873" width="33.5" style="74" bestFit="1" customWidth="1"/>
    <col min="15874" max="15877" width="11.5" style="74"/>
    <col min="15878" max="15878" width="17.33203125" style="74" bestFit="1" customWidth="1"/>
    <col min="15879" max="16128" width="11.5" style="74"/>
    <col min="16129" max="16129" width="33.5" style="74" bestFit="1" customWidth="1"/>
    <col min="16130" max="16133" width="11.5" style="74"/>
    <col min="16134" max="16134" width="17.33203125" style="74" bestFit="1" customWidth="1"/>
    <col min="16135" max="16384" width="11.5" style="74"/>
  </cols>
  <sheetData>
    <row r="2" spans="1:10" ht="42" customHeight="1" x14ac:dyDescent="0.2">
      <c r="B2" s="736" t="s">
        <v>201</v>
      </c>
      <c r="C2" s="737"/>
      <c r="D2" s="737"/>
      <c r="E2" s="738"/>
      <c r="F2" s="74" t="s">
        <v>420</v>
      </c>
    </row>
    <row r="3" spans="1:10" x14ac:dyDescent="0.2">
      <c r="B3" s="739" t="s">
        <v>211</v>
      </c>
      <c r="C3" s="739"/>
    </row>
    <row r="4" spans="1:10" x14ac:dyDescent="0.2">
      <c r="B4" s="88">
        <v>2020</v>
      </c>
      <c r="C4" s="90">
        <v>2021</v>
      </c>
      <c r="D4" s="88"/>
    </row>
    <row r="5" spans="1:10" x14ac:dyDescent="0.2">
      <c r="A5" s="87" t="s">
        <v>426</v>
      </c>
      <c r="B5" s="86">
        <v>102</v>
      </c>
      <c r="C5" s="86">
        <v>85</v>
      </c>
      <c r="D5" s="89"/>
      <c r="H5" s="76"/>
      <c r="I5" s="85"/>
      <c r="J5" s="84"/>
    </row>
    <row r="6" spans="1:10" x14ac:dyDescent="0.2">
      <c r="A6" s="87" t="s">
        <v>212</v>
      </c>
      <c r="B6" s="86">
        <v>85</v>
      </c>
      <c r="C6" s="86">
        <v>73</v>
      </c>
      <c r="D6" s="89"/>
      <c r="H6" s="85"/>
      <c r="I6" s="85"/>
      <c r="J6" s="84"/>
    </row>
    <row r="7" spans="1:10" x14ac:dyDescent="0.2">
      <c r="A7" s="87" t="s">
        <v>433</v>
      </c>
      <c r="B7" s="86">
        <v>109</v>
      </c>
      <c r="C7" s="86">
        <v>303</v>
      </c>
      <c r="D7" s="89"/>
      <c r="H7" s="85"/>
      <c r="I7" s="85"/>
      <c r="J7" s="84"/>
    </row>
    <row r="8" spans="1:10" x14ac:dyDescent="0.2">
      <c r="A8" s="87" t="s">
        <v>434</v>
      </c>
      <c r="B8" s="86">
        <v>76</v>
      </c>
      <c r="C8" s="86">
        <v>128</v>
      </c>
      <c r="D8" s="89"/>
      <c r="H8" s="85"/>
      <c r="I8" s="85"/>
      <c r="J8" s="84"/>
    </row>
    <row r="9" spans="1:10" x14ac:dyDescent="0.2">
      <c r="A9" s="87" t="s">
        <v>435</v>
      </c>
      <c r="B9" s="86">
        <v>81</v>
      </c>
      <c r="C9" s="86">
        <v>86</v>
      </c>
      <c r="D9" s="89"/>
      <c r="H9" s="85"/>
      <c r="I9" s="85"/>
      <c r="J9" s="84"/>
    </row>
    <row r="10" spans="1:10" x14ac:dyDescent="0.2">
      <c r="A10" s="87" t="s">
        <v>436</v>
      </c>
      <c r="B10" s="86">
        <v>61</v>
      </c>
      <c r="C10" s="86">
        <v>0</v>
      </c>
      <c r="D10" s="89"/>
      <c r="H10" s="85"/>
      <c r="I10" s="85"/>
      <c r="J10" s="84"/>
    </row>
    <row r="11" spans="1:10" x14ac:dyDescent="0.2">
      <c r="A11" s="87" t="s">
        <v>437</v>
      </c>
      <c r="B11" s="86">
        <v>0</v>
      </c>
      <c r="C11" s="86">
        <v>0</v>
      </c>
      <c r="D11" s="89"/>
      <c r="H11" s="85"/>
      <c r="I11" s="85"/>
      <c r="J11" s="84"/>
    </row>
    <row r="12" spans="1:10" x14ac:dyDescent="0.2">
      <c r="A12" s="74" t="s">
        <v>432</v>
      </c>
      <c r="B12" s="74">
        <v>0</v>
      </c>
      <c r="C12" s="74">
        <v>0</v>
      </c>
      <c r="D12" s="89"/>
      <c r="H12" s="83"/>
      <c r="I12" s="83"/>
      <c r="J12" s="82"/>
    </row>
    <row r="16" spans="1:10" ht="9" customHeight="1" x14ac:dyDescent="0.2"/>
    <row r="17" spans="1:8" hidden="1" x14ac:dyDescent="0.2"/>
    <row r="18" spans="1:8" hidden="1" x14ac:dyDescent="0.2"/>
    <row r="21" spans="1:8" ht="38.25" customHeight="1" x14ac:dyDescent="0.2">
      <c r="A21" s="423" t="s">
        <v>479</v>
      </c>
      <c r="B21" s="736" t="s">
        <v>478</v>
      </c>
      <c r="C21" s="737"/>
      <c r="D21" s="737"/>
      <c r="E21" s="738"/>
      <c r="F21" s="740" t="s">
        <v>480</v>
      </c>
      <c r="G21" s="741"/>
      <c r="H21" s="741"/>
    </row>
    <row r="22" spans="1:8" x14ac:dyDescent="0.2">
      <c r="B22" s="79" t="s">
        <v>211</v>
      </c>
      <c r="C22" s="79"/>
    </row>
    <row r="23" spans="1:8" ht="38.25" x14ac:dyDescent="0.2">
      <c r="A23" s="78" t="s">
        <v>285</v>
      </c>
      <c r="B23" s="77">
        <v>7</v>
      </c>
    </row>
    <row r="24" spans="1:8" x14ac:dyDescent="0.2">
      <c r="A24" s="78" t="s">
        <v>214</v>
      </c>
      <c r="B24" s="77">
        <v>305</v>
      </c>
    </row>
    <row r="25" spans="1:8" x14ac:dyDescent="0.2">
      <c r="A25" s="78" t="s">
        <v>286</v>
      </c>
      <c r="B25" s="77" t="s">
        <v>34</v>
      </c>
    </row>
    <row r="26" spans="1:8" x14ac:dyDescent="0.2">
      <c r="A26" s="78" t="s">
        <v>287</v>
      </c>
      <c r="B26" s="77">
        <v>202</v>
      </c>
    </row>
    <row r="27" spans="1:8" x14ac:dyDescent="0.2">
      <c r="A27" s="78"/>
      <c r="B27" s="81"/>
    </row>
    <row r="32" spans="1:8" ht="42.6" customHeight="1" x14ac:dyDescent="0.2">
      <c r="A32" s="80">
        <v>2021</v>
      </c>
      <c r="B32" s="736" t="s">
        <v>478</v>
      </c>
      <c r="C32" s="737"/>
      <c r="D32" s="737"/>
      <c r="E32" s="738"/>
      <c r="F32" s="740" t="s">
        <v>480</v>
      </c>
      <c r="G32" s="741"/>
      <c r="H32" s="741"/>
    </row>
    <row r="33" spans="1:3" x14ac:dyDescent="0.2">
      <c r="B33" s="79" t="s">
        <v>211</v>
      </c>
      <c r="C33" s="79"/>
    </row>
    <row r="34" spans="1:3" ht="38.25" x14ac:dyDescent="0.2">
      <c r="A34" s="78" t="s">
        <v>213</v>
      </c>
      <c r="B34" s="77">
        <v>15</v>
      </c>
    </row>
    <row r="35" spans="1:3" x14ac:dyDescent="0.2">
      <c r="A35" s="78" t="s">
        <v>214</v>
      </c>
      <c r="B35" s="77">
        <v>401</v>
      </c>
    </row>
    <row r="36" spans="1:3" x14ac:dyDescent="0.2">
      <c r="A36" s="78" t="s">
        <v>215</v>
      </c>
      <c r="B36" s="77">
        <v>142</v>
      </c>
    </row>
    <row r="37" spans="1:3" x14ac:dyDescent="0.2">
      <c r="A37" s="78" t="s">
        <v>115</v>
      </c>
      <c r="B37" s="77">
        <v>117</v>
      </c>
    </row>
    <row r="38" spans="1:3" x14ac:dyDescent="0.2">
      <c r="A38" s="76"/>
      <c r="B38" s="75"/>
    </row>
  </sheetData>
  <mergeCells count="6">
    <mergeCell ref="B2:E2"/>
    <mergeCell ref="B3:C3"/>
    <mergeCell ref="B21:E21"/>
    <mergeCell ref="F21:H21"/>
    <mergeCell ref="B32:E32"/>
    <mergeCell ref="F32:H32"/>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8"/>
  <sheetViews>
    <sheetView showGridLines="0" zoomScaleNormal="100" zoomScaleSheetLayoutView="100" workbookViewId="0"/>
  </sheetViews>
  <sheetFormatPr baseColWidth="10" defaultRowHeight="12" customHeight="1" x14ac:dyDescent="0.2"/>
  <cols>
    <col min="1" max="1" width="2" style="376" customWidth="1"/>
    <col min="2" max="2" width="38.33203125" style="376" customWidth="1"/>
    <col min="3" max="3" width="12" style="376" customWidth="1"/>
    <col min="4" max="5" width="10.6640625" style="376" customWidth="1"/>
    <col min="6" max="6" width="9.33203125" style="376" customWidth="1"/>
    <col min="7" max="7" width="10.5" style="376" customWidth="1"/>
    <col min="8" max="8" width="10.83203125" style="376" customWidth="1"/>
    <col min="9" max="9" width="10.6640625" style="376" customWidth="1"/>
    <col min="10" max="10" width="10.83203125" style="376" customWidth="1"/>
    <col min="11" max="255" width="11.5" style="376"/>
    <col min="256" max="256" width="2" style="376" customWidth="1"/>
    <col min="257" max="257" width="34.83203125" style="376" customWidth="1"/>
    <col min="258" max="265" width="9.33203125" style="376" customWidth="1"/>
    <col min="266" max="511" width="11.5" style="376"/>
    <col min="512" max="512" width="2" style="376" customWidth="1"/>
    <col min="513" max="513" width="34.83203125" style="376" customWidth="1"/>
    <col min="514" max="521" width="9.33203125" style="376" customWidth="1"/>
    <col min="522" max="767" width="11.5" style="376"/>
    <col min="768" max="768" width="2" style="376" customWidth="1"/>
    <col min="769" max="769" width="34.83203125" style="376" customWidth="1"/>
    <col min="770" max="777" width="9.33203125" style="376" customWidth="1"/>
    <col min="778" max="1023" width="11.5" style="376"/>
    <col min="1024" max="1024" width="2" style="376" customWidth="1"/>
    <col min="1025" max="1025" width="34.83203125" style="376" customWidth="1"/>
    <col min="1026" max="1033" width="9.33203125" style="376" customWidth="1"/>
    <col min="1034" max="1279" width="11.5" style="376"/>
    <col min="1280" max="1280" width="2" style="376" customWidth="1"/>
    <col min="1281" max="1281" width="34.83203125" style="376" customWidth="1"/>
    <col min="1282" max="1289" width="9.33203125" style="376" customWidth="1"/>
    <col min="1290" max="1535" width="11.5" style="376"/>
    <col min="1536" max="1536" width="2" style="376" customWidth="1"/>
    <col min="1537" max="1537" width="34.83203125" style="376" customWidth="1"/>
    <col min="1538" max="1545" width="9.33203125" style="376" customWidth="1"/>
    <col min="1546" max="1791" width="11.5" style="376"/>
    <col min="1792" max="1792" width="2" style="376" customWidth="1"/>
    <col min="1793" max="1793" width="34.83203125" style="376" customWidth="1"/>
    <col min="1794" max="1801" width="9.33203125" style="376" customWidth="1"/>
    <col min="1802" max="2047" width="11.5" style="376"/>
    <col min="2048" max="2048" width="2" style="376" customWidth="1"/>
    <col min="2049" max="2049" width="34.83203125" style="376" customWidth="1"/>
    <col min="2050" max="2057" width="9.33203125" style="376" customWidth="1"/>
    <col min="2058" max="2303" width="11.5" style="376"/>
    <col min="2304" max="2304" width="2" style="376" customWidth="1"/>
    <col min="2305" max="2305" width="34.83203125" style="376" customWidth="1"/>
    <col min="2306" max="2313" width="9.33203125" style="376" customWidth="1"/>
    <col min="2314" max="2559" width="11.5" style="376"/>
    <col min="2560" max="2560" width="2" style="376" customWidth="1"/>
    <col min="2561" max="2561" width="34.83203125" style="376" customWidth="1"/>
    <col min="2562" max="2569" width="9.33203125" style="376" customWidth="1"/>
    <col min="2570" max="2815" width="11.5" style="376"/>
    <col min="2816" max="2816" width="2" style="376" customWidth="1"/>
    <col min="2817" max="2817" width="34.83203125" style="376" customWidth="1"/>
    <col min="2818" max="2825" width="9.33203125" style="376" customWidth="1"/>
    <col min="2826" max="3071" width="11.5" style="376"/>
    <col min="3072" max="3072" width="2" style="376" customWidth="1"/>
    <col min="3073" max="3073" width="34.83203125" style="376" customWidth="1"/>
    <col min="3074" max="3081" width="9.33203125" style="376" customWidth="1"/>
    <col min="3082" max="3327" width="11.5" style="376"/>
    <col min="3328" max="3328" width="2" style="376" customWidth="1"/>
    <col min="3329" max="3329" width="34.83203125" style="376" customWidth="1"/>
    <col min="3330" max="3337" width="9.33203125" style="376" customWidth="1"/>
    <col min="3338" max="3583" width="11.5" style="376"/>
    <col min="3584" max="3584" width="2" style="376" customWidth="1"/>
    <col min="3585" max="3585" width="34.83203125" style="376" customWidth="1"/>
    <col min="3586" max="3593" width="9.33203125" style="376" customWidth="1"/>
    <col min="3594" max="3839" width="11.5" style="376"/>
    <col min="3840" max="3840" width="2" style="376" customWidth="1"/>
    <col min="3841" max="3841" width="34.83203125" style="376" customWidth="1"/>
    <col min="3842" max="3849" width="9.33203125" style="376" customWidth="1"/>
    <col min="3850" max="4095" width="11.5" style="376"/>
    <col min="4096" max="4096" width="2" style="376" customWidth="1"/>
    <col min="4097" max="4097" width="34.83203125" style="376" customWidth="1"/>
    <col min="4098" max="4105" width="9.33203125" style="376" customWidth="1"/>
    <col min="4106" max="4351" width="11.5" style="376"/>
    <col min="4352" max="4352" width="2" style="376" customWidth="1"/>
    <col min="4353" max="4353" width="34.83203125" style="376" customWidth="1"/>
    <col min="4354" max="4361" width="9.33203125" style="376" customWidth="1"/>
    <col min="4362" max="4607" width="11.5" style="376"/>
    <col min="4608" max="4608" width="2" style="376" customWidth="1"/>
    <col min="4609" max="4609" width="34.83203125" style="376" customWidth="1"/>
    <col min="4610" max="4617" width="9.33203125" style="376" customWidth="1"/>
    <col min="4618" max="4863" width="11.5" style="376"/>
    <col min="4864" max="4864" width="2" style="376" customWidth="1"/>
    <col min="4865" max="4865" width="34.83203125" style="376" customWidth="1"/>
    <col min="4866" max="4873" width="9.33203125" style="376" customWidth="1"/>
    <col min="4874" max="5119" width="11.5" style="376"/>
    <col min="5120" max="5120" width="2" style="376" customWidth="1"/>
    <col min="5121" max="5121" width="34.83203125" style="376" customWidth="1"/>
    <col min="5122" max="5129" width="9.33203125" style="376" customWidth="1"/>
    <col min="5130" max="5375" width="11.5" style="376"/>
    <col min="5376" max="5376" width="2" style="376" customWidth="1"/>
    <col min="5377" max="5377" width="34.83203125" style="376" customWidth="1"/>
    <col min="5378" max="5385" width="9.33203125" style="376" customWidth="1"/>
    <col min="5386" max="5631" width="11.5" style="376"/>
    <col min="5632" max="5632" width="2" style="376" customWidth="1"/>
    <col min="5633" max="5633" width="34.83203125" style="376" customWidth="1"/>
    <col min="5634" max="5641" width="9.33203125" style="376" customWidth="1"/>
    <col min="5642" max="5887" width="11.5" style="376"/>
    <col min="5888" max="5888" width="2" style="376" customWidth="1"/>
    <col min="5889" max="5889" width="34.83203125" style="376" customWidth="1"/>
    <col min="5890" max="5897" width="9.33203125" style="376" customWidth="1"/>
    <col min="5898" max="6143" width="11.5" style="376"/>
    <col min="6144" max="6144" width="2" style="376" customWidth="1"/>
    <col min="6145" max="6145" width="34.83203125" style="376" customWidth="1"/>
    <col min="6146" max="6153" width="9.33203125" style="376" customWidth="1"/>
    <col min="6154" max="6399" width="11.5" style="376"/>
    <col min="6400" max="6400" width="2" style="376" customWidth="1"/>
    <col min="6401" max="6401" width="34.83203125" style="376" customWidth="1"/>
    <col min="6402" max="6409" width="9.33203125" style="376" customWidth="1"/>
    <col min="6410" max="6655" width="11.5" style="376"/>
    <col min="6656" max="6656" width="2" style="376" customWidth="1"/>
    <col min="6657" max="6657" width="34.83203125" style="376" customWidth="1"/>
    <col min="6658" max="6665" width="9.33203125" style="376" customWidth="1"/>
    <col min="6666" max="6911" width="11.5" style="376"/>
    <col min="6912" max="6912" width="2" style="376" customWidth="1"/>
    <col min="6913" max="6913" width="34.83203125" style="376" customWidth="1"/>
    <col min="6914" max="6921" width="9.33203125" style="376" customWidth="1"/>
    <col min="6922" max="7167" width="11.5" style="376"/>
    <col min="7168" max="7168" width="2" style="376" customWidth="1"/>
    <col min="7169" max="7169" width="34.83203125" style="376" customWidth="1"/>
    <col min="7170" max="7177" width="9.33203125" style="376" customWidth="1"/>
    <col min="7178" max="7423" width="11.5" style="376"/>
    <col min="7424" max="7424" width="2" style="376" customWidth="1"/>
    <col min="7425" max="7425" width="34.83203125" style="376" customWidth="1"/>
    <col min="7426" max="7433" width="9.33203125" style="376" customWidth="1"/>
    <col min="7434" max="7679" width="11.5" style="376"/>
    <col min="7680" max="7680" width="2" style="376" customWidth="1"/>
    <col min="7681" max="7681" width="34.83203125" style="376" customWidth="1"/>
    <col min="7682" max="7689" width="9.33203125" style="376" customWidth="1"/>
    <col min="7690" max="7935" width="11.5" style="376"/>
    <col min="7936" max="7936" width="2" style="376" customWidth="1"/>
    <col min="7937" max="7937" width="34.83203125" style="376" customWidth="1"/>
    <col min="7938" max="7945" width="9.33203125" style="376" customWidth="1"/>
    <col min="7946" max="8191" width="11.5" style="376"/>
    <col min="8192" max="8192" width="2" style="376" customWidth="1"/>
    <col min="8193" max="8193" width="34.83203125" style="376" customWidth="1"/>
    <col min="8194" max="8201" width="9.33203125" style="376" customWidth="1"/>
    <col min="8202" max="8447" width="11.5" style="376"/>
    <col min="8448" max="8448" width="2" style="376" customWidth="1"/>
    <col min="8449" max="8449" width="34.83203125" style="376" customWidth="1"/>
    <col min="8450" max="8457" width="9.33203125" style="376" customWidth="1"/>
    <col min="8458" max="8703" width="11.5" style="376"/>
    <col min="8704" max="8704" width="2" style="376" customWidth="1"/>
    <col min="8705" max="8705" width="34.83203125" style="376" customWidth="1"/>
    <col min="8706" max="8713" width="9.33203125" style="376" customWidth="1"/>
    <col min="8714" max="8959" width="11.5" style="376"/>
    <col min="8960" max="8960" width="2" style="376" customWidth="1"/>
    <col min="8961" max="8961" width="34.83203125" style="376" customWidth="1"/>
    <col min="8962" max="8969" width="9.33203125" style="376" customWidth="1"/>
    <col min="8970" max="9215" width="11.5" style="376"/>
    <col min="9216" max="9216" width="2" style="376" customWidth="1"/>
    <col min="9217" max="9217" width="34.83203125" style="376" customWidth="1"/>
    <col min="9218" max="9225" width="9.33203125" style="376" customWidth="1"/>
    <col min="9226" max="9471" width="11.5" style="376"/>
    <col min="9472" max="9472" width="2" style="376" customWidth="1"/>
    <col min="9473" max="9473" width="34.83203125" style="376" customWidth="1"/>
    <col min="9474" max="9481" width="9.33203125" style="376" customWidth="1"/>
    <col min="9482" max="9727" width="11.5" style="376"/>
    <col min="9728" max="9728" width="2" style="376" customWidth="1"/>
    <col min="9729" max="9729" width="34.83203125" style="376" customWidth="1"/>
    <col min="9730" max="9737" width="9.33203125" style="376" customWidth="1"/>
    <col min="9738" max="9983" width="11.5" style="376"/>
    <col min="9984" max="9984" width="2" style="376" customWidth="1"/>
    <col min="9985" max="9985" width="34.83203125" style="376" customWidth="1"/>
    <col min="9986" max="9993" width="9.33203125" style="376" customWidth="1"/>
    <col min="9994" max="10239" width="11.5" style="376"/>
    <col min="10240" max="10240" width="2" style="376" customWidth="1"/>
    <col min="10241" max="10241" width="34.83203125" style="376" customWidth="1"/>
    <col min="10242" max="10249" width="9.33203125" style="376" customWidth="1"/>
    <col min="10250" max="10495" width="11.5" style="376"/>
    <col min="10496" max="10496" width="2" style="376" customWidth="1"/>
    <col min="10497" max="10497" width="34.83203125" style="376" customWidth="1"/>
    <col min="10498" max="10505" width="9.33203125" style="376" customWidth="1"/>
    <col min="10506" max="10751" width="11.5" style="376"/>
    <col min="10752" max="10752" width="2" style="376" customWidth="1"/>
    <col min="10753" max="10753" width="34.83203125" style="376" customWidth="1"/>
    <col min="10754" max="10761" width="9.33203125" style="376" customWidth="1"/>
    <col min="10762" max="11007" width="11.5" style="376"/>
    <col min="11008" max="11008" width="2" style="376" customWidth="1"/>
    <col min="11009" max="11009" width="34.83203125" style="376" customWidth="1"/>
    <col min="11010" max="11017" width="9.33203125" style="376" customWidth="1"/>
    <col min="11018" max="11263" width="11.5" style="376"/>
    <col min="11264" max="11264" width="2" style="376" customWidth="1"/>
    <col min="11265" max="11265" width="34.83203125" style="376" customWidth="1"/>
    <col min="11266" max="11273" width="9.33203125" style="376" customWidth="1"/>
    <col min="11274" max="11519" width="11.5" style="376"/>
    <col min="11520" max="11520" width="2" style="376" customWidth="1"/>
    <col min="11521" max="11521" width="34.83203125" style="376" customWidth="1"/>
    <col min="11522" max="11529" width="9.33203125" style="376" customWidth="1"/>
    <col min="11530" max="11775" width="11.5" style="376"/>
    <col min="11776" max="11776" width="2" style="376" customWidth="1"/>
    <col min="11777" max="11777" width="34.83203125" style="376" customWidth="1"/>
    <col min="11778" max="11785" width="9.33203125" style="376" customWidth="1"/>
    <col min="11786" max="12031" width="11.5" style="376"/>
    <col min="12032" max="12032" width="2" style="376" customWidth="1"/>
    <col min="12033" max="12033" width="34.83203125" style="376" customWidth="1"/>
    <col min="12034" max="12041" width="9.33203125" style="376" customWidth="1"/>
    <col min="12042" max="12287" width="11.5" style="376"/>
    <col min="12288" max="12288" width="2" style="376" customWidth="1"/>
    <col min="12289" max="12289" width="34.83203125" style="376" customWidth="1"/>
    <col min="12290" max="12297" width="9.33203125" style="376" customWidth="1"/>
    <col min="12298" max="12543" width="11.5" style="376"/>
    <col min="12544" max="12544" width="2" style="376" customWidth="1"/>
    <col min="12545" max="12545" width="34.83203125" style="376" customWidth="1"/>
    <col min="12546" max="12553" width="9.33203125" style="376" customWidth="1"/>
    <col min="12554" max="12799" width="11.5" style="376"/>
    <col min="12800" max="12800" width="2" style="376" customWidth="1"/>
    <col min="12801" max="12801" width="34.83203125" style="376" customWidth="1"/>
    <col min="12802" max="12809" width="9.33203125" style="376" customWidth="1"/>
    <col min="12810" max="13055" width="11.5" style="376"/>
    <col min="13056" max="13056" width="2" style="376" customWidth="1"/>
    <col min="13057" max="13057" width="34.83203125" style="376" customWidth="1"/>
    <col min="13058" max="13065" width="9.33203125" style="376" customWidth="1"/>
    <col min="13066" max="13311" width="11.5" style="376"/>
    <col min="13312" max="13312" width="2" style="376" customWidth="1"/>
    <col min="13313" max="13313" width="34.83203125" style="376" customWidth="1"/>
    <col min="13314" max="13321" width="9.33203125" style="376" customWidth="1"/>
    <col min="13322" max="13567" width="11.5" style="376"/>
    <col min="13568" max="13568" width="2" style="376" customWidth="1"/>
    <col min="13569" max="13569" width="34.83203125" style="376" customWidth="1"/>
    <col min="13570" max="13577" width="9.33203125" style="376" customWidth="1"/>
    <col min="13578" max="13823" width="11.5" style="376"/>
    <col min="13824" max="13824" width="2" style="376" customWidth="1"/>
    <col min="13825" max="13825" width="34.83203125" style="376" customWidth="1"/>
    <col min="13826" max="13833" width="9.33203125" style="376" customWidth="1"/>
    <col min="13834" max="14079" width="11.5" style="376"/>
    <col min="14080" max="14080" width="2" style="376" customWidth="1"/>
    <col min="14081" max="14081" width="34.83203125" style="376" customWidth="1"/>
    <col min="14082" max="14089" width="9.33203125" style="376" customWidth="1"/>
    <col min="14090" max="14335" width="11.5" style="376"/>
    <col min="14336" max="14336" width="2" style="376" customWidth="1"/>
    <col min="14337" max="14337" width="34.83203125" style="376" customWidth="1"/>
    <col min="14338" max="14345" width="9.33203125" style="376" customWidth="1"/>
    <col min="14346" max="14591" width="11.5" style="376"/>
    <col min="14592" max="14592" width="2" style="376" customWidth="1"/>
    <col min="14593" max="14593" width="34.83203125" style="376" customWidth="1"/>
    <col min="14594" max="14601" width="9.33203125" style="376" customWidth="1"/>
    <col min="14602" max="14847" width="11.5" style="376"/>
    <col min="14848" max="14848" width="2" style="376" customWidth="1"/>
    <col min="14849" max="14849" width="34.83203125" style="376" customWidth="1"/>
    <col min="14850" max="14857" width="9.33203125" style="376" customWidth="1"/>
    <col min="14858" max="15103" width="11.5" style="376"/>
    <col min="15104" max="15104" width="2" style="376" customWidth="1"/>
    <col min="15105" max="15105" width="34.83203125" style="376" customWidth="1"/>
    <col min="15106" max="15113" width="9.33203125" style="376" customWidth="1"/>
    <col min="15114" max="15359" width="11.5" style="376"/>
    <col min="15360" max="15360" width="2" style="376" customWidth="1"/>
    <col min="15361" max="15361" width="34.83203125" style="376" customWidth="1"/>
    <col min="15362" max="15369" width="9.33203125" style="376" customWidth="1"/>
    <col min="15370" max="15615" width="11.5" style="376"/>
    <col min="15616" max="15616" width="2" style="376" customWidth="1"/>
    <col min="15617" max="15617" width="34.83203125" style="376" customWidth="1"/>
    <col min="15618" max="15625" width="9.33203125" style="376" customWidth="1"/>
    <col min="15626" max="15871" width="11.5" style="376"/>
    <col min="15872" max="15872" width="2" style="376" customWidth="1"/>
    <col min="15873" max="15873" width="34.83203125" style="376" customWidth="1"/>
    <col min="15874" max="15881" width="9.33203125" style="376" customWidth="1"/>
    <col min="15882" max="16127" width="11.5" style="376"/>
    <col min="16128" max="16128" width="2" style="376" customWidth="1"/>
    <col min="16129" max="16129" width="34.83203125" style="376" customWidth="1"/>
    <col min="16130" max="16137" width="9.33203125" style="376" customWidth="1"/>
    <col min="16138" max="16384" width="11.5" style="376"/>
  </cols>
  <sheetData>
    <row r="2" spans="1:11" ht="12" customHeight="1" x14ac:dyDescent="0.2">
      <c r="B2" s="744" t="s">
        <v>548</v>
      </c>
      <c r="C2" s="744"/>
      <c r="D2" s="744"/>
      <c r="E2" s="744"/>
      <c r="F2" s="744"/>
      <c r="G2" s="744"/>
      <c r="H2" s="744"/>
      <c r="I2" s="744"/>
      <c r="J2" s="744"/>
    </row>
    <row r="3" spans="1:11" ht="12" customHeight="1" x14ac:dyDescent="0.2">
      <c r="B3" s="377"/>
      <c r="C3" s="377"/>
      <c r="D3" s="377"/>
      <c r="E3" s="377"/>
      <c r="F3" s="377"/>
      <c r="G3" s="377"/>
    </row>
    <row r="5" spans="1:11" ht="29.25" customHeight="1" x14ac:dyDescent="0.2">
      <c r="A5" s="745" t="s">
        <v>288</v>
      </c>
      <c r="B5" s="746"/>
      <c r="C5" s="751" t="s">
        <v>289</v>
      </c>
      <c r="D5" s="752"/>
      <c r="E5" s="752"/>
      <c r="F5" s="753"/>
      <c r="G5" s="754" t="s">
        <v>290</v>
      </c>
      <c r="H5" s="755"/>
      <c r="I5" s="755"/>
      <c r="J5" s="755"/>
    </row>
    <row r="6" spans="1:11" ht="19.5" customHeight="1" x14ac:dyDescent="0.2">
      <c r="A6" s="747"/>
      <c r="B6" s="748"/>
      <c r="C6" s="756" t="s">
        <v>202</v>
      </c>
      <c r="D6" s="378" t="s">
        <v>78</v>
      </c>
      <c r="E6" s="379"/>
      <c r="F6" s="758" t="s">
        <v>101</v>
      </c>
      <c r="G6" s="760" t="s">
        <v>9</v>
      </c>
      <c r="H6" s="378" t="s">
        <v>78</v>
      </c>
      <c r="I6" s="379"/>
      <c r="J6" s="761" t="s">
        <v>101</v>
      </c>
    </row>
    <row r="7" spans="1:11" ht="25.5" customHeight="1" x14ac:dyDescent="0.2">
      <c r="A7" s="747"/>
      <c r="B7" s="748"/>
      <c r="C7" s="757"/>
      <c r="D7" s="380" t="s">
        <v>102</v>
      </c>
      <c r="E7" s="380" t="s">
        <v>103</v>
      </c>
      <c r="F7" s="759"/>
      <c r="G7" s="759"/>
      <c r="H7" s="380" t="s">
        <v>102</v>
      </c>
      <c r="I7" s="380" t="s">
        <v>103</v>
      </c>
      <c r="J7" s="762"/>
    </row>
    <row r="8" spans="1:11" ht="15.95" customHeight="1" x14ac:dyDescent="0.2">
      <c r="A8" s="749"/>
      <c r="B8" s="750"/>
      <c r="C8" s="381" t="s">
        <v>0</v>
      </c>
      <c r="D8" s="382"/>
      <c r="E8" s="383" t="s">
        <v>1</v>
      </c>
      <c r="F8" s="383"/>
      <c r="G8" s="383" t="s">
        <v>0</v>
      </c>
      <c r="H8" s="382"/>
      <c r="I8" s="381" t="s">
        <v>1</v>
      </c>
      <c r="J8" s="384"/>
    </row>
    <row r="9" spans="1:11" ht="33" customHeight="1" x14ac:dyDescent="0.2">
      <c r="A9" s="763" t="s">
        <v>203</v>
      </c>
      <c r="B9" s="763"/>
      <c r="C9" s="763"/>
      <c r="D9" s="763"/>
      <c r="E9" s="763"/>
      <c r="F9" s="763"/>
      <c r="G9" s="763"/>
      <c r="H9" s="763"/>
      <c r="I9" s="763"/>
      <c r="J9" s="763"/>
    </row>
    <row r="10" spans="1:11" s="386" customFormat="1" ht="12" customHeight="1" x14ac:dyDescent="0.2">
      <c r="A10" s="764" t="s">
        <v>549</v>
      </c>
      <c r="B10" s="765"/>
      <c r="C10" s="385">
        <v>169</v>
      </c>
      <c r="D10" s="385">
        <v>739</v>
      </c>
      <c r="E10" s="385">
        <v>427</v>
      </c>
      <c r="F10" s="385">
        <v>131</v>
      </c>
      <c r="G10" s="385">
        <v>139</v>
      </c>
      <c r="H10" s="385">
        <v>675</v>
      </c>
      <c r="I10" s="385">
        <v>373</v>
      </c>
      <c r="J10" s="385">
        <v>117</v>
      </c>
      <c r="K10" s="408"/>
    </row>
    <row r="11" spans="1:11" s="386" customFormat="1" ht="12" customHeight="1" x14ac:dyDescent="0.2">
      <c r="A11" s="449"/>
      <c r="B11" s="450"/>
      <c r="C11" s="385"/>
      <c r="D11" s="385"/>
      <c r="E11" s="385"/>
      <c r="F11" s="385"/>
      <c r="G11" s="385"/>
      <c r="H11" s="385"/>
      <c r="I11" s="385"/>
      <c r="J11" s="385"/>
    </row>
    <row r="12" spans="1:11" s="386" customFormat="1" ht="12" customHeight="1" x14ac:dyDescent="0.2">
      <c r="B12" s="387" t="s">
        <v>291</v>
      </c>
      <c r="C12" s="388"/>
      <c r="D12" s="388"/>
      <c r="E12" s="388"/>
      <c r="F12" s="388"/>
      <c r="G12" s="388"/>
      <c r="H12" s="388"/>
      <c r="I12" s="388"/>
      <c r="J12" s="388"/>
    </row>
    <row r="13" spans="1:11" s="386" customFormat="1" ht="12" customHeight="1" x14ac:dyDescent="0.2">
      <c r="B13" s="387" t="s">
        <v>292</v>
      </c>
      <c r="C13" s="388">
        <v>15</v>
      </c>
      <c r="D13" s="388">
        <v>33</v>
      </c>
      <c r="E13" s="388">
        <v>29</v>
      </c>
      <c r="F13" s="388">
        <v>8</v>
      </c>
      <c r="G13" s="388">
        <v>12</v>
      </c>
      <c r="H13" s="388">
        <v>15</v>
      </c>
      <c r="I13" s="388">
        <v>15</v>
      </c>
      <c r="J13" s="388">
        <v>4</v>
      </c>
    </row>
    <row r="14" spans="1:11" s="386" customFormat="1" ht="12" customHeight="1" x14ac:dyDescent="0.2">
      <c r="B14" s="387" t="s">
        <v>214</v>
      </c>
      <c r="C14" s="388">
        <v>19</v>
      </c>
      <c r="D14" s="388">
        <v>416</v>
      </c>
      <c r="E14" s="388">
        <v>217</v>
      </c>
      <c r="F14" s="388">
        <v>49</v>
      </c>
      <c r="G14" s="388">
        <v>16</v>
      </c>
      <c r="H14" s="388">
        <v>401</v>
      </c>
      <c r="I14" s="388">
        <v>208</v>
      </c>
      <c r="J14" s="388">
        <v>47</v>
      </c>
    </row>
    <row r="15" spans="1:11" s="386" customFormat="1" ht="12" customHeight="1" x14ac:dyDescent="0.2">
      <c r="B15" s="387" t="s">
        <v>286</v>
      </c>
      <c r="C15" s="388">
        <v>10</v>
      </c>
      <c r="D15" s="388">
        <v>147</v>
      </c>
      <c r="E15" s="388">
        <v>32</v>
      </c>
      <c r="F15" s="388">
        <v>10</v>
      </c>
      <c r="G15" s="388">
        <v>6</v>
      </c>
      <c r="H15" s="388">
        <v>142</v>
      </c>
      <c r="I15" s="388">
        <v>28</v>
      </c>
      <c r="J15" s="388">
        <v>7</v>
      </c>
    </row>
    <row r="16" spans="1:11" s="386" customFormat="1" ht="12" customHeight="1" x14ac:dyDescent="0.2">
      <c r="B16" s="387" t="s">
        <v>287</v>
      </c>
      <c r="C16" s="388">
        <v>123</v>
      </c>
      <c r="D16" s="388">
        <v>136</v>
      </c>
      <c r="E16" s="388">
        <v>143</v>
      </c>
      <c r="F16" s="388">
        <v>62</v>
      </c>
      <c r="G16" s="388">
        <v>105</v>
      </c>
      <c r="H16" s="388">
        <v>117</v>
      </c>
      <c r="I16" s="388">
        <v>123</v>
      </c>
      <c r="J16" s="388">
        <v>58</v>
      </c>
    </row>
    <row r="17" spans="1:10" s="386" customFormat="1" ht="12" customHeight="1" x14ac:dyDescent="0.2">
      <c r="B17" s="387" t="s">
        <v>293</v>
      </c>
      <c r="C17" s="388">
        <v>2</v>
      </c>
      <c r="D17" s="388">
        <v>7</v>
      </c>
      <c r="E17" s="388">
        <v>6</v>
      </c>
      <c r="F17" s="388">
        <v>3</v>
      </c>
      <c r="G17" s="388" t="s">
        <v>34</v>
      </c>
      <c r="H17" s="388" t="s">
        <v>34</v>
      </c>
      <c r="I17" s="388" t="s">
        <v>34</v>
      </c>
      <c r="J17" s="388" t="s">
        <v>34</v>
      </c>
    </row>
    <row r="18" spans="1:10" s="386" customFormat="1" ht="12" customHeight="1" x14ac:dyDescent="0.2">
      <c r="B18" s="387"/>
      <c r="C18" s="388"/>
      <c r="D18" s="388"/>
      <c r="E18" s="388"/>
      <c r="F18" s="388"/>
      <c r="G18" s="388"/>
      <c r="H18" s="388"/>
      <c r="I18" s="388"/>
      <c r="J18" s="388"/>
    </row>
    <row r="19" spans="1:10" s="386" customFormat="1" ht="12" customHeight="1" x14ac:dyDescent="0.2">
      <c r="B19" s="387" t="s">
        <v>294</v>
      </c>
      <c r="C19" s="388"/>
      <c r="D19" s="388"/>
      <c r="E19" s="388"/>
      <c r="F19" s="388"/>
      <c r="G19" s="388"/>
      <c r="H19" s="388"/>
      <c r="I19" s="388"/>
      <c r="J19" s="388"/>
    </row>
    <row r="20" spans="1:10" s="386" customFormat="1" ht="12" customHeight="1" x14ac:dyDescent="0.2">
      <c r="B20" s="387" t="s">
        <v>426</v>
      </c>
      <c r="C20" s="388">
        <v>77</v>
      </c>
      <c r="D20" s="388">
        <v>96</v>
      </c>
      <c r="E20" s="388">
        <v>95</v>
      </c>
      <c r="F20" s="388">
        <v>43</v>
      </c>
      <c r="G20" s="388">
        <v>67</v>
      </c>
      <c r="H20" s="388">
        <v>85</v>
      </c>
      <c r="I20" s="388">
        <v>84</v>
      </c>
      <c r="J20" s="388">
        <v>41</v>
      </c>
    </row>
    <row r="21" spans="1:10" s="386" customFormat="1" ht="12" customHeight="1" x14ac:dyDescent="0.2">
      <c r="B21" s="387" t="s">
        <v>295</v>
      </c>
      <c r="C21" s="388">
        <v>48</v>
      </c>
      <c r="D21" s="388">
        <v>81</v>
      </c>
      <c r="E21" s="388">
        <v>58</v>
      </c>
      <c r="F21" s="388">
        <v>28</v>
      </c>
      <c r="G21" s="388">
        <v>40</v>
      </c>
      <c r="H21" s="388">
        <v>73</v>
      </c>
      <c r="I21" s="388">
        <v>52</v>
      </c>
      <c r="J21" s="388">
        <v>25</v>
      </c>
    </row>
    <row r="22" spans="1:10" s="386" customFormat="1" ht="12" customHeight="1" x14ac:dyDescent="0.2">
      <c r="B22" s="387" t="s">
        <v>427</v>
      </c>
      <c r="C22" s="388">
        <v>30</v>
      </c>
      <c r="D22" s="388">
        <v>327</v>
      </c>
      <c r="E22" s="388">
        <v>137</v>
      </c>
      <c r="F22" s="388">
        <v>36</v>
      </c>
      <c r="G22" s="388">
        <v>23</v>
      </c>
      <c r="H22" s="388">
        <v>303</v>
      </c>
      <c r="I22" s="388">
        <v>116</v>
      </c>
      <c r="J22" s="388">
        <v>32</v>
      </c>
    </row>
    <row r="23" spans="1:10" s="386" customFormat="1" ht="12" customHeight="1" x14ac:dyDescent="0.2">
      <c r="B23" s="387" t="s">
        <v>428</v>
      </c>
      <c r="C23" s="388">
        <v>7</v>
      </c>
      <c r="D23" s="388">
        <v>132</v>
      </c>
      <c r="E23" s="388">
        <v>73</v>
      </c>
      <c r="F23" s="388">
        <v>14</v>
      </c>
      <c r="G23" s="388">
        <v>6</v>
      </c>
      <c r="H23" s="388">
        <v>128</v>
      </c>
      <c r="I23" s="388">
        <v>71</v>
      </c>
      <c r="J23" s="388">
        <v>14</v>
      </c>
    </row>
    <row r="24" spans="1:10" s="386" customFormat="1" ht="12" customHeight="1" x14ac:dyDescent="0.2">
      <c r="B24" s="387" t="s">
        <v>429</v>
      </c>
      <c r="C24" s="388">
        <v>5</v>
      </c>
      <c r="D24" s="388">
        <v>101</v>
      </c>
      <c r="E24" s="388">
        <v>63</v>
      </c>
      <c r="F24" s="388">
        <v>9</v>
      </c>
      <c r="G24" s="388">
        <v>3</v>
      </c>
      <c r="H24" s="388">
        <v>86</v>
      </c>
      <c r="I24" s="388">
        <v>51</v>
      </c>
      <c r="J24" s="388">
        <v>6</v>
      </c>
    </row>
    <row r="25" spans="1:10" s="386" customFormat="1" ht="12" customHeight="1" x14ac:dyDescent="0.2">
      <c r="B25" s="387" t="s">
        <v>430</v>
      </c>
      <c r="C25" s="388">
        <v>1</v>
      </c>
      <c r="D25" s="388">
        <v>1</v>
      </c>
      <c r="E25" s="388">
        <v>2</v>
      </c>
      <c r="F25" s="388">
        <v>1</v>
      </c>
      <c r="G25" s="388" t="s">
        <v>34</v>
      </c>
      <c r="H25" s="388" t="s">
        <v>34</v>
      </c>
      <c r="I25" s="388" t="s">
        <v>34</v>
      </c>
      <c r="J25" s="388" t="s">
        <v>34</v>
      </c>
    </row>
    <row r="26" spans="1:10" s="386" customFormat="1" ht="12" customHeight="1" x14ac:dyDescent="0.2">
      <c r="B26" s="387" t="s">
        <v>431</v>
      </c>
      <c r="C26" s="388">
        <v>1</v>
      </c>
      <c r="D26" s="388">
        <v>1</v>
      </c>
      <c r="E26" s="388">
        <v>1</v>
      </c>
      <c r="F26" s="388" t="s">
        <v>34</v>
      </c>
      <c r="G26" s="388" t="s">
        <v>34</v>
      </c>
      <c r="H26" s="388" t="s">
        <v>34</v>
      </c>
      <c r="I26" s="388" t="s">
        <v>34</v>
      </c>
      <c r="J26" s="388" t="s">
        <v>34</v>
      </c>
    </row>
    <row r="27" spans="1:10" s="386" customFormat="1" ht="12" customHeight="1" x14ac:dyDescent="0.2">
      <c r="B27" s="387" t="s">
        <v>432</v>
      </c>
      <c r="C27" s="388" t="s">
        <v>34</v>
      </c>
      <c r="D27" s="388" t="s">
        <v>34</v>
      </c>
      <c r="E27" s="388" t="s">
        <v>34</v>
      </c>
      <c r="F27" s="388" t="s">
        <v>34</v>
      </c>
      <c r="G27" s="388" t="s">
        <v>34</v>
      </c>
      <c r="H27" s="388" t="s">
        <v>34</v>
      </c>
      <c r="I27" s="388" t="s">
        <v>34</v>
      </c>
      <c r="J27" s="388" t="s">
        <v>34</v>
      </c>
    </row>
    <row r="28" spans="1:10" ht="33" customHeight="1" x14ac:dyDescent="0.2">
      <c r="A28" s="763" t="s">
        <v>205</v>
      </c>
      <c r="B28" s="763"/>
      <c r="C28" s="763"/>
      <c r="D28" s="763"/>
      <c r="E28" s="763"/>
      <c r="F28" s="763"/>
      <c r="G28" s="763"/>
      <c r="H28" s="763"/>
      <c r="I28" s="763"/>
      <c r="J28" s="763"/>
    </row>
    <row r="29" spans="1:10" s="386" customFormat="1" ht="12" customHeight="1" x14ac:dyDescent="0.2">
      <c r="A29" s="742" t="s">
        <v>206</v>
      </c>
      <c r="B29" s="743"/>
      <c r="C29" s="385">
        <v>426</v>
      </c>
      <c r="D29" s="385">
        <v>71</v>
      </c>
      <c r="E29" s="385">
        <v>58</v>
      </c>
      <c r="F29" s="385">
        <v>1498</v>
      </c>
      <c r="G29" s="385">
        <v>201</v>
      </c>
      <c r="H29" s="385">
        <v>2</v>
      </c>
      <c r="I29" s="385">
        <v>2</v>
      </c>
      <c r="J29" s="385">
        <v>772</v>
      </c>
    </row>
    <row r="30" spans="1:10" s="386" customFormat="1" ht="12" customHeight="1" x14ac:dyDescent="0.2">
      <c r="A30" s="447"/>
      <c r="B30" s="448"/>
      <c r="C30" s="385"/>
      <c r="D30" s="385"/>
      <c r="E30" s="385"/>
      <c r="F30" s="385"/>
      <c r="G30" s="385"/>
      <c r="H30" s="385"/>
      <c r="I30" s="385"/>
      <c r="J30" s="385"/>
    </row>
    <row r="31" spans="1:10" s="386" customFormat="1" ht="12" customHeight="1" x14ac:dyDescent="0.2">
      <c r="A31" s="447"/>
      <c r="B31" s="387" t="s">
        <v>291</v>
      </c>
      <c r="C31" s="385"/>
      <c r="D31" s="385"/>
      <c r="E31" s="385"/>
      <c r="F31" s="385"/>
      <c r="G31" s="385"/>
      <c r="H31" s="385"/>
      <c r="I31" s="385"/>
      <c r="J31" s="385"/>
    </row>
    <row r="32" spans="1:10" s="386" customFormat="1" ht="12" customHeight="1" x14ac:dyDescent="0.2">
      <c r="B32" s="387" t="s">
        <v>25</v>
      </c>
      <c r="C32" s="388">
        <v>5</v>
      </c>
      <c r="D32" s="388" t="s">
        <v>34</v>
      </c>
      <c r="E32" s="388" t="s">
        <v>34</v>
      </c>
      <c r="F32" s="388">
        <v>42</v>
      </c>
      <c r="G32" s="388">
        <v>1</v>
      </c>
      <c r="H32" s="388" t="s">
        <v>34</v>
      </c>
      <c r="I32" s="388" t="s">
        <v>34</v>
      </c>
      <c r="J32" s="388">
        <v>3</v>
      </c>
    </row>
    <row r="33" spans="2:10" s="386" customFormat="1" ht="12" customHeight="1" x14ac:dyDescent="0.2">
      <c r="B33" s="387" t="s">
        <v>26</v>
      </c>
      <c r="C33" s="388">
        <v>29</v>
      </c>
      <c r="D33" s="388">
        <v>6</v>
      </c>
      <c r="E33" s="388">
        <v>4</v>
      </c>
      <c r="F33" s="388">
        <v>119</v>
      </c>
      <c r="G33" s="388">
        <v>8</v>
      </c>
      <c r="H33" s="388" t="s">
        <v>34</v>
      </c>
      <c r="I33" s="388" t="s">
        <v>34</v>
      </c>
      <c r="J33" s="388">
        <v>35</v>
      </c>
    </row>
    <row r="34" spans="2:10" s="386" customFormat="1" ht="12" customHeight="1" x14ac:dyDescent="0.2">
      <c r="B34" s="387" t="s">
        <v>27</v>
      </c>
      <c r="C34" s="388">
        <v>124</v>
      </c>
      <c r="D34" s="388">
        <v>11</v>
      </c>
      <c r="E34" s="388">
        <v>10</v>
      </c>
      <c r="F34" s="388">
        <v>251</v>
      </c>
      <c r="G34" s="388">
        <v>67</v>
      </c>
      <c r="H34" s="388">
        <v>1</v>
      </c>
      <c r="I34" s="388">
        <v>1</v>
      </c>
      <c r="J34" s="388">
        <v>118</v>
      </c>
    </row>
    <row r="35" spans="2:10" s="386" customFormat="1" ht="12" customHeight="1" x14ac:dyDescent="0.2">
      <c r="B35" s="387" t="s">
        <v>28</v>
      </c>
      <c r="C35" s="388">
        <v>171</v>
      </c>
      <c r="D35" s="388">
        <v>48</v>
      </c>
      <c r="E35" s="388">
        <v>38</v>
      </c>
      <c r="F35" s="388">
        <v>842</v>
      </c>
      <c r="G35" s="388">
        <v>94</v>
      </c>
      <c r="H35" s="388" t="s">
        <v>34</v>
      </c>
      <c r="I35" s="388" t="s">
        <v>34</v>
      </c>
      <c r="J35" s="388">
        <v>566</v>
      </c>
    </row>
    <row r="36" spans="2:10" s="386" customFormat="1" ht="12" customHeight="1" x14ac:dyDescent="0.2">
      <c r="B36" s="387" t="s">
        <v>32</v>
      </c>
      <c r="C36" s="388">
        <v>97</v>
      </c>
      <c r="D36" s="388">
        <v>6</v>
      </c>
      <c r="E36" s="388">
        <v>6</v>
      </c>
      <c r="F36" s="388">
        <v>243</v>
      </c>
      <c r="G36" s="388">
        <v>31</v>
      </c>
      <c r="H36" s="388">
        <v>1</v>
      </c>
      <c r="I36" s="388">
        <v>1</v>
      </c>
      <c r="J36" s="388">
        <v>51</v>
      </c>
    </row>
    <row r="37" spans="2:10" s="386" customFormat="1" ht="12" customHeight="1" x14ac:dyDescent="0.2">
      <c r="B37" s="389"/>
      <c r="C37" s="388"/>
      <c r="D37" s="388"/>
      <c r="E37" s="388"/>
      <c r="F37" s="388"/>
      <c r="G37" s="388"/>
      <c r="H37" s="388"/>
      <c r="I37" s="388"/>
      <c r="J37" s="388"/>
    </row>
    <row r="38" spans="2:10" s="386" customFormat="1" ht="12" customHeight="1" x14ac:dyDescent="0.2">
      <c r="B38" s="387" t="s">
        <v>291</v>
      </c>
      <c r="C38" s="388"/>
      <c r="D38" s="388"/>
      <c r="E38" s="388"/>
      <c r="F38" s="388"/>
      <c r="G38" s="388"/>
      <c r="H38" s="388"/>
      <c r="I38" s="388"/>
      <c r="J38" s="388"/>
    </row>
    <row r="39" spans="2:10" s="386" customFormat="1" ht="12" customHeight="1" x14ac:dyDescent="0.2">
      <c r="B39" s="387" t="s">
        <v>292</v>
      </c>
      <c r="C39" s="388">
        <v>38</v>
      </c>
      <c r="D39" s="388" t="s">
        <v>34</v>
      </c>
      <c r="E39" s="388" t="s">
        <v>34</v>
      </c>
      <c r="F39" s="388">
        <v>257</v>
      </c>
      <c r="G39" s="388">
        <v>35</v>
      </c>
      <c r="H39" s="388" t="s">
        <v>34</v>
      </c>
      <c r="I39" s="388" t="s">
        <v>34</v>
      </c>
      <c r="J39" s="388">
        <v>231</v>
      </c>
    </row>
    <row r="40" spans="2:10" s="386" customFormat="1" ht="12" customHeight="1" x14ac:dyDescent="0.2">
      <c r="B40" s="387" t="s">
        <v>296</v>
      </c>
      <c r="C40" s="388">
        <v>96</v>
      </c>
      <c r="D40" s="388">
        <v>23</v>
      </c>
      <c r="E40" s="388">
        <v>20</v>
      </c>
      <c r="F40" s="388">
        <v>625</v>
      </c>
      <c r="G40" s="388">
        <v>66</v>
      </c>
      <c r="H40" s="388">
        <v>2</v>
      </c>
      <c r="I40" s="388">
        <v>2</v>
      </c>
      <c r="J40" s="388">
        <v>383</v>
      </c>
    </row>
    <row r="41" spans="2:10" s="386" customFormat="1" ht="12" customHeight="1" x14ac:dyDescent="0.2">
      <c r="B41" s="387" t="s">
        <v>287</v>
      </c>
      <c r="C41" s="388">
        <v>288</v>
      </c>
      <c r="D41" s="388">
        <v>48</v>
      </c>
      <c r="E41" s="388">
        <v>39</v>
      </c>
      <c r="F41" s="388">
        <v>595</v>
      </c>
      <c r="G41" s="388">
        <v>100</v>
      </c>
      <c r="H41" s="388" t="s">
        <v>34</v>
      </c>
      <c r="I41" s="388" t="s">
        <v>34</v>
      </c>
      <c r="J41" s="388">
        <v>159</v>
      </c>
    </row>
    <row r="42" spans="2:10" s="386" customFormat="1" ht="12" customHeight="1" x14ac:dyDescent="0.2">
      <c r="B42" s="387" t="s">
        <v>293</v>
      </c>
      <c r="C42" s="388">
        <v>4</v>
      </c>
      <c r="D42" s="388" t="s">
        <v>34</v>
      </c>
      <c r="E42" s="388" t="s">
        <v>34</v>
      </c>
      <c r="F42" s="388">
        <v>21</v>
      </c>
      <c r="G42" s="388" t="s">
        <v>34</v>
      </c>
      <c r="H42" s="388" t="s">
        <v>34</v>
      </c>
      <c r="I42" s="388" t="s">
        <v>34</v>
      </c>
      <c r="J42" s="388" t="s">
        <v>34</v>
      </c>
    </row>
    <row r="43" spans="2:10" s="386" customFormat="1" ht="12" customHeight="1" x14ac:dyDescent="0.2">
      <c r="B43" s="387"/>
      <c r="C43" s="388"/>
      <c r="D43" s="388"/>
      <c r="E43" s="388"/>
      <c r="F43" s="388"/>
      <c r="G43" s="388"/>
      <c r="H43" s="388"/>
      <c r="I43" s="388"/>
      <c r="J43" s="388"/>
    </row>
    <row r="44" spans="2:10" s="386" customFormat="1" ht="12" customHeight="1" x14ac:dyDescent="0.2">
      <c r="B44" s="387" t="s">
        <v>294</v>
      </c>
      <c r="C44" s="388"/>
      <c r="D44" s="388"/>
      <c r="E44" s="388"/>
      <c r="F44" s="388"/>
      <c r="G44" s="388"/>
      <c r="H44" s="388"/>
      <c r="I44" s="388"/>
      <c r="J44" s="388"/>
    </row>
    <row r="45" spans="2:10" s="386" customFormat="1" ht="12" customHeight="1" x14ac:dyDescent="0.2">
      <c r="B45" s="387" t="s">
        <v>426</v>
      </c>
      <c r="C45" s="388">
        <v>106</v>
      </c>
      <c r="D45" s="388">
        <v>10</v>
      </c>
      <c r="E45" s="388">
        <v>11</v>
      </c>
      <c r="F45" s="388">
        <v>303</v>
      </c>
      <c r="G45" s="388">
        <v>66</v>
      </c>
      <c r="H45" s="388">
        <v>1</v>
      </c>
      <c r="I45" s="388">
        <v>1</v>
      </c>
      <c r="J45" s="388">
        <v>193</v>
      </c>
    </row>
    <row r="46" spans="2:10" s="386" customFormat="1" ht="12" customHeight="1" x14ac:dyDescent="0.2">
      <c r="B46" s="387" t="s">
        <v>295</v>
      </c>
      <c r="C46" s="388">
        <v>64</v>
      </c>
      <c r="D46" s="388">
        <v>8</v>
      </c>
      <c r="E46" s="388">
        <v>6</v>
      </c>
      <c r="F46" s="388">
        <v>144</v>
      </c>
      <c r="G46" s="388">
        <v>37</v>
      </c>
      <c r="H46" s="388">
        <v>1</v>
      </c>
      <c r="I46" s="388">
        <v>1</v>
      </c>
      <c r="J46" s="388">
        <v>82</v>
      </c>
    </row>
    <row r="47" spans="2:10" s="386" customFormat="1" ht="12" customHeight="1" x14ac:dyDescent="0.2">
      <c r="B47" s="387" t="s">
        <v>427</v>
      </c>
      <c r="C47" s="388">
        <v>118</v>
      </c>
      <c r="D47" s="388">
        <v>6</v>
      </c>
      <c r="E47" s="388">
        <v>5</v>
      </c>
      <c r="F47" s="388">
        <v>446</v>
      </c>
      <c r="G47" s="388">
        <v>53</v>
      </c>
      <c r="H47" s="388" t="s">
        <v>34</v>
      </c>
      <c r="I47" s="388" t="s">
        <v>34</v>
      </c>
      <c r="J47" s="388">
        <v>197</v>
      </c>
    </row>
    <row r="48" spans="2:10" s="386" customFormat="1" ht="12" customHeight="1" x14ac:dyDescent="0.2">
      <c r="B48" s="387" t="s">
        <v>428</v>
      </c>
      <c r="C48" s="388">
        <v>64</v>
      </c>
      <c r="D48" s="388">
        <v>2</v>
      </c>
      <c r="E48" s="388">
        <v>2</v>
      </c>
      <c r="F48" s="388">
        <v>284</v>
      </c>
      <c r="G48" s="388">
        <v>27</v>
      </c>
      <c r="H48" s="388" t="s">
        <v>34</v>
      </c>
      <c r="I48" s="388" t="s">
        <v>34</v>
      </c>
      <c r="J48" s="388">
        <v>182</v>
      </c>
    </row>
    <row r="49" spans="1:10" s="386" customFormat="1" ht="12" customHeight="1" x14ac:dyDescent="0.2">
      <c r="B49" s="387" t="s">
        <v>429</v>
      </c>
      <c r="C49" s="388">
        <v>19</v>
      </c>
      <c r="D49" s="388">
        <v>5</v>
      </c>
      <c r="E49" s="388">
        <v>4</v>
      </c>
      <c r="F49" s="388">
        <v>60</v>
      </c>
      <c r="G49" s="388">
        <v>2</v>
      </c>
      <c r="H49" s="388" t="s">
        <v>34</v>
      </c>
      <c r="I49" s="388" t="s">
        <v>34</v>
      </c>
      <c r="J49" s="388">
        <v>1</v>
      </c>
    </row>
    <row r="50" spans="1:10" s="386" customFormat="1" ht="12" customHeight="1" x14ac:dyDescent="0.2">
      <c r="B50" s="387" t="s">
        <v>430</v>
      </c>
      <c r="C50" s="388">
        <v>27</v>
      </c>
      <c r="D50" s="388">
        <v>34</v>
      </c>
      <c r="E50" s="388">
        <v>24</v>
      </c>
      <c r="F50" s="388">
        <v>128</v>
      </c>
      <c r="G50" s="388">
        <v>4</v>
      </c>
      <c r="H50" s="388" t="s">
        <v>34</v>
      </c>
      <c r="I50" s="388" t="s">
        <v>34</v>
      </c>
      <c r="J50" s="388">
        <v>38</v>
      </c>
    </row>
    <row r="51" spans="1:10" s="386" customFormat="1" ht="12" customHeight="1" x14ac:dyDescent="0.2">
      <c r="B51" s="387" t="s">
        <v>431</v>
      </c>
      <c r="C51" s="388">
        <v>27</v>
      </c>
      <c r="D51" s="388">
        <v>6</v>
      </c>
      <c r="E51" s="388">
        <v>5</v>
      </c>
      <c r="F51" s="388">
        <v>131</v>
      </c>
      <c r="G51" s="388">
        <v>12</v>
      </c>
      <c r="H51" s="388" t="s">
        <v>34</v>
      </c>
      <c r="I51" s="388" t="s">
        <v>34</v>
      </c>
      <c r="J51" s="388">
        <v>79</v>
      </c>
    </row>
    <row r="52" spans="1:10" ht="12" customHeight="1" x14ac:dyDescent="0.2">
      <c r="B52" s="387" t="s">
        <v>432</v>
      </c>
      <c r="C52" s="388">
        <v>1</v>
      </c>
      <c r="D52" s="388" t="s">
        <v>34</v>
      </c>
      <c r="E52" s="388" t="s">
        <v>34</v>
      </c>
      <c r="F52" s="388">
        <v>1</v>
      </c>
      <c r="G52" s="388" t="s">
        <v>34</v>
      </c>
      <c r="H52" s="388" t="s">
        <v>34</v>
      </c>
      <c r="I52" s="388" t="s">
        <v>34</v>
      </c>
      <c r="J52" s="388" t="s">
        <v>34</v>
      </c>
    </row>
    <row r="53" spans="1:10" ht="12" customHeight="1" x14ac:dyDescent="0.2">
      <c r="B53" s="390"/>
      <c r="G53" s="391"/>
      <c r="J53" s="392"/>
    </row>
    <row r="54" spans="1:10" ht="12" customHeight="1" x14ac:dyDescent="0.2">
      <c r="A54" s="376" t="s">
        <v>245</v>
      </c>
      <c r="G54" s="391"/>
    </row>
    <row r="57" spans="1:10" ht="12" customHeight="1" x14ac:dyDescent="0.2">
      <c r="G57" s="393"/>
      <c r="H57" s="393"/>
      <c r="I57" s="393"/>
      <c r="J57" s="393"/>
    </row>
    <row r="58" spans="1:10" ht="12" customHeight="1" x14ac:dyDescent="0.2">
      <c r="B58" s="394"/>
    </row>
  </sheetData>
  <mergeCells count="12">
    <mergeCell ref="A29:B29"/>
    <mergeCell ref="B2:J2"/>
    <mergeCell ref="A5:B8"/>
    <mergeCell ref="C5:F5"/>
    <mergeCell ref="G5:J5"/>
    <mergeCell ref="C6:C7"/>
    <mergeCell ref="F6:F7"/>
    <mergeCell ref="G6:G7"/>
    <mergeCell ref="J6:J7"/>
    <mergeCell ref="A9:J9"/>
    <mergeCell ref="A10:B10"/>
    <mergeCell ref="A28:J28"/>
  </mergeCells>
  <conditionalFormatting sqref="C10:J10 C13:J17 C20:J27">
    <cfRule type="cellIs" dxfId="1" priority="3" operator="equal">
      <formula>0</formula>
    </cfRule>
  </conditionalFormatting>
  <conditionalFormatting sqref="C29:J29 C32:J36 C39:J42 C45:J52">
    <cfRule type="cellIs" dxfId="0" priority="2" operator="equal">
      <formula>0</formula>
    </cfRule>
  </conditionalFormatting>
  <pageMargins left="0.70866141732283472" right="0.70866141732283472" top="0.74803149606299213" bottom="0.74803149606299213" header="0.31496062992125984" footer="0.31496062992125984"/>
  <pageSetup paperSize="9" scale="88" firstPageNumber="38" fitToHeight="0" orientation="portrait" useFirstPageNumber="1" r:id="rId1"/>
  <headerFooter alignWithMargins="0">
    <oddHeader>&amp;C&amp;"Arial,Standard"&amp;9- &amp;P -</odd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70"/>
  <sheetViews>
    <sheetView showGridLines="0" zoomScaleNormal="100" zoomScaleSheetLayoutView="100" workbookViewId="0"/>
  </sheetViews>
  <sheetFormatPr baseColWidth="10" defaultRowHeight="12" customHeight="1" x14ac:dyDescent="0.2"/>
  <cols>
    <col min="1" max="1" width="2.83203125" style="376" customWidth="1"/>
    <col min="2" max="2" width="21.1640625" style="376" customWidth="1"/>
    <col min="3" max="3" width="11.1640625" style="376" customWidth="1"/>
    <col min="4" max="4" width="11.83203125" style="376" customWidth="1"/>
    <col min="5" max="5" width="9.33203125" style="376" customWidth="1"/>
    <col min="6" max="6" width="10.33203125" style="376" customWidth="1"/>
    <col min="7" max="8" width="9.33203125" style="376" customWidth="1"/>
    <col min="9" max="9" width="10.5" style="376" customWidth="1"/>
    <col min="10" max="10" width="9.33203125" style="376" customWidth="1"/>
    <col min="11" max="11" width="10.33203125" style="376" customWidth="1"/>
    <col min="12" max="256" width="11.5" style="376"/>
    <col min="257" max="257" width="2.83203125" style="376" customWidth="1"/>
    <col min="258" max="258" width="21.1640625" style="376" customWidth="1"/>
    <col min="259" max="267" width="9.33203125" style="376" customWidth="1"/>
    <col min="268" max="512" width="11.5" style="376"/>
    <col min="513" max="513" width="2.83203125" style="376" customWidth="1"/>
    <col min="514" max="514" width="21.1640625" style="376" customWidth="1"/>
    <col min="515" max="523" width="9.33203125" style="376" customWidth="1"/>
    <col min="524" max="768" width="11.5" style="376"/>
    <col min="769" max="769" width="2.83203125" style="376" customWidth="1"/>
    <col min="770" max="770" width="21.1640625" style="376" customWidth="1"/>
    <col min="771" max="779" width="9.33203125" style="376" customWidth="1"/>
    <col min="780" max="1024" width="11.5" style="376"/>
    <col min="1025" max="1025" width="2.83203125" style="376" customWidth="1"/>
    <col min="1026" max="1026" width="21.1640625" style="376" customWidth="1"/>
    <col min="1027" max="1035" width="9.33203125" style="376" customWidth="1"/>
    <col min="1036" max="1280" width="11.5" style="376"/>
    <col min="1281" max="1281" width="2.83203125" style="376" customWidth="1"/>
    <col min="1282" max="1282" width="21.1640625" style="376" customWidth="1"/>
    <col min="1283" max="1291" width="9.33203125" style="376" customWidth="1"/>
    <col min="1292" max="1536" width="11.5" style="376"/>
    <col min="1537" max="1537" width="2.83203125" style="376" customWidth="1"/>
    <col min="1538" max="1538" width="21.1640625" style="376" customWidth="1"/>
    <col min="1539" max="1547" width="9.33203125" style="376" customWidth="1"/>
    <col min="1548" max="1792" width="11.5" style="376"/>
    <col min="1793" max="1793" width="2.83203125" style="376" customWidth="1"/>
    <col min="1794" max="1794" width="21.1640625" style="376" customWidth="1"/>
    <col min="1795" max="1803" width="9.33203125" style="376" customWidth="1"/>
    <col min="1804" max="2048" width="11.5" style="376"/>
    <col min="2049" max="2049" width="2.83203125" style="376" customWidth="1"/>
    <col min="2050" max="2050" width="21.1640625" style="376" customWidth="1"/>
    <col min="2051" max="2059" width="9.33203125" style="376" customWidth="1"/>
    <col min="2060" max="2304" width="11.5" style="376"/>
    <col min="2305" max="2305" width="2.83203125" style="376" customWidth="1"/>
    <col min="2306" max="2306" width="21.1640625" style="376" customWidth="1"/>
    <col min="2307" max="2315" width="9.33203125" style="376" customWidth="1"/>
    <col min="2316" max="2560" width="11.5" style="376"/>
    <col min="2561" max="2561" width="2.83203125" style="376" customWidth="1"/>
    <col min="2562" max="2562" width="21.1640625" style="376" customWidth="1"/>
    <col min="2563" max="2571" width="9.33203125" style="376" customWidth="1"/>
    <col min="2572" max="2816" width="11.5" style="376"/>
    <col min="2817" max="2817" width="2.83203125" style="376" customWidth="1"/>
    <col min="2818" max="2818" width="21.1640625" style="376" customWidth="1"/>
    <col min="2819" max="2827" width="9.33203125" style="376" customWidth="1"/>
    <col min="2828" max="3072" width="11.5" style="376"/>
    <col min="3073" max="3073" width="2.83203125" style="376" customWidth="1"/>
    <col min="3074" max="3074" width="21.1640625" style="376" customWidth="1"/>
    <col min="3075" max="3083" width="9.33203125" style="376" customWidth="1"/>
    <col min="3084" max="3328" width="11.5" style="376"/>
    <col min="3329" max="3329" width="2.83203125" style="376" customWidth="1"/>
    <col min="3330" max="3330" width="21.1640625" style="376" customWidth="1"/>
    <col min="3331" max="3339" width="9.33203125" style="376" customWidth="1"/>
    <col min="3340" max="3584" width="11.5" style="376"/>
    <col min="3585" max="3585" width="2.83203125" style="376" customWidth="1"/>
    <col min="3586" max="3586" width="21.1640625" style="376" customWidth="1"/>
    <col min="3587" max="3595" width="9.33203125" style="376" customWidth="1"/>
    <col min="3596" max="3840" width="11.5" style="376"/>
    <col min="3841" max="3841" width="2.83203125" style="376" customWidth="1"/>
    <col min="3842" max="3842" width="21.1640625" style="376" customWidth="1"/>
    <col min="3843" max="3851" width="9.33203125" style="376" customWidth="1"/>
    <col min="3852" max="4096" width="11.5" style="376"/>
    <col min="4097" max="4097" width="2.83203125" style="376" customWidth="1"/>
    <col min="4098" max="4098" width="21.1640625" style="376" customWidth="1"/>
    <col min="4099" max="4107" width="9.33203125" style="376" customWidth="1"/>
    <col min="4108" max="4352" width="11.5" style="376"/>
    <col min="4353" max="4353" width="2.83203125" style="376" customWidth="1"/>
    <col min="4354" max="4354" width="21.1640625" style="376" customWidth="1"/>
    <col min="4355" max="4363" width="9.33203125" style="376" customWidth="1"/>
    <col min="4364" max="4608" width="11.5" style="376"/>
    <col min="4609" max="4609" width="2.83203125" style="376" customWidth="1"/>
    <col min="4610" max="4610" width="21.1640625" style="376" customWidth="1"/>
    <col min="4611" max="4619" width="9.33203125" style="376" customWidth="1"/>
    <col min="4620" max="4864" width="11.5" style="376"/>
    <col min="4865" max="4865" width="2.83203125" style="376" customWidth="1"/>
    <col min="4866" max="4866" width="21.1640625" style="376" customWidth="1"/>
    <col min="4867" max="4875" width="9.33203125" style="376" customWidth="1"/>
    <col min="4876" max="5120" width="11.5" style="376"/>
    <col min="5121" max="5121" width="2.83203125" style="376" customWidth="1"/>
    <col min="5122" max="5122" width="21.1640625" style="376" customWidth="1"/>
    <col min="5123" max="5131" width="9.33203125" style="376" customWidth="1"/>
    <col min="5132" max="5376" width="11.5" style="376"/>
    <col min="5377" max="5377" width="2.83203125" style="376" customWidth="1"/>
    <col min="5378" max="5378" width="21.1640625" style="376" customWidth="1"/>
    <col min="5379" max="5387" width="9.33203125" style="376" customWidth="1"/>
    <col min="5388" max="5632" width="11.5" style="376"/>
    <col min="5633" max="5633" width="2.83203125" style="376" customWidth="1"/>
    <col min="5634" max="5634" width="21.1640625" style="376" customWidth="1"/>
    <col min="5635" max="5643" width="9.33203125" style="376" customWidth="1"/>
    <col min="5644" max="5888" width="11.5" style="376"/>
    <col min="5889" max="5889" width="2.83203125" style="376" customWidth="1"/>
    <col min="5890" max="5890" width="21.1640625" style="376" customWidth="1"/>
    <col min="5891" max="5899" width="9.33203125" style="376" customWidth="1"/>
    <col min="5900" max="6144" width="11.5" style="376"/>
    <col min="6145" max="6145" width="2.83203125" style="376" customWidth="1"/>
    <col min="6146" max="6146" width="21.1640625" style="376" customWidth="1"/>
    <col min="6147" max="6155" width="9.33203125" style="376" customWidth="1"/>
    <col min="6156" max="6400" width="11.5" style="376"/>
    <col min="6401" max="6401" width="2.83203125" style="376" customWidth="1"/>
    <col min="6402" max="6402" width="21.1640625" style="376" customWidth="1"/>
    <col min="6403" max="6411" width="9.33203125" style="376" customWidth="1"/>
    <col min="6412" max="6656" width="11.5" style="376"/>
    <col min="6657" max="6657" width="2.83203125" style="376" customWidth="1"/>
    <col min="6658" max="6658" width="21.1640625" style="376" customWidth="1"/>
    <col min="6659" max="6667" width="9.33203125" style="376" customWidth="1"/>
    <col min="6668" max="6912" width="11.5" style="376"/>
    <col min="6913" max="6913" width="2.83203125" style="376" customWidth="1"/>
    <col min="6914" max="6914" width="21.1640625" style="376" customWidth="1"/>
    <col min="6915" max="6923" width="9.33203125" style="376" customWidth="1"/>
    <col min="6924" max="7168" width="11.5" style="376"/>
    <col min="7169" max="7169" width="2.83203125" style="376" customWidth="1"/>
    <col min="7170" max="7170" width="21.1640625" style="376" customWidth="1"/>
    <col min="7171" max="7179" width="9.33203125" style="376" customWidth="1"/>
    <col min="7180" max="7424" width="11.5" style="376"/>
    <col min="7425" max="7425" width="2.83203125" style="376" customWidth="1"/>
    <col min="7426" max="7426" width="21.1640625" style="376" customWidth="1"/>
    <col min="7427" max="7435" width="9.33203125" style="376" customWidth="1"/>
    <col min="7436" max="7680" width="11.5" style="376"/>
    <col min="7681" max="7681" width="2.83203125" style="376" customWidth="1"/>
    <col min="7682" max="7682" width="21.1640625" style="376" customWidth="1"/>
    <col min="7683" max="7691" width="9.33203125" style="376" customWidth="1"/>
    <col min="7692" max="7936" width="11.5" style="376"/>
    <col min="7937" max="7937" width="2.83203125" style="376" customWidth="1"/>
    <col min="7938" max="7938" width="21.1640625" style="376" customWidth="1"/>
    <col min="7939" max="7947" width="9.33203125" style="376" customWidth="1"/>
    <col min="7948" max="8192" width="11.5" style="376"/>
    <col min="8193" max="8193" width="2.83203125" style="376" customWidth="1"/>
    <col min="8194" max="8194" width="21.1640625" style="376" customWidth="1"/>
    <col min="8195" max="8203" width="9.33203125" style="376" customWidth="1"/>
    <col min="8204" max="8448" width="11.5" style="376"/>
    <col min="8449" max="8449" width="2.83203125" style="376" customWidth="1"/>
    <col min="8450" max="8450" width="21.1640625" style="376" customWidth="1"/>
    <col min="8451" max="8459" width="9.33203125" style="376" customWidth="1"/>
    <col min="8460" max="8704" width="11.5" style="376"/>
    <col min="8705" max="8705" width="2.83203125" style="376" customWidth="1"/>
    <col min="8706" max="8706" width="21.1640625" style="376" customWidth="1"/>
    <col min="8707" max="8715" width="9.33203125" style="376" customWidth="1"/>
    <col min="8716" max="8960" width="11.5" style="376"/>
    <col min="8961" max="8961" width="2.83203125" style="376" customWidth="1"/>
    <col min="8962" max="8962" width="21.1640625" style="376" customWidth="1"/>
    <col min="8963" max="8971" width="9.33203125" style="376" customWidth="1"/>
    <col min="8972" max="9216" width="11.5" style="376"/>
    <col min="9217" max="9217" width="2.83203125" style="376" customWidth="1"/>
    <col min="9218" max="9218" width="21.1640625" style="376" customWidth="1"/>
    <col min="9219" max="9227" width="9.33203125" style="376" customWidth="1"/>
    <col min="9228" max="9472" width="11.5" style="376"/>
    <col min="9473" max="9473" width="2.83203125" style="376" customWidth="1"/>
    <col min="9474" max="9474" width="21.1640625" style="376" customWidth="1"/>
    <col min="9475" max="9483" width="9.33203125" style="376" customWidth="1"/>
    <col min="9484" max="9728" width="11.5" style="376"/>
    <col min="9729" max="9729" width="2.83203125" style="376" customWidth="1"/>
    <col min="9730" max="9730" width="21.1640625" style="376" customWidth="1"/>
    <col min="9731" max="9739" width="9.33203125" style="376" customWidth="1"/>
    <col min="9740" max="9984" width="11.5" style="376"/>
    <col min="9985" max="9985" width="2.83203125" style="376" customWidth="1"/>
    <col min="9986" max="9986" width="21.1640625" style="376" customWidth="1"/>
    <col min="9987" max="9995" width="9.33203125" style="376" customWidth="1"/>
    <col min="9996" max="10240" width="11.5" style="376"/>
    <col min="10241" max="10241" width="2.83203125" style="376" customWidth="1"/>
    <col min="10242" max="10242" width="21.1640625" style="376" customWidth="1"/>
    <col min="10243" max="10251" width="9.33203125" style="376" customWidth="1"/>
    <col min="10252" max="10496" width="11.5" style="376"/>
    <col min="10497" max="10497" width="2.83203125" style="376" customWidth="1"/>
    <col min="10498" max="10498" width="21.1640625" style="376" customWidth="1"/>
    <col min="10499" max="10507" width="9.33203125" style="376" customWidth="1"/>
    <col min="10508" max="10752" width="11.5" style="376"/>
    <col min="10753" max="10753" width="2.83203125" style="376" customWidth="1"/>
    <col min="10754" max="10754" width="21.1640625" style="376" customWidth="1"/>
    <col min="10755" max="10763" width="9.33203125" style="376" customWidth="1"/>
    <col min="10764" max="11008" width="11.5" style="376"/>
    <col min="11009" max="11009" width="2.83203125" style="376" customWidth="1"/>
    <col min="11010" max="11010" width="21.1640625" style="376" customWidth="1"/>
    <col min="11011" max="11019" width="9.33203125" style="376" customWidth="1"/>
    <col min="11020" max="11264" width="11.5" style="376"/>
    <col min="11265" max="11265" width="2.83203125" style="376" customWidth="1"/>
    <col min="11266" max="11266" width="21.1640625" style="376" customWidth="1"/>
    <col min="11267" max="11275" width="9.33203125" style="376" customWidth="1"/>
    <col min="11276" max="11520" width="11.5" style="376"/>
    <col min="11521" max="11521" width="2.83203125" style="376" customWidth="1"/>
    <col min="11522" max="11522" width="21.1640625" style="376" customWidth="1"/>
    <col min="11523" max="11531" width="9.33203125" style="376" customWidth="1"/>
    <col min="11532" max="11776" width="11.5" style="376"/>
    <col min="11777" max="11777" width="2.83203125" style="376" customWidth="1"/>
    <col min="11778" max="11778" width="21.1640625" style="376" customWidth="1"/>
    <col min="11779" max="11787" width="9.33203125" style="376" customWidth="1"/>
    <col min="11788" max="12032" width="11.5" style="376"/>
    <col min="12033" max="12033" width="2.83203125" style="376" customWidth="1"/>
    <col min="12034" max="12034" width="21.1640625" style="376" customWidth="1"/>
    <col min="12035" max="12043" width="9.33203125" style="376" customWidth="1"/>
    <col min="12044" max="12288" width="11.5" style="376"/>
    <col min="12289" max="12289" width="2.83203125" style="376" customWidth="1"/>
    <col min="12290" max="12290" width="21.1640625" style="376" customWidth="1"/>
    <col min="12291" max="12299" width="9.33203125" style="376" customWidth="1"/>
    <col min="12300" max="12544" width="11.5" style="376"/>
    <col min="12545" max="12545" width="2.83203125" style="376" customWidth="1"/>
    <col min="12546" max="12546" width="21.1640625" style="376" customWidth="1"/>
    <col min="12547" max="12555" width="9.33203125" style="376" customWidth="1"/>
    <col min="12556" max="12800" width="11.5" style="376"/>
    <col min="12801" max="12801" width="2.83203125" style="376" customWidth="1"/>
    <col min="12802" max="12802" width="21.1640625" style="376" customWidth="1"/>
    <col min="12803" max="12811" width="9.33203125" style="376" customWidth="1"/>
    <col min="12812" max="13056" width="11.5" style="376"/>
    <col min="13057" max="13057" width="2.83203125" style="376" customWidth="1"/>
    <col min="13058" max="13058" width="21.1640625" style="376" customWidth="1"/>
    <col min="13059" max="13067" width="9.33203125" style="376" customWidth="1"/>
    <col min="13068" max="13312" width="11.5" style="376"/>
    <col min="13313" max="13313" width="2.83203125" style="376" customWidth="1"/>
    <col min="13314" max="13314" width="21.1640625" style="376" customWidth="1"/>
    <col min="13315" max="13323" width="9.33203125" style="376" customWidth="1"/>
    <col min="13324" max="13568" width="11.5" style="376"/>
    <col min="13569" max="13569" width="2.83203125" style="376" customWidth="1"/>
    <col min="13570" max="13570" width="21.1640625" style="376" customWidth="1"/>
    <col min="13571" max="13579" width="9.33203125" style="376" customWidth="1"/>
    <col min="13580" max="13824" width="11.5" style="376"/>
    <col min="13825" max="13825" width="2.83203125" style="376" customWidth="1"/>
    <col min="13826" max="13826" width="21.1640625" style="376" customWidth="1"/>
    <col min="13827" max="13835" width="9.33203125" style="376" customWidth="1"/>
    <col min="13836" max="14080" width="11.5" style="376"/>
    <col min="14081" max="14081" width="2.83203125" style="376" customWidth="1"/>
    <col min="14082" max="14082" width="21.1640625" style="376" customWidth="1"/>
    <col min="14083" max="14091" width="9.33203125" style="376" customWidth="1"/>
    <col min="14092" max="14336" width="11.5" style="376"/>
    <col min="14337" max="14337" width="2.83203125" style="376" customWidth="1"/>
    <col min="14338" max="14338" width="21.1640625" style="376" customWidth="1"/>
    <col min="14339" max="14347" width="9.33203125" style="376" customWidth="1"/>
    <col min="14348" max="14592" width="11.5" style="376"/>
    <col min="14593" max="14593" width="2.83203125" style="376" customWidth="1"/>
    <col min="14594" max="14594" width="21.1640625" style="376" customWidth="1"/>
    <col min="14595" max="14603" width="9.33203125" style="376" customWidth="1"/>
    <col min="14604" max="14848" width="11.5" style="376"/>
    <col min="14849" max="14849" width="2.83203125" style="376" customWidth="1"/>
    <col min="14850" max="14850" width="21.1640625" style="376" customWidth="1"/>
    <col min="14851" max="14859" width="9.33203125" style="376" customWidth="1"/>
    <col min="14860" max="15104" width="11.5" style="376"/>
    <col min="15105" max="15105" width="2.83203125" style="376" customWidth="1"/>
    <col min="15106" max="15106" width="21.1640625" style="376" customWidth="1"/>
    <col min="15107" max="15115" width="9.33203125" style="376" customWidth="1"/>
    <col min="15116" max="15360" width="11.5" style="376"/>
    <col min="15361" max="15361" width="2.83203125" style="376" customWidth="1"/>
    <col min="15362" max="15362" width="21.1640625" style="376" customWidth="1"/>
    <col min="15363" max="15371" width="9.33203125" style="376" customWidth="1"/>
    <col min="15372" max="15616" width="11.5" style="376"/>
    <col min="15617" max="15617" width="2.83203125" style="376" customWidth="1"/>
    <col min="15618" max="15618" width="21.1640625" style="376" customWidth="1"/>
    <col min="15619" max="15627" width="9.33203125" style="376" customWidth="1"/>
    <col min="15628" max="15872" width="11.5" style="376"/>
    <col min="15873" max="15873" width="2.83203125" style="376" customWidth="1"/>
    <col min="15874" max="15874" width="21.1640625" style="376" customWidth="1"/>
    <col min="15875" max="15883" width="9.33203125" style="376" customWidth="1"/>
    <col min="15884" max="16128" width="11.5" style="376"/>
    <col min="16129" max="16129" width="2.83203125" style="376" customWidth="1"/>
    <col min="16130" max="16130" width="21.1640625" style="376" customWidth="1"/>
    <col min="16131" max="16139" width="9.33203125" style="376" customWidth="1"/>
    <col min="16140" max="16384" width="11.5" style="376"/>
  </cols>
  <sheetData>
    <row r="2" spans="1:11" ht="12" customHeight="1" x14ac:dyDescent="0.2">
      <c r="B2" s="767" t="s">
        <v>550</v>
      </c>
      <c r="C2" s="768"/>
      <c r="D2" s="768"/>
      <c r="E2" s="768"/>
      <c r="F2" s="768"/>
      <c r="G2" s="768"/>
      <c r="H2" s="768"/>
      <c r="I2" s="768"/>
      <c r="J2" s="768"/>
      <c r="K2" s="768"/>
    </row>
    <row r="3" spans="1:11" ht="12" customHeight="1" x14ac:dyDescent="0.2">
      <c r="B3" s="767" t="s">
        <v>207</v>
      </c>
      <c r="C3" s="767"/>
      <c r="D3" s="767"/>
      <c r="E3" s="767"/>
      <c r="F3" s="767"/>
      <c r="G3" s="767"/>
      <c r="H3" s="767"/>
      <c r="I3" s="767"/>
      <c r="J3" s="767"/>
      <c r="K3" s="767"/>
    </row>
    <row r="4" spans="1:11" ht="10.15" customHeight="1" x14ac:dyDescent="0.2"/>
    <row r="5" spans="1:11" ht="23.45" customHeight="1" x14ac:dyDescent="0.2">
      <c r="A5" s="745" t="s">
        <v>421</v>
      </c>
      <c r="B5" s="746"/>
      <c r="C5" s="751" t="s">
        <v>456</v>
      </c>
      <c r="D5" s="769"/>
      <c r="E5" s="770" t="s">
        <v>173</v>
      </c>
      <c r="F5" s="755"/>
      <c r="G5" s="755"/>
      <c r="H5" s="755"/>
      <c r="I5" s="755"/>
      <c r="J5" s="755"/>
      <c r="K5" s="755"/>
    </row>
    <row r="6" spans="1:11" ht="19.5" customHeight="1" x14ac:dyDescent="0.2">
      <c r="A6" s="747"/>
      <c r="B6" s="748"/>
      <c r="C6" s="756" t="s">
        <v>208</v>
      </c>
      <c r="D6" s="758" t="s">
        <v>209</v>
      </c>
      <c r="E6" s="775" t="s">
        <v>35</v>
      </c>
      <c r="F6" s="776"/>
      <c r="G6" s="776"/>
      <c r="H6" s="776"/>
      <c r="I6" s="777"/>
      <c r="J6" s="778" t="s">
        <v>36</v>
      </c>
      <c r="K6" s="779"/>
    </row>
    <row r="7" spans="1:11" ht="19.5" customHeight="1" x14ac:dyDescent="0.2">
      <c r="A7" s="747"/>
      <c r="B7" s="748"/>
      <c r="C7" s="771"/>
      <c r="D7" s="773"/>
      <c r="E7" s="778" t="s">
        <v>24</v>
      </c>
      <c r="F7" s="780"/>
      <c r="G7" s="395" t="s">
        <v>457</v>
      </c>
      <c r="H7" s="396"/>
      <c r="I7" s="397"/>
      <c r="J7" s="747" t="s">
        <v>102</v>
      </c>
      <c r="K7" s="761" t="s">
        <v>101</v>
      </c>
    </row>
    <row r="8" spans="1:11" ht="12" customHeight="1" x14ac:dyDescent="0.2">
      <c r="A8" s="747"/>
      <c r="B8" s="748"/>
      <c r="C8" s="771"/>
      <c r="D8" s="773"/>
      <c r="E8" s="758" t="s">
        <v>94</v>
      </c>
      <c r="F8" s="758" t="s">
        <v>93</v>
      </c>
      <c r="G8" s="786">
        <v>1</v>
      </c>
      <c r="H8" s="786">
        <v>2</v>
      </c>
      <c r="I8" s="786" t="s">
        <v>477</v>
      </c>
      <c r="J8" s="747"/>
      <c r="K8" s="784"/>
    </row>
    <row r="9" spans="1:11" ht="12" customHeight="1" x14ac:dyDescent="0.2">
      <c r="A9" s="747"/>
      <c r="B9" s="748"/>
      <c r="C9" s="772"/>
      <c r="D9" s="774"/>
      <c r="E9" s="774"/>
      <c r="F9" s="774"/>
      <c r="G9" s="787"/>
      <c r="H9" s="787"/>
      <c r="I9" s="787"/>
      <c r="J9" s="783"/>
      <c r="K9" s="785"/>
    </row>
    <row r="10" spans="1:11" ht="12" customHeight="1" x14ac:dyDescent="0.2">
      <c r="A10" s="749"/>
      <c r="B10" s="750"/>
      <c r="C10" s="788" t="s">
        <v>0</v>
      </c>
      <c r="D10" s="789"/>
      <c r="E10" s="789"/>
      <c r="F10" s="789"/>
      <c r="G10" s="789"/>
      <c r="H10" s="789"/>
      <c r="I10" s="789"/>
      <c r="J10" s="790"/>
      <c r="K10" s="455" t="s">
        <v>1</v>
      </c>
    </row>
    <row r="11" spans="1:11" ht="21" customHeight="1" x14ac:dyDescent="0.2">
      <c r="A11" s="791">
        <v>1995</v>
      </c>
      <c r="B11" s="792"/>
      <c r="C11" s="277">
        <v>1707</v>
      </c>
      <c r="D11" s="277">
        <v>961</v>
      </c>
      <c r="E11" s="277">
        <v>352</v>
      </c>
      <c r="F11" s="277">
        <v>733</v>
      </c>
      <c r="G11" s="277">
        <v>179</v>
      </c>
      <c r="H11" s="277">
        <v>81</v>
      </c>
      <c r="I11" s="277">
        <v>91</v>
      </c>
      <c r="J11" s="277">
        <v>1244</v>
      </c>
      <c r="K11" s="277">
        <v>8932</v>
      </c>
    </row>
    <row r="12" spans="1:11" ht="12" customHeight="1" x14ac:dyDescent="0.2">
      <c r="A12" s="781">
        <v>1996</v>
      </c>
      <c r="B12" s="782"/>
      <c r="C12" s="277">
        <v>1873</v>
      </c>
      <c r="D12" s="277">
        <v>1002</v>
      </c>
      <c r="E12" s="277">
        <v>331</v>
      </c>
      <c r="F12" s="277">
        <v>814</v>
      </c>
      <c r="G12" s="277">
        <v>156</v>
      </c>
      <c r="H12" s="277">
        <v>66</v>
      </c>
      <c r="I12" s="277">
        <v>109</v>
      </c>
      <c r="J12" s="277">
        <v>1395</v>
      </c>
      <c r="K12" s="277">
        <v>7829</v>
      </c>
    </row>
    <row r="13" spans="1:11" ht="12" customHeight="1" x14ac:dyDescent="0.2">
      <c r="A13" s="781">
        <v>1997</v>
      </c>
      <c r="B13" s="782"/>
      <c r="C13" s="277">
        <v>2283</v>
      </c>
      <c r="D13" s="277">
        <v>1296</v>
      </c>
      <c r="E13" s="277">
        <v>408</v>
      </c>
      <c r="F13" s="277">
        <v>1058</v>
      </c>
      <c r="G13" s="277">
        <v>230</v>
      </c>
      <c r="H13" s="277">
        <v>74</v>
      </c>
      <c r="I13" s="277">
        <v>103</v>
      </c>
      <c r="J13" s="277">
        <v>1710</v>
      </c>
      <c r="K13" s="277">
        <v>9180</v>
      </c>
    </row>
    <row r="14" spans="1:11" ht="12" customHeight="1" x14ac:dyDescent="0.2">
      <c r="A14" s="781">
        <v>1998</v>
      </c>
      <c r="B14" s="782"/>
      <c r="C14" s="277">
        <v>2639</v>
      </c>
      <c r="D14" s="277">
        <v>1592</v>
      </c>
      <c r="E14" s="277">
        <v>487</v>
      </c>
      <c r="F14" s="277">
        <v>1290</v>
      </c>
      <c r="G14" s="277">
        <v>294</v>
      </c>
      <c r="H14" s="277">
        <v>76</v>
      </c>
      <c r="I14" s="277">
        <v>113</v>
      </c>
      <c r="J14" s="277">
        <v>1999</v>
      </c>
      <c r="K14" s="277">
        <v>10901</v>
      </c>
    </row>
    <row r="15" spans="1:11" ht="12" customHeight="1" x14ac:dyDescent="0.2">
      <c r="A15" s="781">
        <v>1999</v>
      </c>
      <c r="B15" s="782"/>
      <c r="C15" s="277">
        <v>2530</v>
      </c>
      <c r="D15" s="277">
        <v>1728</v>
      </c>
      <c r="E15" s="277">
        <v>478</v>
      </c>
      <c r="F15" s="277">
        <v>1509</v>
      </c>
      <c r="G15" s="277">
        <v>269</v>
      </c>
      <c r="H15" s="277">
        <v>67</v>
      </c>
      <c r="I15" s="277">
        <v>140</v>
      </c>
      <c r="J15" s="277">
        <v>1860</v>
      </c>
      <c r="K15" s="277">
        <v>9231</v>
      </c>
    </row>
    <row r="16" spans="1:11" s="386" customFormat="1" ht="12" customHeight="1" x14ac:dyDescent="0.2">
      <c r="A16" s="781">
        <v>2000</v>
      </c>
      <c r="B16" s="782"/>
      <c r="C16" s="277">
        <v>2427</v>
      </c>
      <c r="D16" s="277">
        <v>1412</v>
      </c>
      <c r="E16" s="277">
        <v>499</v>
      </c>
      <c r="F16" s="277">
        <v>1220</v>
      </c>
      <c r="G16" s="277">
        <v>303</v>
      </c>
      <c r="H16" s="277">
        <v>77</v>
      </c>
      <c r="I16" s="277">
        <v>119</v>
      </c>
      <c r="J16" s="277">
        <v>1830</v>
      </c>
      <c r="K16" s="277">
        <v>8202</v>
      </c>
    </row>
    <row r="17" spans="1:11" s="386" customFormat="1" ht="12" customHeight="1" x14ac:dyDescent="0.2">
      <c r="A17" s="781">
        <v>2001</v>
      </c>
      <c r="B17" s="782"/>
      <c r="C17" s="277">
        <v>2406</v>
      </c>
      <c r="D17" s="277">
        <v>3442</v>
      </c>
      <c r="E17" s="277">
        <v>601</v>
      </c>
      <c r="F17" s="277">
        <v>3257</v>
      </c>
      <c r="G17" s="277">
        <v>287</v>
      </c>
      <c r="H17" s="277">
        <v>69</v>
      </c>
      <c r="I17" s="277">
        <v>243</v>
      </c>
      <c r="J17" s="277">
        <v>1694</v>
      </c>
      <c r="K17" s="277">
        <v>7806</v>
      </c>
    </row>
    <row r="18" spans="1:11" s="386" customFormat="1" ht="12" customHeight="1" x14ac:dyDescent="0.2">
      <c r="A18" s="781">
        <v>2002</v>
      </c>
      <c r="B18" s="782"/>
      <c r="C18" s="277">
        <v>2282</v>
      </c>
      <c r="D18" s="277">
        <v>6292</v>
      </c>
      <c r="E18" s="277">
        <v>674</v>
      </c>
      <c r="F18" s="277">
        <v>6097</v>
      </c>
      <c r="G18" s="277">
        <v>231</v>
      </c>
      <c r="H18" s="277">
        <v>61</v>
      </c>
      <c r="I18" s="277">
        <v>380</v>
      </c>
      <c r="J18" s="277">
        <v>1546</v>
      </c>
      <c r="K18" s="277">
        <v>6220</v>
      </c>
    </row>
    <row r="19" spans="1:11" s="386" customFormat="1" ht="12" customHeight="1" x14ac:dyDescent="0.2">
      <c r="A19" s="781">
        <v>2003</v>
      </c>
      <c r="B19" s="782"/>
      <c r="C19" s="277">
        <v>2012</v>
      </c>
      <c r="D19" s="277">
        <v>3682</v>
      </c>
      <c r="E19" s="277">
        <v>627</v>
      </c>
      <c r="F19" s="277">
        <v>3554</v>
      </c>
      <c r="G19" s="277">
        <v>256</v>
      </c>
      <c r="H19" s="277">
        <v>72</v>
      </c>
      <c r="I19" s="277">
        <v>298</v>
      </c>
      <c r="J19" s="277">
        <v>1322</v>
      </c>
      <c r="K19" s="277">
        <v>5946</v>
      </c>
    </row>
    <row r="20" spans="1:11" s="386" customFormat="1" ht="12" customHeight="1" x14ac:dyDescent="0.2">
      <c r="A20" s="781">
        <v>2004</v>
      </c>
      <c r="B20" s="782"/>
      <c r="C20" s="277">
        <v>1965</v>
      </c>
      <c r="D20" s="277">
        <v>5748</v>
      </c>
      <c r="E20" s="277">
        <v>727</v>
      </c>
      <c r="F20" s="277">
        <v>5543</v>
      </c>
      <c r="G20" s="277">
        <v>230</v>
      </c>
      <c r="H20" s="277">
        <v>52</v>
      </c>
      <c r="I20" s="277">
        <v>443</v>
      </c>
      <c r="J20" s="277">
        <v>1152</v>
      </c>
      <c r="K20" s="277">
        <v>5529</v>
      </c>
    </row>
    <row r="21" spans="1:11" s="386" customFormat="1" ht="12" customHeight="1" x14ac:dyDescent="0.2">
      <c r="A21" s="781" t="s">
        <v>455</v>
      </c>
      <c r="B21" s="782"/>
      <c r="C21" s="277">
        <v>1951</v>
      </c>
      <c r="D21" s="277">
        <v>9058</v>
      </c>
      <c r="E21" s="277">
        <v>945</v>
      </c>
      <c r="F21" s="277">
        <v>8684</v>
      </c>
      <c r="G21" s="277">
        <v>188</v>
      </c>
      <c r="H21" s="277">
        <v>61</v>
      </c>
      <c r="I21" s="277">
        <v>695</v>
      </c>
      <c r="J21" s="277">
        <v>893</v>
      </c>
      <c r="K21" s="277">
        <v>4294</v>
      </c>
    </row>
    <row r="22" spans="1:11" s="386" customFormat="1" ht="12" customHeight="1" x14ac:dyDescent="0.2">
      <c r="A22" s="781">
        <v>2006</v>
      </c>
      <c r="B22" s="782"/>
      <c r="C22" s="277">
        <v>1579</v>
      </c>
      <c r="D22" s="277">
        <v>5869</v>
      </c>
      <c r="E22" s="277">
        <v>701</v>
      </c>
      <c r="F22" s="277">
        <v>5650</v>
      </c>
      <c r="G22" s="277">
        <v>174</v>
      </c>
      <c r="H22" s="277">
        <v>48</v>
      </c>
      <c r="I22" s="277">
        <v>477</v>
      </c>
      <c r="J22" s="277">
        <v>779</v>
      </c>
      <c r="K22" s="277">
        <v>3564</v>
      </c>
    </row>
    <row r="23" spans="1:11" s="386" customFormat="1" ht="12" customHeight="1" x14ac:dyDescent="0.2">
      <c r="A23" s="781">
        <v>2007</v>
      </c>
      <c r="B23" s="782"/>
      <c r="C23" s="277">
        <v>1499</v>
      </c>
      <c r="D23" s="277">
        <v>5797</v>
      </c>
      <c r="E23" s="277">
        <v>650</v>
      </c>
      <c r="F23" s="277">
        <v>5469</v>
      </c>
      <c r="G23" s="277">
        <v>169</v>
      </c>
      <c r="H23" s="277">
        <v>49</v>
      </c>
      <c r="I23" s="277">
        <v>431</v>
      </c>
      <c r="J23" s="277">
        <v>767</v>
      </c>
      <c r="K23" s="277">
        <v>3575</v>
      </c>
    </row>
    <row r="24" spans="1:11" s="386" customFormat="1" ht="12" customHeight="1" x14ac:dyDescent="0.2">
      <c r="A24" s="781">
        <v>2008</v>
      </c>
      <c r="B24" s="782"/>
      <c r="C24" s="277">
        <v>1360</v>
      </c>
      <c r="D24" s="277">
        <v>3880</v>
      </c>
      <c r="E24" s="277">
        <v>535</v>
      </c>
      <c r="F24" s="277">
        <v>3720</v>
      </c>
      <c r="G24" s="277">
        <v>182</v>
      </c>
      <c r="H24" s="277">
        <v>32</v>
      </c>
      <c r="I24" s="277">
        <v>321</v>
      </c>
      <c r="J24" s="277">
        <v>775</v>
      </c>
      <c r="K24" s="277">
        <v>4266</v>
      </c>
    </row>
    <row r="25" spans="1:11" s="386" customFormat="1" ht="12" customHeight="1" x14ac:dyDescent="0.2">
      <c r="A25" s="781">
        <v>2009</v>
      </c>
      <c r="B25" s="782"/>
      <c r="C25" s="277">
        <v>1366</v>
      </c>
      <c r="D25" s="277">
        <v>3707</v>
      </c>
      <c r="E25" s="277">
        <v>541</v>
      </c>
      <c r="F25" s="277">
        <v>3556</v>
      </c>
      <c r="G25" s="277">
        <v>193</v>
      </c>
      <c r="H25" s="277">
        <v>38</v>
      </c>
      <c r="I25" s="277">
        <v>308</v>
      </c>
      <c r="J25" s="277">
        <v>788</v>
      </c>
      <c r="K25" s="277">
        <v>4050</v>
      </c>
    </row>
    <row r="26" spans="1:11" s="386" customFormat="1" ht="12" customHeight="1" x14ac:dyDescent="0.2">
      <c r="A26" s="781">
        <v>2010</v>
      </c>
      <c r="B26" s="782"/>
      <c r="C26" s="277">
        <v>1094</v>
      </c>
      <c r="D26" s="277">
        <v>2032</v>
      </c>
      <c r="E26" s="277">
        <v>428</v>
      </c>
      <c r="F26" s="277">
        <v>1945</v>
      </c>
      <c r="G26" s="277">
        <v>196</v>
      </c>
      <c r="H26" s="277">
        <v>43</v>
      </c>
      <c r="I26" s="277">
        <v>188</v>
      </c>
      <c r="J26" s="277">
        <v>633</v>
      </c>
      <c r="K26" s="277">
        <v>3470</v>
      </c>
    </row>
    <row r="27" spans="1:11" s="386" customFormat="1" ht="12" customHeight="1" x14ac:dyDescent="0.2">
      <c r="A27" s="781">
        <v>2011</v>
      </c>
      <c r="B27" s="782"/>
      <c r="C27" s="277">
        <v>1093</v>
      </c>
      <c r="D27" s="277">
        <v>1556</v>
      </c>
      <c r="E27" s="277">
        <v>368</v>
      </c>
      <c r="F27" s="277">
        <v>1489</v>
      </c>
      <c r="G27" s="277">
        <v>204</v>
      </c>
      <c r="H27" s="277">
        <v>37</v>
      </c>
      <c r="I27" s="277">
        <v>127</v>
      </c>
      <c r="J27" s="277">
        <v>694</v>
      </c>
      <c r="K27" s="277">
        <v>3145</v>
      </c>
    </row>
    <row r="28" spans="1:11" s="386" customFormat="1" ht="12" customHeight="1" x14ac:dyDescent="0.2">
      <c r="A28" s="781">
        <v>2012</v>
      </c>
      <c r="B28" s="782"/>
      <c r="C28" s="277">
        <v>1056</v>
      </c>
      <c r="D28" s="277">
        <v>1678</v>
      </c>
      <c r="E28" s="277">
        <v>374</v>
      </c>
      <c r="F28" s="277">
        <v>1626</v>
      </c>
      <c r="G28" s="277">
        <v>213</v>
      </c>
      <c r="H28" s="277">
        <v>39</v>
      </c>
      <c r="I28" s="277">
        <v>121</v>
      </c>
      <c r="J28" s="277">
        <v>654</v>
      </c>
      <c r="K28" s="277">
        <v>4451</v>
      </c>
    </row>
    <row r="29" spans="1:11" s="386" customFormat="1" ht="12" customHeight="1" x14ac:dyDescent="0.2">
      <c r="A29" s="781">
        <v>2013</v>
      </c>
      <c r="B29" s="782"/>
      <c r="C29" s="277">
        <v>935</v>
      </c>
      <c r="D29" s="277">
        <v>1412</v>
      </c>
      <c r="E29" s="277">
        <v>307</v>
      </c>
      <c r="F29" s="277">
        <v>1287</v>
      </c>
      <c r="G29" s="277">
        <v>168</v>
      </c>
      <c r="H29" s="277">
        <v>34</v>
      </c>
      <c r="I29" s="277">
        <v>105</v>
      </c>
      <c r="J29" s="277">
        <v>581</v>
      </c>
      <c r="K29" s="277">
        <v>2440</v>
      </c>
    </row>
    <row r="30" spans="1:11" s="386" customFormat="1" ht="12" customHeight="1" x14ac:dyDescent="0.2">
      <c r="A30" s="781">
        <v>2014</v>
      </c>
      <c r="B30" s="782"/>
      <c r="C30" s="277">
        <v>735</v>
      </c>
      <c r="D30" s="277">
        <v>916</v>
      </c>
      <c r="E30" s="277">
        <v>198</v>
      </c>
      <c r="F30" s="277">
        <v>770</v>
      </c>
      <c r="G30" s="277">
        <v>136</v>
      </c>
      <c r="H30" s="277">
        <v>19</v>
      </c>
      <c r="I30" s="277">
        <v>40</v>
      </c>
      <c r="J30" s="277">
        <v>464</v>
      </c>
      <c r="K30" s="277">
        <v>1690</v>
      </c>
    </row>
    <row r="31" spans="1:11" s="386" customFormat="1" ht="12" customHeight="1" x14ac:dyDescent="0.2">
      <c r="A31" s="781">
        <v>2015</v>
      </c>
      <c r="B31" s="782"/>
      <c r="C31" s="277">
        <v>894</v>
      </c>
      <c r="D31" s="277">
        <v>1093</v>
      </c>
      <c r="E31" s="277">
        <v>251</v>
      </c>
      <c r="F31" s="277">
        <v>965</v>
      </c>
      <c r="G31" s="277">
        <v>177</v>
      </c>
      <c r="H31" s="277">
        <v>29</v>
      </c>
      <c r="I31" s="277">
        <v>39</v>
      </c>
      <c r="J31" s="277">
        <v>560</v>
      </c>
      <c r="K31" s="277">
        <v>2201</v>
      </c>
    </row>
    <row r="32" spans="1:11" s="386" customFormat="1" ht="12" customHeight="1" x14ac:dyDescent="0.2">
      <c r="A32" s="781">
        <v>2016</v>
      </c>
      <c r="B32" s="782"/>
      <c r="C32" s="277">
        <v>959</v>
      </c>
      <c r="D32" s="277">
        <v>1097</v>
      </c>
      <c r="E32" s="277">
        <v>271</v>
      </c>
      <c r="F32" s="277">
        <v>926</v>
      </c>
      <c r="G32" s="277">
        <v>202</v>
      </c>
      <c r="H32" s="277">
        <v>20</v>
      </c>
      <c r="I32" s="277">
        <v>46</v>
      </c>
      <c r="J32" s="277">
        <v>611</v>
      </c>
      <c r="K32" s="277">
        <v>2713</v>
      </c>
    </row>
    <row r="33" spans="1:15" s="386" customFormat="1" ht="12" customHeight="1" x14ac:dyDescent="0.2">
      <c r="A33" s="781">
        <v>2017</v>
      </c>
      <c r="B33" s="782"/>
      <c r="C33" s="277">
        <v>780</v>
      </c>
      <c r="D33" s="277">
        <v>1493</v>
      </c>
      <c r="E33" s="277">
        <v>231</v>
      </c>
      <c r="F33" s="277">
        <v>1297</v>
      </c>
      <c r="G33" s="277">
        <v>160</v>
      </c>
      <c r="H33" s="277">
        <v>16</v>
      </c>
      <c r="I33" s="277">
        <v>54</v>
      </c>
      <c r="J33" s="277">
        <v>486</v>
      </c>
      <c r="K33" s="277">
        <v>1772</v>
      </c>
    </row>
    <row r="34" spans="1:15" s="386" customFormat="1" ht="12" customHeight="1" x14ac:dyDescent="0.2">
      <c r="A34" s="781">
        <v>2018</v>
      </c>
      <c r="B34" s="782"/>
      <c r="C34" s="277">
        <v>726</v>
      </c>
      <c r="D34" s="277">
        <v>836</v>
      </c>
      <c r="E34" s="277">
        <v>208</v>
      </c>
      <c r="F34" s="277">
        <v>746</v>
      </c>
      <c r="G34" s="277">
        <v>151</v>
      </c>
      <c r="H34" s="277">
        <v>30</v>
      </c>
      <c r="I34" s="277">
        <v>26</v>
      </c>
      <c r="J34" s="277">
        <v>477</v>
      </c>
      <c r="K34" s="277">
        <v>2044</v>
      </c>
    </row>
    <row r="35" spans="1:15" s="386" customFormat="1" ht="12" customHeight="1" x14ac:dyDescent="0.2">
      <c r="A35" s="781">
        <v>2019</v>
      </c>
      <c r="B35" s="782"/>
      <c r="C35" s="277">
        <v>667</v>
      </c>
      <c r="D35" s="277">
        <v>825</v>
      </c>
      <c r="E35" s="277">
        <v>174</v>
      </c>
      <c r="F35" s="277">
        <v>737</v>
      </c>
      <c r="G35" s="277">
        <v>131</v>
      </c>
      <c r="H35" s="277">
        <v>13</v>
      </c>
      <c r="I35" s="277">
        <v>26</v>
      </c>
      <c r="J35" s="277">
        <v>447</v>
      </c>
      <c r="K35" s="277">
        <v>1825</v>
      </c>
    </row>
    <row r="36" spans="1:15" s="386" customFormat="1" ht="12" customHeight="1" x14ac:dyDescent="0.2">
      <c r="A36" s="781">
        <v>2020</v>
      </c>
      <c r="B36" s="782"/>
      <c r="C36" s="277">
        <v>637</v>
      </c>
      <c r="D36" s="277">
        <v>660</v>
      </c>
      <c r="E36" s="277">
        <v>168</v>
      </c>
      <c r="F36" s="277">
        <v>533</v>
      </c>
      <c r="G36" s="277">
        <v>128</v>
      </c>
      <c r="H36" s="277">
        <v>17</v>
      </c>
      <c r="I36" s="277">
        <v>22</v>
      </c>
      <c r="J36" s="277">
        <v>426</v>
      </c>
      <c r="K36" s="277">
        <v>1802</v>
      </c>
    </row>
    <row r="37" spans="1:15" s="386" customFormat="1" ht="12" customHeight="1" x14ac:dyDescent="0.2">
      <c r="A37" s="398"/>
      <c r="B37" s="389"/>
      <c r="C37" s="277"/>
      <c r="D37" s="277"/>
    </row>
    <row r="38" spans="1:15" s="386" customFormat="1" ht="12" customHeight="1" x14ac:dyDescent="0.2">
      <c r="A38" s="793" t="s">
        <v>37</v>
      </c>
      <c r="B38" s="794"/>
      <c r="C38" s="358">
        <v>73</v>
      </c>
      <c r="D38" s="358">
        <v>25</v>
      </c>
      <c r="E38" s="358">
        <v>9</v>
      </c>
      <c r="F38" s="358">
        <v>9</v>
      </c>
      <c r="G38" s="358">
        <v>9</v>
      </c>
      <c r="H38" s="358" t="s">
        <v>34</v>
      </c>
      <c r="I38" s="358" t="s">
        <v>34</v>
      </c>
      <c r="J38" s="358">
        <v>62</v>
      </c>
      <c r="K38" s="358">
        <v>340</v>
      </c>
      <c r="M38" s="766"/>
      <c r="N38" s="766"/>
      <c r="O38" s="766"/>
    </row>
    <row r="39" spans="1:15" s="386" customFormat="1" ht="12" customHeight="1" x14ac:dyDescent="0.2">
      <c r="A39" s="793" t="s">
        <v>38</v>
      </c>
      <c r="B39" s="794"/>
      <c r="C39" s="358">
        <v>6</v>
      </c>
      <c r="D39" s="358">
        <v>2</v>
      </c>
      <c r="E39" s="358" t="s">
        <v>34</v>
      </c>
      <c r="F39" s="358" t="s">
        <v>34</v>
      </c>
      <c r="G39" s="358" t="s">
        <v>34</v>
      </c>
      <c r="H39" s="358" t="s">
        <v>34</v>
      </c>
      <c r="I39" s="358" t="s">
        <v>34</v>
      </c>
      <c r="J39" s="358">
        <v>5</v>
      </c>
      <c r="K39" s="358">
        <v>22</v>
      </c>
      <c r="M39" s="766"/>
      <c r="N39" s="766"/>
      <c r="O39" s="766"/>
    </row>
    <row r="40" spans="1:15" s="386" customFormat="1" ht="12" customHeight="1" x14ac:dyDescent="0.2">
      <c r="A40" s="793" t="s">
        <v>39</v>
      </c>
      <c r="B40" s="794"/>
      <c r="C40" s="358">
        <v>29</v>
      </c>
      <c r="D40" s="358">
        <v>32</v>
      </c>
      <c r="E40" s="358">
        <v>13</v>
      </c>
      <c r="F40" s="358">
        <v>31</v>
      </c>
      <c r="G40" s="358">
        <v>10</v>
      </c>
      <c r="H40" s="358" t="s">
        <v>34</v>
      </c>
      <c r="I40" s="358">
        <v>2</v>
      </c>
      <c r="J40" s="358">
        <v>14</v>
      </c>
      <c r="K40" s="358">
        <v>22</v>
      </c>
      <c r="M40" s="766"/>
      <c r="N40" s="766"/>
      <c r="O40" s="766"/>
    </row>
    <row r="41" spans="1:15" s="386" customFormat="1" ht="12" customHeight="1" x14ac:dyDescent="0.2">
      <c r="A41" s="793" t="s">
        <v>40</v>
      </c>
      <c r="B41" s="794"/>
      <c r="C41" s="358">
        <v>7</v>
      </c>
      <c r="D41" s="358">
        <v>62</v>
      </c>
      <c r="E41" s="358">
        <v>1</v>
      </c>
      <c r="F41" s="358">
        <v>60</v>
      </c>
      <c r="G41" s="358" t="s">
        <v>34</v>
      </c>
      <c r="H41" s="358" t="s">
        <v>34</v>
      </c>
      <c r="I41" s="358">
        <v>1</v>
      </c>
      <c r="J41" s="358">
        <v>6</v>
      </c>
      <c r="K41" s="358">
        <v>24</v>
      </c>
      <c r="M41" s="766"/>
      <c r="N41" s="766"/>
      <c r="O41" s="766"/>
    </row>
    <row r="42" spans="1:15" s="386" customFormat="1" ht="12" customHeight="1" x14ac:dyDescent="0.2">
      <c r="A42" s="793" t="s">
        <v>41</v>
      </c>
      <c r="B42" s="794"/>
      <c r="C42" s="358">
        <v>3</v>
      </c>
      <c r="D42" s="358">
        <v>2</v>
      </c>
      <c r="E42" s="358">
        <v>2</v>
      </c>
      <c r="F42" s="358">
        <v>2</v>
      </c>
      <c r="G42" s="358">
        <v>2</v>
      </c>
      <c r="H42" s="358" t="s">
        <v>34</v>
      </c>
      <c r="I42" s="358" t="s">
        <v>34</v>
      </c>
      <c r="J42" s="358" t="s">
        <v>34</v>
      </c>
      <c r="K42" s="358" t="s">
        <v>34</v>
      </c>
    </row>
    <row r="43" spans="1:15" s="386" customFormat="1" ht="12" customHeight="1" x14ac:dyDescent="0.2">
      <c r="A43" s="793"/>
      <c r="B43" s="794"/>
    </row>
    <row r="44" spans="1:15" s="386" customFormat="1" ht="12" customHeight="1" x14ac:dyDescent="0.2">
      <c r="A44" s="793" t="s">
        <v>43</v>
      </c>
      <c r="B44" s="794"/>
      <c r="C44" s="358">
        <v>22</v>
      </c>
      <c r="D44" s="358">
        <v>31</v>
      </c>
      <c r="E44" s="358">
        <v>7</v>
      </c>
      <c r="F44" s="358">
        <v>31</v>
      </c>
      <c r="G44" s="358">
        <v>5</v>
      </c>
      <c r="H44" s="358" t="s">
        <v>34</v>
      </c>
      <c r="I44" s="358">
        <v>2</v>
      </c>
      <c r="J44" s="358">
        <v>12</v>
      </c>
      <c r="K44" s="358">
        <v>37</v>
      </c>
    </row>
    <row r="45" spans="1:15" s="386" customFormat="1" ht="12" customHeight="1" x14ac:dyDescent="0.2">
      <c r="A45" s="793" t="s">
        <v>44</v>
      </c>
      <c r="B45" s="794"/>
      <c r="C45" s="358">
        <v>20</v>
      </c>
      <c r="D45" s="358">
        <v>97</v>
      </c>
      <c r="E45" s="358">
        <v>7</v>
      </c>
      <c r="F45" s="358">
        <v>95</v>
      </c>
      <c r="G45" s="358">
        <v>3</v>
      </c>
      <c r="H45" s="358" t="s">
        <v>34</v>
      </c>
      <c r="I45" s="358">
        <v>3</v>
      </c>
      <c r="J45" s="358">
        <v>13</v>
      </c>
      <c r="K45" s="358">
        <v>26</v>
      </c>
    </row>
    <row r="46" spans="1:15" s="386" customFormat="1" ht="12" customHeight="1" x14ac:dyDescent="0.2">
      <c r="A46" s="793" t="s">
        <v>45</v>
      </c>
      <c r="B46" s="794"/>
      <c r="C46" s="358">
        <v>18</v>
      </c>
      <c r="D46" s="358">
        <v>3</v>
      </c>
      <c r="E46" s="358">
        <v>3</v>
      </c>
      <c r="F46" s="358">
        <v>3</v>
      </c>
      <c r="G46" s="358">
        <v>3</v>
      </c>
      <c r="H46" s="358" t="s">
        <v>34</v>
      </c>
      <c r="I46" s="358" t="s">
        <v>34</v>
      </c>
      <c r="J46" s="358">
        <v>15</v>
      </c>
      <c r="K46" s="358">
        <v>34</v>
      </c>
    </row>
    <row r="47" spans="1:15" s="386" customFormat="1" ht="12" customHeight="1" x14ac:dyDescent="0.2">
      <c r="A47" s="793" t="s">
        <v>46</v>
      </c>
      <c r="B47" s="794"/>
      <c r="C47" s="358">
        <v>47</v>
      </c>
      <c r="D47" s="358">
        <v>43</v>
      </c>
      <c r="E47" s="358">
        <v>16</v>
      </c>
      <c r="F47" s="358">
        <v>41</v>
      </c>
      <c r="G47" s="358">
        <v>15</v>
      </c>
      <c r="H47" s="358" t="s">
        <v>34</v>
      </c>
      <c r="I47" s="358">
        <v>1</v>
      </c>
      <c r="J47" s="358">
        <v>24</v>
      </c>
      <c r="K47" s="358">
        <v>74</v>
      </c>
    </row>
    <row r="48" spans="1:15" s="386" customFormat="1" ht="12" customHeight="1" x14ac:dyDescent="0.2">
      <c r="A48" s="793" t="s">
        <v>47</v>
      </c>
      <c r="B48" s="794"/>
      <c r="C48" s="358">
        <v>29</v>
      </c>
      <c r="D48" s="358">
        <v>54</v>
      </c>
      <c r="E48" s="358">
        <v>8</v>
      </c>
      <c r="F48" s="358">
        <v>52</v>
      </c>
      <c r="G48" s="358">
        <v>7</v>
      </c>
      <c r="H48" s="358" t="s">
        <v>34</v>
      </c>
      <c r="I48" s="358">
        <v>1</v>
      </c>
      <c r="J48" s="358">
        <v>18</v>
      </c>
      <c r="K48" s="358">
        <v>39</v>
      </c>
    </row>
    <row r="49" spans="1:11" s="386" customFormat="1" ht="12" customHeight="1" x14ac:dyDescent="0.2">
      <c r="A49" s="793" t="s">
        <v>48</v>
      </c>
      <c r="B49" s="794"/>
      <c r="C49" s="358">
        <v>59</v>
      </c>
      <c r="D49" s="358">
        <v>20</v>
      </c>
      <c r="E49" s="358">
        <v>7</v>
      </c>
      <c r="F49" s="358">
        <v>8</v>
      </c>
      <c r="G49" s="358">
        <v>6</v>
      </c>
      <c r="H49" s="358">
        <v>1</v>
      </c>
      <c r="I49" s="358" t="s">
        <v>34</v>
      </c>
      <c r="J49" s="358">
        <v>48</v>
      </c>
      <c r="K49" s="358">
        <v>184</v>
      </c>
    </row>
    <row r="50" spans="1:11" ht="12" customHeight="1" x14ac:dyDescent="0.2">
      <c r="A50" s="793"/>
      <c r="B50" s="794"/>
    </row>
    <row r="51" spans="1:11" s="386" customFormat="1" ht="12" customHeight="1" x14ac:dyDescent="0.2">
      <c r="A51" s="793" t="s">
        <v>49</v>
      </c>
      <c r="B51" s="794"/>
      <c r="C51" s="358">
        <v>27</v>
      </c>
      <c r="D51" s="358">
        <v>121</v>
      </c>
      <c r="E51" s="358">
        <v>8</v>
      </c>
      <c r="F51" s="358">
        <v>117</v>
      </c>
      <c r="G51" s="358">
        <v>7</v>
      </c>
      <c r="H51" s="358" t="s">
        <v>34</v>
      </c>
      <c r="I51" s="358" t="s">
        <v>34</v>
      </c>
      <c r="J51" s="358">
        <v>16</v>
      </c>
      <c r="K51" s="358">
        <v>54</v>
      </c>
    </row>
    <row r="52" spans="1:11" s="386" customFormat="1" ht="12" customHeight="1" x14ac:dyDescent="0.2">
      <c r="A52" s="793" t="s">
        <v>50</v>
      </c>
      <c r="B52" s="794"/>
      <c r="C52" s="358">
        <v>41</v>
      </c>
      <c r="D52" s="358">
        <v>21</v>
      </c>
      <c r="E52" s="358">
        <v>14</v>
      </c>
      <c r="F52" s="358">
        <v>16</v>
      </c>
      <c r="G52" s="358">
        <v>12</v>
      </c>
      <c r="H52" s="358">
        <v>2</v>
      </c>
      <c r="I52" s="358" t="s">
        <v>34</v>
      </c>
      <c r="J52" s="358">
        <v>25</v>
      </c>
      <c r="K52" s="358">
        <v>39</v>
      </c>
    </row>
    <row r="53" spans="1:11" s="386" customFormat="1" ht="12" customHeight="1" x14ac:dyDescent="0.2">
      <c r="A53" s="793" t="s">
        <v>51</v>
      </c>
      <c r="B53" s="794"/>
      <c r="C53" s="358">
        <v>6</v>
      </c>
      <c r="D53" s="358">
        <v>5</v>
      </c>
      <c r="E53" s="358">
        <v>1</v>
      </c>
      <c r="F53" s="358">
        <v>1</v>
      </c>
      <c r="G53" s="358">
        <v>1</v>
      </c>
      <c r="H53" s="358" t="s">
        <v>34</v>
      </c>
      <c r="I53" s="358" t="s">
        <v>34</v>
      </c>
      <c r="J53" s="358">
        <v>5</v>
      </c>
      <c r="K53" s="358">
        <v>14</v>
      </c>
    </row>
    <row r="54" spans="1:11" s="386" customFormat="1" ht="12" customHeight="1" x14ac:dyDescent="0.2">
      <c r="A54" s="793" t="s">
        <v>52</v>
      </c>
      <c r="B54" s="794"/>
      <c r="C54" s="358">
        <v>33</v>
      </c>
      <c r="D54" s="358">
        <v>14</v>
      </c>
      <c r="E54" s="358">
        <v>8</v>
      </c>
      <c r="F54" s="358">
        <v>13</v>
      </c>
      <c r="G54" s="358">
        <v>5</v>
      </c>
      <c r="H54" s="358">
        <v>1</v>
      </c>
      <c r="I54" s="358">
        <v>2</v>
      </c>
      <c r="J54" s="358">
        <v>24</v>
      </c>
      <c r="K54" s="358">
        <v>69</v>
      </c>
    </row>
    <row r="55" spans="1:11" s="386" customFormat="1" ht="12" customHeight="1" x14ac:dyDescent="0.2">
      <c r="A55" s="793" t="s">
        <v>53</v>
      </c>
      <c r="B55" s="794"/>
      <c r="C55" s="358">
        <v>41</v>
      </c>
      <c r="D55" s="358">
        <v>16</v>
      </c>
      <c r="E55" s="358">
        <v>7</v>
      </c>
      <c r="F55" s="358">
        <v>7</v>
      </c>
      <c r="G55" s="358">
        <v>7</v>
      </c>
      <c r="H55" s="358" t="s">
        <v>34</v>
      </c>
      <c r="I55" s="358" t="s">
        <v>34</v>
      </c>
      <c r="J55" s="358">
        <v>31</v>
      </c>
      <c r="K55" s="358">
        <v>63</v>
      </c>
    </row>
    <row r="56" spans="1:11" s="386" customFormat="1" ht="12" customHeight="1" x14ac:dyDescent="0.2">
      <c r="A56" s="793" t="s">
        <v>54</v>
      </c>
      <c r="B56" s="794"/>
      <c r="C56" s="358">
        <v>6</v>
      </c>
      <c r="D56" s="358">
        <v>3</v>
      </c>
      <c r="E56" s="358" t="s">
        <v>34</v>
      </c>
      <c r="F56" s="358" t="s">
        <v>34</v>
      </c>
      <c r="G56" s="358" t="s">
        <v>34</v>
      </c>
      <c r="H56" s="358" t="s">
        <v>34</v>
      </c>
      <c r="I56" s="358" t="s">
        <v>34</v>
      </c>
      <c r="J56" s="358">
        <v>5</v>
      </c>
      <c r="K56" s="358">
        <v>17</v>
      </c>
    </row>
    <row r="57" spans="1:11" s="386" customFormat="1" ht="12" customHeight="1" x14ac:dyDescent="0.2">
      <c r="A57" s="793"/>
      <c r="B57" s="794"/>
    </row>
    <row r="58" spans="1:11" s="386" customFormat="1" ht="12" customHeight="1" x14ac:dyDescent="0.2">
      <c r="A58" s="793" t="s">
        <v>55</v>
      </c>
      <c r="B58" s="794"/>
      <c r="C58" s="358">
        <v>9</v>
      </c>
      <c r="D58" s="358">
        <v>17</v>
      </c>
      <c r="E58" s="358">
        <v>1</v>
      </c>
      <c r="F58" s="358">
        <v>4</v>
      </c>
      <c r="G58" s="358" t="s">
        <v>34</v>
      </c>
      <c r="H58" s="358" t="s">
        <v>34</v>
      </c>
      <c r="I58" s="358">
        <v>1</v>
      </c>
      <c r="J58" s="358">
        <v>7</v>
      </c>
      <c r="K58" s="358">
        <v>14</v>
      </c>
    </row>
    <row r="59" spans="1:11" s="386" customFormat="1" ht="12" customHeight="1" x14ac:dyDescent="0.2">
      <c r="A59" s="793" t="s">
        <v>56</v>
      </c>
      <c r="B59" s="794"/>
      <c r="C59" s="358">
        <v>23</v>
      </c>
      <c r="D59" s="358">
        <v>13</v>
      </c>
      <c r="E59" s="358">
        <v>3</v>
      </c>
      <c r="F59" s="358">
        <v>4</v>
      </c>
      <c r="G59" s="358">
        <v>2</v>
      </c>
      <c r="H59" s="358">
        <v>1</v>
      </c>
      <c r="I59" s="358" t="s">
        <v>34</v>
      </c>
      <c r="J59" s="358">
        <v>18</v>
      </c>
      <c r="K59" s="358">
        <v>75</v>
      </c>
    </row>
    <row r="60" spans="1:11" s="386" customFormat="1" ht="12" customHeight="1" x14ac:dyDescent="0.2">
      <c r="A60" s="793" t="s">
        <v>57</v>
      </c>
      <c r="B60" s="794"/>
      <c r="C60" s="358">
        <v>36</v>
      </c>
      <c r="D60" s="358">
        <v>102</v>
      </c>
      <c r="E60" s="358">
        <v>15</v>
      </c>
      <c r="F60" s="358">
        <v>99</v>
      </c>
      <c r="G60" s="358">
        <v>9</v>
      </c>
      <c r="H60" s="358">
        <v>2</v>
      </c>
      <c r="I60" s="358">
        <v>4</v>
      </c>
      <c r="J60" s="358">
        <v>16</v>
      </c>
      <c r="K60" s="358">
        <v>66</v>
      </c>
    </row>
    <row r="61" spans="1:11" s="386" customFormat="1" ht="12" customHeight="1" x14ac:dyDescent="0.2">
      <c r="A61" s="793" t="s">
        <v>58</v>
      </c>
      <c r="B61" s="794"/>
      <c r="C61" s="358">
        <v>43</v>
      </c>
      <c r="D61" s="358">
        <v>28</v>
      </c>
      <c r="E61" s="358">
        <v>12</v>
      </c>
      <c r="F61" s="358">
        <v>18</v>
      </c>
      <c r="G61" s="358">
        <v>10</v>
      </c>
      <c r="H61" s="358">
        <v>1</v>
      </c>
      <c r="I61" s="358">
        <v>1</v>
      </c>
      <c r="J61" s="358">
        <v>25</v>
      </c>
      <c r="K61" s="358">
        <v>169</v>
      </c>
    </row>
    <row r="62" spans="1:11" s="386" customFormat="1" ht="12" customHeight="1" x14ac:dyDescent="0.2">
      <c r="A62" s="793" t="s">
        <v>59</v>
      </c>
      <c r="B62" s="794"/>
      <c r="C62" s="358">
        <v>17</v>
      </c>
      <c r="D62" s="358">
        <v>99</v>
      </c>
      <c r="E62" s="358">
        <v>9</v>
      </c>
      <c r="F62" s="358">
        <v>97</v>
      </c>
      <c r="G62" s="358">
        <v>5</v>
      </c>
      <c r="H62" s="358">
        <v>1</v>
      </c>
      <c r="I62" s="358">
        <v>3</v>
      </c>
      <c r="J62" s="358">
        <v>5</v>
      </c>
      <c r="K62" s="358">
        <v>18</v>
      </c>
    </row>
    <row r="63" spans="1:11" s="386" customFormat="1" ht="12" customHeight="1" x14ac:dyDescent="0.2">
      <c r="A63" s="793"/>
      <c r="B63" s="794"/>
      <c r="C63" s="358"/>
      <c r="D63" s="358"/>
      <c r="E63" s="358"/>
      <c r="F63" s="358"/>
      <c r="G63" s="358"/>
      <c r="H63" s="358"/>
      <c r="I63" s="358"/>
      <c r="J63" s="358"/>
      <c r="K63" s="358"/>
    </row>
    <row r="64" spans="1:11" ht="12" customHeight="1" x14ac:dyDescent="0.2">
      <c r="A64" s="793"/>
      <c r="B64" s="794"/>
      <c r="C64" s="358"/>
      <c r="D64" s="358"/>
      <c r="E64" s="358"/>
      <c r="F64" s="358"/>
      <c r="G64" s="358"/>
      <c r="H64" s="358"/>
      <c r="I64" s="358"/>
      <c r="J64" s="358"/>
      <c r="K64" s="358"/>
    </row>
    <row r="65" spans="1:11" ht="12" customHeight="1" x14ac:dyDescent="0.2">
      <c r="A65" s="781" t="s">
        <v>60</v>
      </c>
      <c r="B65" s="782"/>
      <c r="C65" s="277">
        <v>595</v>
      </c>
      <c r="D65" s="277">
        <v>810</v>
      </c>
      <c r="E65" s="277">
        <v>151</v>
      </c>
      <c r="F65" s="277">
        <v>708</v>
      </c>
      <c r="G65" s="277">
        <v>118</v>
      </c>
      <c r="H65" s="277">
        <v>9</v>
      </c>
      <c r="I65" s="277">
        <v>21</v>
      </c>
      <c r="J65" s="277">
        <v>394</v>
      </c>
      <c r="K65" s="277">
        <v>1399</v>
      </c>
    </row>
    <row r="66" spans="1:11" ht="12" customHeight="1" x14ac:dyDescent="0.2">
      <c r="B66" s="152" t="s">
        <v>68</v>
      </c>
    </row>
    <row r="67" spans="1:11" ht="12" customHeight="1" x14ac:dyDescent="0.2">
      <c r="B67" s="152" t="s">
        <v>297</v>
      </c>
      <c r="C67" s="358">
        <v>118</v>
      </c>
      <c r="D67" s="358">
        <v>123</v>
      </c>
      <c r="E67" s="358">
        <v>25</v>
      </c>
      <c r="F67" s="358">
        <v>102</v>
      </c>
      <c r="G67" s="358">
        <v>21</v>
      </c>
      <c r="H67" s="358" t="s">
        <v>34</v>
      </c>
      <c r="I67" s="358">
        <v>3</v>
      </c>
      <c r="J67" s="358">
        <v>87</v>
      </c>
      <c r="K67" s="358">
        <v>407</v>
      </c>
    </row>
    <row r="68" spans="1:11" ht="12" customHeight="1" x14ac:dyDescent="0.2">
      <c r="B68" s="152" t="s">
        <v>298</v>
      </c>
      <c r="C68" s="358">
        <v>477</v>
      </c>
      <c r="D68" s="358">
        <v>687</v>
      </c>
      <c r="E68" s="358">
        <v>126</v>
      </c>
      <c r="F68" s="358">
        <v>606</v>
      </c>
      <c r="G68" s="358">
        <v>97</v>
      </c>
      <c r="H68" s="358">
        <v>9</v>
      </c>
      <c r="I68" s="358">
        <v>18</v>
      </c>
      <c r="J68" s="358">
        <v>307</v>
      </c>
      <c r="K68" s="358">
        <v>991</v>
      </c>
    </row>
    <row r="70" spans="1:11" ht="21.95" customHeight="1" x14ac:dyDescent="0.2">
      <c r="A70" s="795" t="s">
        <v>299</v>
      </c>
      <c r="B70" s="795"/>
      <c r="C70" s="795"/>
      <c r="D70" s="795"/>
      <c r="E70" s="795"/>
      <c r="F70" s="795"/>
      <c r="G70" s="795"/>
      <c r="H70" s="795"/>
      <c r="I70" s="795"/>
      <c r="J70" s="795"/>
      <c r="K70" s="795"/>
    </row>
  </sheetData>
  <mergeCells count="74">
    <mergeCell ref="A65:B65"/>
    <mergeCell ref="A70:K70"/>
    <mergeCell ref="A59:B59"/>
    <mergeCell ref="A60:B60"/>
    <mergeCell ref="A61:B61"/>
    <mergeCell ref="A62:B62"/>
    <mergeCell ref="A63:B63"/>
    <mergeCell ref="A64:B64"/>
    <mergeCell ref="A58:B58"/>
    <mergeCell ref="A47:B47"/>
    <mergeCell ref="A48:B48"/>
    <mergeCell ref="A49:B49"/>
    <mergeCell ref="A50:B50"/>
    <mergeCell ref="A51:B51"/>
    <mergeCell ref="A52:B52"/>
    <mergeCell ref="A53:B53"/>
    <mergeCell ref="A54:B54"/>
    <mergeCell ref="A55:B55"/>
    <mergeCell ref="A56:B56"/>
    <mergeCell ref="A57:B57"/>
    <mergeCell ref="A46:B46"/>
    <mergeCell ref="A28:B28"/>
    <mergeCell ref="A29:B29"/>
    <mergeCell ref="A38:B38"/>
    <mergeCell ref="A39:B39"/>
    <mergeCell ref="A40:B40"/>
    <mergeCell ref="A41:B41"/>
    <mergeCell ref="A42:B42"/>
    <mergeCell ref="A30:B30"/>
    <mergeCell ref="A31:B31"/>
    <mergeCell ref="A43:B43"/>
    <mergeCell ref="A44:B44"/>
    <mergeCell ref="A45:B45"/>
    <mergeCell ref="A34:B34"/>
    <mergeCell ref="A35:B35"/>
    <mergeCell ref="A36:B36"/>
    <mergeCell ref="A27:B27"/>
    <mergeCell ref="A32:B32"/>
    <mergeCell ref="A33:B33"/>
    <mergeCell ref="A23:B23"/>
    <mergeCell ref="A24:B24"/>
    <mergeCell ref="A25:B25"/>
    <mergeCell ref="A26:B26"/>
    <mergeCell ref="A14:B14"/>
    <mergeCell ref="A12:B12"/>
    <mergeCell ref="A13:B13"/>
    <mergeCell ref="A21:B21"/>
    <mergeCell ref="A22:B22"/>
    <mergeCell ref="A16:B16"/>
    <mergeCell ref="A17:B17"/>
    <mergeCell ref="A18:B18"/>
    <mergeCell ref="A19:B19"/>
    <mergeCell ref="A20:B20"/>
    <mergeCell ref="G8:G9"/>
    <mergeCell ref="H8:H9"/>
    <mergeCell ref="I8:I9"/>
    <mergeCell ref="C10:J10"/>
    <mergeCell ref="A11:B11"/>
    <mergeCell ref="M38:O41"/>
    <mergeCell ref="B2:K2"/>
    <mergeCell ref="B3:K3"/>
    <mergeCell ref="A5:B10"/>
    <mergeCell ref="C5:D5"/>
    <mergeCell ref="E5:K5"/>
    <mergeCell ref="C6:C9"/>
    <mergeCell ref="D6:D9"/>
    <mergeCell ref="E6:I6"/>
    <mergeCell ref="J6:K6"/>
    <mergeCell ref="E7:F7"/>
    <mergeCell ref="A15:B15"/>
    <mergeCell ref="J7:J9"/>
    <mergeCell ref="K7:K9"/>
    <mergeCell ref="E8:E9"/>
    <mergeCell ref="F8:F9"/>
  </mergeCells>
  <pageMargins left="0.70866141732283472" right="0.70866141732283472" top="0.74803149606299213" bottom="0.74803149606299213" header="0.31496062992125984" footer="0.31496062992125984"/>
  <pageSetup paperSize="9" scale="83" firstPageNumber="39" orientation="portrait" useFirstPageNumber="1" r:id="rId1"/>
  <headerFooter alignWithMargins="0">
    <oddHeader>&amp;C&amp;"Arial,Standard"&amp;9- &amp;P -</oddHeader>
  </headerFooter>
  <colBreaks count="1" manualBreakCount="1">
    <brk id="11"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72"/>
  <sheetViews>
    <sheetView showGridLines="0" zoomScaleNormal="100" zoomScaleSheetLayoutView="100" workbookViewId="0"/>
  </sheetViews>
  <sheetFormatPr baseColWidth="10" defaultRowHeight="12" customHeight="1" x14ac:dyDescent="0.2"/>
  <cols>
    <col min="1" max="1" width="2.83203125" style="376" customWidth="1"/>
    <col min="2" max="2" width="21.1640625" style="376" customWidth="1"/>
    <col min="3" max="3" width="10.1640625" style="376" customWidth="1"/>
    <col min="4" max="10" width="9.33203125" style="376" customWidth="1"/>
    <col min="11" max="11" width="10.5" style="376" customWidth="1"/>
    <col min="12" max="256" width="11.5" style="376"/>
    <col min="257" max="257" width="2.83203125" style="376" customWidth="1"/>
    <col min="258" max="258" width="21.1640625" style="376" customWidth="1"/>
    <col min="259" max="267" width="9.33203125" style="376" customWidth="1"/>
    <col min="268" max="512" width="11.5" style="376"/>
    <col min="513" max="513" width="2.83203125" style="376" customWidth="1"/>
    <col min="514" max="514" width="21.1640625" style="376" customWidth="1"/>
    <col min="515" max="523" width="9.33203125" style="376" customWidth="1"/>
    <col min="524" max="768" width="11.5" style="376"/>
    <col min="769" max="769" width="2.83203125" style="376" customWidth="1"/>
    <col min="770" max="770" width="21.1640625" style="376" customWidth="1"/>
    <col min="771" max="779" width="9.33203125" style="376" customWidth="1"/>
    <col min="780" max="1024" width="11.5" style="376"/>
    <col min="1025" max="1025" width="2.83203125" style="376" customWidth="1"/>
    <col min="1026" max="1026" width="21.1640625" style="376" customWidth="1"/>
    <col min="1027" max="1035" width="9.33203125" style="376" customWidth="1"/>
    <col min="1036" max="1280" width="11.5" style="376"/>
    <col min="1281" max="1281" width="2.83203125" style="376" customWidth="1"/>
    <col min="1282" max="1282" width="21.1640625" style="376" customWidth="1"/>
    <col min="1283" max="1291" width="9.33203125" style="376" customWidth="1"/>
    <col min="1292" max="1536" width="11.5" style="376"/>
    <col min="1537" max="1537" width="2.83203125" style="376" customWidth="1"/>
    <col min="1538" max="1538" width="21.1640625" style="376" customWidth="1"/>
    <col min="1539" max="1547" width="9.33203125" style="376" customWidth="1"/>
    <col min="1548" max="1792" width="11.5" style="376"/>
    <col min="1793" max="1793" width="2.83203125" style="376" customWidth="1"/>
    <col min="1794" max="1794" width="21.1640625" style="376" customWidth="1"/>
    <col min="1795" max="1803" width="9.33203125" style="376" customWidth="1"/>
    <col min="1804" max="2048" width="11.5" style="376"/>
    <col min="2049" max="2049" width="2.83203125" style="376" customWidth="1"/>
    <col min="2050" max="2050" width="21.1640625" style="376" customWidth="1"/>
    <col min="2051" max="2059" width="9.33203125" style="376" customWidth="1"/>
    <col min="2060" max="2304" width="11.5" style="376"/>
    <col min="2305" max="2305" width="2.83203125" style="376" customWidth="1"/>
    <col min="2306" max="2306" width="21.1640625" style="376" customWidth="1"/>
    <col min="2307" max="2315" width="9.33203125" style="376" customWidth="1"/>
    <col min="2316" max="2560" width="11.5" style="376"/>
    <col min="2561" max="2561" width="2.83203125" style="376" customWidth="1"/>
    <col min="2562" max="2562" width="21.1640625" style="376" customWidth="1"/>
    <col min="2563" max="2571" width="9.33203125" style="376" customWidth="1"/>
    <col min="2572" max="2816" width="11.5" style="376"/>
    <col min="2817" max="2817" width="2.83203125" style="376" customWidth="1"/>
    <col min="2818" max="2818" width="21.1640625" style="376" customWidth="1"/>
    <col min="2819" max="2827" width="9.33203125" style="376" customWidth="1"/>
    <col min="2828" max="3072" width="11.5" style="376"/>
    <col min="3073" max="3073" width="2.83203125" style="376" customWidth="1"/>
    <col min="3074" max="3074" width="21.1640625" style="376" customWidth="1"/>
    <col min="3075" max="3083" width="9.33203125" style="376" customWidth="1"/>
    <col min="3084" max="3328" width="11.5" style="376"/>
    <col min="3329" max="3329" width="2.83203125" style="376" customWidth="1"/>
    <col min="3330" max="3330" width="21.1640625" style="376" customWidth="1"/>
    <col min="3331" max="3339" width="9.33203125" style="376" customWidth="1"/>
    <col min="3340" max="3584" width="11.5" style="376"/>
    <col min="3585" max="3585" width="2.83203125" style="376" customWidth="1"/>
    <col min="3586" max="3586" width="21.1640625" style="376" customWidth="1"/>
    <col min="3587" max="3595" width="9.33203125" style="376" customWidth="1"/>
    <col min="3596" max="3840" width="11.5" style="376"/>
    <col min="3841" max="3841" width="2.83203125" style="376" customWidth="1"/>
    <col min="3842" max="3842" width="21.1640625" style="376" customWidth="1"/>
    <col min="3843" max="3851" width="9.33203125" style="376" customWidth="1"/>
    <col min="3852" max="4096" width="11.5" style="376"/>
    <col min="4097" max="4097" width="2.83203125" style="376" customWidth="1"/>
    <col min="4098" max="4098" width="21.1640625" style="376" customWidth="1"/>
    <col min="4099" max="4107" width="9.33203125" style="376" customWidth="1"/>
    <col min="4108" max="4352" width="11.5" style="376"/>
    <col min="4353" max="4353" width="2.83203125" style="376" customWidth="1"/>
    <col min="4354" max="4354" width="21.1640625" style="376" customWidth="1"/>
    <col min="4355" max="4363" width="9.33203125" style="376" customWidth="1"/>
    <col min="4364" max="4608" width="11.5" style="376"/>
    <col min="4609" max="4609" width="2.83203125" style="376" customWidth="1"/>
    <col min="4610" max="4610" width="21.1640625" style="376" customWidth="1"/>
    <col min="4611" max="4619" width="9.33203125" style="376" customWidth="1"/>
    <col min="4620" max="4864" width="11.5" style="376"/>
    <col min="4865" max="4865" width="2.83203125" style="376" customWidth="1"/>
    <col min="4866" max="4866" width="21.1640625" style="376" customWidth="1"/>
    <col min="4867" max="4875" width="9.33203125" style="376" customWidth="1"/>
    <col min="4876" max="5120" width="11.5" style="376"/>
    <col min="5121" max="5121" width="2.83203125" style="376" customWidth="1"/>
    <col min="5122" max="5122" width="21.1640625" style="376" customWidth="1"/>
    <col min="5123" max="5131" width="9.33203125" style="376" customWidth="1"/>
    <col min="5132" max="5376" width="11.5" style="376"/>
    <col min="5377" max="5377" width="2.83203125" style="376" customWidth="1"/>
    <col min="5378" max="5378" width="21.1640625" style="376" customWidth="1"/>
    <col min="5379" max="5387" width="9.33203125" style="376" customWidth="1"/>
    <col min="5388" max="5632" width="11.5" style="376"/>
    <col min="5633" max="5633" width="2.83203125" style="376" customWidth="1"/>
    <col min="5634" max="5634" width="21.1640625" style="376" customWidth="1"/>
    <col min="5635" max="5643" width="9.33203125" style="376" customWidth="1"/>
    <col min="5644" max="5888" width="11.5" style="376"/>
    <col min="5889" max="5889" width="2.83203125" style="376" customWidth="1"/>
    <col min="5890" max="5890" width="21.1640625" style="376" customWidth="1"/>
    <col min="5891" max="5899" width="9.33203125" style="376" customWidth="1"/>
    <col min="5900" max="6144" width="11.5" style="376"/>
    <col min="6145" max="6145" width="2.83203125" style="376" customWidth="1"/>
    <col min="6146" max="6146" width="21.1640625" style="376" customWidth="1"/>
    <col min="6147" max="6155" width="9.33203125" style="376" customWidth="1"/>
    <col min="6156" max="6400" width="11.5" style="376"/>
    <col min="6401" max="6401" width="2.83203125" style="376" customWidth="1"/>
    <col min="6402" max="6402" width="21.1640625" style="376" customWidth="1"/>
    <col min="6403" max="6411" width="9.33203125" style="376" customWidth="1"/>
    <col min="6412" max="6656" width="11.5" style="376"/>
    <col min="6657" max="6657" width="2.83203125" style="376" customWidth="1"/>
    <col min="6658" max="6658" width="21.1640625" style="376" customWidth="1"/>
    <col min="6659" max="6667" width="9.33203125" style="376" customWidth="1"/>
    <col min="6668" max="6912" width="11.5" style="376"/>
    <col min="6913" max="6913" width="2.83203125" style="376" customWidth="1"/>
    <col min="6914" max="6914" width="21.1640625" style="376" customWidth="1"/>
    <col min="6915" max="6923" width="9.33203125" style="376" customWidth="1"/>
    <col min="6924" max="7168" width="11.5" style="376"/>
    <col min="7169" max="7169" width="2.83203125" style="376" customWidth="1"/>
    <col min="7170" max="7170" width="21.1640625" style="376" customWidth="1"/>
    <col min="7171" max="7179" width="9.33203125" style="376" customWidth="1"/>
    <col min="7180" max="7424" width="11.5" style="376"/>
    <col min="7425" max="7425" width="2.83203125" style="376" customWidth="1"/>
    <col min="7426" max="7426" width="21.1640625" style="376" customWidth="1"/>
    <col min="7427" max="7435" width="9.33203125" style="376" customWidth="1"/>
    <col min="7436" max="7680" width="11.5" style="376"/>
    <col min="7681" max="7681" width="2.83203125" style="376" customWidth="1"/>
    <col min="7682" max="7682" width="21.1640625" style="376" customWidth="1"/>
    <col min="7683" max="7691" width="9.33203125" style="376" customWidth="1"/>
    <col min="7692" max="7936" width="11.5" style="376"/>
    <col min="7937" max="7937" width="2.83203125" style="376" customWidth="1"/>
    <col min="7938" max="7938" width="21.1640625" style="376" customWidth="1"/>
    <col min="7939" max="7947" width="9.33203125" style="376" customWidth="1"/>
    <col min="7948" max="8192" width="11.5" style="376"/>
    <col min="8193" max="8193" width="2.83203125" style="376" customWidth="1"/>
    <col min="8194" max="8194" width="21.1640625" style="376" customWidth="1"/>
    <col min="8195" max="8203" width="9.33203125" style="376" customWidth="1"/>
    <col min="8204" max="8448" width="11.5" style="376"/>
    <col min="8449" max="8449" width="2.83203125" style="376" customWidth="1"/>
    <col min="8450" max="8450" width="21.1640625" style="376" customWidth="1"/>
    <col min="8451" max="8459" width="9.33203125" style="376" customWidth="1"/>
    <col min="8460" max="8704" width="11.5" style="376"/>
    <col min="8705" max="8705" width="2.83203125" style="376" customWidth="1"/>
    <col min="8706" max="8706" width="21.1640625" style="376" customWidth="1"/>
    <col min="8707" max="8715" width="9.33203125" style="376" customWidth="1"/>
    <col min="8716" max="8960" width="11.5" style="376"/>
    <col min="8961" max="8961" width="2.83203125" style="376" customWidth="1"/>
    <col min="8962" max="8962" width="21.1640625" style="376" customWidth="1"/>
    <col min="8963" max="8971" width="9.33203125" style="376" customWidth="1"/>
    <col min="8972" max="9216" width="11.5" style="376"/>
    <col min="9217" max="9217" width="2.83203125" style="376" customWidth="1"/>
    <col min="9218" max="9218" width="21.1640625" style="376" customWidth="1"/>
    <col min="9219" max="9227" width="9.33203125" style="376" customWidth="1"/>
    <col min="9228" max="9472" width="11.5" style="376"/>
    <col min="9473" max="9473" width="2.83203125" style="376" customWidth="1"/>
    <col min="9474" max="9474" width="21.1640625" style="376" customWidth="1"/>
    <col min="9475" max="9483" width="9.33203125" style="376" customWidth="1"/>
    <col min="9484" max="9728" width="11.5" style="376"/>
    <col min="9729" max="9729" width="2.83203125" style="376" customWidth="1"/>
    <col min="9730" max="9730" width="21.1640625" style="376" customWidth="1"/>
    <col min="9731" max="9739" width="9.33203125" style="376" customWidth="1"/>
    <col min="9740" max="9984" width="11.5" style="376"/>
    <col min="9985" max="9985" width="2.83203125" style="376" customWidth="1"/>
    <col min="9986" max="9986" width="21.1640625" style="376" customWidth="1"/>
    <col min="9987" max="9995" width="9.33203125" style="376" customWidth="1"/>
    <col min="9996" max="10240" width="11.5" style="376"/>
    <col min="10241" max="10241" width="2.83203125" style="376" customWidth="1"/>
    <col min="10242" max="10242" width="21.1640625" style="376" customWidth="1"/>
    <col min="10243" max="10251" width="9.33203125" style="376" customWidth="1"/>
    <col min="10252" max="10496" width="11.5" style="376"/>
    <col min="10497" max="10497" width="2.83203125" style="376" customWidth="1"/>
    <col min="10498" max="10498" width="21.1640625" style="376" customWidth="1"/>
    <col min="10499" max="10507" width="9.33203125" style="376" customWidth="1"/>
    <col min="10508" max="10752" width="11.5" style="376"/>
    <col min="10753" max="10753" width="2.83203125" style="376" customWidth="1"/>
    <col min="10754" max="10754" width="21.1640625" style="376" customWidth="1"/>
    <col min="10755" max="10763" width="9.33203125" style="376" customWidth="1"/>
    <col min="10764" max="11008" width="11.5" style="376"/>
    <col min="11009" max="11009" width="2.83203125" style="376" customWidth="1"/>
    <col min="11010" max="11010" width="21.1640625" style="376" customWidth="1"/>
    <col min="11011" max="11019" width="9.33203125" style="376" customWidth="1"/>
    <col min="11020" max="11264" width="11.5" style="376"/>
    <col min="11265" max="11265" width="2.83203125" style="376" customWidth="1"/>
    <col min="11266" max="11266" width="21.1640625" style="376" customWidth="1"/>
    <col min="11267" max="11275" width="9.33203125" style="376" customWidth="1"/>
    <col min="11276" max="11520" width="11.5" style="376"/>
    <col min="11521" max="11521" width="2.83203125" style="376" customWidth="1"/>
    <col min="11522" max="11522" width="21.1640625" style="376" customWidth="1"/>
    <col min="11523" max="11531" width="9.33203125" style="376" customWidth="1"/>
    <col min="11532" max="11776" width="11.5" style="376"/>
    <col min="11777" max="11777" width="2.83203125" style="376" customWidth="1"/>
    <col min="11778" max="11778" width="21.1640625" style="376" customWidth="1"/>
    <col min="11779" max="11787" width="9.33203125" style="376" customWidth="1"/>
    <col min="11788" max="12032" width="11.5" style="376"/>
    <col min="12033" max="12033" width="2.83203125" style="376" customWidth="1"/>
    <col min="12034" max="12034" width="21.1640625" style="376" customWidth="1"/>
    <col min="12035" max="12043" width="9.33203125" style="376" customWidth="1"/>
    <col min="12044" max="12288" width="11.5" style="376"/>
    <col min="12289" max="12289" width="2.83203125" style="376" customWidth="1"/>
    <col min="12290" max="12290" width="21.1640625" style="376" customWidth="1"/>
    <col min="12291" max="12299" width="9.33203125" style="376" customWidth="1"/>
    <col min="12300" max="12544" width="11.5" style="376"/>
    <col min="12545" max="12545" width="2.83203125" style="376" customWidth="1"/>
    <col min="12546" max="12546" width="21.1640625" style="376" customWidth="1"/>
    <col min="12547" max="12555" width="9.33203125" style="376" customWidth="1"/>
    <col min="12556" max="12800" width="11.5" style="376"/>
    <col min="12801" max="12801" width="2.83203125" style="376" customWidth="1"/>
    <col min="12802" max="12802" width="21.1640625" style="376" customWidth="1"/>
    <col min="12803" max="12811" width="9.33203125" style="376" customWidth="1"/>
    <col min="12812" max="13056" width="11.5" style="376"/>
    <col min="13057" max="13057" width="2.83203125" style="376" customWidth="1"/>
    <col min="13058" max="13058" width="21.1640625" style="376" customWidth="1"/>
    <col min="13059" max="13067" width="9.33203125" style="376" customWidth="1"/>
    <col min="13068" max="13312" width="11.5" style="376"/>
    <col min="13313" max="13313" width="2.83203125" style="376" customWidth="1"/>
    <col min="13314" max="13314" width="21.1640625" style="376" customWidth="1"/>
    <col min="13315" max="13323" width="9.33203125" style="376" customWidth="1"/>
    <col min="13324" max="13568" width="11.5" style="376"/>
    <col min="13569" max="13569" width="2.83203125" style="376" customWidth="1"/>
    <col min="13570" max="13570" width="21.1640625" style="376" customWidth="1"/>
    <col min="13571" max="13579" width="9.33203125" style="376" customWidth="1"/>
    <col min="13580" max="13824" width="11.5" style="376"/>
    <col min="13825" max="13825" width="2.83203125" style="376" customWidth="1"/>
    <col min="13826" max="13826" width="21.1640625" style="376" customWidth="1"/>
    <col min="13827" max="13835" width="9.33203125" style="376" customWidth="1"/>
    <col min="13836" max="14080" width="11.5" style="376"/>
    <col min="14081" max="14081" width="2.83203125" style="376" customWidth="1"/>
    <col min="14082" max="14082" width="21.1640625" style="376" customWidth="1"/>
    <col min="14083" max="14091" width="9.33203125" style="376" customWidth="1"/>
    <col min="14092" max="14336" width="11.5" style="376"/>
    <col min="14337" max="14337" width="2.83203125" style="376" customWidth="1"/>
    <col min="14338" max="14338" width="21.1640625" style="376" customWidth="1"/>
    <col min="14339" max="14347" width="9.33203125" style="376" customWidth="1"/>
    <col min="14348" max="14592" width="11.5" style="376"/>
    <col min="14593" max="14593" width="2.83203125" style="376" customWidth="1"/>
    <col min="14594" max="14594" width="21.1640625" style="376" customWidth="1"/>
    <col min="14595" max="14603" width="9.33203125" style="376" customWidth="1"/>
    <col min="14604" max="14848" width="11.5" style="376"/>
    <col min="14849" max="14849" width="2.83203125" style="376" customWidth="1"/>
    <col min="14850" max="14850" width="21.1640625" style="376" customWidth="1"/>
    <col min="14851" max="14859" width="9.33203125" style="376" customWidth="1"/>
    <col min="14860" max="15104" width="11.5" style="376"/>
    <col min="15105" max="15105" width="2.83203125" style="376" customWidth="1"/>
    <col min="15106" max="15106" width="21.1640625" style="376" customWidth="1"/>
    <col min="15107" max="15115" width="9.33203125" style="376" customWidth="1"/>
    <col min="15116" max="15360" width="11.5" style="376"/>
    <col min="15361" max="15361" width="2.83203125" style="376" customWidth="1"/>
    <col min="15362" max="15362" width="21.1640625" style="376" customWidth="1"/>
    <col min="15363" max="15371" width="9.33203125" style="376" customWidth="1"/>
    <col min="15372" max="15616" width="11.5" style="376"/>
    <col min="15617" max="15617" width="2.83203125" style="376" customWidth="1"/>
    <col min="15618" max="15618" width="21.1640625" style="376" customWidth="1"/>
    <col min="15619" max="15627" width="9.33203125" style="376" customWidth="1"/>
    <col min="15628" max="15872" width="11.5" style="376"/>
    <col min="15873" max="15873" width="2.83203125" style="376" customWidth="1"/>
    <col min="15874" max="15874" width="21.1640625" style="376" customWidth="1"/>
    <col min="15875" max="15883" width="9.33203125" style="376" customWidth="1"/>
    <col min="15884" max="16128" width="11.5" style="376"/>
    <col min="16129" max="16129" width="2.83203125" style="376" customWidth="1"/>
    <col min="16130" max="16130" width="21.1640625" style="376" customWidth="1"/>
    <col min="16131" max="16139" width="9.33203125" style="376" customWidth="1"/>
    <col min="16140" max="16384" width="11.5" style="376"/>
  </cols>
  <sheetData>
    <row r="2" spans="1:11" ht="12" customHeight="1" x14ac:dyDescent="0.2">
      <c r="B2" s="767" t="s">
        <v>551</v>
      </c>
      <c r="C2" s="768"/>
      <c r="D2" s="768"/>
      <c r="E2" s="768"/>
      <c r="F2" s="768"/>
      <c r="G2" s="768"/>
      <c r="H2" s="768"/>
      <c r="I2" s="768"/>
      <c r="J2" s="768"/>
      <c r="K2" s="768"/>
    </row>
    <row r="3" spans="1:11" ht="12" customHeight="1" x14ac:dyDescent="0.2">
      <c r="B3" s="767" t="s">
        <v>210</v>
      </c>
      <c r="C3" s="767"/>
      <c r="D3" s="767"/>
      <c r="E3" s="767"/>
      <c r="F3" s="767"/>
      <c r="G3" s="767"/>
      <c r="H3" s="767"/>
      <c r="I3" s="767"/>
      <c r="J3" s="767"/>
      <c r="K3" s="767"/>
    </row>
    <row r="4" spans="1:11" ht="12" customHeight="1" x14ac:dyDescent="0.2">
      <c r="B4" s="377"/>
      <c r="C4" s="377"/>
      <c r="D4" s="377"/>
      <c r="E4" s="377"/>
    </row>
    <row r="6" spans="1:11" ht="19.5" customHeight="1" x14ac:dyDescent="0.2">
      <c r="A6" s="745" t="s">
        <v>421</v>
      </c>
      <c r="B6" s="746"/>
      <c r="C6" s="796" t="s">
        <v>15</v>
      </c>
      <c r="D6" s="769"/>
      <c r="E6" s="770" t="s">
        <v>173</v>
      </c>
      <c r="F6" s="755"/>
      <c r="G6" s="755"/>
      <c r="H6" s="755"/>
      <c r="I6" s="755"/>
      <c r="J6" s="755"/>
      <c r="K6" s="755"/>
    </row>
    <row r="7" spans="1:11" ht="19.5" customHeight="1" x14ac:dyDescent="0.2">
      <c r="A7" s="747"/>
      <c r="B7" s="748"/>
      <c r="C7" s="756" t="s">
        <v>208</v>
      </c>
      <c r="D7" s="758" t="s">
        <v>209</v>
      </c>
      <c r="E7" s="775" t="s">
        <v>35</v>
      </c>
      <c r="F7" s="776"/>
      <c r="G7" s="776"/>
      <c r="H7" s="776"/>
      <c r="I7" s="777"/>
      <c r="J7" s="778" t="s">
        <v>36</v>
      </c>
      <c r="K7" s="779"/>
    </row>
    <row r="8" spans="1:11" ht="19.5" customHeight="1" x14ac:dyDescent="0.2">
      <c r="A8" s="747"/>
      <c r="B8" s="748"/>
      <c r="C8" s="771"/>
      <c r="D8" s="773"/>
      <c r="E8" s="778" t="s">
        <v>24</v>
      </c>
      <c r="F8" s="780"/>
      <c r="G8" s="395" t="s">
        <v>457</v>
      </c>
      <c r="H8" s="396"/>
      <c r="I8" s="397"/>
      <c r="J8" s="747" t="s">
        <v>102</v>
      </c>
      <c r="K8" s="761" t="s">
        <v>101</v>
      </c>
    </row>
    <row r="9" spans="1:11" ht="12" customHeight="1" x14ac:dyDescent="0.2">
      <c r="A9" s="747"/>
      <c r="B9" s="748"/>
      <c r="C9" s="771"/>
      <c r="D9" s="773"/>
      <c r="E9" s="758" t="s">
        <v>94</v>
      </c>
      <c r="F9" s="758" t="s">
        <v>93</v>
      </c>
      <c r="G9" s="786">
        <v>1</v>
      </c>
      <c r="H9" s="786">
        <v>2</v>
      </c>
      <c r="I9" s="786" t="s">
        <v>477</v>
      </c>
      <c r="J9" s="747"/>
      <c r="K9" s="784"/>
    </row>
    <row r="10" spans="1:11" ht="12" customHeight="1" x14ac:dyDescent="0.2">
      <c r="A10" s="747"/>
      <c r="B10" s="748"/>
      <c r="C10" s="772"/>
      <c r="D10" s="774"/>
      <c r="E10" s="774"/>
      <c r="F10" s="774"/>
      <c r="G10" s="787"/>
      <c r="H10" s="787"/>
      <c r="I10" s="787"/>
      <c r="J10" s="783"/>
      <c r="K10" s="785"/>
    </row>
    <row r="11" spans="1:11" ht="12" customHeight="1" x14ac:dyDescent="0.2">
      <c r="A11" s="749"/>
      <c r="B11" s="750"/>
      <c r="C11" s="788" t="s">
        <v>0</v>
      </c>
      <c r="D11" s="789"/>
      <c r="E11" s="789"/>
      <c r="F11" s="789"/>
      <c r="G11" s="789"/>
      <c r="H11" s="789"/>
      <c r="I11" s="789"/>
      <c r="J11" s="790"/>
      <c r="K11" s="455" t="s">
        <v>1</v>
      </c>
    </row>
    <row r="12" spans="1:11" ht="21" customHeight="1" x14ac:dyDescent="0.2">
      <c r="A12" s="791">
        <v>1995</v>
      </c>
      <c r="B12" s="792"/>
      <c r="C12" s="277">
        <v>1197</v>
      </c>
      <c r="D12" s="277">
        <v>601</v>
      </c>
      <c r="E12" s="277">
        <v>273</v>
      </c>
      <c r="F12" s="277">
        <v>520</v>
      </c>
      <c r="G12" s="277">
        <v>151</v>
      </c>
      <c r="H12" s="277">
        <v>63</v>
      </c>
      <c r="I12" s="277">
        <v>58</v>
      </c>
      <c r="J12" s="277">
        <v>848</v>
      </c>
      <c r="K12" s="277">
        <v>8013</v>
      </c>
    </row>
    <row r="13" spans="1:11" ht="12" customHeight="1" x14ac:dyDescent="0.2">
      <c r="A13" s="781">
        <v>1996</v>
      </c>
      <c r="B13" s="782"/>
      <c r="C13" s="277">
        <v>1665</v>
      </c>
      <c r="D13" s="277">
        <v>830</v>
      </c>
      <c r="E13" s="277">
        <v>304</v>
      </c>
      <c r="F13" s="277">
        <v>732</v>
      </c>
      <c r="G13" s="277">
        <v>147</v>
      </c>
      <c r="H13" s="277">
        <v>61</v>
      </c>
      <c r="I13" s="277">
        <v>96</v>
      </c>
      <c r="J13" s="277">
        <v>1242</v>
      </c>
      <c r="K13" s="277">
        <v>7472</v>
      </c>
    </row>
    <row r="14" spans="1:11" ht="12" customHeight="1" x14ac:dyDescent="0.2">
      <c r="A14" s="781">
        <v>1997</v>
      </c>
      <c r="B14" s="782"/>
      <c r="C14" s="277">
        <v>1805</v>
      </c>
      <c r="D14" s="277">
        <v>1032</v>
      </c>
      <c r="E14" s="277">
        <v>352</v>
      </c>
      <c r="F14" s="277">
        <v>892</v>
      </c>
      <c r="G14" s="277">
        <v>214</v>
      </c>
      <c r="H14" s="277">
        <v>61</v>
      </c>
      <c r="I14" s="277">
        <v>76</v>
      </c>
      <c r="J14" s="277">
        <v>1304</v>
      </c>
      <c r="K14" s="277">
        <v>8234</v>
      </c>
    </row>
    <row r="15" spans="1:11" ht="12" customHeight="1" x14ac:dyDescent="0.2">
      <c r="A15" s="781">
        <v>1998</v>
      </c>
      <c r="B15" s="782"/>
      <c r="C15" s="277">
        <v>2075</v>
      </c>
      <c r="D15" s="277">
        <v>1286</v>
      </c>
      <c r="E15" s="277">
        <v>431</v>
      </c>
      <c r="F15" s="277">
        <v>1104</v>
      </c>
      <c r="G15" s="277">
        <v>279</v>
      </c>
      <c r="H15" s="277">
        <v>67</v>
      </c>
      <c r="I15" s="277">
        <v>81</v>
      </c>
      <c r="J15" s="277">
        <v>1499</v>
      </c>
      <c r="K15" s="277">
        <v>9678</v>
      </c>
    </row>
    <row r="16" spans="1:11" ht="12" customHeight="1" x14ac:dyDescent="0.2">
      <c r="A16" s="781">
        <v>1999</v>
      </c>
      <c r="B16" s="782"/>
      <c r="C16" s="277">
        <v>1996</v>
      </c>
      <c r="D16" s="277">
        <v>1506</v>
      </c>
      <c r="E16" s="277">
        <v>438</v>
      </c>
      <c r="F16" s="277">
        <v>1388</v>
      </c>
      <c r="G16" s="277">
        <v>257</v>
      </c>
      <c r="H16" s="277">
        <v>60</v>
      </c>
      <c r="I16" s="277">
        <v>119</v>
      </c>
      <c r="J16" s="277">
        <v>1369</v>
      </c>
      <c r="K16" s="277">
        <v>7807</v>
      </c>
    </row>
    <row r="17" spans="1:11" s="386" customFormat="1" ht="12" customHeight="1" x14ac:dyDescent="0.2">
      <c r="A17" s="781">
        <v>2000</v>
      </c>
      <c r="B17" s="782"/>
      <c r="C17" s="277">
        <v>1918</v>
      </c>
      <c r="D17" s="277">
        <v>1182</v>
      </c>
      <c r="E17" s="277">
        <v>462</v>
      </c>
      <c r="F17" s="277">
        <v>1113</v>
      </c>
      <c r="G17" s="277">
        <v>290</v>
      </c>
      <c r="H17" s="277">
        <v>67</v>
      </c>
      <c r="I17" s="277">
        <v>105</v>
      </c>
      <c r="J17" s="277">
        <v>1360</v>
      </c>
      <c r="K17" s="277">
        <v>7149</v>
      </c>
    </row>
    <row r="18" spans="1:11" s="386" customFormat="1" ht="12" customHeight="1" x14ac:dyDescent="0.2">
      <c r="A18" s="781">
        <v>2001</v>
      </c>
      <c r="B18" s="782"/>
      <c r="C18" s="277">
        <v>1914</v>
      </c>
      <c r="D18" s="277">
        <v>3227</v>
      </c>
      <c r="E18" s="277">
        <v>557</v>
      </c>
      <c r="F18" s="277">
        <v>3152</v>
      </c>
      <c r="G18" s="277">
        <v>267</v>
      </c>
      <c r="H18" s="277">
        <v>61</v>
      </c>
      <c r="I18" s="277">
        <v>228</v>
      </c>
      <c r="J18" s="277">
        <v>1247</v>
      </c>
      <c r="K18" s="277">
        <v>6695</v>
      </c>
    </row>
    <row r="19" spans="1:11" s="386" customFormat="1" ht="12" customHeight="1" x14ac:dyDescent="0.2">
      <c r="A19" s="781">
        <v>2002</v>
      </c>
      <c r="B19" s="782"/>
      <c r="C19" s="277">
        <v>1804</v>
      </c>
      <c r="D19" s="277">
        <v>6084</v>
      </c>
      <c r="E19" s="277">
        <v>642</v>
      </c>
      <c r="F19" s="277">
        <v>6012</v>
      </c>
      <c r="G19" s="277">
        <v>218</v>
      </c>
      <c r="H19" s="277">
        <v>57</v>
      </c>
      <c r="I19" s="277">
        <v>366</v>
      </c>
      <c r="J19" s="277">
        <v>1100</v>
      </c>
      <c r="K19" s="277">
        <v>5292</v>
      </c>
    </row>
    <row r="20" spans="1:11" s="386" customFormat="1" ht="12" customHeight="1" x14ac:dyDescent="0.2">
      <c r="A20" s="781">
        <v>2003</v>
      </c>
      <c r="B20" s="782"/>
      <c r="C20" s="277">
        <v>1620</v>
      </c>
      <c r="D20" s="277">
        <v>3473</v>
      </c>
      <c r="E20" s="277">
        <v>585</v>
      </c>
      <c r="F20" s="277">
        <v>3423</v>
      </c>
      <c r="G20" s="277">
        <v>246</v>
      </c>
      <c r="H20" s="277">
        <v>57</v>
      </c>
      <c r="I20" s="277">
        <v>281</v>
      </c>
      <c r="J20" s="277">
        <v>972</v>
      </c>
      <c r="K20" s="277">
        <v>5076</v>
      </c>
    </row>
    <row r="21" spans="1:11" s="386" customFormat="1" ht="12" customHeight="1" x14ac:dyDescent="0.2">
      <c r="A21" s="781">
        <v>2004</v>
      </c>
      <c r="B21" s="782"/>
      <c r="C21" s="277">
        <v>1570</v>
      </c>
      <c r="D21" s="277">
        <v>5580</v>
      </c>
      <c r="E21" s="277">
        <v>691</v>
      </c>
      <c r="F21" s="277">
        <v>5441</v>
      </c>
      <c r="G21" s="277">
        <v>218</v>
      </c>
      <c r="H21" s="277">
        <v>42</v>
      </c>
      <c r="I21" s="277">
        <v>429</v>
      </c>
      <c r="J21" s="277">
        <v>793</v>
      </c>
      <c r="K21" s="277">
        <v>4667</v>
      </c>
    </row>
    <row r="22" spans="1:11" s="386" customFormat="1" ht="12" customHeight="1" x14ac:dyDescent="0.2">
      <c r="A22" s="781" t="s">
        <v>455</v>
      </c>
      <c r="B22" s="782"/>
      <c r="C22" s="277">
        <v>1516</v>
      </c>
      <c r="D22" s="277">
        <v>8749</v>
      </c>
      <c r="E22" s="277">
        <v>902</v>
      </c>
      <c r="F22" s="277">
        <v>8455</v>
      </c>
      <c r="G22" s="277">
        <v>170</v>
      </c>
      <c r="H22" s="277">
        <v>54</v>
      </c>
      <c r="I22" s="277">
        <v>677</v>
      </c>
      <c r="J22" s="277">
        <v>502</v>
      </c>
      <c r="K22" s="277">
        <v>3471</v>
      </c>
    </row>
    <row r="23" spans="1:11" s="386" customFormat="1" ht="12" customHeight="1" x14ac:dyDescent="0.2">
      <c r="A23" s="781">
        <v>2006</v>
      </c>
      <c r="B23" s="782"/>
      <c r="C23" s="399">
        <v>1199</v>
      </c>
      <c r="D23" s="399">
        <v>5721</v>
      </c>
      <c r="E23" s="399">
        <v>667</v>
      </c>
      <c r="F23" s="399">
        <v>5572</v>
      </c>
      <c r="G23" s="399">
        <v>160</v>
      </c>
      <c r="H23" s="399">
        <v>39</v>
      </c>
      <c r="I23" s="399">
        <v>467</v>
      </c>
      <c r="J23" s="399">
        <v>433</v>
      </c>
      <c r="K23" s="399">
        <v>2799</v>
      </c>
    </row>
    <row r="24" spans="1:11" s="386" customFormat="1" ht="12" customHeight="1" x14ac:dyDescent="0.2">
      <c r="A24" s="781">
        <v>2007</v>
      </c>
      <c r="B24" s="782"/>
      <c r="C24" s="399">
        <v>1159</v>
      </c>
      <c r="D24" s="399">
        <v>5594</v>
      </c>
      <c r="E24" s="399">
        <v>619</v>
      </c>
      <c r="F24" s="399">
        <v>5386</v>
      </c>
      <c r="G24" s="399">
        <v>155</v>
      </c>
      <c r="H24" s="399">
        <v>43</v>
      </c>
      <c r="I24" s="399">
        <v>421</v>
      </c>
      <c r="J24" s="399">
        <v>458</v>
      </c>
      <c r="K24" s="399">
        <v>2662</v>
      </c>
    </row>
    <row r="25" spans="1:11" s="386" customFormat="1" ht="12" customHeight="1" x14ac:dyDescent="0.2">
      <c r="A25" s="781">
        <v>2008</v>
      </c>
      <c r="B25" s="782"/>
      <c r="C25" s="399">
        <v>1076</v>
      </c>
      <c r="D25" s="399">
        <v>3758</v>
      </c>
      <c r="E25" s="399">
        <v>514</v>
      </c>
      <c r="F25" s="399">
        <v>3673</v>
      </c>
      <c r="G25" s="399">
        <v>171</v>
      </c>
      <c r="H25" s="399">
        <v>28</v>
      </c>
      <c r="I25" s="399">
        <v>315</v>
      </c>
      <c r="J25" s="399">
        <v>512</v>
      </c>
      <c r="K25" s="399">
        <v>3436</v>
      </c>
    </row>
    <row r="26" spans="1:11" s="386" customFormat="1" ht="12" customHeight="1" x14ac:dyDescent="0.2">
      <c r="A26" s="781">
        <v>2009</v>
      </c>
      <c r="B26" s="782"/>
      <c r="C26" s="399">
        <v>1112</v>
      </c>
      <c r="D26" s="399">
        <v>3607</v>
      </c>
      <c r="E26" s="399">
        <v>519</v>
      </c>
      <c r="F26" s="399">
        <v>3508</v>
      </c>
      <c r="G26" s="399">
        <v>181</v>
      </c>
      <c r="H26" s="399">
        <v>34</v>
      </c>
      <c r="I26" s="399">
        <v>302</v>
      </c>
      <c r="J26" s="399">
        <v>556</v>
      </c>
      <c r="K26" s="399">
        <v>3391</v>
      </c>
    </row>
    <row r="27" spans="1:11" s="386" customFormat="1" ht="12" customHeight="1" x14ac:dyDescent="0.2">
      <c r="A27" s="781">
        <v>2010</v>
      </c>
      <c r="B27" s="782"/>
      <c r="C27" s="399">
        <v>846</v>
      </c>
      <c r="D27" s="399">
        <v>1916</v>
      </c>
      <c r="E27" s="399">
        <v>399</v>
      </c>
      <c r="F27" s="399">
        <v>1892</v>
      </c>
      <c r="G27" s="399">
        <v>179</v>
      </c>
      <c r="H27" s="399">
        <v>39</v>
      </c>
      <c r="I27" s="399">
        <v>181</v>
      </c>
      <c r="J27" s="399">
        <v>414</v>
      </c>
      <c r="K27" s="399">
        <v>2679.29</v>
      </c>
    </row>
    <row r="28" spans="1:11" s="386" customFormat="1" ht="12" customHeight="1" x14ac:dyDescent="0.2">
      <c r="A28" s="781">
        <v>2011</v>
      </c>
      <c r="B28" s="782"/>
      <c r="C28" s="399">
        <v>842</v>
      </c>
      <c r="D28" s="399">
        <v>1441</v>
      </c>
      <c r="E28" s="399">
        <v>343</v>
      </c>
      <c r="F28" s="399">
        <v>1402</v>
      </c>
      <c r="G28" s="399">
        <v>196</v>
      </c>
      <c r="H28" s="399">
        <v>31</v>
      </c>
      <c r="I28" s="399">
        <v>116</v>
      </c>
      <c r="J28" s="399">
        <v>468</v>
      </c>
      <c r="K28" s="399">
        <v>2472.69</v>
      </c>
    </row>
    <row r="29" spans="1:11" s="386" customFormat="1" ht="12" customHeight="1" x14ac:dyDescent="0.2">
      <c r="A29" s="781">
        <v>2012</v>
      </c>
      <c r="B29" s="782"/>
      <c r="C29" s="399">
        <v>795</v>
      </c>
      <c r="D29" s="399">
        <v>1606</v>
      </c>
      <c r="E29" s="399">
        <v>357</v>
      </c>
      <c r="F29" s="399">
        <v>1592</v>
      </c>
      <c r="G29" s="399">
        <v>203</v>
      </c>
      <c r="H29" s="399">
        <v>37</v>
      </c>
      <c r="I29" s="399">
        <v>116</v>
      </c>
      <c r="J29" s="399">
        <v>410</v>
      </c>
      <c r="K29" s="399">
        <v>3774.48</v>
      </c>
    </row>
    <row r="30" spans="1:11" s="386" customFormat="1" ht="12" customHeight="1" x14ac:dyDescent="0.2">
      <c r="A30" s="781">
        <v>2013</v>
      </c>
      <c r="B30" s="782"/>
      <c r="C30" s="399">
        <v>652</v>
      </c>
      <c r="D30" s="399">
        <v>1291</v>
      </c>
      <c r="E30" s="399">
        <v>288</v>
      </c>
      <c r="F30" s="399">
        <v>1251</v>
      </c>
      <c r="G30" s="399">
        <v>157</v>
      </c>
      <c r="H30" s="399">
        <v>31</v>
      </c>
      <c r="I30" s="399">
        <v>100</v>
      </c>
      <c r="J30" s="399">
        <v>317</v>
      </c>
      <c r="K30" s="399">
        <v>1573.18</v>
      </c>
    </row>
    <row r="31" spans="1:11" s="386" customFormat="1" ht="12" customHeight="1" x14ac:dyDescent="0.2">
      <c r="A31" s="781">
        <v>2014</v>
      </c>
      <c r="B31" s="782"/>
      <c r="C31" s="399">
        <v>490</v>
      </c>
      <c r="D31" s="399">
        <v>822</v>
      </c>
      <c r="E31" s="399">
        <v>184</v>
      </c>
      <c r="F31" s="399">
        <v>749</v>
      </c>
      <c r="G31" s="399">
        <v>126</v>
      </c>
      <c r="H31" s="399">
        <v>18</v>
      </c>
      <c r="I31" s="399">
        <v>38</v>
      </c>
      <c r="J31" s="399">
        <v>233</v>
      </c>
      <c r="K31" s="399">
        <v>894.38</v>
      </c>
    </row>
    <row r="32" spans="1:11" s="386" customFormat="1" ht="12" customHeight="1" x14ac:dyDescent="0.2">
      <c r="A32" s="781">
        <v>2015</v>
      </c>
      <c r="B32" s="782"/>
      <c r="C32" s="399">
        <v>616</v>
      </c>
      <c r="D32" s="399">
        <v>968</v>
      </c>
      <c r="E32" s="399">
        <v>225</v>
      </c>
      <c r="F32" s="399">
        <v>908</v>
      </c>
      <c r="G32" s="399">
        <v>161</v>
      </c>
      <c r="H32" s="399">
        <v>26</v>
      </c>
      <c r="I32" s="399">
        <v>32</v>
      </c>
      <c r="J32" s="399">
        <v>309</v>
      </c>
      <c r="K32" s="399">
        <v>1511.49</v>
      </c>
    </row>
    <row r="33" spans="1:13" s="386" customFormat="1" ht="12" customHeight="1" x14ac:dyDescent="0.2">
      <c r="A33" s="781">
        <v>2016</v>
      </c>
      <c r="B33" s="782"/>
      <c r="C33" s="399">
        <v>591</v>
      </c>
      <c r="D33" s="399">
        <v>915</v>
      </c>
      <c r="E33" s="399">
        <v>228</v>
      </c>
      <c r="F33" s="399">
        <v>828</v>
      </c>
      <c r="G33" s="399">
        <v>171</v>
      </c>
      <c r="H33" s="399">
        <v>16</v>
      </c>
      <c r="I33" s="399">
        <v>38</v>
      </c>
      <c r="J33" s="399">
        <v>286</v>
      </c>
      <c r="K33" s="399">
        <v>1372.7</v>
      </c>
    </row>
    <row r="34" spans="1:13" s="386" customFormat="1" ht="12" customHeight="1" x14ac:dyDescent="0.2">
      <c r="A34" s="781">
        <v>2017</v>
      </c>
      <c r="B34" s="782"/>
      <c r="C34" s="399">
        <v>505</v>
      </c>
      <c r="D34" s="399">
        <v>1400</v>
      </c>
      <c r="E34" s="399">
        <v>212</v>
      </c>
      <c r="F34" s="399">
        <v>1255</v>
      </c>
      <c r="G34" s="399">
        <v>148</v>
      </c>
      <c r="H34" s="399">
        <v>13</v>
      </c>
      <c r="I34" s="399">
        <v>50</v>
      </c>
      <c r="J34" s="399">
        <v>230</v>
      </c>
      <c r="K34" s="399">
        <v>873.16</v>
      </c>
    </row>
    <row r="35" spans="1:13" s="386" customFormat="1" ht="12" customHeight="1" x14ac:dyDescent="0.2">
      <c r="A35" s="781">
        <v>2018</v>
      </c>
      <c r="B35" s="782"/>
      <c r="C35" s="399">
        <v>474</v>
      </c>
      <c r="D35" s="399">
        <v>676</v>
      </c>
      <c r="E35" s="399">
        <v>184</v>
      </c>
      <c r="F35" s="399">
        <v>640</v>
      </c>
      <c r="G35" s="399">
        <v>142</v>
      </c>
      <c r="H35" s="399">
        <v>23</v>
      </c>
      <c r="I35" s="399">
        <v>19</v>
      </c>
      <c r="J35" s="399">
        <v>249</v>
      </c>
      <c r="K35" s="399">
        <v>1202.3</v>
      </c>
    </row>
    <row r="36" spans="1:13" s="386" customFormat="1" ht="12" customHeight="1" x14ac:dyDescent="0.2">
      <c r="A36" s="781">
        <v>2019</v>
      </c>
      <c r="B36" s="782"/>
      <c r="C36" s="399">
        <v>418</v>
      </c>
      <c r="D36" s="399">
        <v>714</v>
      </c>
      <c r="E36" s="399">
        <v>154</v>
      </c>
      <c r="F36" s="399">
        <v>680</v>
      </c>
      <c r="G36" s="399">
        <v>121</v>
      </c>
      <c r="H36" s="399">
        <v>11</v>
      </c>
      <c r="I36" s="399">
        <v>19</v>
      </c>
      <c r="J36" s="399">
        <v>218</v>
      </c>
      <c r="K36" s="399">
        <v>840.52</v>
      </c>
    </row>
    <row r="37" spans="1:13" s="386" customFormat="1" ht="12" customHeight="1" x14ac:dyDescent="0.2">
      <c r="A37" s="781">
        <v>2020</v>
      </c>
      <c r="B37" s="782"/>
      <c r="C37" s="399">
        <v>371</v>
      </c>
      <c r="D37" s="399">
        <v>560</v>
      </c>
      <c r="E37" s="399">
        <v>155</v>
      </c>
      <c r="F37" s="399">
        <v>514</v>
      </c>
      <c r="G37" s="399">
        <v>118</v>
      </c>
      <c r="H37" s="399">
        <v>16</v>
      </c>
      <c r="I37" s="399">
        <v>20</v>
      </c>
      <c r="J37" s="399">
        <v>173</v>
      </c>
      <c r="K37" s="399">
        <v>845.99</v>
      </c>
    </row>
    <row r="38" spans="1:13" s="386" customFormat="1" ht="12" customHeight="1" x14ac:dyDescent="0.2">
      <c r="A38" s="398"/>
      <c r="B38" s="465"/>
    </row>
    <row r="39" spans="1:13" s="386" customFormat="1" ht="12" customHeight="1" x14ac:dyDescent="0.2">
      <c r="A39" s="453" t="s">
        <v>37</v>
      </c>
      <c r="B39" s="454"/>
      <c r="C39" s="400">
        <v>56</v>
      </c>
      <c r="D39" s="400">
        <v>9</v>
      </c>
      <c r="E39" s="400">
        <v>8</v>
      </c>
      <c r="F39" s="400">
        <v>8</v>
      </c>
      <c r="G39" s="400">
        <v>8</v>
      </c>
      <c r="H39" s="400" t="s">
        <v>34</v>
      </c>
      <c r="I39" s="400" t="s">
        <v>34</v>
      </c>
      <c r="J39" s="400">
        <v>46</v>
      </c>
      <c r="K39" s="400">
        <v>265.89999999999998</v>
      </c>
    </row>
    <row r="40" spans="1:13" s="386" customFormat="1" ht="12" customHeight="1" x14ac:dyDescent="0.2">
      <c r="A40" s="453" t="s">
        <v>38</v>
      </c>
      <c r="B40" s="454"/>
      <c r="C40" s="400">
        <v>4</v>
      </c>
      <c r="D40" s="400">
        <v>2</v>
      </c>
      <c r="E40" s="400" t="s">
        <v>34</v>
      </c>
      <c r="F40" s="400" t="s">
        <v>34</v>
      </c>
      <c r="G40" s="400" t="s">
        <v>34</v>
      </c>
      <c r="H40" s="400" t="s">
        <v>34</v>
      </c>
      <c r="I40" s="400" t="s">
        <v>34</v>
      </c>
      <c r="J40" s="400">
        <v>3</v>
      </c>
      <c r="K40" s="400">
        <v>17.11</v>
      </c>
    </row>
    <row r="41" spans="1:13" s="386" customFormat="1" ht="12" customHeight="1" x14ac:dyDescent="0.2">
      <c r="A41" s="453" t="s">
        <v>39</v>
      </c>
      <c r="B41" s="454"/>
      <c r="C41" s="400">
        <v>25</v>
      </c>
      <c r="D41" s="400">
        <v>14</v>
      </c>
      <c r="E41" s="400">
        <v>11</v>
      </c>
      <c r="F41" s="400">
        <v>14</v>
      </c>
      <c r="G41" s="400">
        <v>10</v>
      </c>
      <c r="H41" s="400" t="s">
        <v>34</v>
      </c>
      <c r="I41" s="400">
        <v>1</v>
      </c>
      <c r="J41" s="400">
        <v>12</v>
      </c>
      <c r="K41" s="400">
        <v>18.850000000000001</v>
      </c>
      <c r="L41" s="464"/>
      <c r="M41" s="464"/>
    </row>
    <row r="42" spans="1:13" s="386" customFormat="1" ht="12" customHeight="1" x14ac:dyDescent="0.2">
      <c r="A42" s="453" t="s">
        <v>40</v>
      </c>
      <c r="B42" s="454"/>
      <c r="C42" s="400">
        <v>1</v>
      </c>
      <c r="D42" s="400">
        <v>60</v>
      </c>
      <c r="E42" s="400">
        <v>1</v>
      </c>
      <c r="F42" s="400">
        <v>60</v>
      </c>
      <c r="G42" s="400" t="s">
        <v>34</v>
      </c>
      <c r="H42" s="400" t="s">
        <v>34</v>
      </c>
      <c r="I42" s="400">
        <v>1</v>
      </c>
      <c r="J42" s="400" t="s">
        <v>34</v>
      </c>
      <c r="K42" s="400" t="s">
        <v>34</v>
      </c>
      <c r="L42" s="464"/>
      <c r="M42" s="464"/>
    </row>
    <row r="43" spans="1:13" s="386" customFormat="1" ht="12" customHeight="1" x14ac:dyDescent="0.2">
      <c r="A43" s="453" t="s">
        <v>41</v>
      </c>
      <c r="B43" s="454"/>
      <c r="C43" s="400">
        <v>3</v>
      </c>
      <c r="D43" s="400">
        <v>2</v>
      </c>
      <c r="E43" s="400">
        <v>2</v>
      </c>
      <c r="F43" s="400">
        <v>2</v>
      </c>
      <c r="G43" s="400">
        <v>2</v>
      </c>
      <c r="H43" s="400" t="s">
        <v>34</v>
      </c>
      <c r="I43" s="400" t="s">
        <v>34</v>
      </c>
      <c r="J43" s="400" t="s">
        <v>34</v>
      </c>
      <c r="K43" s="400" t="s">
        <v>34</v>
      </c>
      <c r="L43" s="464"/>
      <c r="M43" s="464"/>
    </row>
    <row r="44" spans="1:13" s="386" customFormat="1" ht="12" customHeight="1" x14ac:dyDescent="0.2">
      <c r="A44" s="453"/>
      <c r="B44" s="454"/>
      <c r="C44" s="400"/>
      <c r="D44" s="400"/>
      <c r="E44" s="400"/>
      <c r="F44" s="400"/>
      <c r="G44" s="400"/>
      <c r="H44" s="400"/>
      <c r="I44" s="400"/>
      <c r="J44" s="400"/>
      <c r="K44" s="400"/>
    </row>
    <row r="45" spans="1:13" s="386" customFormat="1" ht="12" customHeight="1" x14ac:dyDescent="0.2">
      <c r="A45" s="453" t="s">
        <v>43</v>
      </c>
      <c r="B45" s="454"/>
      <c r="C45" s="400">
        <v>9</v>
      </c>
      <c r="D45" s="400">
        <v>30</v>
      </c>
      <c r="E45" s="400">
        <v>6</v>
      </c>
      <c r="F45" s="400">
        <v>30</v>
      </c>
      <c r="G45" s="400">
        <v>4</v>
      </c>
      <c r="H45" s="400" t="s">
        <v>34</v>
      </c>
      <c r="I45" s="400">
        <v>2</v>
      </c>
      <c r="J45" s="400" t="s">
        <v>34</v>
      </c>
      <c r="K45" s="400" t="s">
        <v>34</v>
      </c>
    </row>
    <row r="46" spans="1:13" s="386" customFormat="1" ht="12" customHeight="1" x14ac:dyDescent="0.2">
      <c r="A46" s="453" t="s">
        <v>44</v>
      </c>
      <c r="B46" s="454"/>
      <c r="C46" s="400">
        <v>10</v>
      </c>
      <c r="D46" s="400">
        <v>91</v>
      </c>
      <c r="E46" s="400">
        <v>5</v>
      </c>
      <c r="F46" s="400">
        <v>91</v>
      </c>
      <c r="G46" s="400">
        <v>2</v>
      </c>
      <c r="H46" s="400" t="s">
        <v>34</v>
      </c>
      <c r="I46" s="400">
        <v>2</v>
      </c>
      <c r="J46" s="400">
        <v>5</v>
      </c>
      <c r="K46" s="400">
        <v>12.85</v>
      </c>
    </row>
    <row r="47" spans="1:13" s="386" customFormat="1" ht="12" customHeight="1" x14ac:dyDescent="0.2">
      <c r="A47" s="453" t="s">
        <v>45</v>
      </c>
      <c r="B47" s="454"/>
      <c r="C47" s="400">
        <v>7</v>
      </c>
      <c r="D47" s="400">
        <v>2</v>
      </c>
      <c r="E47" s="400">
        <v>2</v>
      </c>
      <c r="F47" s="400">
        <v>2</v>
      </c>
      <c r="G47" s="400">
        <v>2</v>
      </c>
      <c r="H47" s="400" t="s">
        <v>34</v>
      </c>
      <c r="I47" s="400" t="s">
        <v>34</v>
      </c>
      <c r="J47" s="400">
        <v>5</v>
      </c>
      <c r="K47" s="400">
        <v>9.2200000000000006</v>
      </c>
    </row>
    <row r="48" spans="1:13" s="386" customFormat="1" ht="12" customHeight="1" x14ac:dyDescent="0.2">
      <c r="A48" s="453" t="s">
        <v>46</v>
      </c>
      <c r="B48" s="454"/>
      <c r="C48" s="400">
        <v>37</v>
      </c>
      <c r="D48" s="400">
        <v>41</v>
      </c>
      <c r="E48" s="400">
        <v>14</v>
      </c>
      <c r="F48" s="400">
        <v>39</v>
      </c>
      <c r="G48" s="400">
        <v>13</v>
      </c>
      <c r="H48" s="400" t="s">
        <v>34</v>
      </c>
      <c r="I48" s="400">
        <v>1</v>
      </c>
      <c r="J48" s="400">
        <v>16</v>
      </c>
      <c r="K48" s="400">
        <v>20.76</v>
      </c>
    </row>
    <row r="49" spans="1:11" s="386" customFormat="1" ht="12" customHeight="1" x14ac:dyDescent="0.2">
      <c r="A49" s="453" t="s">
        <v>47</v>
      </c>
      <c r="B49" s="454"/>
      <c r="C49" s="400">
        <v>17</v>
      </c>
      <c r="D49" s="400">
        <v>54</v>
      </c>
      <c r="E49" s="400">
        <v>8</v>
      </c>
      <c r="F49" s="400">
        <v>52</v>
      </c>
      <c r="G49" s="400">
        <v>7</v>
      </c>
      <c r="H49" s="400" t="s">
        <v>34</v>
      </c>
      <c r="I49" s="400">
        <v>1</v>
      </c>
      <c r="J49" s="400">
        <v>6</v>
      </c>
      <c r="K49" s="400">
        <v>13.06</v>
      </c>
    </row>
    <row r="50" spans="1:11" ht="12" customHeight="1" x14ac:dyDescent="0.2">
      <c r="A50" s="453" t="s">
        <v>48</v>
      </c>
      <c r="B50" s="454"/>
      <c r="C50" s="400">
        <v>36</v>
      </c>
      <c r="D50" s="400">
        <v>11</v>
      </c>
      <c r="E50" s="400">
        <v>7</v>
      </c>
      <c r="F50" s="400">
        <v>8</v>
      </c>
      <c r="G50" s="400">
        <v>6</v>
      </c>
      <c r="H50" s="400">
        <v>1</v>
      </c>
      <c r="I50" s="400" t="s">
        <v>34</v>
      </c>
      <c r="J50" s="400">
        <v>25</v>
      </c>
      <c r="K50" s="400">
        <v>92.29</v>
      </c>
    </row>
    <row r="51" spans="1:11" s="386" customFormat="1" ht="12" customHeight="1" x14ac:dyDescent="0.2">
      <c r="A51" s="453"/>
      <c r="B51" s="454"/>
    </row>
    <row r="52" spans="1:11" s="386" customFormat="1" ht="12" customHeight="1" x14ac:dyDescent="0.2">
      <c r="A52" s="453" t="s">
        <v>49</v>
      </c>
      <c r="B52" s="454"/>
      <c r="C52" s="400">
        <v>20</v>
      </c>
      <c r="D52" s="400">
        <v>118</v>
      </c>
      <c r="E52" s="400">
        <v>8</v>
      </c>
      <c r="F52" s="400">
        <v>117</v>
      </c>
      <c r="G52" s="400">
        <v>7</v>
      </c>
      <c r="H52" s="400" t="s">
        <v>34</v>
      </c>
      <c r="I52" s="400" t="s">
        <v>34</v>
      </c>
      <c r="J52" s="400">
        <v>9</v>
      </c>
      <c r="K52" s="400">
        <v>42.06</v>
      </c>
    </row>
    <row r="53" spans="1:11" s="386" customFormat="1" ht="12" customHeight="1" x14ac:dyDescent="0.2">
      <c r="A53" s="453" t="s">
        <v>50</v>
      </c>
      <c r="B53" s="454"/>
      <c r="C53" s="400">
        <v>29</v>
      </c>
      <c r="D53" s="400">
        <v>17</v>
      </c>
      <c r="E53" s="400">
        <v>14</v>
      </c>
      <c r="F53" s="400">
        <v>16</v>
      </c>
      <c r="G53" s="400">
        <v>12</v>
      </c>
      <c r="H53" s="400">
        <v>2</v>
      </c>
      <c r="I53" s="400" t="s">
        <v>34</v>
      </c>
      <c r="J53" s="400">
        <v>13</v>
      </c>
      <c r="K53" s="400">
        <v>19.28</v>
      </c>
    </row>
    <row r="54" spans="1:11" s="386" customFormat="1" ht="12" customHeight="1" x14ac:dyDescent="0.2">
      <c r="A54" s="453" t="s">
        <v>51</v>
      </c>
      <c r="B54" s="454"/>
      <c r="C54" s="400">
        <v>1</v>
      </c>
      <c r="D54" s="400">
        <v>1</v>
      </c>
      <c r="E54" s="400">
        <v>1</v>
      </c>
      <c r="F54" s="400">
        <v>1</v>
      </c>
      <c r="G54" s="400">
        <v>1</v>
      </c>
      <c r="H54" s="400" t="s">
        <v>34</v>
      </c>
      <c r="I54" s="400" t="s">
        <v>34</v>
      </c>
      <c r="J54" s="400" t="s">
        <v>34</v>
      </c>
      <c r="K54" s="400" t="s">
        <v>34</v>
      </c>
    </row>
    <row r="55" spans="1:11" s="386" customFormat="1" ht="12" customHeight="1" x14ac:dyDescent="0.2">
      <c r="A55" s="453" t="s">
        <v>52</v>
      </c>
      <c r="B55" s="454"/>
      <c r="C55" s="400">
        <v>25</v>
      </c>
      <c r="D55" s="400">
        <v>13</v>
      </c>
      <c r="E55" s="400">
        <v>8</v>
      </c>
      <c r="F55" s="400">
        <v>13</v>
      </c>
      <c r="G55" s="400">
        <v>5</v>
      </c>
      <c r="H55" s="400">
        <v>1</v>
      </c>
      <c r="I55" s="400">
        <v>2</v>
      </c>
      <c r="J55" s="400">
        <v>16</v>
      </c>
      <c r="K55" s="400">
        <v>40.81</v>
      </c>
    </row>
    <row r="56" spans="1:11" s="386" customFormat="1" ht="12" customHeight="1" x14ac:dyDescent="0.2">
      <c r="A56" s="453" t="s">
        <v>53</v>
      </c>
      <c r="B56" s="454"/>
      <c r="C56" s="400">
        <v>24</v>
      </c>
      <c r="D56" s="400">
        <v>7</v>
      </c>
      <c r="E56" s="400">
        <v>6</v>
      </c>
      <c r="F56" s="400">
        <v>6</v>
      </c>
      <c r="G56" s="400">
        <v>6</v>
      </c>
      <c r="H56" s="400" t="s">
        <v>34</v>
      </c>
      <c r="I56" s="400" t="s">
        <v>34</v>
      </c>
      <c r="J56" s="400">
        <v>15</v>
      </c>
      <c r="K56" s="400">
        <v>16.899999999999999</v>
      </c>
    </row>
    <row r="57" spans="1:11" s="386" customFormat="1" ht="12" customHeight="1" x14ac:dyDescent="0.2">
      <c r="A57" s="453" t="s">
        <v>54</v>
      </c>
      <c r="B57" s="454"/>
      <c r="C57" s="400">
        <v>1</v>
      </c>
      <c r="D57" s="400">
        <v>1</v>
      </c>
      <c r="E57" s="400" t="s">
        <v>34</v>
      </c>
      <c r="F57" s="400" t="s">
        <v>34</v>
      </c>
      <c r="G57" s="400" t="s">
        <v>34</v>
      </c>
      <c r="H57" s="400" t="s">
        <v>34</v>
      </c>
      <c r="I57" s="400" t="s">
        <v>34</v>
      </c>
      <c r="J57" s="400" t="s">
        <v>34</v>
      </c>
      <c r="K57" s="400" t="s">
        <v>34</v>
      </c>
    </row>
    <row r="58" spans="1:11" s="386" customFormat="1" ht="12" customHeight="1" x14ac:dyDescent="0.2">
      <c r="A58" s="453"/>
      <c r="B58" s="454"/>
    </row>
    <row r="59" spans="1:11" s="386" customFormat="1" ht="12" customHeight="1" x14ac:dyDescent="0.2">
      <c r="A59" s="453" t="s">
        <v>55</v>
      </c>
      <c r="B59" s="454"/>
      <c r="C59" s="400">
        <v>2</v>
      </c>
      <c r="D59" s="400">
        <v>13</v>
      </c>
      <c r="E59" s="400" t="s">
        <v>34</v>
      </c>
      <c r="F59" s="400" t="s">
        <v>34</v>
      </c>
      <c r="G59" s="400" t="s">
        <v>34</v>
      </c>
      <c r="H59" s="400" t="s">
        <v>34</v>
      </c>
      <c r="I59" s="400" t="s">
        <v>34</v>
      </c>
      <c r="J59" s="400">
        <v>1</v>
      </c>
      <c r="K59" s="400">
        <v>0.19</v>
      </c>
    </row>
    <row r="60" spans="1:11" s="386" customFormat="1" ht="12" customHeight="1" x14ac:dyDescent="0.2">
      <c r="A60" s="453" t="s">
        <v>56</v>
      </c>
      <c r="B60" s="454"/>
      <c r="C60" s="400">
        <v>8</v>
      </c>
      <c r="D60" s="400">
        <v>2</v>
      </c>
      <c r="E60" s="400">
        <v>2</v>
      </c>
      <c r="F60" s="400">
        <v>2</v>
      </c>
      <c r="G60" s="400">
        <v>2</v>
      </c>
      <c r="H60" s="400" t="s">
        <v>34</v>
      </c>
      <c r="I60" s="400" t="s">
        <v>34</v>
      </c>
      <c r="J60" s="400">
        <v>4</v>
      </c>
      <c r="K60" s="400">
        <v>29.99</v>
      </c>
    </row>
    <row r="61" spans="1:11" s="386" customFormat="1" ht="12" customHeight="1" x14ac:dyDescent="0.2">
      <c r="A61" s="453" t="s">
        <v>57</v>
      </c>
      <c r="B61" s="454"/>
      <c r="C61" s="400">
        <v>30</v>
      </c>
      <c r="D61" s="400">
        <v>102</v>
      </c>
      <c r="E61" s="400">
        <v>15</v>
      </c>
      <c r="F61" s="400">
        <v>99</v>
      </c>
      <c r="G61" s="400">
        <v>9</v>
      </c>
      <c r="H61" s="400">
        <v>2</v>
      </c>
      <c r="I61" s="400">
        <v>4</v>
      </c>
      <c r="J61" s="400">
        <v>10</v>
      </c>
      <c r="K61" s="400">
        <v>51.77</v>
      </c>
    </row>
    <row r="62" spans="1:11" s="386" customFormat="1" ht="12" customHeight="1" x14ac:dyDescent="0.2">
      <c r="A62" s="453" t="s">
        <v>58</v>
      </c>
      <c r="B62" s="454"/>
      <c r="C62" s="400">
        <v>30</v>
      </c>
      <c r="D62" s="400">
        <v>20</v>
      </c>
      <c r="E62" s="400">
        <v>12</v>
      </c>
      <c r="F62" s="400">
        <v>18</v>
      </c>
      <c r="G62" s="400">
        <v>10</v>
      </c>
      <c r="H62" s="400">
        <v>1</v>
      </c>
      <c r="I62" s="400">
        <v>1</v>
      </c>
      <c r="J62" s="400">
        <v>12</v>
      </c>
      <c r="K62" s="400">
        <v>108.56</v>
      </c>
    </row>
    <row r="63" spans="1:11" s="386" customFormat="1" ht="12" customHeight="1" x14ac:dyDescent="0.2">
      <c r="A63" s="453" t="s">
        <v>59</v>
      </c>
      <c r="B63" s="454"/>
      <c r="C63" s="400">
        <v>15</v>
      </c>
      <c r="D63" s="400">
        <v>98</v>
      </c>
      <c r="E63" s="400">
        <v>9</v>
      </c>
      <c r="F63" s="400">
        <v>97</v>
      </c>
      <c r="G63" s="400">
        <v>5</v>
      </c>
      <c r="H63" s="400">
        <v>1</v>
      </c>
      <c r="I63" s="400">
        <v>3</v>
      </c>
      <c r="J63" s="400">
        <v>3</v>
      </c>
      <c r="K63" s="400">
        <v>12.82</v>
      </c>
    </row>
    <row r="64" spans="1:11" ht="12" customHeight="1" x14ac:dyDescent="0.2">
      <c r="A64" s="453"/>
      <c r="B64" s="454"/>
    </row>
    <row r="65" spans="1:11" ht="12" customHeight="1" x14ac:dyDescent="0.2">
      <c r="A65" s="453"/>
      <c r="B65" s="451" t="s">
        <v>60</v>
      </c>
      <c r="C65" s="399">
        <v>390</v>
      </c>
      <c r="D65" s="399">
        <v>708</v>
      </c>
      <c r="E65" s="399">
        <v>139</v>
      </c>
      <c r="F65" s="399">
        <v>675</v>
      </c>
      <c r="G65" s="399">
        <v>111</v>
      </c>
      <c r="H65" s="399">
        <v>8</v>
      </c>
      <c r="I65" s="399">
        <v>18</v>
      </c>
      <c r="J65" s="399">
        <v>201</v>
      </c>
      <c r="K65" s="399">
        <v>772.42</v>
      </c>
    </row>
    <row r="66" spans="1:11" ht="12" customHeight="1" x14ac:dyDescent="0.2">
      <c r="B66" s="152" t="s">
        <v>68</v>
      </c>
    </row>
    <row r="67" spans="1:11" ht="12" customHeight="1" x14ac:dyDescent="0.2">
      <c r="B67" s="152" t="s">
        <v>297</v>
      </c>
      <c r="C67" s="400">
        <v>89</v>
      </c>
      <c r="D67" s="400">
        <v>87</v>
      </c>
      <c r="E67" s="400">
        <v>22</v>
      </c>
      <c r="F67" s="400">
        <v>84</v>
      </c>
      <c r="G67" s="400">
        <v>20</v>
      </c>
      <c r="H67" s="400" t="s">
        <v>34</v>
      </c>
      <c r="I67" s="400">
        <v>2</v>
      </c>
      <c r="J67" s="400">
        <v>61</v>
      </c>
      <c r="K67" s="400">
        <v>301.86</v>
      </c>
    </row>
    <row r="68" spans="1:11" ht="12" customHeight="1" x14ac:dyDescent="0.2">
      <c r="B68" s="152" t="s">
        <v>298</v>
      </c>
      <c r="C68" s="400">
        <v>301</v>
      </c>
      <c r="D68" s="400">
        <v>621</v>
      </c>
      <c r="E68" s="400">
        <v>117</v>
      </c>
      <c r="F68" s="400">
        <v>591</v>
      </c>
      <c r="G68" s="400">
        <v>91</v>
      </c>
      <c r="H68" s="400">
        <v>8</v>
      </c>
      <c r="I68" s="400">
        <v>16</v>
      </c>
      <c r="J68" s="400">
        <v>140</v>
      </c>
      <c r="K68" s="400">
        <v>470.56</v>
      </c>
    </row>
    <row r="69" spans="1:11" ht="12" customHeight="1" x14ac:dyDescent="0.2">
      <c r="C69" s="223"/>
      <c r="E69" s="223"/>
      <c r="F69" s="223"/>
      <c r="G69" s="223"/>
    </row>
    <row r="70" spans="1:11" ht="12" customHeight="1" x14ac:dyDescent="0.2">
      <c r="B70" s="452"/>
      <c r="C70" s="452"/>
      <c r="D70" s="452"/>
      <c r="E70" s="452"/>
      <c r="F70" s="452"/>
      <c r="G70" s="452"/>
      <c r="H70" s="452"/>
      <c r="I70" s="452"/>
      <c r="J70" s="452"/>
      <c r="K70" s="452"/>
    </row>
    <row r="71" spans="1:11" ht="12" customHeight="1" x14ac:dyDescent="0.2">
      <c r="A71" s="795" t="s">
        <v>299</v>
      </c>
      <c r="B71" s="795"/>
      <c r="C71" s="795"/>
      <c r="D71" s="795"/>
      <c r="E71" s="795"/>
      <c r="F71" s="795"/>
      <c r="G71" s="795"/>
      <c r="H71" s="795"/>
      <c r="I71" s="795"/>
      <c r="J71" s="795"/>
      <c r="K71" s="795"/>
    </row>
    <row r="72" spans="1:11" ht="12" customHeight="1" x14ac:dyDescent="0.2">
      <c r="A72" s="795"/>
      <c r="B72" s="795"/>
      <c r="C72" s="795"/>
      <c r="D72" s="795"/>
      <c r="E72" s="795"/>
      <c r="F72" s="795"/>
      <c r="G72" s="795"/>
      <c r="H72" s="795"/>
      <c r="I72" s="795"/>
      <c r="J72" s="795"/>
      <c r="K72" s="795"/>
    </row>
  </sheetData>
  <mergeCells count="45">
    <mergeCell ref="A71:K72"/>
    <mergeCell ref="A23:B23"/>
    <mergeCell ref="A24:B24"/>
    <mergeCell ref="A25:B25"/>
    <mergeCell ref="A26:B26"/>
    <mergeCell ref="A27:B27"/>
    <mergeCell ref="A28:B28"/>
    <mergeCell ref="A31:B31"/>
    <mergeCell ref="A32:B32"/>
    <mergeCell ref="A33:B33"/>
    <mergeCell ref="A34:B34"/>
    <mergeCell ref="A35:B35"/>
    <mergeCell ref="A36:B36"/>
    <mergeCell ref="A37:B37"/>
    <mergeCell ref="A18:B18"/>
    <mergeCell ref="A19:B19"/>
    <mergeCell ref="H9:H10"/>
    <mergeCell ref="A29:B29"/>
    <mergeCell ref="A30:B30"/>
    <mergeCell ref="A22:B22"/>
    <mergeCell ref="C11:J11"/>
    <mergeCell ref="A12:B12"/>
    <mergeCell ref="A13:B13"/>
    <mergeCell ref="A14:B14"/>
    <mergeCell ref="A20:B20"/>
    <mergeCell ref="A21:B21"/>
    <mergeCell ref="A15:B15"/>
    <mergeCell ref="A16:B16"/>
    <mergeCell ref="A17:B17"/>
    <mergeCell ref="F9:F10"/>
    <mergeCell ref="G9:G10"/>
    <mergeCell ref="B2:K2"/>
    <mergeCell ref="B3:K3"/>
    <mergeCell ref="A6:B11"/>
    <mergeCell ref="C6:D6"/>
    <mergeCell ref="E6:K6"/>
    <mergeCell ref="C7:C10"/>
    <mergeCell ref="D7:D10"/>
    <mergeCell ref="I9:I10"/>
    <mergeCell ref="E7:I7"/>
    <mergeCell ref="J7:K7"/>
    <mergeCell ref="E8:F8"/>
    <mergeCell ref="J8:J10"/>
    <mergeCell ref="K8:K10"/>
    <mergeCell ref="E9:E10"/>
  </mergeCells>
  <pageMargins left="0.70866141732283472" right="0.70866141732283472" top="0.74803149606299213" bottom="0.74803149606299213" header="0.31496062992125984" footer="0.31496062992125984"/>
  <pageSetup paperSize="9" scale="80" firstPageNumber="40" orientation="portrait" useFirstPageNumber="1" r:id="rId1"/>
  <headerFooter>
    <oddHeader>&amp;C&amp;"Arial,Standard"&amp;9- &amp;P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Normal="100" zoomScaleSheetLayoutView="145" workbookViewId="0"/>
  </sheetViews>
  <sheetFormatPr baseColWidth="10" defaultColWidth="12" defaultRowHeight="11.25" x14ac:dyDescent="0.2"/>
  <cols>
    <col min="1" max="5" width="12" style="93"/>
    <col min="6" max="9" width="12" style="93" customWidth="1"/>
    <col min="10" max="10" width="5.6640625" style="93" customWidth="1"/>
    <col min="11" max="16384" width="12" style="93"/>
  </cols>
  <sheetData/>
  <pageMargins left="0.78740157480314965" right="0.78740157480314965" top="0.78740157480314965" bottom="0.31496062992125984" header="0.51181102362204722" footer="0.51181102362204722"/>
  <pageSetup paperSize="9" scale="94" firstPageNumber="3" orientation="portrait" useFirstPageNumber="1" r:id="rId1"/>
  <headerFooter alignWithMargins="0">
    <oddHeader>&amp;C&amp;"Arial,Standard"&amp;9- &amp;P -</oddHeader>
  </headerFooter>
  <rowBreaks count="3" manualBreakCount="3">
    <brk id="72" max="9" man="1"/>
    <brk id="146" max="9" man="1"/>
    <brk id="219" max="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G113"/>
  <sheetViews>
    <sheetView showGridLines="0" zoomScaleNormal="100" zoomScaleSheetLayoutView="130" workbookViewId="0"/>
  </sheetViews>
  <sheetFormatPr baseColWidth="10" defaultColWidth="13.33203125" defaultRowHeight="12.75" customHeight="1" x14ac:dyDescent="0.2"/>
  <cols>
    <col min="1" max="1" width="13.33203125" style="91" customWidth="1"/>
    <col min="2" max="2" width="14.33203125" style="91" customWidth="1"/>
    <col min="3" max="3" width="13.33203125" style="91" customWidth="1"/>
    <col min="4" max="4" width="14.1640625" style="91" customWidth="1"/>
    <col min="5" max="5" width="15.83203125" style="91" customWidth="1"/>
    <col min="6" max="6" width="40" style="91" customWidth="1"/>
    <col min="7" max="7" width="6.5" style="91" customWidth="1"/>
    <col min="8" max="16384" width="13.33203125" style="92"/>
  </cols>
  <sheetData>
    <row r="24" ht="13.5" customHeight="1" x14ac:dyDescent="0.2"/>
    <row r="105" ht="19.149999999999999" customHeight="1" x14ac:dyDescent="0.2"/>
    <row r="106" ht="19.149999999999999" customHeight="1" x14ac:dyDescent="0.2"/>
    <row r="107" ht="19.149999999999999" customHeight="1" x14ac:dyDescent="0.2"/>
    <row r="108" ht="19.149999999999999" customHeight="1" x14ac:dyDescent="0.2"/>
    <row r="109" ht="19.149999999999999" customHeight="1" x14ac:dyDescent="0.2"/>
    <row r="110" ht="19.149999999999999" customHeight="1" x14ac:dyDescent="0.2"/>
    <row r="111" ht="19.149999999999999" customHeight="1" x14ac:dyDescent="0.2"/>
    <row r="113" ht="19.899999999999999" customHeight="1" x14ac:dyDescent="0.2"/>
  </sheetData>
  <pageMargins left="0.59055118110236227" right="0.51181102362204722" top="0.78740157480314965" bottom="0.78740157480314965" header="0.51181102362204722" footer="0.23622047244094491"/>
  <pageSetup paperSize="9" scale="94" firstPageNumber="7" orientation="portrait" useFirstPageNumber="1" r:id="rId1"/>
  <headerFooter alignWithMargins="0">
    <oddHeader>&amp;C&amp;"Arial,Standard"&amp;9- &amp;P -</oddHeader>
  </headerFooter>
  <rowBreaks count="1" manualBreakCount="1">
    <brk id="59" max="5" man="1"/>
  </rowBreak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2"/>
  <sheetViews>
    <sheetView zoomScale="130" zoomScaleNormal="130" workbookViewId="0">
      <pane xSplit="1" topLeftCell="B1" activePane="topRight" state="frozen"/>
      <selection activeCell="A27" sqref="A27"/>
      <selection pane="topRight" activeCell="B3" sqref="B3"/>
    </sheetView>
  </sheetViews>
  <sheetFormatPr baseColWidth="10" defaultColWidth="12" defaultRowHeight="11.25" x14ac:dyDescent="0.2"/>
  <cols>
    <col min="1" max="1" width="40.5" style="1" customWidth="1"/>
    <col min="2" max="2" width="15.5" style="1" customWidth="1"/>
    <col min="3" max="3" width="7.1640625" style="1" customWidth="1"/>
    <col min="4" max="4" width="8.1640625" style="1" customWidth="1"/>
    <col min="5" max="5" width="4.1640625" style="1" customWidth="1"/>
    <col min="6" max="6" width="9.33203125" style="1" customWidth="1"/>
    <col min="7" max="12" width="4.1640625" style="1" customWidth="1"/>
    <col min="13" max="13" width="4.83203125" style="1" customWidth="1"/>
    <col min="14" max="14" width="4.1640625" style="1" bestFit="1" customWidth="1"/>
    <col min="15" max="15" width="5.6640625" style="1" customWidth="1"/>
    <col min="16" max="16" width="4.5" style="1" customWidth="1"/>
    <col min="17" max="17" width="5.83203125" style="1" customWidth="1"/>
    <col min="18" max="19" width="4.6640625" style="1" customWidth="1"/>
    <col min="20" max="20" width="4.33203125" style="1" customWidth="1"/>
    <col min="21" max="21" width="4.1640625" style="1" customWidth="1"/>
    <col min="22" max="22" width="3.83203125" style="1" customWidth="1"/>
    <col min="23" max="23" width="4.33203125" style="1" customWidth="1"/>
    <col min="24" max="24" width="4.1640625" style="1" customWidth="1"/>
    <col min="25" max="16384" width="12" style="1"/>
  </cols>
  <sheetData>
    <row r="1" spans="1:24" x14ac:dyDescent="0.2">
      <c r="B1" s="26" t="s">
        <v>460</v>
      </c>
      <c r="D1" s="26"/>
    </row>
    <row r="2" spans="1:24" x14ac:dyDescent="0.2">
      <c r="A2" s="1" t="s">
        <v>161</v>
      </c>
    </row>
    <row r="3" spans="1:24" x14ac:dyDescent="0.2">
      <c r="A3" s="26" t="s">
        <v>230</v>
      </c>
      <c r="B3" s="47">
        <v>1882</v>
      </c>
      <c r="D3" s="54"/>
      <c r="G3" s="3"/>
      <c r="H3" s="3"/>
      <c r="I3" s="3"/>
      <c r="J3" s="3"/>
      <c r="K3" s="3"/>
      <c r="L3" s="3"/>
      <c r="M3" s="3"/>
      <c r="N3" s="3"/>
      <c r="O3" s="3"/>
      <c r="P3" s="3"/>
      <c r="Q3" s="3"/>
      <c r="R3" s="3"/>
      <c r="S3" s="3"/>
      <c r="T3" s="3"/>
      <c r="U3" s="3"/>
      <c r="V3" s="3"/>
      <c r="W3" s="3"/>
      <c r="X3" s="3"/>
    </row>
    <row r="4" spans="1:24" x14ac:dyDescent="0.2">
      <c r="A4" s="26" t="s">
        <v>470</v>
      </c>
      <c r="B4" s="47">
        <v>175</v>
      </c>
      <c r="D4" s="54"/>
      <c r="G4" s="3"/>
      <c r="H4" s="3"/>
      <c r="I4" s="3"/>
      <c r="J4" s="3"/>
      <c r="K4" s="3"/>
      <c r="L4" s="3"/>
      <c r="M4" s="3"/>
      <c r="N4" s="3"/>
      <c r="O4" s="3"/>
      <c r="P4" s="3"/>
      <c r="Q4" s="3"/>
      <c r="R4" s="3"/>
      <c r="S4" s="3"/>
      <c r="T4" s="3"/>
      <c r="U4" s="3"/>
      <c r="V4" s="3"/>
      <c r="W4" s="3"/>
      <c r="X4" s="3"/>
    </row>
    <row r="5" spans="1:24" x14ac:dyDescent="0.2">
      <c r="A5" s="1" t="s">
        <v>36</v>
      </c>
      <c r="B5" s="47">
        <v>992</v>
      </c>
      <c r="D5" s="54"/>
    </row>
    <row r="6" spans="1:24" x14ac:dyDescent="0.2">
      <c r="B6" s="47">
        <v>3049</v>
      </c>
      <c r="D6" s="54"/>
    </row>
    <row r="8" spans="1:24" x14ac:dyDescent="0.2">
      <c r="A8" s="26" t="s">
        <v>160</v>
      </c>
    </row>
    <row r="9" spans="1:24" x14ac:dyDescent="0.2">
      <c r="A9" s="26" t="s">
        <v>15</v>
      </c>
      <c r="B9" s="47">
        <v>4692</v>
      </c>
      <c r="D9" s="54"/>
      <c r="G9" s="4"/>
      <c r="H9" s="4"/>
      <c r="I9" s="4"/>
      <c r="J9" s="4"/>
      <c r="K9" s="4"/>
      <c r="L9" s="4"/>
      <c r="M9" s="4"/>
      <c r="N9" s="4"/>
      <c r="P9" s="4"/>
      <c r="Q9" s="4"/>
      <c r="R9" s="4"/>
      <c r="S9" s="4"/>
      <c r="T9" s="4"/>
      <c r="U9" s="4"/>
      <c r="V9" s="4"/>
      <c r="W9" s="4"/>
      <c r="X9" s="4"/>
    </row>
    <row r="10" spans="1:24" x14ac:dyDescent="0.2">
      <c r="A10" s="26" t="s">
        <v>222</v>
      </c>
      <c r="B10" s="47">
        <v>3763</v>
      </c>
      <c r="D10" s="54"/>
      <c r="G10" s="3"/>
      <c r="H10" s="3"/>
      <c r="I10" s="3"/>
      <c r="J10" s="3"/>
      <c r="K10" s="3"/>
      <c r="L10" s="3"/>
      <c r="M10" s="3"/>
      <c r="N10" s="3"/>
      <c r="P10" s="3"/>
      <c r="Q10" s="3"/>
      <c r="R10" s="3"/>
      <c r="S10" s="3"/>
      <c r="T10" s="3"/>
      <c r="U10" s="3"/>
      <c r="V10" s="3"/>
      <c r="W10" s="3"/>
      <c r="X10" s="3"/>
    </row>
    <row r="11" spans="1:24" x14ac:dyDescent="0.2">
      <c r="A11" s="26" t="s">
        <v>223</v>
      </c>
      <c r="B11" s="47">
        <v>887</v>
      </c>
      <c r="D11" s="54"/>
    </row>
    <row r="12" spans="1:24" x14ac:dyDescent="0.2">
      <c r="A12" s="26" t="s">
        <v>224</v>
      </c>
      <c r="B12" s="47">
        <v>42</v>
      </c>
      <c r="D12" s="54"/>
    </row>
    <row r="14" spans="1:24" x14ac:dyDescent="0.2">
      <c r="A14" s="1" t="s">
        <v>159</v>
      </c>
    </row>
    <row r="15" spans="1:24" x14ac:dyDescent="0.2">
      <c r="A15" s="1" t="s">
        <v>70</v>
      </c>
      <c r="B15" s="47">
        <v>713</v>
      </c>
      <c r="D15" s="47"/>
    </row>
    <row r="16" spans="1:24" x14ac:dyDescent="0.2">
      <c r="A16" s="1" t="s">
        <v>71</v>
      </c>
      <c r="B16" s="47">
        <v>1127</v>
      </c>
      <c r="D16" s="47"/>
    </row>
    <row r="17" spans="1:24" x14ac:dyDescent="0.2">
      <c r="A17" s="1" t="s">
        <v>69</v>
      </c>
      <c r="B17" s="47">
        <v>1674</v>
      </c>
      <c r="D17" s="47"/>
    </row>
    <row r="19" spans="1:24" x14ac:dyDescent="0.2">
      <c r="A19" s="1" t="s">
        <v>158</v>
      </c>
    </row>
    <row r="20" spans="1:24" x14ac:dyDescent="0.2">
      <c r="A20" s="1" t="s">
        <v>70</v>
      </c>
      <c r="B20" s="47">
        <v>348</v>
      </c>
      <c r="D20" s="47"/>
      <c r="E20" s="2"/>
      <c r="G20" s="2"/>
      <c r="H20" s="2"/>
      <c r="I20" s="2"/>
      <c r="J20" s="2"/>
      <c r="K20" s="2"/>
      <c r="L20" s="2"/>
      <c r="M20" s="2"/>
      <c r="N20" s="2"/>
      <c r="P20" s="2"/>
      <c r="Q20" s="2"/>
      <c r="R20" s="2"/>
      <c r="S20" s="2"/>
      <c r="T20" s="2"/>
      <c r="U20" s="2"/>
      <c r="V20" s="2"/>
      <c r="W20" s="2"/>
      <c r="X20" s="2"/>
    </row>
    <row r="21" spans="1:24" x14ac:dyDescent="0.2">
      <c r="A21" s="1" t="s">
        <v>71</v>
      </c>
      <c r="B21" s="47">
        <v>797</v>
      </c>
      <c r="D21" s="47"/>
      <c r="E21" s="2"/>
      <c r="G21" s="2"/>
      <c r="H21" s="2"/>
      <c r="I21" s="2"/>
      <c r="J21" s="2"/>
      <c r="K21" s="2"/>
      <c r="L21" s="2"/>
      <c r="M21" s="2"/>
      <c r="N21" s="2"/>
      <c r="P21" s="2"/>
      <c r="Q21" s="2"/>
      <c r="R21" s="2"/>
      <c r="S21" s="2"/>
      <c r="T21" s="2"/>
      <c r="U21" s="2"/>
      <c r="V21" s="2"/>
      <c r="W21" s="2"/>
      <c r="X21" s="2"/>
    </row>
    <row r="22" spans="1:24" x14ac:dyDescent="0.2">
      <c r="A22" s="1" t="s">
        <v>69</v>
      </c>
      <c r="B22" s="47">
        <v>608</v>
      </c>
      <c r="D22" s="47"/>
    </row>
  </sheetData>
  <pageMargins left="0.78740157499999996" right="0.78740157499999996" top="0.984251969" bottom="0.984251969" header="0.4921259845" footer="0.4921259845"/>
  <pageSetup paperSize="9"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R17"/>
  <sheetViews>
    <sheetView showGridLines="0" topLeftCell="E1" zoomScale="145" zoomScaleNormal="145" workbookViewId="0">
      <selection activeCell="G9" sqref="G9"/>
    </sheetView>
  </sheetViews>
  <sheetFormatPr baseColWidth="10" defaultColWidth="50.83203125" defaultRowHeight="11.25" x14ac:dyDescent="0.2"/>
  <cols>
    <col min="1" max="1" width="5.83203125" style="336" customWidth="1"/>
    <col min="2" max="2" width="10.33203125" style="336" bestFit="1" customWidth="1"/>
    <col min="3" max="3" width="7.1640625" style="336" bestFit="1" customWidth="1"/>
    <col min="4" max="4" width="42.6640625" style="336" bestFit="1" customWidth="1"/>
    <col min="5" max="5" width="6.1640625" style="336" customWidth="1"/>
    <col min="6" max="6" width="5.1640625" style="336" customWidth="1"/>
    <col min="7" max="7" width="20.83203125" style="336" customWidth="1"/>
    <col min="8" max="8" width="5.1640625" style="336" customWidth="1"/>
    <col min="9" max="9" width="3.83203125" style="336" customWidth="1"/>
    <col min="10" max="10" width="25" style="336" customWidth="1"/>
    <col min="11" max="11" width="5.1640625" style="336" customWidth="1"/>
    <col min="12" max="12" width="3.83203125" style="336" customWidth="1"/>
    <col min="13" max="13" width="17.6640625" style="336" customWidth="1"/>
    <col min="14" max="14" width="5.1640625" style="336" customWidth="1"/>
    <col min="15" max="15" width="3.83203125" style="336" customWidth="1"/>
    <col min="16" max="16" width="21.6640625" style="336" bestFit="1" customWidth="1"/>
    <col min="17" max="17" width="4" style="336" customWidth="1"/>
    <col min="18" max="18" width="4.1640625" style="336" customWidth="1"/>
    <col min="19" max="19" width="3.83203125" style="336" customWidth="1"/>
    <col min="20" max="16384" width="50.83203125" style="336"/>
  </cols>
  <sheetData>
    <row r="3" spans="2:18" x14ac:dyDescent="0.2">
      <c r="B3" s="333" t="s">
        <v>166</v>
      </c>
      <c r="C3" s="334" t="s">
        <v>356</v>
      </c>
      <c r="D3" s="335" t="s">
        <v>165</v>
      </c>
    </row>
    <row r="4" spans="2:18" x14ac:dyDescent="0.2">
      <c r="B4" s="333"/>
      <c r="C4" s="334">
        <v>2769</v>
      </c>
      <c r="D4" s="335" t="s">
        <v>164</v>
      </c>
    </row>
    <row r="5" spans="2:18" x14ac:dyDescent="0.2">
      <c r="B5" s="333"/>
      <c r="C5" s="334">
        <v>108</v>
      </c>
      <c r="D5" s="335" t="s">
        <v>163</v>
      </c>
    </row>
    <row r="6" spans="2:18" x14ac:dyDescent="0.2">
      <c r="B6" s="333"/>
      <c r="C6" s="334">
        <v>792</v>
      </c>
      <c r="D6" s="335" t="s">
        <v>162</v>
      </c>
    </row>
    <row r="7" spans="2:18" x14ac:dyDescent="0.2">
      <c r="C7" s="337"/>
    </row>
    <row r="9" spans="2:18" ht="13.5" x14ac:dyDescent="0.2">
      <c r="G9" s="338" t="s">
        <v>60</v>
      </c>
      <c r="H9" s="339">
        <v>12.6</v>
      </c>
      <c r="I9" s="340"/>
      <c r="J9" s="340"/>
      <c r="K9" s="340"/>
      <c r="L9" s="340"/>
      <c r="M9" s="340"/>
      <c r="N9" s="340"/>
      <c r="O9" s="340"/>
      <c r="P9" s="340"/>
      <c r="Q9" s="340"/>
      <c r="R9" s="341"/>
    </row>
    <row r="10" spans="2:18" ht="13.5" x14ac:dyDescent="0.2">
      <c r="G10" s="340"/>
      <c r="H10" s="340"/>
      <c r="I10" s="339"/>
      <c r="J10" s="340"/>
      <c r="K10" s="340"/>
      <c r="L10" s="339"/>
      <c r="M10" s="340"/>
      <c r="N10" s="340"/>
      <c r="O10" s="339"/>
      <c r="P10" s="340"/>
      <c r="Q10" s="340"/>
      <c r="R10" s="341"/>
    </row>
    <row r="11" spans="2:18" ht="12.6" customHeight="1" x14ac:dyDescent="0.2">
      <c r="G11" s="338" t="s">
        <v>357</v>
      </c>
      <c r="H11" s="339">
        <v>55.555555555555557</v>
      </c>
      <c r="I11" s="339"/>
      <c r="J11" s="338" t="s">
        <v>358</v>
      </c>
      <c r="K11" s="339">
        <v>17.142857142857142</v>
      </c>
      <c r="L11" s="339"/>
      <c r="M11" s="338" t="s">
        <v>359</v>
      </c>
      <c r="N11" s="339">
        <v>14.583333333333334</v>
      </c>
      <c r="O11" s="339"/>
      <c r="P11" s="338" t="s">
        <v>360</v>
      </c>
      <c r="Q11" s="339">
        <v>4.7619047619047619</v>
      </c>
      <c r="R11" s="341"/>
    </row>
    <row r="12" spans="2:18" ht="12.6" customHeight="1" x14ac:dyDescent="0.2">
      <c r="G12" s="338" t="s">
        <v>361</v>
      </c>
      <c r="H12" s="339">
        <v>26.530612244897959</v>
      </c>
      <c r="I12" s="339"/>
      <c r="J12" s="338" t="s">
        <v>362</v>
      </c>
      <c r="K12" s="339">
        <v>16.788321167883211</v>
      </c>
      <c r="L12" s="339"/>
      <c r="M12" s="338" t="s">
        <v>40</v>
      </c>
      <c r="N12" s="339">
        <v>13.333333333333334</v>
      </c>
      <c r="O12" s="339"/>
      <c r="P12" s="338" t="s">
        <v>38</v>
      </c>
      <c r="Q12" s="339">
        <v>4</v>
      </c>
      <c r="R12" s="341"/>
    </row>
    <row r="13" spans="2:18" ht="12.6" customHeight="1" x14ac:dyDescent="0.2">
      <c r="G13" s="338" t="s">
        <v>363</v>
      </c>
      <c r="H13" s="339">
        <v>22.2</v>
      </c>
      <c r="I13" s="339"/>
      <c r="J13" s="338" t="s">
        <v>364</v>
      </c>
      <c r="K13" s="339">
        <v>16.176470588235293</v>
      </c>
      <c r="L13" s="339"/>
      <c r="M13" s="338" t="s">
        <v>365</v>
      </c>
      <c r="N13" s="339">
        <v>10.569105691056912</v>
      </c>
      <c r="O13" s="339"/>
      <c r="P13" s="338" t="s">
        <v>366</v>
      </c>
      <c r="Q13" s="339">
        <v>1.4</v>
      </c>
      <c r="R13" s="341"/>
    </row>
    <row r="14" spans="2:18" ht="12.6" customHeight="1" x14ac:dyDescent="0.2">
      <c r="G14" s="338" t="s">
        <v>367</v>
      </c>
      <c r="H14" s="339">
        <v>21.9</v>
      </c>
      <c r="I14" s="339"/>
      <c r="J14" s="338" t="s">
        <v>368</v>
      </c>
      <c r="K14" s="339">
        <v>15.686274509803921</v>
      </c>
      <c r="L14" s="339"/>
      <c r="M14" s="338" t="s">
        <v>37</v>
      </c>
      <c r="N14" s="339">
        <v>6.2656641604010019</v>
      </c>
      <c r="O14" s="339"/>
      <c r="P14" s="338" t="s">
        <v>369</v>
      </c>
      <c r="Q14" s="339" t="s">
        <v>34</v>
      </c>
      <c r="R14" s="341"/>
    </row>
    <row r="15" spans="2:18" ht="12.6" customHeight="1" x14ac:dyDescent="0.2">
      <c r="G15" s="338" t="s">
        <v>370</v>
      </c>
      <c r="H15" s="339">
        <v>20.8</v>
      </c>
      <c r="I15" s="339"/>
      <c r="J15" s="340" t="s">
        <v>371</v>
      </c>
      <c r="K15" s="339">
        <v>15.555555555555555</v>
      </c>
      <c r="L15" s="339"/>
      <c r="M15" s="338" t="s">
        <v>372</v>
      </c>
      <c r="N15" s="339">
        <v>6</v>
      </c>
      <c r="O15" s="339"/>
      <c r="P15" s="338" t="s">
        <v>373</v>
      </c>
      <c r="Q15" s="339" t="s">
        <v>34</v>
      </c>
      <c r="R15" s="341"/>
    </row>
    <row r="16" spans="2:18" ht="12.6" customHeight="1" x14ac:dyDescent="0.2">
      <c r="G16" s="338" t="s">
        <v>374</v>
      </c>
      <c r="H16" s="339">
        <v>20.100000000000001</v>
      </c>
      <c r="I16" s="340"/>
      <c r="J16" s="338" t="s">
        <v>375</v>
      </c>
      <c r="K16" s="339">
        <v>15.555555555555555</v>
      </c>
      <c r="L16" s="340"/>
      <c r="M16" s="338" t="s">
        <v>39</v>
      </c>
      <c r="N16" s="339">
        <v>5.4421768707482991</v>
      </c>
      <c r="O16" s="340"/>
      <c r="P16" s="340"/>
      <c r="Q16" s="340"/>
      <c r="R16" s="341"/>
    </row>
    <row r="17" spans="7:17" ht="12" x14ac:dyDescent="0.2">
      <c r="G17" s="342"/>
      <c r="H17" s="342"/>
      <c r="I17" s="342"/>
      <c r="K17" s="342"/>
      <c r="L17" s="342"/>
      <c r="M17" s="342"/>
      <c r="N17" s="342"/>
      <c r="O17" s="342"/>
      <c r="P17" s="342"/>
      <c r="Q17" s="342"/>
    </row>
  </sheetData>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6"/>
  <sheetViews>
    <sheetView showGridLines="0" topLeftCell="D1" zoomScale="115" zoomScaleNormal="115" workbookViewId="0">
      <selection activeCell="H2" sqref="H2:O9"/>
    </sheetView>
  </sheetViews>
  <sheetFormatPr baseColWidth="10" defaultColWidth="65.33203125" defaultRowHeight="11.25" x14ac:dyDescent="0.2"/>
  <cols>
    <col min="1" max="1" width="3" style="413" bestFit="1" customWidth="1"/>
    <col min="2" max="2" width="40.1640625" style="413" bestFit="1" customWidth="1"/>
    <col min="3" max="3" width="32.1640625" style="413" bestFit="1" customWidth="1"/>
    <col min="4" max="4" width="48.5" style="413" bestFit="1" customWidth="1"/>
    <col min="5" max="5" width="31.83203125" style="413" bestFit="1" customWidth="1"/>
    <col min="6" max="6" width="21.83203125" style="413" bestFit="1" customWidth="1"/>
    <col min="7" max="7" width="11" style="413" customWidth="1"/>
    <col min="8" max="8" width="3.5" style="413" bestFit="1" customWidth="1"/>
    <col min="9" max="9" width="28.33203125" style="413" customWidth="1"/>
    <col min="10" max="10" width="4.83203125" style="413" customWidth="1"/>
    <col min="11" max="11" width="3.83203125" style="413" bestFit="1" customWidth="1"/>
    <col min="12" max="12" width="18.5" style="413" bestFit="1" customWidth="1"/>
    <col min="13" max="13" width="5.83203125" style="413" customWidth="1"/>
    <col min="14" max="14" width="3.83203125" style="413" bestFit="1" customWidth="1"/>
    <col min="15" max="15" width="22.1640625" style="413" bestFit="1" customWidth="1"/>
    <col min="16" max="16384" width="65.33203125" style="413"/>
  </cols>
  <sheetData>
    <row r="1" spans="1:15" x14ac:dyDescent="0.2">
      <c r="A1" s="411" t="s">
        <v>461</v>
      </c>
      <c r="B1" s="412" t="s">
        <v>462</v>
      </c>
      <c r="C1" s="412" t="s">
        <v>463</v>
      </c>
      <c r="D1" s="412" t="s">
        <v>464</v>
      </c>
      <c r="E1" s="412" t="s">
        <v>465</v>
      </c>
      <c r="F1" s="411" t="s">
        <v>466</v>
      </c>
    </row>
    <row r="2" spans="1:15" ht="13.5" x14ac:dyDescent="0.25">
      <c r="A2" s="414">
        <v>3</v>
      </c>
      <c r="B2" s="412">
        <v>535</v>
      </c>
      <c r="C2" s="412">
        <v>568</v>
      </c>
      <c r="D2" s="412">
        <v>48</v>
      </c>
      <c r="E2" s="412">
        <v>520</v>
      </c>
      <c r="F2" s="412" t="s">
        <v>39</v>
      </c>
      <c r="H2" s="466">
        <v>1</v>
      </c>
      <c r="I2" s="467" t="str">
        <f t="shared" ref="I2:I9" si="0">F2</f>
        <v>Stadt Jena</v>
      </c>
      <c r="J2" s="468"/>
      <c r="K2" s="466">
        <v>9</v>
      </c>
      <c r="L2" s="467" t="str">
        <f t="shared" ref="L2:L8" si="1">F10</f>
        <v>Kyffhäuserkreis</v>
      </c>
      <c r="M2" s="468"/>
      <c r="N2" s="466">
        <v>16</v>
      </c>
      <c r="O2" s="467" t="str">
        <f t="shared" ref="O2:O8" si="2">F17</f>
        <v>Saale-Orla-Kreis</v>
      </c>
    </row>
    <row r="3" spans="1:15" ht="13.5" x14ac:dyDescent="0.25">
      <c r="A3" s="414">
        <v>8</v>
      </c>
      <c r="B3" s="412">
        <v>438</v>
      </c>
      <c r="C3" s="412">
        <v>381</v>
      </c>
      <c r="D3" s="412">
        <v>174</v>
      </c>
      <c r="E3" s="412">
        <v>207</v>
      </c>
      <c r="F3" s="412" t="s">
        <v>45</v>
      </c>
      <c r="H3" s="466">
        <v>2</v>
      </c>
      <c r="I3" s="467" t="str">
        <f t="shared" si="0"/>
        <v>Wartburgkreis</v>
      </c>
      <c r="J3" s="468"/>
      <c r="K3" s="466">
        <v>10</v>
      </c>
      <c r="L3" s="467" t="str">
        <f t="shared" si="1"/>
        <v>Greiz</v>
      </c>
      <c r="M3" s="468"/>
      <c r="N3" s="466">
        <v>17</v>
      </c>
      <c r="O3" s="467" t="str">
        <f t="shared" si="2"/>
        <v>Saalfeld-Rudolstadt</v>
      </c>
    </row>
    <row r="4" spans="1:15" ht="13.5" x14ac:dyDescent="0.25">
      <c r="A4" s="414">
        <v>6</v>
      </c>
      <c r="B4" s="412">
        <v>312</v>
      </c>
      <c r="C4" s="412">
        <v>223</v>
      </c>
      <c r="D4" s="412">
        <v>195</v>
      </c>
      <c r="E4" s="412">
        <v>28</v>
      </c>
      <c r="F4" s="412" t="s">
        <v>43</v>
      </c>
      <c r="H4" s="466">
        <v>3</v>
      </c>
      <c r="I4" s="467" t="str">
        <f t="shared" si="0"/>
        <v>Eichsfeld</v>
      </c>
      <c r="J4" s="468"/>
      <c r="K4" s="466">
        <v>11</v>
      </c>
      <c r="L4" s="467" t="str">
        <f t="shared" si="1"/>
        <v>Weimarer Land</v>
      </c>
      <c r="M4" s="468"/>
      <c r="N4" s="466">
        <v>18</v>
      </c>
      <c r="O4" s="467" t="str">
        <f t="shared" si="2"/>
        <v>Hildburghausen</v>
      </c>
    </row>
    <row r="5" spans="1:15" ht="13.5" x14ac:dyDescent="0.25">
      <c r="A5" s="414">
        <v>9</v>
      </c>
      <c r="B5" s="412">
        <v>307</v>
      </c>
      <c r="C5" s="412">
        <v>241</v>
      </c>
      <c r="D5" s="412">
        <v>143</v>
      </c>
      <c r="E5" s="412">
        <v>98</v>
      </c>
      <c r="F5" s="412" t="s">
        <v>46</v>
      </c>
      <c r="H5" s="466">
        <v>4</v>
      </c>
      <c r="I5" s="467" t="str">
        <f t="shared" si="0"/>
        <v>Unstrut-Hainich-Kreis</v>
      </c>
      <c r="J5" s="468"/>
      <c r="K5" s="466">
        <v>12</v>
      </c>
      <c r="L5" s="467" t="str">
        <f t="shared" si="1"/>
        <v>Gotha</v>
      </c>
      <c r="M5" s="468"/>
      <c r="N5" s="466">
        <v>19</v>
      </c>
      <c r="O5" s="467" t="str">
        <f t="shared" si="2"/>
        <v>Saale-Holzland-Kreis</v>
      </c>
    </row>
    <row r="6" spans="1:15" ht="13.5" x14ac:dyDescent="0.25">
      <c r="A6" s="414">
        <v>11</v>
      </c>
      <c r="B6" s="412">
        <v>285</v>
      </c>
      <c r="C6" s="412">
        <v>201</v>
      </c>
      <c r="D6" s="412">
        <v>116</v>
      </c>
      <c r="E6" s="412">
        <v>85</v>
      </c>
      <c r="F6" s="412" t="s">
        <v>48</v>
      </c>
      <c r="H6" s="466">
        <v>5</v>
      </c>
      <c r="I6" s="467" t="str">
        <f t="shared" si="0"/>
        <v>Schmalkalden-Meiningen</v>
      </c>
      <c r="J6" s="468"/>
      <c r="K6" s="466">
        <v>13</v>
      </c>
      <c r="L6" s="467" t="str">
        <f t="shared" si="1"/>
        <v>Stadt Erfurt</v>
      </c>
      <c r="M6" s="468"/>
      <c r="N6" s="466">
        <v>20</v>
      </c>
      <c r="O6" s="467" t="str">
        <f t="shared" si="2"/>
        <v>Altenburger Land</v>
      </c>
    </row>
    <row r="7" spans="1:15" ht="13.5" x14ac:dyDescent="0.25">
      <c r="A7" s="414">
        <v>5</v>
      </c>
      <c r="B7" s="412">
        <v>268</v>
      </c>
      <c r="C7" s="412">
        <v>242</v>
      </c>
      <c r="D7" s="412">
        <v>46</v>
      </c>
      <c r="E7" s="412">
        <v>196</v>
      </c>
      <c r="F7" s="412" t="s">
        <v>41</v>
      </c>
      <c r="H7" s="466">
        <v>6</v>
      </c>
      <c r="I7" s="467" t="str">
        <f t="shared" si="0"/>
        <v>Stadt Weimar</v>
      </c>
      <c r="J7" s="468"/>
      <c r="K7" s="466">
        <v>14</v>
      </c>
      <c r="L7" s="467" t="str">
        <f t="shared" si="1"/>
        <v>Nordhausen</v>
      </c>
      <c r="M7" s="468"/>
      <c r="N7" s="466">
        <v>21</v>
      </c>
      <c r="O7" s="467" t="str">
        <f t="shared" si="2"/>
        <v>Stadt Suhl</v>
      </c>
    </row>
    <row r="8" spans="1:15" ht="13.5" x14ac:dyDescent="0.25">
      <c r="A8" s="414">
        <v>15</v>
      </c>
      <c r="B8" s="412">
        <v>250</v>
      </c>
      <c r="C8" s="412">
        <v>183</v>
      </c>
      <c r="D8" s="412">
        <v>115</v>
      </c>
      <c r="E8" s="412">
        <v>68</v>
      </c>
      <c r="F8" s="412" t="s">
        <v>52</v>
      </c>
      <c r="H8" s="466">
        <v>7</v>
      </c>
      <c r="I8" s="467" t="str">
        <f t="shared" si="0"/>
        <v>Ilm-Kreis</v>
      </c>
      <c r="J8" s="468"/>
      <c r="K8" s="466">
        <v>15</v>
      </c>
      <c r="L8" s="467" t="str">
        <f t="shared" si="1"/>
        <v>Sonneberg</v>
      </c>
      <c r="M8" s="468"/>
      <c r="N8" s="466">
        <v>22</v>
      </c>
      <c r="O8" s="467" t="str">
        <f t="shared" si="2"/>
        <v>Stadt Gera</v>
      </c>
    </row>
    <row r="9" spans="1:15" ht="13.5" x14ac:dyDescent="0.25">
      <c r="A9" s="414">
        <v>13</v>
      </c>
      <c r="B9" s="412">
        <v>231</v>
      </c>
      <c r="C9" s="412">
        <v>202</v>
      </c>
      <c r="D9" s="412">
        <v>95</v>
      </c>
      <c r="E9" s="412">
        <v>107</v>
      </c>
      <c r="F9" s="412" t="s">
        <v>50</v>
      </c>
      <c r="H9" s="466">
        <v>8</v>
      </c>
      <c r="I9" s="467" t="str">
        <f t="shared" si="0"/>
        <v>Sömmerda</v>
      </c>
      <c r="J9" s="468"/>
      <c r="K9" s="468"/>
      <c r="L9" s="468"/>
      <c r="M9" s="468"/>
      <c r="N9" s="469"/>
      <c r="O9" s="469"/>
    </row>
    <row r="10" spans="1:15" ht="12" x14ac:dyDescent="0.2">
      <c r="A10" s="414">
        <v>10</v>
      </c>
      <c r="B10" s="412">
        <v>228</v>
      </c>
      <c r="C10" s="412">
        <v>131</v>
      </c>
      <c r="D10" s="412">
        <v>58</v>
      </c>
      <c r="E10" s="412">
        <v>73</v>
      </c>
      <c r="F10" s="412" t="s">
        <v>47</v>
      </c>
      <c r="H10" s="415"/>
      <c r="I10" s="415"/>
      <c r="J10" s="415"/>
      <c r="K10" s="415"/>
      <c r="L10" s="415"/>
      <c r="M10" s="415"/>
      <c r="N10" s="415"/>
      <c r="O10" s="415"/>
    </row>
    <row r="11" spans="1:15" x14ac:dyDescent="0.2">
      <c r="A11" s="414">
        <v>21</v>
      </c>
      <c r="B11" s="412">
        <v>222</v>
      </c>
      <c r="C11" s="412">
        <v>116</v>
      </c>
      <c r="D11" s="412">
        <v>86</v>
      </c>
      <c r="E11" s="412">
        <v>30</v>
      </c>
      <c r="F11" s="412" t="s">
        <v>58</v>
      </c>
      <c r="H11" s="475"/>
      <c r="I11" s="475"/>
      <c r="J11" s="475"/>
      <c r="K11" s="475"/>
      <c r="L11" s="475"/>
      <c r="M11" s="475"/>
      <c r="N11" s="475"/>
      <c r="O11" s="475"/>
    </row>
    <row r="12" spans="1:15" x14ac:dyDescent="0.2">
      <c r="A12" s="414">
        <v>16</v>
      </c>
      <c r="B12" s="412">
        <v>188</v>
      </c>
      <c r="C12" s="412">
        <v>162</v>
      </c>
      <c r="D12" s="412">
        <v>133</v>
      </c>
      <c r="E12" s="412">
        <v>29</v>
      </c>
      <c r="F12" s="412" t="s">
        <v>53</v>
      </c>
      <c r="H12" s="475"/>
      <c r="I12" s="475"/>
      <c r="J12" s="475"/>
      <c r="K12" s="475"/>
      <c r="L12" s="475"/>
      <c r="M12" s="475"/>
      <c r="N12" s="475"/>
      <c r="O12" s="475"/>
    </row>
    <row r="13" spans="1:15" x14ac:dyDescent="0.2">
      <c r="A13" s="414">
        <v>12</v>
      </c>
      <c r="B13" s="412">
        <v>182</v>
      </c>
      <c r="C13" s="412">
        <v>173</v>
      </c>
      <c r="D13" s="412">
        <v>91</v>
      </c>
      <c r="E13" s="412">
        <v>82</v>
      </c>
      <c r="F13" s="412" t="s">
        <v>49</v>
      </c>
      <c r="I13" s="416"/>
      <c r="J13" s="416"/>
      <c r="K13" s="476"/>
      <c r="L13" s="476"/>
      <c r="M13" s="476"/>
      <c r="N13" s="476"/>
      <c r="O13" s="476"/>
    </row>
    <row r="14" spans="1:15" x14ac:dyDescent="0.2">
      <c r="A14" s="414">
        <v>1</v>
      </c>
      <c r="B14" s="412">
        <v>177</v>
      </c>
      <c r="C14" s="412">
        <v>165</v>
      </c>
      <c r="D14" s="412">
        <v>88</v>
      </c>
      <c r="E14" s="412">
        <v>77</v>
      </c>
      <c r="F14" s="412" t="s">
        <v>37</v>
      </c>
      <c r="I14" s="416"/>
      <c r="J14" s="416"/>
      <c r="K14" s="476"/>
      <c r="L14" s="476"/>
      <c r="M14" s="476"/>
      <c r="N14" s="476"/>
      <c r="O14" s="476"/>
    </row>
    <row r="15" spans="1:15" x14ac:dyDescent="0.2">
      <c r="A15" s="414">
        <v>7</v>
      </c>
      <c r="B15" s="412">
        <v>166</v>
      </c>
      <c r="C15" s="412">
        <v>120</v>
      </c>
      <c r="D15" s="412">
        <v>82</v>
      </c>
      <c r="E15" s="412">
        <v>38</v>
      </c>
      <c r="F15" s="412" t="s">
        <v>44</v>
      </c>
    </row>
    <row r="16" spans="1:15" x14ac:dyDescent="0.2">
      <c r="A16" s="414">
        <v>17</v>
      </c>
      <c r="B16" s="412">
        <v>158</v>
      </c>
      <c r="C16" s="412">
        <v>40</v>
      </c>
      <c r="D16" s="412">
        <v>36</v>
      </c>
      <c r="E16" s="412">
        <v>4</v>
      </c>
      <c r="F16" s="412" t="s">
        <v>54</v>
      </c>
    </row>
    <row r="17" spans="1:6" x14ac:dyDescent="0.2">
      <c r="A17" s="414">
        <v>20</v>
      </c>
      <c r="B17" s="412">
        <v>132</v>
      </c>
      <c r="C17" s="412">
        <v>101</v>
      </c>
      <c r="D17" s="412">
        <v>94</v>
      </c>
      <c r="E17" s="412">
        <v>7</v>
      </c>
      <c r="F17" s="412" t="s">
        <v>57</v>
      </c>
    </row>
    <row r="18" spans="1:6" x14ac:dyDescent="0.2">
      <c r="A18" s="414">
        <v>18</v>
      </c>
      <c r="B18" s="412">
        <v>131</v>
      </c>
      <c r="C18" s="412">
        <v>114</v>
      </c>
      <c r="D18" s="412">
        <v>47</v>
      </c>
      <c r="E18" s="412">
        <v>67</v>
      </c>
      <c r="F18" s="412" t="s">
        <v>55</v>
      </c>
    </row>
    <row r="19" spans="1:6" x14ac:dyDescent="0.2">
      <c r="A19" s="414">
        <v>14</v>
      </c>
      <c r="B19" s="412">
        <v>120</v>
      </c>
      <c r="C19" s="412">
        <v>100</v>
      </c>
      <c r="D19" s="412">
        <v>91</v>
      </c>
      <c r="E19" s="412">
        <v>9</v>
      </c>
      <c r="F19" s="412" t="s">
        <v>51</v>
      </c>
    </row>
    <row r="20" spans="1:6" x14ac:dyDescent="0.2">
      <c r="A20" s="414">
        <v>19</v>
      </c>
      <c r="B20" s="412">
        <v>120</v>
      </c>
      <c r="C20" s="412">
        <v>85</v>
      </c>
      <c r="D20" s="412">
        <v>64</v>
      </c>
      <c r="E20" s="412">
        <v>21</v>
      </c>
      <c r="F20" s="412" t="s">
        <v>56</v>
      </c>
    </row>
    <row r="21" spans="1:6" x14ac:dyDescent="0.2">
      <c r="A21" s="414">
        <v>22</v>
      </c>
      <c r="B21" s="412">
        <v>120</v>
      </c>
      <c r="C21" s="412">
        <v>99</v>
      </c>
      <c r="D21" s="412">
        <v>96</v>
      </c>
      <c r="E21" s="412">
        <v>3</v>
      </c>
      <c r="F21" s="412" t="s">
        <v>59</v>
      </c>
    </row>
    <row r="22" spans="1:6" x14ac:dyDescent="0.2">
      <c r="A22" s="414">
        <v>4</v>
      </c>
      <c r="B22" s="412">
        <v>65</v>
      </c>
      <c r="C22" s="412">
        <v>51</v>
      </c>
      <c r="D22" s="412">
        <v>31</v>
      </c>
      <c r="E22" s="412">
        <v>20</v>
      </c>
      <c r="F22" s="412" t="s">
        <v>40</v>
      </c>
    </row>
    <row r="23" spans="1:6" x14ac:dyDescent="0.2">
      <c r="A23" s="414">
        <v>2</v>
      </c>
      <c r="B23" s="412">
        <v>57</v>
      </c>
      <c r="C23" s="412">
        <v>65</v>
      </c>
      <c r="D23" s="412">
        <v>55</v>
      </c>
      <c r="E23" s="412">
        <v>10</v>
      </c>
      <c r="F23" s="412" t="s">
        <v>38</v>
      </c>
    </row>
    <row r="24" spans="1:6" x14ac:dyDescent="0.2">
      <c r="A24" s="414">
        <v>24</v>
      </c>
      <c r="B24" s="412">
        <v>4692</v>
      </c>
      <c r="C24" s="412">
        <v>3763</v>
      </c>
      <c r="D24" s="412">
        <v>1984</v>
      </c>
      <c r="E24" s="412">
        <v>1779</v>
      </c>
      <c r="F24" s="417" t="s">
        <v>60</v>
      </c>
    </row>
    <row r="25" spans="1:6" x14ac:dyDescent="0.2">
      <c r="A25" s="414"/>
      <c r="B25" s="412"/>
      <c r="C25" s="412"/>
      <c r="D25" s="412"/>
      <c r="E25" s="412"/>
      <c r="F25" s="419"/>
    </row>
    <row r="26" spans="1:6" x14ac:dyDescent="0.2">
      <c r="A26" s="414"/>
      <c r="F26" s="417"/>
    </row>
    <row r="27" spans="1:6" x14ac:dyDescent="0.2">
      <c r="A27" s="414"/>
      <c r="B27" s="412"/>
      <c r="C27" s="418"/>
      <c r="D27" s="412"/>
      <c r="E27" s="412"/>
      <c r="F27" s="419"/>
    </row>
    <row r="28" spans="1:6" x14ac:dyDescent="0.2">
      <c r="A28" s="420"/>
      <c r="B28" s="412"/>
      <c r="C28" s="421"/>
      <c r="D28" s="421"/>
      <c r="E28" s="412"/>
      <c r="F28" s="411"/>
    </row>
    <row r="29" spans="1:6" x14ac:dyDescent="0.2">
      <c r="A29" s="420"/>
      <c r="C29" s="421"/>
      <c r="D29" s="421"/>
      <c r="E29" s="421"/>
      <c r="F29" s="411"/>
    </row>
    <row r="30" spans="1:6" x14ac:dyDescent="0.2">
      <c r="A30" s="420"/>
      <c r="B30" s="412"/>
      <c r="C30" s="421"/>
      <c r="D30" s="421"/>
      <c r="E30" s="421"/>
      <c r="F30" s="411"/>
    </row>
    <row r="31" spans="1:6" x14ac:dyDescent="0.2">
      <c r="A31" s="420"/>
      <c r="B31" s="412"/>
      <c r="C31" s="421"/>
      <c r="D31" s="421"/>
      <c r="E31" s="421"/>
      <c r="F31" s="411"/>
    </row>
    <row r="32" spans="1:6" x14ac:dyDescent="0.2">
      <c r="A32" s="420"/>
      <c r="B32" s="412"/>
      <c r="C32" s="421"/>
      <c r="D32" s="421"/>
      <c r="E32" s="421"/>
      <c r="F32" s="411"/>
    </row>
    <row r="33" spans="1:6" x14ac:dyDescent="0.2">
      <c r="A33" s="420"/>
      <c r="B33" s="421"/>
      <c r="C33" s="421"/>
      <c r="D33" s="421"/>
      <c r="E33" s="421"/>
      <c r="F33" s="411"/>
    </row>
    <row r="34" spans="1:6" x14ac:dyDescent="0.2">
      <c r="A34" s="420"/>
      <c r="B34" s="421"/>
      <c r="C34" s="421"/>
      <c r="D34" s="421"/>
      <c r="E34" s="421"/>
      <c r="F34" s="411"/>
    </row>
    <row r="35" spans="1:6" x14ac:dyDescent="0.2">
      <c r="A35" s="420"/>
      <c r="B35" s="421"/>
      <c r="C35" s="421"/>
      <c r="D35" s="421"/>
      <c r="E35" s="421"/>
      <c r="F35" s="411"/>
    </row>
    <row r="36" spans="1:6" x14ac:dyDescent="0.2">
      <c r="A36" s="420"/>
      <c r="B36" s="421"/>
      <c r="C36" s="421"/>
      <c r="D36" s="421"/>
      <c r="E36" s="421"/>
      <c r="F36" s="411"/>
    </row>
    <row r="37" spans="1:6" x14ac:dyDescent="0.2">
      <c r="A37" s="420"/>
      <c r="B37" s="421"/>
      <c r="C37" s="421"/>
      <c r="D37" s="421"/>
      <c r="E37" s="421"/>
      <c r="F37" s="411"/>
    </row>
    <row r="38" spans="1:6" x14ac:dyDescent="0.2">
      <c r="A38" s="420"/>
      <c r="B38" s="421"/>
      <c r="C38" s="421"/>
      <c r="D38" s="421"/>
      <c r="E38" s="421"/>
      <c r="F38" s="411"/>
    </row>
    <row r="39" spans="1:6" x14ac:dyDescent="0.2">
      <c r="A39" s="420"/>
      <c r="B39" s="421"/>
      <c r="C39" s="421"/>
      <c r="D39" s="421"/>
      <c r="E39" s="421"/>
      <c r="F39" s="411"/>
    </row>
    <row r="40" spans="1:6" x14ac:dyDescent="0.2">
      <c r="A40" s="420"/>
      <c r="B40" s="421"/>
      <c r="C40" s="421"/>
      <c r="D40" s="421"/>
      <c r="E40" s="421"/>
      <c r="F40" s="411"/>
    </row>
    <row r="41" spans="1:6" x14ac:dyDescent="0.2">
      <c r="A41" s="420"/>
      <c r="B41" s="421"/>
      <c r="C41" s="421"/>
      <c r="D41" s="421"/>
      <c r="E41" s="421"/>
      <c r="F41" s="411"/>
    </row>
    <row r="42" spans="1:6" x14ac:dyDescent="0.2">
      <c r="A42" s="420"/>
      <c r="B42" s="421"/>
      <c r="C42" s="421"/>
      <c r="D42" s="421"/>
      <c r="E42" s="421"/>
      <c r="F42" s="411"/>
    </row>
    <row r="43" spans="1:6" x14ac:dyDescent="0.2">
      <c r="A43" s="420"/>
      <c r="B43" s="421"/>
      <c r="C43" s="421"/>
      <c r="D43" s="421"/>
      <c r="E43" s="421"/>
      <c r="F43" s="411"/>
    </row>
    <row r="44" spans="1:6" x14ac:dyDescent="0.2">
      <c r="A44" s="420"/>
      <c r="B44" s="421"/>
      <c r="C44" s="421"/>
      <c r="D44" s="421"/>
      <c r="E44" s="421"/>
      <c r="F44" s="411"/>
    </row>
    <row r="45" spans="1:6" x14ac:dyDescent="0.2">
      <c r="A45" s="420"/>
      <c r="B45" s="421"/>
      <c r="C45" s="421"/>
      <c r="D45" s="421"/>
      <c r="E45" s="421"/>
      <c r="F45" s="411"/>
    </row>
    <row r="46" spans="1:6" x14ac:dyDescent="0.2">
      <c r="A46" s="420"/>
      <c r="B46" s="421"/>
      <c r="C46" s="421"/>
      <c r="D46" s="421"/>
      <c r="E46" s="421"/>
      <c r="F46" s="411"/>
    </row>
    <row r="47" spans="1:6" x14ac:dyDescent="0.2">
      <c r="A47" s="420"/>
      <c r="B47" s="421"/>
      <c r="C47" s="421"/>
      <c r="D47" s="421"/>
      <c r="E47" s="421"/>
      <c r="F47" s="411"/>
    </row>
    <row r="48" spans="1:6" x14ac:dyDescent="0.2">
      <c r="A48" s="420"/>
      <c r="B48" s="421"/>
      <c r="C48" s="421"/>
      <c r="D48" s="421"/>
      <c r="E48" s="421"/>
      <c r="F48" s="411"/>
    </row>
    <row r="49" spans="1:6" x14ac:dyDescent="0.2">
      <c r="A49" s="420"/>
      <c r="B49" s="421"/>
      <c r="C49" s="421"/>
      <c r="D49" s="421"/>
      <c r="E49" s="421"/>
      <c r="F49" s="411"/>
    </row>
    <row r="50" spans="1:6" x14ac:dyDescent="0.2">
      <c r="A50" s="420"/>
      <c r="B50" s="421"/>
      <c r="C50" s="421"/>
      <c r="D50" s="421"/>
      <c r="E50" s="421"/>
      <c r="F50" s="411"/>
    </row>
    <row r="51" spans="1:6" x14ac:dyDescent="0.2">
      <c r="A51" s="422"/>
    </row>
    <row r="52" spans="1:6" x14ac:dyDescent="0.2">
      <c r="A52" s="422"/>
    </row>
    <row r="53" spans="1:6" x14ac:dyDescent="0.2">
      <c r="A53" s="422"/>
    </row>
    <row r="54" spans="1:6" x14ac:dyDescent="0.2">
      <c r="A54" s="422"/>
    </row>
    <row r="55" spans="1:6" x14ac:dyDescent="0.2">
      <c r="A55" s="422"/>
    </row>
    <row r="56" spans="1:6" x14ac:dyDescent="0.2">
      <c r="A56" s="422"/>
    </row>
  </sheetData>
  <sortState ref="A2:F24">
    <sortCondition descending="1" ref="B2:B24"/>
  </sortState>
  <mergeCells count="3">
    <mergeCell ref="H11:O12"/>
    <mergeCell ref="K13:O13"/>
    <mergeCell ref="K14:O14"/>
  </mergeCells>
  <pageMargins left="0.78740157499999996" right="0.78740157499999996" top="0.984251969" bottom="0.984251969" header="0.4921259845" footer="0.4921259845"/>
  <pageSetup paperSize="9"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zoomScaleNormal="100" zoomScaleSheetLayoutView="100" workbookViewId="0">
      <selection sqref="A1:M1"/>
    </sheetView>
  </sheetViews>
  <sheetFormatPr baseColWidth="10" defaultColWidth="11.5" defaultRowHeight="12" x14ac:dyDescent="0.2"/>
  <cols>
    <col min="1" max="1" width="7.5" style="168" customWidth="1"/>
    <col min="2" max="2" width="8.6640625" style="168" customWidth="1"/>
    <col min="3" max="3" width="9.1640625" style="168" customWidth="1"/>
    <col min="4" max="4" width="11" style="168" customWidth="1"/>
    <col min="5" max="5" width="8.1640625" style="168" customWidth="1"/>
    <col min="6" max="6" width="8.83203125" style="168" customWidth="1"/>
    <col min="7" max="7" width="9.83203125" style="168" customWidth="1"/>
    <col min="8" max="8" width="10.5" style="168" customWidth="1"/>
    <col min="9" max="9" width="11.33203125" style="168" customWidth="1"/>
    <col min="10" max="10" width="7.33203125" style="168" customWidth="1"/>
    <col min="11" max="11" width="9" style="168" customWidth="1"/>
    <col min="12" max="12" width="8.33203125" style="168" customWidth="1"/>
    <col min="13" max="13" width="11.83203125" style="168" customWidth="1"/>
    <col min="14" max="16384" width="11.5" style="168"/>
  </cols>
  <sheetData>
    <row r="1" spans="1:13" x14ac:dyDescent="0.2">
      <c r="A1" s="478" t="s">
        <v>524</v>
      </c>
      <c r="B1" s="478"/>
      <c r="C1" s="478"/>
      <c r="D1" s="478"/>
      <c r="E1" s="478"/>
      <c r="F1" s="478"/>
      <c r="G1" s="478"/>
      <c r="H1" s="478"/>
      <c r="I1" s="478"/>
      <c r="J1" s="478"/>
      <c r="K1" s="478"/>
      <c r="L1" s="478"/>
      <c r="M1" s="478"/>
    </row>
    <row r="2" spans="1:13" x14ac:dyDescent="0.2">
      <c r="A2" s="493" t="s">
        <v>116</v>
      </c>
      <c r="B2" s="493"/>
      <c r="C2" s="493"/>
      <c r="D2" s="493"/>
      <c r="E2" s="493"/>
      <c r="F2" s="493"/>
      <c r="G2" s="493"/>
      <c r="H2" s="493"/>
      <c r="I2" s="493"/>
      <c r="J2" s="493"/>
      <c r="K2" s="493"/>
      <c r="L2" s="493"/>
      <c r="M2" s="493"/>
    </row>
    <row r="3" spans="1:13" x14ac:dyDescent="0.2">
      <c r="A3" s="494"/>
      <c r="B3" s="494"/>
      <c r="C3" s="494"/>
      <c r="D3" s="494"/>
      <c r="E3" s="494"/>
      <c r="F3" s="494"/>
      <c r="G3" s="494"/>
      <c r="H3" s="494"/>
      <c r="I3" s="494"/>
      <c r="J3" s="494"/>
      <c r="K3" s="494"/>
      <c r="L3" s="494"/>
      <c r="M3" s="494"/>
    </row>
    <row r="4" spans="1:13" x14ac:dyDescent="0.2">
      <c r="A4" s="320"/>
      <c r="B4" s="321"/>
      <c r="C4" s="322"/>
      <c r="D4" s="322"/>
      <c r="E4" s="322"/>
      <c r="F4" s="322"/>
      <c r="G4" s="322"/>
      <c r="H4" s="322"/>
      <c r="I4" s="322"/>
      <c r="J4" s="322"/>
      <c r="K4" s="322"/>
      <c r="L4" s="322"/>
      <c r="M4" s="322"/>
    </row>
    <row r="5" spans="1:13" ht="12.95" customHeight="1" x14ac:dyDescent="0.2">
      <c r="A5" s="495" t="s">
        <v>220</v>
      </c>
      <c r="B5" s="498" t="s">
        <v>117</v>
      </c>
      <c r="C5" s="499"/>
      <c r="D5" s="500"/>
      <c r="E5" s="503" t="s">
        <v>113</v>
      </c>
      <c r="F5" s="504"/>
      <c r="G5" s="504"/>
      <c r="H5" s="504"/>
      <c r="I5" s="504"/>
      <c r="J5" s="504"/>
      <c r="K5" s="504"/>
      <c r="L5" s="504"/>
      <c r="M5" s="504"/>
    </row>
    <row r="6" spans="1:13" ht="12.95" customHeight="1" x14ac:dyDescent="0.2">
      <c r="A6" s="496"/>
      <c r="B6" s="501"/>
      <c r="C6" s="502"/>
      <c r="D6" s="492"/>
      <c r="E6" s="505" t="s">
        <v>35</v>
      </c>
      <c r="F6" s="506"/>
      <c r="G6" s="506"/>
      <c r="H6" s="506"/>
      <c r="I6" s="507"/>
      <c r="J6" s="505" t="s">
        <v>36</v>
      </c>
      <c r="K6" s="506"/>
      <c r="L6" s="506"/>
      <c r="M6" s="506"/>
    </row>
    <row r="7" spans="1:13" ht="12.95" customHeight="1" x14ac:dyDescent="0.2">
      <c r="A7" s="496"/>
      <c r="B7" s="508" t="s">
        <v>94</v>
      </c>
      <c r="C7" s="479" t="s">
        <v>118</v>
      </c>
      <c r="D7" s="486" t="s">
        <v>119</v>
      </c>
      <c r="E7" s="479" t="s">
        <v>94</v>
      </c>
      <c r="F7" s="479" t="s">
        <v>121</v>
      </c>
      <c r="G7" s="489" t="s">
        <v>78</v>
      </c>
      <c r="H7" s="490"/>
      <c r="I7" s="486" t="s">
        <v>119</v>
      </c>
      <c r="J7" s="479" t="s">
        <v>94</v>
      </c>
      <c r="K7" s="479" t="s">
        <v>121</v>
      </c>
      <c r="L7" s="479" t="s">
        <v>101</v>
      </c>
      <c r="M7" s="482" t="s">
        <v>119</v>
      </c>
    </row>
    <row r="8" spans="1:13" ht="12.95" customHeight="1" x14ac:dyDescent="0.2">
      <c r="A8" s="496"/>
      <c r="B8" s="509"/>
      <c r="C8" s="511"/>
      <c r="D8" s="487"/>
      <c r="E8" s="480"/>
      <c r="F8" s="480"/>
      <c r="G8" s="491"/>
      <c r="H8" s="492"/>
      <c r="I8" s="487"/>
      <c r="J8" s="480"/>
      <c r="K8" s="480"/>
      <c r="L8" s="480"/>
      <c r="M8" s="483"/>
    </row>
    <row r="9" spans="1:13" ht="12.95" customHeight="1" x14ac:dyDescent="0.2">
      <c r="A9" s="496"/>
      <c r="B9" s="509"/>
      <c r="C9" s="511"/>
      <c r="D9" s="487"/>
      <c r="E9" s="480"/>
      <c r="F9" s="480"/>
      <c r="G9" s="479" t="s">
        <v>102</v>
      </c>
      <c r="H9" s="479" t="s">
        <v>123</v>
      </c>
      <c r="I9" s="487"/>
      <c r="J9" s="480"/>
      <c r="K9" s="480"/>
      <c r="L9" s="480"/>
      <c r="M9" s="483"/>
    </row>
    <row r="10" spans="1:13" ht="12.95" customHeight="1" x14ac:dyDescent="0.2">
      <c r="A10" s="496"/>
      <c r="B10" s="509"/>
      <c r="C10" s="511"/>
      <c r="D10" s="487"/>
      <c r="E10" s="480"/>
      <c r="F10" s="480"/>
      <c r="G10" s="480"/>
      <c r="H10" s="480"/>
      <c r="I10" s="487"/>
      <c r="J10" s="480"/>
      <c r="K10" s="480"/>
      <c r="L10" s="480"/>
      <c r="M10" s="483"/>
    </row>
    <row r="11" spans="1:13" ht="12.95" customHeight="1" x14ac:dyDescent="0.2">
      <c r="A11" s="496"/>
      <c r="B11" s="510"/>
      <c r="C11" s="512"/>
      <c r="D11" s="488"/>
      <c r="E11" s="481"/>
      <c r="F11" s="481"/>
      <c r="G11" s="481"/>
      <c r="H11" s="481"/>
      <c r="I11" s="488"/>
      <c r="J11" s="481"/>
      <c r="K11" s="481"/>
      <c r="L11" s="481"/>
      <c r="M11" s="484"/>
    </row>
    <row r="12" spans="1:13" ht="12.95" customHeight="1" x14ac:dyDescent="0.2">
      <c r="A12" s="497"/>
      <c r="B12" s="323" t="s">
        <v>0</v>
      </c>
      <c r="C12" s="324"/>
      <c r="D12" s="324" t="s">
        <v>423</v>
      </c>
      <c r="E12" s="324" t="s">
        <v>0</v>
      </c>
      <c r="F12" s="324" t="s">
        <v>424</v>
      </c>
      <c r="G12" s="324" t="s">
        <v>0</v>
      </c>
      <c r="H12" s="324" t="s">
        <v>1</v>
      </c>
      <c r="I12" s="324" t="s">
        <v>423</v>
      </c>
      <c r="J12" s="324" t="s">
        <v>0</v>
      </c>
      <c r="K12" s="324" t="s">
        <v>424</v>
      </c>
      <c r="L12" s="324" t="s">
        <v>1</v>
      </c>
      <c r="M12" s="323" t="s">
        <v>423</v>
      </c>
    </row>
    <row r="13" spans="1:13" ht="16.5" customHeight="1" x14ac:dyDescent="0.2">
      <c r="A13" s="325"/>
      <c r="B13" s="326"/>
      <c r="C13" s="326"/>
      <c r="D13" s="326"/>
      <c r="E13" s="326"/>
      <c r="F13" s="326"/>
      <c r="G13" s="326"/>
      <c r="H13" s="326"/>
      <c r="I13" s="326"/>
      <c r="J13" s="326"/>
      <c r="K13" s="326"/>
      <c r="L13" s="326"/>
      <c r="M13" s="326"/>
    </row>
    <row r="14" spans="1:13" ht="16.5" customHeight="1" x14ac:dyDescent="0.2">
      <c r="A14" s="327"/>
      <c r="B14" s="485" t="s">
        <v>124</v>
      </c>
      <c r="C14" s="485"/>
      <c r="D14" s="485"/>
      <c r="E14" s="485"/>
      <c r="F14" s="485"/>
      <c r="G14" s="485"/>
      <c r="H14" s="485"/>
      <c r="I14" s="485"/>
      <c r="J14" s="485"/>
      <c r="K14" s="485"/>
      <c r="L14" s="485"/>
      <c r="M14" s="485"/>
    </row>
    <row r="15" spans="1:13" x14ac:dyDescent="0.2">
      <c r="A15" s="328">
        <v>1995</v>
      </c>
      <c r="B15" s="329">
        <v>12988</v>
      </c>
      <c r="C15" s="329">
        <v>21354</v>
      </c>
      <c r="D15" s="329">
        <v>4007258.2995454618</v>
      </c>
      <c r="E15" s="329">
        <v>6894</v>
      </c>
      <c r="F15" s="329">
        <v>8028</v>
      </c>
      <c r="G15" s="329">
        <v>17141</v>
      </c>
      <c r="H15" s="329">
        <v>14273</v>
      </c>
      <c r="I15" s="329">
        <v>1815964.5776984708</v>
      </c>
      <c r="J15" s="329">
        <v>1818</v>
      </c>
      <c r="K15" s="329">
        <v>10939</v>
      </c>
      <c r="L15" s="329">
        <v>18296</v>
      </c>
      <c r="M15" s="329">
        <v>1337856.0508837681</v>
      </c>
    </row>
    <row r="16" spans="1:13" x14ac:dyDescent="0.2">
      <c r="A16" s="328">
        <v>1996</v>
      </c>
      <c r="B16" s="329">
        <v>14107</v>
      </c>
      <c r="C16" s="329">
        <v>22530</v>
      </c>
      <c r="D16" s="329">
        <v>4272425.517555207</v>
      </c>
      <c r="E16" s="329">
        <v>8052</v>
      </c>
      <c r="F16" s="329">
        <v>8412</v>
      </c>
      <c r="G16" s="329">
        <v>18027</v>
      </c>
      <c r="H16" s="329">
        <v>15482</v>
      </c>
      <c r="I16" s="329">
        <v>1897018.1457488637</v>
      </c>
      <c r="J16" s="329">
        <v>1621</v>
      </c>
      <c r="K16" s="329">
        <v>11720</v>
      </c>
      <c r="L16" s="329">
        <v>19877</v>
      </c>
      <c r="M16" s="329">
        <v>1532402.6116789291</v>
      </c>
    </row>
    <row r="17" spans="1:13" x14ac:dyDescent="0.2">
      <c r="A17" s="328">
        <v>1997</v>
      </c>
      <c r="B17" s="329">
        <v>12824</v>
      </c>
      <c r="C17" s="329">
        <v>16517</v>
      </c>
      <c r="D17" s="329">
        <v>3807774.1930535887</v>
      </c>
      <c r="E17" s="329">
        <v>6799</v>
      </c>
      <c r="F17" s="329">
        <v>6484</v>
      </c>
      <c r="G17" s="329">
        <v>13020</v>
      </c>
      <c r="H17" s="329">
        <v>11918</v>
      </c>
      <c r="I17" s="329">
        <v>1435395.714351452</v>
      </c>
      <c r="J17" s="329">
        <v>1521</v>
      </c>
      <c r="K17" s="329">
        <v>10457</v>
      </c>
      <c r="L17" s="329">
        <v>17211</v>
      </c>
      <c r="M17" s="329">
        <v>1386972.2828671203</v>
      </c>
    </row>
    <row r="18" spans="1:13" x14ac:dyDescent="0.2">
      <c r="A18" s="328">
        <v>1998</v>
      </c>
      <c r="B18" s="329">
        <v>12012</v>
      </c>
      <c r="C18" s="329">
        <v>13989</v>
      </c>
      <c r="D18" s="329">
        <v>2990460.8273725221</v>
      </c>
      <c r="E18" s="329">
        <v>6191</v>
      </c>
      <c r="F18" s="329">
        <v>5487</v>
      </c>
      <c r="G18" s="329">
        <v>10219</v>
      </c>
      <c r="H18" s="329">
        <v>9918</v>
      </c>
      <c r="I18" s="329">
        <v>1209885.828522929</v>
      </c>
      <c r="J18" s="329">
        <v>1324</v>
      </c>
      <c r="K18" s="329">
        <v>7953</v>
      </c>
      <c r="L18" s="329">
        <v>11779</v>
      </c>
      <c r="M18" s="329">
        <v>935543.98899699876</v>
      </c>
    </row>
    <row r="19" spans="1:13" x14ac:dyDescent="0.2">
      <c r="A19" s="328">
        <v>1999</v>
      </c>
      <c r="B19" s="329">
        <v>11411</v>
      </c>
      <c r="C19" s="329">
        <v>11341</v>
      </c>
      <c r="D19" s="329">
        <v>2635249.996165311</v>
      </c>
      <c r="E19" s="329">
        <v>5941</v>
      </c>
      <c r="F19" s="329">
        <v>4781</v>
      </c>
      <c r="G19" s="329">
        <v>8481</v>
      </c>
      <c r="H19" s="329">
        <v>8792</v>
      </c>
      <c r="I19" s="329">
        <v>1044632.7134771427</v>
      </c>
      <c r="J19" s="329">
        <v>1280</v>
      </c>
      <c r="K19" s="329">
        <v>7018</v>
      </c>
      <c r="L19" s="329">
        <v>11028</v>
      </c>
      <c r="M19" s="329">
        <v>875305.62472198508</v>
      </c>
    </row>
    <row r="20" spans="1:13" x14ac:dyDescent="0.2">
      <c r="A20" s="328">
        <v>2000</v>
      </c>
      <c r="B20" s="329">
        <v>9100</v>
      </c>
      <c r="C20" s="329">
        <v>7955</v>
      </c>
      <c r="D20" s="329">
        <v>2303029.915687969</v>
      </c>
      <c r="E20" s="329">
        <v>4420</v>
      </c>
      <c r="F20" s="329">
        <v>3572</v>
      </c>
      <c r="G20" s="329">
        <v>6129</v>
      </c>
      <c r="H20" s="329">
        <v>6549.1</v>
      </c>
      <c r="I20" s="329">
        <v>764970.37063548469</v>
      </c>
      <c r="J20" s="329">
        <v>1147</v>
      </c>
      <c r="K20" s="329">
        <v>6502</v>
      </c>
      <c r="L20" s="329">
        <v>10022.799999999999</v>
      </c>
      <c r="M20" s="329">
        <v>893120.05644662376</v>
      </c>
    </row>
    <row r="21" spans="1:13" x14ac:dyDescent="0.2">
      <c r="A21" s="328">
        <v>2001</v>
      </c>
      <c r="B21" s="329">
        <v>8233</v>
      </c>
      <c r="C21" s="329">
        <v>6227</v>
      </c>
      <c r="D21" s="329">
        <v>1937172.4536386088</v>
      </c>
      <c r="E21" s="329">
        <v>3716</v>
      </c>
      <c r="F21" s="329">
        <v>2959</v>
      </c>
      <c r="G21" s="329">
        <v>4912</v>
      </c>
      <c r="H21" s="329">
        <v>5347.9</v>
      </c>
      <c r="I21" s="329">
        <v>623211.11753066478</v>
      </c>
      <c r="J21" s="329">
        <v>1028</v>
      </c>
      <c r="K21" s="329">
        <v>6428</v>
      </c>
      <c r="L21" s="329">
        <v>9623.9</v>
      </c>
      <c r="M21" s="329">
        <v>741910.59550165408</v>
      </c>
    </row>
    <row r="22" spans="1:13" x14ac:dyDescent="0.2">
      <c r="A22" s="328">
        <v>2002</v>
      </c>
      <c r="B22" s="329">
        <v>7152</v>
      </c>
      <c r="C22" s="329">
        <v>4962</v>
      </c>
      <c r="D22" s="329">
        <v>1544160</v>
      </c>
      <c r="E22" s="329">
        <v>3181</v>
      </c>
      <c r="F22" s="329">
        <v>2443</v>
      </c>
      <c r="G22" s="329">
        <v>3921</v>
      </c>
      <c r="H22" s="329">
        <v>4509.3999999999996</v>
      </c>
      <c r="I22" s="329">
        <v>518879</v>
      </c>
      <c r="J22" s="329">
        <v>827</v>
      </c>
      <c r="K22" s="329">
        <v>4775</v>
      </c>
      <c r="L22" s="329">
        <v>7286.9</v>
      </c>
      <c r="M22" s="329">
        <v>531371</v>
      </c>
    </row>
    <row r="23" spans="1:13" x14ac:dyDescent="0.2">
      <c r="A23" s="328">
        <v>2003</v>
      </c>
      <c r="B23" s="329">
        <v>7224</v>
      </c>
      <c r="C23" s="329">
        <v>5150</v>
      </c>
      <c r="D23" s="329">
        <v>1683172</v>
      </c>
      <c r="E23" s="329">
        <v>3569</v>
      </c>
      <c r="F23" s="329">
        <v>2752</v>
      </c>
      <c r="G23" s="329">
        <v>4395</v>
      </c>
      <c r="H23" s="329">
        <v>5081</v>
      </c>
      <c r="I23" s="329">
        <v>580491</v>
      </c>
      <c r="J23" s="329">
        <v>713</v>
      </c>
      <c r="K23" s="329">
        <v>4905</v>
      </c>
      <c r="L23" s="329">
        <v>6867</v>
      </c>
      <c r="M23" s="329">
        <v>682409</v>
      </c>
    </row>
    <row r="24" spans="1:13" x14ac:dyDescent="0.2">
      <c r="A24" s="328">
        <v>2004</v>
      </c>
      <c r="B24" s="329">
        <v>6667</v>
      </c>
      <c r="C24" s="329">
        <v>4705</v>
      </c>
      <c r="D24" s="329">
        <v>1510752</v>
      </c>
      <c r="E24" s="329">
        <v>2951</v>
      </c>
      <c r="F24" s="329">
        <v>2363</v>
      </c>
      <c r="G24" s="329">
        <v>3819</v>
      </c>
      <c r="H24" s="329">
        <v>4342</v>
      </c>
      <c r="I24" s="329">
        <v>494424</v>
      </c>
      <c r="J24" s="329">
        <v>795</v>
      </c>
      <c r="K24" s="329">
        <v>5110</v>
      </c>
      <c r="L24" s="329">
        <v>6938</v>
      </c>
      <c r="M24" s="329">
        <v>584180</v>
      </c>
    </row>
    <row r="25" spans="1:13" x14ac:dyDescent="0.2">
      <c r="A25" s="328">
        <v>2005</v>
      </c>
      <c r="B25" s="329">
        <v>5756</v>
      </c>
      <c r="C25" s="329">
        <v>3723</v>
      </c>
      <c r="D25" s="329">
        <v>1174237</v>
      </c>
      <c r="E25" s="329">
        <v>2458</v>
      </c>
      <c r="F25" s="329">
        <v>1945</v>
      </c>
      <c r="G25" s="329">
        <v>3177</v>
      </c>
      <c r="H25" s="329">
        <v>3665</v>
      </c>
      <c r="I25" s="329">
        <v>406123</v>
      </c>
      <c r="J25" s="329">
        <v>706</v>
      </c>
      <c r="K25" s="329">
        <v>4056</v>
      </c>
      <c r="L25" s="329">
        <v>5430</v>
      </c>
      <c r="M25" s="329">
        <v>422352</v>
      </c>
    </row>
    <row r="26" spans="1:13" x14ac:dyDescent="0.2">
      <c r="A26" s="328">
        <v>2006</v>
      </c>
      <c r="B26" s="329">
        <v>5659</v>
      </c>
      <c r="C26" s="329">
        <v>3802</v>
      </c>
      <c r="D26" s="329">
        <v>1210746</v>
      </c>
      <c r="E26" s="329">
        <v>2313</v>
      </c>
      <c r="F26" s="329">
        <v>1857</v>
      </c>
      <c r="G26" s="329">
        <v>3040</v>
      </c>
      <c r="H26" s="329">
        <v>3463</v>
      </c>
      <c r="I26" s="329">
        <v>393061</v>
      </c>
      <c r="J26" s="329">
        <v>778</v>
      </c>
      <c r="K26" s="329">
        <v>4596</v>
      </c>
      <c r="L26" s="329">
        <v>6429</v>
      </c>
      <c r="M26" s="329">
        <v>467178</v>
      </c>
    </row>
    <row r="27" spans="1:13" x14ac:dyDescent="0.2">
      <c r="A27" s="328">
        <v>2007</v>
      </c>
      <c r="B27" s="329">
        <v>4652</v>
      </c>
      <c r="C27" s="329">
        <v>3379</v>
      </c>
      <c r="D27" s="329">
        <v>1034518</v>
      </c>
      <c r="E27" s="329">
        <v>1577</v>
      </c>
      <c r="F27" s="329">
        <v>1413</v>
      </c>
      <c r="G27" s="329">
        <v>2349</v>
      </c>
      <c r="H27" s="329">
        <v>2594.5</v>
      </c>
      <c r="I27" s="329">
        <v>299844</v>
      </c>
      <c r="J27" s="329">
        <v>794</v>
      </c>
      <c r="K27" s="329">
        <v>4051</v>
      </c>
      <c r="L27" s="329">
        <v>5860.6</v>
      </c>
      <c r="M27" s="329">
        <v>358116</v>
      </c>
    </row>
    <row r="28" spans="1:13" x14ac:dyDescent="0.2">
      <c r="A28" s="328">
        <v>2008</v>
      </c>
      <c r="B28" s="329">
        <v>4496</v>
      </c>
      <c r="C28" s="329">
        <v>2725</v>
      </c>
      <c r="D28" s="329">
        <v>1166867</v>
      </c>
      <c r="E28" s="329">
        <v>1438</v>
      </c>
      <c r="F28" s="329">
        <v>1335</v>
      </c>
      <c r="G28" s="329">
        <v>2154</v>
      </c>
      <c r="H28" s="329">
        <v>2389.6</v>
      </c>
      <c r="I28" s="329">
        <v>293432</v>
      </c>
      <c r="J28" s="329">
        <v>866</v>
      </c>
      <c r="K28" s="329">
        <v>5510</v>
      </c>
      <c r="L28" s="329">
        <v>7498.7</v>
      </c>
      <c r="M28" s="329">
        <v>495083</v>
      </c>
    </row>
    <row r="29" spans="1:13" x14ac:dyDescent="0.2">
      <c r="A29" s="328">
        <v>2009</v>
      </c>
      <c r="B29" s="329">
        <v>4530</v>
      </c>
      <c r="C29" s="329">
        <v>3268</v>
      </c>
      <c r="D29" s="329">
        <v>1039197</v>
      </c>
      <c r="E29" s="329">
        <v>1552</v>
      </c>
      <c r="F29" s="329">
        <v>1438</v>
      </c>
      <c r="G29" s="329">
        <v>2372</v>
      </c>
      <c r="H29" s="329">
        <v>2645.7</v>
      </c>
      <c r="I29" s="329">
        <v>323644</v>
      </c>
      <c r="J29" s="329">
        <v>753</v>
      </c>
      <c r="K29" s="329">
        <v>3478</v>
      </c>
      <c r="L29" s="329">
        <v>5231.6000000000004</v>
      </c>
      <c r="M29" s="329">
        <v>344271</v>
      </c>
    </row>
    <row r="30" spans="1:13" s="225" customFormat="1" x14ac:dyDescent="0.2">
      <c r="A30" s="328">
        <v>2010</v>
      </c>
      <c r="B30" s="329">
        <v>4438</v>
      </c>
      <c r="C30" s="329">
        <v>2773</v>
      </c>
      <c r="D30" s="329">
        <v>1102146</v>
      </c>
      <c r="E30" s="329">
        <v>1570</v>
      </c>
      <c r="F30" s="329">
        <v>1416</v>
      </c>
      <c r="G30" s="329">
        <v>2168</v>
      </c>
      <c r="H30" s="329">
        <v>2589.4</v>
      </c>
      <c r="I30" s="329">
        <v>326735</v>
      </c>
      <c r="J30" s="329">
        <v>784</v>
      </c>
      <c r="K30" s="329">
        <v>4565</v>
      </c>
      <c r="L30" s="329">
        <v>5974.5</v>
      </c>
      <c r="M30" s="329">
        <v>419597</v>
      </c>
    </row>
    <row r="31" spans="1:13" x14ac:dyDescent="0.2">
      <c r="A31" s="328">
        <v>2011</v>
      </c>
      <c r="B31" s="329">
        <v>4881</v>
      </c>
      <c r="C31" s="329">
        <v>3633</v>
      </c>
      <c r="D31" s="329">
        <v>1138400</v>
      </c>
      <c r="E31" s="329">
        <v>1819</v>
      </c>
      <c r="F31" s="329">
        <v>1694</v>
      </c>
      <c r="G31" s="329">
        <v>2769</v>
      </c>
      <c r="H31" s="329">
        <v>3229.8</v>
      </c>
      <c r="I31" s="329">
        <v>392177</v>
      </c>
      <c r="J31" s="329">
        <v>889</v>
      </c>
      <c r="K31" s="329">
        <v>4773</v>
      </c>
      <c r="L31" s="329">
        <v>6239.1</v>
      </c>
      <c r="M31" s="329">
        <v>365786</v>
      </c>
    </row>
    <row r="32" spans="1:13" x14ac:dyDescent="0.2">
      <c r="A32" s="328">
        <v>2012</v>
      </c>
      <c r="B32" s="329">
        <v>5097</v>
      </c>
      <c r="C32" s="329">
        <v>4528</v>
      </c>
      <c r="D32" s="329">
        <v>1219925</v>
      </c>
      <c r="E32" s="329">
        <v>1898</v>
      </c>
      <c r="F32" s="329">
        <v>1792</v>
      </c>
      <c r="G32" s="329">
        <v>2958</v>
      </c>
      <c r="H32" s="329">
        <v>3440.2</v>
      </c>
      <c r="I32" s="329">
        <v>429142</v>
      </c>
      <c r="J32" s="329">
        <v>858</v>
      </c>
      <c r="K32" s="329">
        <v>7265</v>
      </c>
      <c r="L32" s="329">
        <v>8275.7000000000007</v>
      </c>
      <c r="M32" s="329">
        <v>468058</v>
      </c>
    </row>
    <row r="33" spans="1:13" x14ac:dyDescent="0.2">
      <c r="A33" s="328">
        <v>2013</v>
      </c>
      <c r="B33" s="329">
        <v>4844</v>
      </c>
      <c r="C33" s="329">
        <v>4171</v>
      </c>
      <c r="D33" s="329">
        <v>1423066</v>
      </c>
      <c r="E33" s="329">
        <v>1891</v>
      </c>
      <c r="F33" s="329">
        <v>1862</v>
      </c>
      <c r="G33" s="329">
        <v>3058</v>
      </c>
      <c r="H33" s="329">
        <v>3521.5</v>
      </c>
      <c r="I33" s="329">
        <v>460811</v>
      </c>
      <c r="J33" s="329">
        <v>791</v>
      </c>
      <c r="K33" s="329">
        <v>5806</v>
      </c>
      <c r="L33" s="329">
        <v>7278.6</v>
      </c>
      <c r="M33" s="329">
        <v>644739</v>
      </c>
    </row>
    <row r="34" spans="1:13" x14ac:dyDescent="0.2">
      <c r="A34" s="328">
        <v>2014</v>
      </c>
      <c r="B34" s="329">
        <v>4719</v>
      </c>
      <c r="C34" s="329">
        <v>4207</v>
      </c>
      <c r="D34" s="329">
        <v>1202782</v>
      </c>
      <c r="E34" s="329">
        <v>1891</v>
      </c>
      <c r="F34" s="329">
        <v>1948</v>
      </c>
      <c r="G34" s="329">
        <v>3226</v>
      </c>
      <c r="H34" s="329">
        <v>3690.3</v>
      </c>
      <c r="I34" s="329">
        <v>505413</v>
      </c>
      <c r="J34" s="329">
        <v>716</v>
      </c>
      <c r="K34" s="329">
        <v>3743</v>
      </c>
      <c r="L34" s="329">
        <v>4964.3999999999996</v>
      </c>
      <c r="M34" s="329">
        <v>349296</v>
      </c>
    </row>
    <row r="35" spans="1:13" x14ac:dyDescent="0.2">
      <c r="A35" s="328">
        <v>2015</v>
      </c>
      <c r="B35" s="329">
        <v>5224</v>
      </c>
      <c r="C35" s="329">
        <v>5227</v>
      </c>
      <c r="D35" s="329">
        <v>1259398</v>
      </c>
      <c r="E35" s="329">
        <v>2146</v>
      </c>
      <c r="F35" s="329">
        <v>2206</v>
      </c>
      <c r="G35" s="329">
        <v>3692</v>
      </c>
      <c r="H35" s="329">
        <v>4164</v>
      </c>
      <c r="I35" s="329">
        <v>572361</v>
      </c>
      <c r="J35" s="329">
        <v>771</v>
      </c>
      <c r="K35" s="329">
        <v>3117</v>
      </c>
      <c r="L35" s="329">
        <v>4221.8999999999996</v>
      </c>
      <c r="M35" s="329">
        <v>311603</v>
      </c>
    </row>
    <row r="36" spans="1:13" x14ac:dyDescent="0.2">
      <c r="A36" s="328">
        <v>2016</v>
      </c>
      <c r="B36" s="329">
        <v>5340</v>
      </c>
      <c r="C36" s="329">
        <v>7630</v>
      </c>
      <c r="D36" s="329">
        <v>1478454</v>
      </c>
      <c r="E36" s="329">
        <v>2245</v>
      </c>
      <c r="F36" s="329">
        <v>2670</v>
      </c>
      <c r="G36" s="329">
        <v>4903</v>
      </c>
      <c r="H36" s="329">
        <v>4999.5</v>
      </c>
      <c r="I36" s="329">
        <v>719589</v>
      </c>
      <c r="J36" s="329">
        <v>719</v>
      </c>
      <c r="K36" s="329">
        <v>3296</v>
      </c>
      <c r="L36" s="329">
        <v>4771.2</v>
      </c>
      <c r="M36" s="329">
        <v>346232</v>
      </c>
    </row>
    <row r="37" spans="1:13" x14ac:dyDescent="0.2">
      <c r="A37" s="328">
        <v>2017</v>
      </c>
      <c r="B37" s="329">
        <v>5090</v>
      </c>
      <c r="C37" s="329">
        <v>5402</v>
      </c>
      <c r="D37" s="329">
        <v>1544776</v>
      </c>
      <c r="E37" s="329">
        <v>2120</v>
      </c>
      <c r="F37" s="329">
        <v>2172</v>
      </c>
      <c r="G37" s="329">
        <v>3750</v>
      </c>
      <c r="H37" s="329">
        <v>4195.3</v>
      </c>
      <c r="I37" s="329">
        <v>618409</v>
      </c>
      <c r="J37" s="329">
        <v>817</v>
      </c>
      <c r="K37" s="329">
        <v>5774</v>
      </c>
      <c r="L37" s="329">
        <v>6706.9</v>
      </c>
      <c r="M37" s="329">
        <v>449290</v>
      </c>
    </row>
    <row r="38" spans="1:13" x14ac:dyDescent="0.2">
      <c r="A38" s="328">
        <v>2018</v>
      </c>
      <c r="B38" s="329">
        <v>4972</v>
      </c>
      <c r="C38" s="329">
        <v>5236</v>
      </c>
      <c r="D38" s="329">
        <v>1645878</v>
      </c>
      <c r="E38" s="329">
        <v>2061</v>
      </c>
      <c r="F38" s="329">
        <v>2367</v>
      </c>
      <c r="G38" s="329">
        <v>4075</v>
      </c>
      <c r="H38" s="329">
        <v>4413.8</v>
      </c>
      <c r="I38" s="329">
        <v>701048</v>
      </c>
      <c r="J38" s="329">
        <v>795</v>
      </c>
      <c r="K38" s="329">
        <v>3624</v>
      </c>
      <c r="L38" s="329">
        <v>5040.8</v>
      </c>
      <c r="M38" s="329">
        <v>470536</v>
      </c>
    </row>
    <row r="39" spans="1:13" x14ac:dyDescent="0.2">
      <c r="A39" s="410">
        <v>2019</v>
      </c>
      <c r="B39" s="329">
        <v>4860</v>
      </c>
      <c r="C39" s="329">
        <v>5141</v>
      </c>
      <c r="D39" s="329">
        <v>1661490</v>
      </c>
      <c r="E39" s="329">
        <v>2007</v>
      </c>
      <c r="F39" s="329">
        <v>2376</v>
      </c>
      <c r="G39" s="329">
        <v>4120</v>
      </c>
      <c r="H39" s="329">
        <v>4503.8999999999996</v>
      </c>
      <c r="I39" s="329">
        <v>712817</v>
      </c>
      <c r="J39" s="329">
        <v>886</v>
      </c>
      <c r="K39" s="329">
        <v>3901</v>
      </c>
      <c r="L39" s="329">
        <v>5247.9</v>
      </c>
      <c r="M39" s="329">
        <v>495675</v>
      </c>
    </row>
    <row r="40" spans="1:13" x14ac:dyDescent="0.2">
      <c r="A40" s="410">
        <v>2020</v>
      </c>
      <c r="B40" s="329">
        <v>5054</v>
      </c>
      <c r="C40" s="329">
        <v>5842</v>
      </c>
      <c r="D40" s="329">
        <v>2062645</v>
      </c>
      <c r="E40" s="329">
        <v>2114</v>
      </c>
      <c r="F40" s="329">
        <v>2649</v>
      </c>
      <c r="G40" s="329">
        <v>4551</v>
      </c>
      <c r="H40" s="329">
        <v>4914.7</v>
      </c>
      <c r="I40" s="329">
        <v>856711</v>
      </c>
      <c r="J40" s="329">
        <v>845</v>
      </c>
      <c r="K40" s="329">
        <v>4758</v>
      </c>
      <c r="L40" s="329">
        <v>6227.7</v>
      </c>
      <c r="M40" s="329">
        <v>730841</v>
      </c>
    </row>
    <row r="41" spans="1:13" s="225" customFormat="1" x14ac:dyDescent="0.2">
      <c r="A41" s="424">
        <v>2021</v>
      </c>
      <c r="B41" s="331">
        <v>5263</v>
      </c>
      <c r="C41" s="331">
        <v>4692</v>
      </c>
      <c r="D41" s="331">
        <v>2226462</v>
      </c>
      <c r="E41" s="331">
        <v>2057</v>
      </c>
      <c r="F41" s="331">
        <v>2274</v>
      </c>
      <c r="G41" s="331">
        <v>3763</v>
      </c>
      <c r="H41" s="331">
        <v>4269</v>
      </c>
      <c r="I41" s="331">
        <v>786742</v>
      </c>
      <c r="J41" s="331">
        <v>992</v>
      </c>
      <c r="K41" s="331">
        <v>5948</v>
      </c>
      <c r="L41" s="331">
        <v>7680.3</v>
      </c>
      <c r="M41" s="331">
        <v>948393</v>
      </c>
    </row>
    <row r="42" spans="1:13" x14ac:dyDescent="0.2">
      <c r="B42" s="234"/>
      <c r="C42" s="234"/>
      <c r="D42" s="234"/>
      <c r="E42" s="234"/>
      <c r="F42" s="234"/>
      <c r="G42" s="234"/>
      <c r="H42" s="234"/>
      <c r="I42" s="234"/>
      <c r="J42" s="234"/>
      <c r="K42" s="234"/>
      <c r="L42" s="234"/>
      <c r="M42" s="234"/>
    </row>
    <row r="43" spans="1:13" ht="16.5" customHeight="1" x14ac:dyDescent="0.2">
      <c r="A43" s="332"/>
      <c r="B43" s="477" t="s">
        <v>125</v>
      </c>
      <c r="C43" s="477"/>
      <c r="D43" s="477"/>
      <c r="E43" s="477"/>
      <c r="F43" s="477"/>
      <c r="G43" s="477"/>
      <c r="H43" s="477"/>
      <c r="I43" s="477"/>
      <c r="J43" s="477"/>
      <c r="K43" s="477"/>
      <c r="L43" s="477"/>
      <c r="M43" s="477"/>
    </row>
    <row r="44" spans="1:13" x14ac:dyDescent="0.2">
      <c r="A44" s="328">
        <v>1995</v>
      </c>
      <c r="B44" s="329">
        <v>11794</v>
      </c>
      <c r="C44" s="329">
        <v>16931</v>
      </c>
      <c r="D44" s="329">
        <v>4164626.2711994397</v>
      </c>
      <c r="E44" s="329">
        <v>6503</v>
      </c>
      <c r="F44" s="329">
        <v>6697.7579999999989</v>
      </c>
      <c r="G44" s="329">
        <v>13719</v>
      </c>
      <c r="H44" s="329">
        <v>11978</v>
      </c>
      <c r="I44" s="329">
        <v>1444009.9599658458</v>
      </c>
      <c r="J44" s="329">
        <v>1934</v>
      </c>
      <c r="K44" s="329">
        <v>15149.594000000001</v>
      </c>
      <c r="L44" s="329">
        <v>24069</v>
      </c>
      <c r="M44" s="329">
        <v>2124445.3761318726</v>
      </c>
    </row>
    <row r="45" spans="1:13" x14ac:dyDescent="0.2">
      <c r="A45" s="328">
        <v>1996</v>
      </c>
      <c r="B45" s="329">
        <v>10810</v>
      </c>
      <c r="C45" s="329">
        <v>15823</v>
      </c>
      <c r="D45" s="329">
        <v>3541798.6225796724</v>
      </c>
      <c r="E45" s="329">
        <v>5783</v>
      </c>
      <c r="F45" s="329">
        <v>6283</v>
      </c>
      <c r="G45" s="329">
        <v>12899</v>
      </c>
      <c r="H45" s="329">
        <v>11298</v>
      </c>
      <c r="I45" s="329">
        <v>1428884.9235362993</v>
      </c>
      <c r="J45" s="329">
        <v>1472</v>
      </c>
      <c r="K45" s="329">
        <v>9550</v>
      </c>
      <c r="L45" s="329">
        <v>16616</v>
      </c>
      <c r="M45" s="329">
        <v>1379640.3572907667</v>
      </c>
    </row>
    <row r="46" spans="1:13" x14ac:dyDescent="0.2">
      <c r="A46" s="328">
        <v>1997</v>
      </c>
      <c r="B46" s="329">
        <v>14046</v>
      </c>
      <c r="C46" s="329">
        <v>21766</v>
      </c>
      <c r="D46" s="329">
        <v>3996025.7282074615</v>
      </c>
      <c r="E46" s="329">
        <v>7930</v>
      </c>
      <c r="F46" s="329">
        <v>8320.4599999999991</v>
      </c>
      <c r="G46" s="329">
        <v>17415</v>
      </c>
      <c r="H46" s="329">
        <v>15152</v>
      </c>
      <c r="I46" s="329">
        <v>1868970.2070220828</v>
      </c>
      <c r="J46" s="329">
        <v>1611</v>
      </c>
      <c r="K46" s="329">
        <v>10626.315000000001</v>
      </c>
      <c r="L46" s="329">
        <v>17936</v>
      </c>
      <c r="M46" s="329">
        <v>1320803.955353993</v>
      </c>
    </row>
    <row r="47" spans="1:13" x14ac:dyDescent="0.2">
      <c r="A47" s="328">
        <v>1998</v>
      </c>
      <c r="B47" s="329">
        <v>12120</v>
      </c>
      <c r="C47" s="329">
        <v>14845</v>
      </c>
      <c r="D47" s="329">
        <v>3228188.5439941101</v>
      </c>
      <c r="E47" s="329">
        <v>6388</v>
      </c>
      <c r="F47" s="329">
        <v>5796.7939999999999</v>
      </c>
      <c r="G47" s="329">
        <v>11494</v>
      </c>
      <c r="H47" s="329">
        <v>10706</v>
      </c>
      <c r="I47" s="329">
        <v>1296512.4780783607</v>
      </c>
      <c r="J47" s="329">
        <v>1375</v>
      </c>
      <c r="K47" s="329">
        <v>9894.5540000000001</v>
      </c>
      <c r="L47" s="329">
        <v>16060</v>
      </c>
      <c r="M47" s="329">
        <v>1122053.0414197554</v>
      </c>
    </row>
    <row r="48" spans="1:13" x14ac:dyDescent="0.2">
      <c r="A48" s="328">
        <v>1999</v>
      </c>
      <c r="B48" s="329">
        <v>11424</v>
      </c>
      <c r="C48" s="329">
        <v>13034</v>
      </c>
      <c r="D48" s="329">
        <v>3000308.8202962428</v>
      </c>
      <c r="E48" s="329">
        <v>6025</v>
      </c>
      <c r="F48" s="329">
        <v>5063.1060000000007</v>
      </c>
      <c r="G48" s="329">
        <v>9416</v>
      </c>
      <c r="H48" s="329">
        <v>9354</v>
      </c>
      <c r="I48" s="329">
        <v>1108459.3241743916</v>
      </c>
      <c r="J48" s="329">
        <v>1271</v>
      </c>
      <c r="K48" s="329">
        <v>8495.264000000001</v>
      </c>
      <c r="L48" s="329">
        <v>13357</v>
      </c>
      <c r="M48" s="329">
        <v>1073518.148305323</v>
      </c>
    </row>
    <row r="49" spans="1:13" x14ac:dyDescent="0.2">
      <c r="A49" s="328">
        <v>2000</v>
      </c>
      <c r="B49" s="329">
        <v>10819</v>
      </c>
      <c r="C49" s="329">
        <v>10896</v>
      </c>
      <c r="D49" s="329">
        <v>2546443.7093203398</v>
      </c>
      <c r="E49" s="329">
        <v>5667</v>
      </c>
      <c r="F49" s="329">
        <v>4767</v>
      </c>
      <c r="G49" s="329">
        <v>8682</v>
      </c>
      <c r="H49" s="329">
        <v>8768.9</v>
      </c>
      <c r="I49" s="329">
        <v>1037225.6279942531</v>
      </c>
      <c r="J49" s="329">
        <v>1219</v>
      </c>
      <c r="K49" s="329">
        <v>6634</v>
      </c>
      <c r="L49" s="329">
        <v>10446.299999999999</v>
      </c>
      <c r="M49" s="329">
        <v>775894.63296912308</v>
      </c>
    </row>
    <row r="50" spans="1:13" x14ac:dyDescent="0.2">
      <c r="A50" s="328">
        <v>2001</v>
      </c>
      <c r="B50" s="329">
        <v>8785</v>
      </c>
      <c r="C50" s="329">
        <v>8040</v>
      </c>
      <c r="D50" s="329">
        <v>2249164</v>
      </c>
      <c r="E50" s="329">
        <v>4010</v>
      </c>
      <c r="F50" s="329">
        <v>3317</v>
      </c>
      <c r="G50" s="329">
        <v>5781</v>
      </c>
      <c r="H50" s="329">
        <v>5988.9</v>
      </c>
      <c r="I50" s="329">
        <v>714374</v>
      </c>
      <c r="J50" s="329">
        <v>1080</v>
      </c>
      <c r="K50" s="329">
        <v>6849</v>
      </c>
      <c r="L50" s="329">
        <v>10406.1</v>
      </c>
      <c r="M50" s="329">
        <v>926376</v>
      </c>
    </row>
    <row r="51" spans="1:13" x14ac:dyDescent="0.2">
      <c r="A51" s="328">
        <v>2002</v>
      </c>
      <c r="B51" s="329">
        <v>7780</v>
      </c>
      <c r="C51" s="329">
        <v>6139</v>
      </c>
      <c r="D51" s="329">
        <v>1840924</v>
      </c>
      <c r="E51" s="329">
        <v>3673</v>
      </c>
      <c r="F51" s="329">
        <v>2946</v>
      </c>
      <c r="G51" s="329">
        <v>4975</v>
      </c>
      <c r="H51" s="329">
        <v>5387.3</v>
      </c>
      <c r="I51" s="329">
        <v>627275</v>
      </c>
      <c r="J51" s="329">
        <v>874</v>
      </c>
      <c r="K51" s="329">
        <v>5492</v>
      </c>
      <c r="L51" s="329">
        <v>8337.5</v>
      </c>
      <c r="M51" s="329">
        <v>699689</v>
      </c>
    </row>
    <row r="52" spans="1:13" x14ac:dyDescent="0.2">
      <c r="A52" s="328">
        <v>2003</v>
      </c>
      <c r="B52" s="329">
        <v>7258</v>
      </c>
      <c r="C52" s="329">
        <v>5301</v>
      </c>
      <c r="D52" s="329">
        <v>1937476</v>
      </c>
      <c r="E52" s="329">
        <v>3296</v>
      </c>
      <c r="F52" s="329">
        <v>2538</v>
      </c>
      <c r="G52" s="329">
        <v>4164</v>
      </c>
      <c r="H52" s="329">
        <v>4705.2</v>
      </c>
      <c r="I52" s="329">
        <v>537031</v>
      </c>
      <c r="J52" s="329">
        <v>800</v>
      </c>
      <c r="K52" s="329">
        <v>4677</v>
      </c>
      <c r="L52" s="329">
        <v>6938.5</v>
      </c>
      <c r="M52" s="329">
        <v>839860</v>
      </c>
    </row>
    <row r="53" spans="1:13" x14ac:dyDescent="0.2">
      <c r="A53" s="328">
        <v>2004</v>
      </c>
      <c r="B53" s="329">
        <v>6820</v>
      </c>
      <c r="C53" s="329">
        <v>4691</v>
      </c>
      <c r="D53" s="329">
        <v>1342002</v>
      </c>
      <c r="E53" s="329">
        <v>3137</v>
      </c>
      <c r="F53" s="329">
        <v>2365</v>
      </c>
      <c r="G53" s="329">
        <v>3740</v>
      </c>
      <c r="H53" s="329">
        <v>4350.2</v>
      </c>
      <c r="I53" s="329">
        <v>500861</v>
      </c>
      <c r="J53" s="329">
        <v>781</v>
      </c>
      <c r="K53" s="329">
        <v>4575</v>
      </c>
      <c r="L53" s="329">
        <v>6754.7</v>
      </c>
      <c r="M53" s="329">
        <v>455974</v>
      </c>
    </row>
    <row r="54" spans="1:13" s="225" customFormat="1" x14ac:dyDescent="0.2">
      <c r="A54" s="328">
        <v>2005</v>
      </c>
      <c r="B54" s="329">
        <v>6159</v>
      </c>
      <c r="C54" s="329">
        <v>3998</v>
      </c>
      <c r="D54" s="329">
        <v>1364770</v>
      </c>
      <c r="E54" s="329">
        <v>2565</v>
      </c>
      <c r="F54" s="329">
        <v>2063</v>
      </c>
      <c r="G54" s="329">
        <v>3322</v>
      </c>
      <c r="H54" s="329">
        <v>3822.6</v>
      </c>
      <c r="I54" s="329">
        <v>430009</v>
      </c>
      <c r="J54" s="329">
        <v>706</v>
      </c>
      <c r="K54" s="329">
        <v>4936</v>
      </c>
      <c r="L54" s="329">
        <v>6713.6</v>
      </c>
      <c r="M54" s="329">
        <v>513656</v>
      </c>
    </row>
    <row r="55" spans="1:13" x14ac:dyDescent="0.2">
      <c r="A55" s="328">
        <v>2006</v>
      </c>
      <c r="B55" s="329">
        <v>5771</v>
      </c>
      <c r="C55" s="329">
        <v>3868</v>
      </c>
      <c r="D55" s="329">
        <v>1181715</v>
      </c>
      <c r="E55" s="329">
        <v>2492</v>
      </c>
      <c r="F55" s="329">
        <v>1973</v>
      </c>
      <c r="G55" s="329">
        <v>3241</v>
      </c>
      <c r="H55" s="329">
        <v>3670.6</v>
      </c>
      <c r="I55" s="329">
        <v>417764</v>
      </c>
      <c r="J55" s="329">
        <v>724</v>
      </c>
      <c r="K55" s="329">
        <v>3670</v>
      </c>
      <c r="L55" s="329">
        <v>5093.8</v>
      </c>
      <c r="M55" s="329">
        <v>375555</v>
      </c>
    </row>
    <row r="56" spans="1:13" x14ac:dyDescent="0.2">
      <c r="A56" s="328">
        <v>2007</v>
      </c>
      <c r="B56" s="329">
        <v>5104</v>
      </c>
      <c r="C56" s="329">
        <v>3267</v>
      </c>
      <c r="D56" s="329">
        <v>1229864</v>
      </c>
      <c r="E56" s="329">
        <v>1942</v>
      </c>
      <c r="F56" s="329">
        <v>1609</v>
      </c>
      <c r="G56" s="329">
        <v>2590</v>
      </c>
      <c r="H56" s="329">
        <v>2972.1</v>
      </c>
      <c r="I56" s="329">
        <v>345356</v>
      </c>
      <c r="J56" s="329">
        <v>734</v>
      </c>
      <c r="K56" s="329">
        <v>4145</v>
      </c>
      <c r="L56" s="329">
        <v>5553.8</v>
      </c>
      <c r="M56" s="329">
        <v>490991</v>
      </c>
    </row>
    <row r="57" spans="1:13" x14ac:dyDescent="0.2">
      <c r="A57" s="328">
        <v>2008</v>
      </c>
      <c r="B57" s="329">
        <v>4585</v>
      </c>
      <c r="C57" s="329">
        <v>3000</v>
      </c>
      <c r="D57" s="329">
        <v>1167311</v>
      </c>
      <c r="E57" s="329">
        <v>1650</v>
      </c>
      <c r="F57" s="329">
        <v>1435</v>
      </c>
      <c r="G57" s="329">
        <v>2297</v>
      </c>
      <c r="H57" s="329">
        <v>2636.7</v>
      </c>
      <c r="I57" s="329">
        <v>308397</v>
      </c>
      <c r="J57" s="329">
        <v>788</v>
      </c>
      <c r="K57" s="329">
        <v>4616</v>
      </c>
      <c r="L57" s="329">
        <v>6652.7</v>
      </c>
      <c r="M57" s="329">
        <v>500138</v>
      </c>
    </row>
    <row r="58" spans="1:13" x14ac:dyDescent="0.2">
      <c r="A58" s="328">
        <v>2009</v>
      </c>
      <c r="B58" s="329">
        <v>4184</v>
      </c>
      <c r="C58" s="329">
        <v>2671</v>
      </c>
      <c r="D58" s="329">
        <v>937940</v>
      </c>
      <c r="E58" s="329">
        <v>1455</v>
      </c>
      <c r="F58" s="329">
        <v>1288</v>
      </c>
      <c r="G58" s="329">
        <v>2113</v>
      </c>
      <c r="H58" s="329">
        <v>2356.9</v>
      </c>
      <c r="I58" s="329">
        <v>282126</v>
      </c>
      <c r="J58" s="329">
        <v>716</v>
      </c>
      <c r="K58" s="329">
        <v>3808</v>
      </c>
      <c r="L58" s="329">
        <v>5385.4</v>
      </c>
      <c r="M58" s="329">
        <v>345070</v>
      </c>
    </row>
    <row r="59" spans="1:13" x14ac:dyDescent="0.2">
      <c r="A59" s="328">
        <v>2010</v>
      </c>
      <c r="B59" s="329">
        <v>3927</v>
      </c>
      <c r="C59" s="329">
        <v>2570</v>
      </c>
      <c r="D59" s="329">
        <v>854086</v>
      </c>
      <c r="E59" s="329">
        <v>1338</v>
      </c>
      <c r="F59" s="329">
        <v>1188</v>
      </c>
      <c r="G59" s="329">
        <v>1951</v>
      </c>
      <c r="H59" s="329">
        <v>2187</v>
      </c>
      <c r="I59" s="329">
        <v>263719</v>
      </c>
      <c r="J59" s="329">
        <v>648</v>
      </c>
      <c r="K59" s="329">
        <v>3360</v>
      </c>
      <c r="L59" s="329">
        <v>4453.1000000000004</v>
      </c>
      <c r="M59" s="329">
        <v>300497</v>
      </c>
    </row>
    <row r="60" spans="1:13" x14ac:dyDescent="0.2">
      <c r="A60" s="328">
        <v>2011</v>
      </c>
      <c r="B60" s="329">
        <v>4273</v>
      </c>
      <c r="C60" s="329">
        <v>2803</v>
      </c>
      <c r="D60" s="329">
        <v>1087832</v>
      </c>
      <c r="E60" s="329">
        <v>1514</v>
      </c>
      <c r="F60" s="329">
        <v>1380</v>
      </c>
      <c r="G60" s="329">
        <v>2078</v>
      </c>
      <c r="H60" s="329">
        <v>2517.1999999999998</v>
      </c>
      <c r="I60" s="329">
        <v>313334</v>
      </c>
      <c r="J60" s="329">
        <v>778</v>
      </c>
      <c r="K60" s="329">
        <v>4406</v>
      </c>
      <c r="L60" s="329">
        <v>5949.1</v>
      </c>
      <c r="M60" s="329">
        <v>416279</v>
      </c>
    </row>
    <row r="61" spans="1:13" x14ac:dyDescent="0.2">
      <c r="A61" s="328">
        <v>2012</v>
      </c>
      <c r="B61" s="329">
        <v>4673</v>
      </c>
      <c r="C61" s="329">
        <v>3439</v>
      </c>
      <c r="D61" s="329">
        <v>1081628</v>
      </c>
      <c r="E61" s="329">
        <v>1796</v>
      </c>
      <c r="F61" s="329">
        <v>1615</v>
      </c>
      <c r="G61" s="329">
        <v>2615</v>
      </c>
      <c r="H61" s="329">
        <v>3096.2</v>
      </c>
      <c r="I61" s="329">
        <v>371212</v>
      </c>
      <c r="J61" s="329">
        <v>776</v>
      </c>
      <c r="K61" s="329">
        <v>6819</v>
      </c>
      <c r="L61" s="329">
        <v>7818.8</v>
      </c>
      <c r="M61" s="329">
        <v>414732</v>
      </c>
    </row>
    <row r="62" spans="1:13" x14ac:dyDescent="0.2">
      <c r="A62" s="328">
        <v>2013</v>
      </c>
      <c r="B62" s="329">
        <v>4477</v>
      </c>
      <c r="C62" s="329">
        <v>3577</v>
      </c>
      <c r="D62" s="329">
        <v>1081927</v>
      </c>
      <c r="E62" s="329">
        <v>1672</v>
      </c>
      <c r="F62" s="329">
        <v>1515</v>
      </c>
      <c r="G62" s="329">
        <v>2451</v>
      </c>
      <c r="H62" s="329">
        <v>2867</v>
      </c>
      <c r="I62" s="329">
        <v>362529</v>
      </c>
      <c r="J62" s="329">
        <v>749</v>
      </c>
      <c r="K62" s="329">
        <v>4157</v>
      </c>
      <c r="L62" s="329">
        <v>5789.2</v>
      </c>
      <c r="M62" s="329">
        <v>408538</v>
      </c>
    </row>
    <row r="63" spans="1:13" x14ac:dyDescent="0.2">
      <c r="A63" s="328">
        <v>2014</v>
      </c>
      <c r="B63" s="329">
        <v>4547</v>
      </c>
      <c r="C63" s="329">
        <v>4040</v>
      </c>
      <c r="D63" s="329">
        <v>1147170</v>
      </c>
      <c r="E63" s="329">
        <v>1828</v>
      </c>
      <c r="F63" s="329">
        <v>1782</v>
      </c>
      <c r="G63" s="329">
        <v>2908</v>
      </c>
      <c r="H63" s="329">
        <v>3390.7</v>
      </c>
      <c r="I63" s="329">
        <v>440288</v>
      </c>
      <c r="J63" s="329">
        <v>729</v>
      </c>
      <c r="K63" s="329">
        <v>4357</v>
      </c>
      <c r="L63" s="329">
        <v>5657.7</v>
      </c>
      <c r="M63" s="329">
        <v>380591</v>
      </c>
    </row>
    <row r="64" spans="1:13" x14ac:dyDescent="0.2">
      <c r="A64" s="328">
        <v>2015</v>
      </c>
      <c r="B64" s="329">
        <v>4590</v>
      </c>
      <c r="C64" s="329">
        <v>3796</v>
      </c>
      <c r="D64" s="329">
        <v>1175335</v>
      </c>
      <c r="E64" s="329">
        <v>1883</v>
      </c>
      <c r="F64" s="329">
        <v>1811</v>
      </c>
      <c r="G64" s="329">
        <v>2940</v>
      </c>
      <c r="H64" s="329">
        <v>3445.2</v>
      </c>
      <c r="I64" s="329">
        <v>461531</v>
      </c>
      <c r="J64" s="329">
        <v>696</v>
      </c>
      <c r="K64" s="329">
        <v>4780</v>
      </c>
      <c r="L64" s="329">
        <v>5295.6</v>
      </c>
      <c r="M64" s="329">
        <v>384264</v>
      </c>
    </row>
    <row r="65" spans="1:13" x14ac:dyDescent="0.2">
      <c r="A65" s="328">
        <v>2016</v>
      </c>
      <c r="B65" s="329">
        <v>4790</v>
      </c>
      <c r="C65" s="329">
        <v>5484</v>
      </c>
      <c r="D65" s="329">
        <v>1285572</v>
      </c>
      <c r="E65" s="329">
        <v>1965</v>
      </c>
      <c r="F65" s="329">
        <v>1988</v>
      </c>
      <c r="G65" s="329">
        <v>3546</v>
      </c>
      <c r="H65" s="329">
        <v>3753.4</v>
      </c>
      <c r="I65" s="329">
        <v>512700</v>
      </c>
      <c r="J65" s="329">
        <v>647</v>
      </c>
      <c r="K65" s="329">
        <v>3319</v>
      </c>
      <c r="L65" s="329">
        <v>4606.7</v>
      </c>
      <c r="M65" s="329">
        <v>445026</v>
      </c>
    </row>
    <row r="66" spans="1:13" x14ac:dyDescent="0.2">
      <c r="A66" s="328">
        <v>2017</v>
      </c>
      <c r="B66" s="329">
        <v>4489</v>
      </c>
      <c r="C66" s="329">
        <v>4757</v>
      </c>
      <c r="D66" s="329">
        <v>1178574</v>
      </c>
      <c r="E66" s="329">
        <v>1889</v>
      </c>
      <c r="F66" s="329">
        <v>1911</v>
      </c>
      <c r="G66" s="329">
        <v>3220</v>
      </c>
      <c r="H66" s="329">
        <v>3634.1</v>
      </c>
      <c r="I66" s="329">
        <v>517790</v>
      </c>
      <c r="J66" s="329">
        <v>683</v>
      </c>
      <c r="K66" s="329">
        <v>3436</v>
      </c>
      <c r="L66" s="329">
        <v>4605.3999999999996</v>
      </c>
      <c r="M66" s="329">
        <v>339846</v>
      </c>
    </row>
    <row r="67" spans="1:13" x14ac:dyDescent="0.2">
      <c r="A67" s="328">
        <v>2018</v>
      </c>
      <c r="B67" s="329">
        <v>4546</v>
      </c>
      <c r="C67" s="329">
        <v>4237</v>
      </c>
      <c r="D67" s="329">
        <v>1177439</v>
      </c>
      <c r="E67" s="329">
        <v>1950</v>
      </c>
      <c r="F67" s="329">
        <v>1964</v>
      </c>
      <c r="G67" s="329">
        <v>3124</v>
      </c>
      <c r="H67" s="329">
        <v>3712.7</v>
      </c>
      <c r="I67" s="329">
        <v>543210</v>
      </c>
      <c r="J67" s="329">
        <v>689</v>
      </c>
      <c r="K67" s="329">
        <v>3658</v>
      </c>
      <c r="L67" s="329">
        <v>4678.8999999999996</v>
      </c>
      <c r="M67" s="329">
        <v>314381</v>
      </c>
    </row>
    <row r="68" spans="1:13" x14ac:dyDescent="0.2">
      <c r="A68" s="328">
        <v>2019</v>
      </c>
      <c r="B68" s="329">
        <v>4357</v>
      </c>
      <c r="C68" s="329">
        <v>4941</v>
      </c>
      <c r="D68" s="329">
        <v>1376383</v>
      </c>
      <c r="E68" s="329">
        <v>1836</v>
      </c>
      <c r="F68" s="329">
        <v>2094</v>
      </c>
      <c r="G68" s="329">
        <v>3755</v>
      </c>
      <c r="H68" s="329">
        <v>3960.8</v>
      </c>
      <c r="I68" s="329">
        <v>605139</v>
      </c>
      <c r="J68" s="329">
        <v>672</v>
      </c>
      <c r="K68" s="329">
        <v>3544</v>
      </c>
      <c r="L68" s="329">
        <v>4520.7</v>
      </c>
      <c r="M68" s="329">
        <v>376500</v>
      </c>
    </row>
    <row r="69" spans="1:13" x14ac:dyDescent="0.2">
      <c r="A69" s="328">
        <v>2020</v>
      </c>
      <c r="B69" s="329">
        <v>4885</v>
      </c>
      <c r="C69" s="329">
        <v>4773</v>
      </c>
      <c r="D69" s="329">
        <v>1453052</v>
      </c>
      <c r="E69" s="329">
        <v>2141</v>
      </c>
      <c r="F69" s="329">
        <v>2208</v>
      </c>
      <c r="G69" s="329">
        <v>3531</v>
      </c>
      <c r="H69" s="329">
        <v>4127.8999999999996</v>
      </c>
      <c r="I69" s="329">
        <v>666731</v>
      </c>
      <c r="J69" s="329">
        <v>784</v>
      </c>
      <c r="K69" s="329">
        <v>3613</v>
      </c>
      <c r="L69" s="329">
        <v>4710.3999999999996</v>
      </c>
      <c r="M69" s="329">
        <v>382622</v>
      </c>
    </row>
    <row r="70" spans="1:13" s="225" customFormat="1" x14ac:dyDescent="0.2">
      <c r="A70" s="330">
        <v>2021</v>
      </c>
      <c r="B70" s="331">
        <v>4121</v>
      </c>
      <c r="C70" s="331">
        <v>4405</v>
      </c>
      <c r="D70" s="331">
        <v>1536809</v>
      </c>
      <c r="E70" s="331">
        <v>1734</v>
      </c>
      <c r="F70" s="331">
        <v>2031</v>
      </c>
      <c r="G70" s="331">
        <v>3380</v>
      </c>
      <c r="H70" s="331">
        <v>3782</v>
      </c>
      <c r="I70" s="331">
        <v>642785</v>
      </c>
      <c r="J70" s="331">
        <v>699</v>
      </c>
      <c r="K70" s="331">
        <v>5307</v>
      </c>
      <c r="L70" s="331">
        <v>6733.6</v>
      </c>
      <c r="M70" s="331">
        <v>550694</v>
      </c>
    </row>
  </sheetData>
  <mergeCells count="23">
    <mergeCell ref="A5:A12"/>
    <mergeCell ref="B5:D6"/>
    <mergeCell ref="E5:M5"/>
    <mergeCell ref="E6:I6"/>
    <mergeCell ref="J6:M6"/>
    <mergeCell ref="B7:B11"/>
    <mergeCell ref="C7:C11"/>
    <mergeCell ref="B43:M43"/>
    <mergeCell ref="A1:M1"/>
    <mergeCell ref="K7:K11"/>
    <mergeCell ref="L7:L11"/>
    <mergeCell ref="M7:M11"/>
    <mergeCell ref="G9:G11"/>
    <mergeCell ref="H9:H11"/>
    <mergeCell ref="B14:M14"/>
    <mergeCell ref="D7:D11"/>
    <mergeCell ref="E7:E11"/>
    <mergeCell ref="F7:F11"/>
    <mergeCell ref="G7:H8"/>
    <mergeCell ref="I7:I11"/>
    <mergeCell ref="J7:J11"/>
    <mergeCell ref="A2:M2"/>
    <mergeCell ref="A3:M3"/>
  </mergeCells>
  <pageMargins left="0.39370078740157483" right="0.39370078740157483" top="0.78740157480314965" bottom="0.78740157480314965" header="0.51181102362204722" footer="0.31496062992125984"/>
  <pageSetup paperSize="9" scale="83" firstPageNumber="11" orientation="portrait" useFirstPageNumber="1" r:id="rId1"/>
  <headerFooter>
    <oddHeader>&amp;C&amp;"Arial,Standard"&amp;9-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35</vt:i4>
      </vt:variant>
      <vt:variant>
        <vt:lpstr>Diagramme</vt:lpstr>
      </vt:variant>
      <vt:variant>
        <vt:i4>7</vt:i4>
      </vt:variant>
      <vt:variant>
        <vt:lpstr>Benannte Bereiche</vt:lpstr>
      </vt:variant>
      <vt:variant>
        <vt:i4>18</vt:i4>
      </vt:variant>
    </vt:vector>
  </HeadingPairs>
  <TitlesOfParts>
    <vt:vector size="60" baseType="lpstr">
      <vt:lpstr>Impressum</vt:lpstr>
      <vt:lpstr>Zeichenerklär</vt:lpstr>
      <vt:lpstr>Inhaltsverz</vt:lpstr>
      <vt:lpstr>Vorbemerk</vt:lpstr>
      <vt:lpstr>Übersicht2021</vt:lpstr>
      <vt:lpstr>W_Grafik1_2</vt:lpstr>
      <vt:lpstr>HTText</vt:lpstr>
      <vt:lpstr>W_Grafik1.1</vt:lpstr>
      <vt:lpstr>Tab1</vt:lpstr>
      <vt:lpstr>Tab2</vt:lpstr>
      <vt:lpstr>Tab3</vt:lpstr>
      <vt:lpstr>Tab4</vt:lpstr>
      <vt:lpstr>Tab5</vt:lpstr>
      <vt:lpstr>WH_jeKreis</vt:lpstr>
      <vt:lpstr>Tab6</vt:lpstr>
      <vt:lpstr>Tab7</vt:lpstr>
      <vt:lpstr>Tab8+9</vt:lpstr>
      <vt:lpstr>Tab10</vt:lpstr>
      <vt:lpstr>Tab11</vt:lpstr>
      <vt:lpstr>Tab12</vt:lpstr>
      <vt:lpstr>Tab13</vt:lpstr>
      <vt:lpstr>W_Grafik3</vt:lpstr>
      <vt:lpstr>W_Grafik4a</vt:lpstr>
      <vt:lpstr>W_Graf4</vt:lpstr>
      <vt:lpstr>Tab14</vt:lpstr>
      <vt:lpstr>Tab15</vt:lpstr>
      <vt:lpstr>Tab16</vt:lpstr>
      <vt:lpstr>Tab17</vt:lpstr>
      <vt:lpstr>Tab18</vt:lpstr>
      <vt:lpstr>Neu16_2011</vt:lpstr>
      <vt:lpstr>Tab19</vt:lpstr>
      <vt:lpstr>W_Grafik5</vt:lpstr>
      <vt:lpstr>Tab20</vt:lpstr>
      <vt:lpstr>Tab21</vt:lpstr>
      <vt:lpstr>Tab22</vt:lpstr>
      <vt:lpstr>Grafik1</vt:lpstr>
      <vt:lpstr>Grafik1.1</vt:lpstr>
      <vt:lpstr>Grafik2</vt:lpstr>
      <vt:lpstr>Grafik3</vt:lpstr>
      <vt:lpstr>Graf4_bis 2011</vt:lpstr>
      <vt:lpstr>Grafik4</vt:lpstr>
      <vt:lpstr>Grafik5</vt:lpstr>
      <vt:lpstr>Inhaltsverz!Druckbereich</vt:lpstr>
      <vt:lpstr>Neu16_2011!Druckbereich</vt:lpstr>
      <vt:lpstr>'Tab17'!Druckbereich</vt:lpstr>
      <vt:lpstr>'Tab18'!Druckbereich</vt:lpstr>
      <vt:lpstr>'Tab19'!Druckbereich</vt:lpstr>
      <vt:lpstr>'Tab2'!Druckbereich</vt:lpstr>
      <vt:lpstr>'Tab20'!Druckbereich</vt:lpstr>
      <vt:lpstr>'Tab21'!Druckbereich</vt:lpstr>
      <vt:lpstr>'Tab3'!Druckbereich</vt:lpstr>
      <vt:lpstr>'Tab4'!Druckbereich</vt:lpstr>
      <vt:lpstr>'Tab5'!Druckbereich</vt:lpstr>
      <vt:lpstr>'Tab6'!Druckbereich</vt:lpstr>
      <vt:lpstr>'Tab7'!Druckbereich</vt:lpstr>
      <vt:lpstr>'Tab8+9'!Druckbereich</vt:lpstr>
      <vt:lpstr>Übersicht2021!Druckbereich</vt:lpstr>
      <vt:lpstr>Vorbemerk!Druckbereich</vt:lpstr>
      <vt:lpstr>W_Grafik4a!Drucktitel</vt:lpstr>
      <vt:lpstr>Übersicht2021!OLE_LINK3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Mannhardt</dc:creator>
  <cp:lastModifiedBy>Windows-Benutzer</cp:lastModifiedBy>
  <cp:lastPrinted>2022-06-09T05:22:46Z</cp:lastPrinted>
  <dcterms:created xsi:type="dcterms:W3CDTF">2005-05-26T12:59:50Z</dcterms:created>
  <dcterms:modified xsi:type="dcterms:W3CDTF">2022-06-09T08:48:49Z</dcterms:modified>
</cp:coreProperties>
</file>