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22\"/>
    </mc:Choice>
  </mc:AlternateContent>
  <bookViews>
    <workbookView xWindow="120" yWindow="120" windowWidth="9330" windowHeight="4455" tabRatio="711" activeTab="11"/>
  </bookViews>
  <sheets>
    <sheet name="IMPRESSUM" sheetId="52" r:id="rId1"/>
    <sheet name="ZEICHENERKLÄRUNG" sheetId="46" r:id="rId2"/>
    <sheet name="INHALTSVERZ" sheetId="4" r:id="rId3"/>
    <sheet name="VORBEMERK" sheetId="40" r:id="rId4"/>
    <sheet name="Überblick" sheetId="24" r:id="rId5"/>
    <sheet name="Grafik1" sheetId="41" r:id="rId6"/>
    <sheet name="Grafik2" sheetId="18" r:id="rId7"/>
    <sheet name="Grafik 3" sheetId="3" r:id="rId8"/>
    <sheet name="TAB01" sheetId="6" r:id="rId9"/>
    <sheet name="TAB02" sheetId="7" r:id="rId10"/>
    <sheet name="TAB03" sheetId="25" r:id="rId11"/>
    <sheet name="TAB04" sheetId="26" r:id="rId12"/>
    <sheet name="HT Grafik" sheetId="1" state="hidden" r:id="rId13"/>
  </sheets>
  <externalReferences>
    <externalReference r:id="rId14"/>
  </externalReferences>
  <definedNames>
    <definedName name="_GKL1" localSheetId="3">#REF!</definedName>
    <definedName name="_GKL1">#REF!</definedName>
    <definedName name="_GKL2" localSheetId="3">#REF!</definedName>
    <definedName name="_GKL2">#REF!</definedName>
    <definedName name="_GKL3">[1]Daten!$N$34</definedName>
    <definedName name="_GKL4">[1]Daten!$N$35</definedName>
    <definedName name="_LEG1">#REF!</definedName>
    <definedName name="_LEG2">#REF!</definedName>
    <definedName name="_LEG3">#REF!</definedName>
    <definedName name="_LEG4">#REF!</definedName>
    <definedName name="ALLEKREISE">#REF!</definedName>
    <definedName name="ALT">#REF!</definedName>
    <definedName name="DREI">#REF!</definedName>
    <definedName name="_xlnm.Print_Area" localSheetId="5">Grafik1!$A$1:$J$63</definedName>
    <definedName name="_xlnm.Print_Area" localSheetId="8">'TAB01'!$A$1:$O$102</definedName>
    <definedName name="_xlnm.Print_Area" localSheetId="9">'TAB02'!$A$1:$Q$103</definedName>
    <definedName name="_xlnm.Print_Area" localSheetId="10">'TAB03'!$A$1:$S$51</definedName>
    <definedName name="_xlnm.Print_Area" localSheetId="11">'TAB04'!$A$1:$Q$49</definedName>
    <definedName name="_xlnm.Print_Area" localSheetId="4">Überblick!$A$1:$G$70</definedName>
    <definedName name="_xlnm.Print_Area" localSheetId="3">VORBEMERK!$A$1:$I$137</definedName>
    <definedName name="EIC" localSheetId="3">#REF!</definedName>
    <definedName name="EIC">#REF!</definedName>
    <definedName name="EIS" localSheetId="3">#REF!</definedName>
    <definedName name="EIS">#REF!</definedName>
    <definedName name="ERF" localSheetId="3">#REF!</definedName>
    <definedName name="ERF">#REF!</definedName>
    <definedName name="FÜNF">#REF!</definedName>
    <definedName name="GER">#REF!</definedName>
    <definedName name="GOT">#REF!</definedName>
    <definedName name="GRE">#REF!</definedName>
    <definedName name="HIL">#REF!</definedName>
    <definedName name="ILM">#REF!</definedName>
    <definedName name="JEN">#REF!</definedName>
    <definedName name="KYF">#REF!</definedName>
    <definedName name="MAXI">#REF!</definedName>
    <definedName name="MINI">#REF!</definedName>
    <definedName name="NOR">#REF!</definedName>
    <definedName name="SCH">#REF!</definedName>
    <definedName name="SHO">#REF!</definedName>
    <definedName name="SOE">#REF!</definedName>
    <definedName name="SON">#REF!</definedName>
    <definedName name="SOR">#REF!</definedName>
    <definedName name="SRU">#REF!</definedName>
    <definedName name="SUH">#REF!</definedName>
    <definedName name="UEBER">#REF!</definedName>
    <definedName name="UEBER2">#REF!</definedName>
    <definedName name="UEBER3">#REF!</definedName>
    <definedName name="UNS">#REF!</definedName>
    <definedName name="VIER">#REF!</definedName>
    <definedName name="WAR">#REF!</definedName>
    <definedName name="WEI">#REF!</definedName>
    <definedName name="WEL">#REF!</definedName>
  </definedNames>
  <calcPr calcId="162913"/>
</workbook>
</file>

<file path=xl/calcChain.xml><?xml version="1.0" encoding="utf-8"?>
<calcChain xmlns="http://schemas.openxmlformats.org/spreadsheetml/2006/main">
  <c r="A22" i="25" l="1"/>
  <c r="A23" i="25" s="1"/>
  <c r="A24" i="25" s="1"/>
  <c r="A25" i="25" s="1"/>
  <c r="A26" i="25" s="1"/>
  <c r="A27" i="25" s="1"/>
  <c r="A28" i="25" s="1"/>
  <c r="M46" i="25"/>
  <c r="O46" i="25"/>
  <c r="M24" i="25"/>
  <c r="O24" i="25"/>
  <c r="M26" i="25"/>
  <c r="O26" i="25"/>
  <c r="M28" i="25"/>
  <c r="O28" i="25"/>
  <c r="M30" i="25"/>
  <c r="O30" i="25"/>
  <c r="M32" i="25"/>
  <c r="O32" i="25"/>
  <c r="M34" i="25"/>
  <c r="O34" i="25"/>
  <c r="M36" i="25"/>
  <c r="O36" i="25"/>
  <c r="M38" i="25"/>
  <c r="O38" i="25"/>
  <c r="M40" i="25"/>
  <c r="O40" i="25"/>
  <c r="M41" i="25"/>
  <c r="M42" i="25"/>
  <c r="M43" i="25"/>
  <c r="O43" i="25" l="1"/>
  <c r="M39" i="25"/>
  <c r="M37" i="25"/>
  <c r="M35" i="25"/>
  <c r="M33" i="25"/>
  <c r="M31" i="25"/>
  <c r="M29" i="25"/>
  <c r="M27" i="25"/>
  <c r="M25" i="25"/>
  <c r="M23" i="25"/>
  <c r="M45" i="25"/>
  <c r="O42" i="25"/>
  <c r="O39" i="25"/>
  <c r="O37" i="25"/>
  <c r="O35" i="25"/>
  <c r="O33" i="25"/>
  <c r="O31" i="25"/>
  <c r="O29" i="25"/>
  <c r="O27" i="25"/>
  <c r="O25" i="25"/>
  <c r="O23" i="25"/>
  <c r="O45" i="25"/>
  <c r="O41" i="25"/>
  <c r="R32" i="6" l="1"/>
  <c r="R31" i="6"/>
  <c r="O22" i="25" l="1"/>
  <c r="M22" i="25" l="1"/>
  <c r="Q27" i="6" l="1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R56" i="6" s="1"/>
  <c r="Q16" i="6"/>
  <c r="P16" i="6"/>
  <c r="Q15" i="6"/>
  <c r="P15" i="6"/>
  <c r="Q14" i="6"/>
  <c r="P14" i="6"/>
  <c r="Q13" i="6"/>
  <c r="P13" i="6"/>
  <c r="Q12" i="6"/>
  <c r="P12" i="6"/>
  <c r="Q11" i="6"/>
  <c r="P11" i="6"/>
  <c r="R50" i="6" s="1"/>
</calcChain>
</file>

<file path=xl/comments1.xml><?xml version="1.0" encoding="utf-8"?>
<comments xmlns="http://schemas.openxmlformats.org/spreadsheetml/2006/main">
  <authors>
    <author>YMannhardt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YMannhardt:</t>
        </r>
        <r>
          <rPr>
            <sz val="9"/>
            <color indexed="81"/>
            <rFont val="Tahoma"/>
            <family val="2"/>
          </rPr>
          <t xml:space="preserve">
Grundlage = GWZ 30.9.1995</t>
        </r>
      </text>
    </comment>
    <comment ref="B29" authorId="0" shapeId="0">
      <text>
        <r>
          <rPr>
            <b/>
            <sz val="9"/>
            <color indexed="81"/>
            <rFont val="Segoe UI"/>
            <family val="2"/>
          </rPr>
          <t>YMannhardt:</t>
        </r>
        <r>
          <rPr>
            <sz val="9"/>
            <color indexed="81"/>
            <rFont val="Segoe UI"/>
            <family val="2"/>
          </rPr>
          <t xml:space="preserve">
Grundlage GWZ 9.5.2011</t>
        </r>
      </text>
    </comment>
  </commentList>
</comments>
</file>

<file path=xl/comments2.xml><?xml version="1.0" encoding="utf-8"?>
<comments xmlns="http://schemas.openxmlformats.org/spreadsheetml/2006/main">
  <authors>
    <author>YMannhardt</author>
  </authors>
  <commentList>
    <comment ref="B28" authorId="0" shapeId="0">
      <text>
        <r>
          <rPr>
            <b/>
            <sz val="9"/>
            <color indexed="81"/>
            <rFont val="Segoe UI"/>
            <family val="2"/>
          </rPr>
          <t>YMannhardt:</t>
        </r>
        <r>
          <rPr>
            <sz val="9"/>
            <color indexed="81"/>
            <rFont val="Segoe UI"/>
            <family val="2"/>
          </rPr>
          <t xml:space="preserve">
Grundlage GWZ 30.09.1995</t>
        </r>
      </text>
    </comment>
    <comment ref="B30" authorId="0" shapeId="0">
      <text>
        <r>
          <rPr>
            <b/>
            <sz val="9"/>
            <color indexed="81"/>
            <rFont val="Segoe UI"/>
            <family val="2"/>
          </rPr>
          <t>YMannhardt:</t>
        </r>
        <r>
          <rPr>
            <sz val="9"/>
            <color indexed="81"/>
            <rFont val="Segoe UI"/>
            <family val="2"/>
          </rPr>
          <t xml:space="preserve">
Grundlage GWZ 9.5.2011</t>
        </r>
      </text>
    </comment>
  </commentList>
</comments>
</file>

<file path=xl/sharedStrings.xml><?xml version="1.0" encoding="utf-8"?>
<sst xmlns="http://schemas.openxmlformats.org/spreadsheetml/2006/main" count="878" uniqueCount="187">
  <si>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</si>
  <si>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</si>
  <si>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</si>
  <si>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</si>
  <si>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</si>
  <si>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</si>
  <si>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</si>
  <si>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</si>
  <si>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</si>
  <si>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</si>
  <si>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</si>
  <si>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</si>
  <si>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</si>
  <si>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</si>
  <si>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</si>
  <si>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</si>
  <si>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</si>
  <si>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</si>
  <si>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</si>
  <si>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</si>
  <si>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</si>
  <si>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</si>
  <si>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</si>
  <si>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</si>
  <si>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</si>
  <si>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</si>
  <si>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</si>
  <si>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</si>
  <si>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</si>
  <si>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</si>
  <si>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</si>
  <si>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</si>
  <si>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</si>
  <si>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</si>
  <si>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</si>
  <si>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Inhaltsverzeichnis</t>
  </si>
  <si>
    <t>Seite</t>
  </si>
  <si>
    <t>Vorbemerkungen</t>
  </si>
  <si>
    <t>Grafiken</t>
  </si>
  <si>
    <t>Tabellen</t>
  </si>
  <si>
    <t xml:space="preserve">    nach Gebäudearten und Kreisen</t>
  </si>
  <si>
    <t>Gebäude</t>
  </si>
  <si>
    <t>Nichtwohngebäude</t>
  </si>
  <si>
    <t>Wohnräume</t>
  </si>
  <si>
    <t>Lfd. Nr.</t>
  </si>
  <si>
    <t>Wohnungen in Wohn- und</t>
  </si>
  <si>
    <t xml:space="preserve"> Lfd.Nr.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</si>
  <si>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</si>
  <si>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</si>
  <si>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</si>
  <si>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</si>
  <si>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</si>
  <si>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</si>
  <si>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</si>
  <si>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</si>
  <si>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</si>
  <si>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</si>
  <si>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</si>
  <si>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</si>
  <si>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</si>
  <si>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</si>
  <si>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</si>
  <si>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>-</t>
  </si>
  <si>
    <t>Bestand am 31.12.2002</t>
  </si>
  <si>
    <t>Bestand am 31.12.2003</t>
  </si>
  <si>
    <t>Bestand am 31.12.2004</t>
  </si>
  <si>
    <t>Gebäude/</t>
  </si>
  <si>
    <t xml:space="preserve">  Anzahl                                     </t>
  </si>
  <si>
    <t>m²</t>
  </si>
  <si>
    <t>Bestand am 31.12.2005</t>
  </si>
  <si>
    <t>Bestand am 31.12.2006</t>
  </si>
  <si>
    <t>Bestand am 31.12.2007</t>
  </si>
  <si>
    <t xml:space="preserve"> + sonstiger Zugang</t>
  </si>
  <si>
    <t>Lfd.
Nr.</t>
  </si>
  <si>
    <t>Merkmal</t>
  </si>
  <si>
    <t>ins-
gesamt</t>
  </si>
  <si>
    <t>je
Wohnung</t>
  </si>
  <si>
    <t>Bestand am 31.12.2008</t>
  </si>
  <si>
    <t>Bestand am 31.12.2009</t>
  </si>
  <si>
    <t>Bestand am 31.12.2010</t>
  </si>
  <si>
    <t>Bestand am 31.12.2011</t>
  </si>
  <si>
    <t>Wohnheime</t>
  </si>
  <si>
    <t>davon</t>
  </si>
  <si>
    <t>mit 1 Wohnung</t>
  </si>
  <si>
    <t>mit 2 Wohnungen</t>
  </si>
  <si>
    <t>mit 3 oder mehr Wohnungen</t>
  </si>
  <si>
    <t>Wohnungen, Wohnräume und Wohnfläche in Wohn-</t>
  </si>
  <si>
    <t>Bestand am 31.12.2012</t>
  </si>
  <si>
    <t xml:space="preserve"> Wohnheime</t>
  </si>
  <si>
    <t xml:space="preserve"> - Totalabgang</t>
  </si>
  <si>
    <t xml:space="preserve"> - sonstiger Abgang</t>
  </si>
  <si>
    <t>Einwohner</t>
  </si>
  <si>
    <t xml:space="preserve">    Baumaßnahmen an bestehenden
    Gebäuden</t>
  </si>
  <si>
    <t xml:space="preserve">    Baumaßnahmen an
    bestehenden Gebäuden</t>
  </si>
  <si>
    <t>davon mit ... Wohnraum/</t>
  </si>
  <si>
    <t xml:space="preserve"> Wohnräumen einschließlich Küche</t>
  </si>
  <si>
    <t>Nichtwohngebäuden</t>
  </si>
  <si>
    <t xml:space="preserve"> einschließlich Küche </t>
  </si>
  <si>
    <t xml:space="preserve">3. Wohnungen, Wohnräume und Wohnfläche in Wohn- </t>
  </si>
  <si>
    <t xml:space="preserve">2. Fortgeschriebener Bestand an Wohngebäuden und darin befindliche Wohnungen </t>
  </si>
  <si>
    <t>3. Wohnungen, Wohnräume und Wohnfläche in Wohn- und Nichtwohngebäuden</t>
  </si>
  <si>
    <t>1. Fortgeschriebener Bestand an Wohnungen, Wohnräumen und Wohnflächen</t>
  </si>
  <si>
    <t>Darunter</t>
  </si>
  <si>
    <t xml:space="preserve">Wohngebäude </t>
  </si>
  <si>
    <t xml:space="preserve"> einschließlich Wohnheime</t>
  </si>
  <si>
    <t xml:space="preserve">Davon mit ... Wohnraum/Wohnräumen </t>
  </si>
  <si>
    <t>insgesamt</t>
  </si>
  <si>
    <t>einschließlich Wohnheime</t>
  </si>
  <si>
    <t>Bestand am 31.12.2013</t>
  </si>
  <si>
    <t>Wohnung</t>
  </si>
  <si>
    <t xml:space="preserve">*) Fortschreibung auf der Basis der endgültigen Ergebnisse der Gebäude- und Wohnungszählung 2011.  </t>
  </si>
  <si>
    <t>*) Fortschreibung auf der Basis der endgültigen Ergebnisse der Gebäude- und Wohnungszählung 2011.  - 1) Aus</t>
  </si>
  <si>
    <t xml:space="preserve"> technischen Gründen wird der  Abgang von Gebäudeteilen immer nur in dieser Gebäudekategorie verrechnet.      </t>
  </si>
  <si>
    <t>Bestand am 31.12.2014</t>
  </si>
  <si>
    <t xml:space="preserve">4. Wohngebäude und darin befindliche Wohnungen und </t>
  </si>
  <si>
    <t>Bestand am 31.12.2015</t>
  </si>
  <si>
    <t>Bestand am 31.12.2016</t>
  </si>
  <si>
    <t>Bestand am 31.12.2017</t>
  </si>
  <si>
    <t>Kreisfreie Städte zusammen</t>
  </si>
  <si>
    <t>Landkreise zusammen</t>
  </si>
  <si>
    <t xml:space="preserve">
Stichtag (31.12.) *)
Kreisfreie Stadt 
Landkreis</t>
  </si>
  <si>
    <t>*) in Wohn- und Nichtwohngebäuden; einschließlich Wohnheime – 1) Fortschreibung auf der Basis der endgültigen Ergebnisse der Gebäude- und Wohnungszählung 2011 
2) Einwohner am 31.12., Fortschreibung auf der Basis des Zensus 2011</t>
  </si>
  <si>
    <t>Bestand am 31.12.2018</t>
  </si>
  <si>
    <r>
      <t xml:space="preserve">1. Fortgeschriebener Bestand </t>
    </r>
    <r>
      <rPr>
        <b/>
        <vertAlign val="superscript"/>
        <sz val="10"/>
        <rFont val="Source Sans Pro"/>
        <family val="2"/>
      </rPr>
      <t>*)</t>
    </r>
    <r>
      <rPr>
        <b/>
        <sz val="10"/>
        <rFont val="Source Sans Pro"/>
        <family val="2"/>
      </rPr>
      <t xml:space="preserve"> an Wohnungen,</t>
    </r>
  </si>
  <si>
    <r>
      <t xml:space="preserve">Wohnungen </t>
    </r>
    <r>
      <rPr>
        <vertAlign val="superscript"/>
        <sz val="9"/>
        <rFont val="Source Sans Pro"/>
        <family val="2"/>
      </rPr>
      <t>1)</t>
    </r>
  </si>
  <si>
    <r>
      <t xml:space="preserve">Wohnfläche </t>
    </r>
    <r>
      <rPr>
        <vertAlign val="superscript"/>
        <sz val="9"/>
        <rFont val="Source Sans Pro"/>
        <family val="2"/>
      </rPr>
      <t>1)</t>
    </r>
  </si>
  <si>
    <r>
      <t xml:space="preserve">2. Fortgeschriebener Bestand  </t>
    </r>
    <r>
      <rPr>
        <b/>
        <vertAlign val="superscript"/>
        <sz val="10"/>
        <rFont val="Source Sans Pro"/>
        <family val="2"/>
      </rPr>
      <t>*)</t>
    </r>
    <r>
      <rPr>
        <b/>
        <sz val="10"/>
        <rFont val="Source Sans Pro"/>
        <family val="2"/>
      </rPr>
      <t xml:space="preserve"> an Wohngebäuden und darin befindliche </t>
    </r>
  </si>
  <si>
    <r>
      <t xml:space="preserve">Stichtag (31.12.) </t>
    </r>
    <r>
      <rPr>
        <vertAlign val="superscript"/>
        <sz val="9"/>
        <rFont val="Source Sans Pro"/>
        <family val="2"/>
      </rPr>
      <t xml:space="preserve">1)
</t>
    </r>
    <r>
      <rPr>
        <sz val="9"/>
        <rFont val="Source Sans Pro"/>
        <family val="2"/>
      </rPr>
      <t xml:space="preserve">
Kreisfreie Stadt
Landkreis</t>
    </r>
  </si>
  <si>
    <r>
      <t>je 1 000
Einwohner</t>
    </r>
    <r>
      <rPr>
        <vertAlign val="superscript"/>
        <sz val="9"/>
        <rFont val="Source Sans Pro"/>
        <family val="2"/>
      </rPr>
      <t xml:space="preserve"> 2)</t>
    </r>
  </si>
  <si>
    <r>
      <t>je
Einwohner</t>
    </r>
    <r>
      <rPr>
        <vertAlign val="superscript"/>
        <sz val="9"/>
        <rFont val="Source Sans Pro"/>
        <family val="2"/>
      </rPr>
      <t xml:space="preserve"> 2)</t>
    </r>
  </si>
  <si>
    <t xml:space="preserve">    Baumaßnahmen an 
    bestehenden Gebäuden</t>
  </si>
  <si>
    <t>Bestand am 31.12.2019</t>
  </si>
  <si>
    <t>Bestand am 31.12.2020</t>
  </si>
  <si>
    <t>Übersicht zum Wohnungs- und Wohngebäudebestand am 31.12.2021</t>
  </si>
  <si>
    <t>1. Wohnfläche je Einwohner am 31.12.2021 nach Kreisen</t>
  </si>
  <si>
    <t>2. Wohnfläche je Wohnung am 31.12.2021 nach Kreisen</t>
  </si>
  <si>
    <t>3. Wohnungen am 31.12.2021 nach Wohnungsgrößen</t>
  </si>
  <si>
    <t xml:space="preserve">    am 31.12.2021 nach Kreisen</t>
  </si>
  <si>
    <t>4. Wohngebäude und darin befindliche Wohnungen und Wohnflächen am 31.12.2021</t>
  </si>
  <si>
    <t>Bestand am 31.12.2021</t>
  </si>
  <si>
    <t>7 oder
mehr</t>
  </si>
  <si>
    <t>Wohnräumen und Wohnflächen 2015 bis 2021</t>
  </si>
  <si>
    <t xml:space="preserve"> Wohnungen und Wohnflächen 2015 bis 2021 nach Gebäudearten</t>
  </si>
  <si>
    <r>
      <t xml:space="preserve"> und Nichtwohngebäuden </t>
    </r>
    <r>
      <rPr>
        <b/>
        <vertAlign val="superscript"/>
        <sz val="10"/>
        <rFont val="Source Sans Pro"/>
        <family val="2"/>
      </rPr>
      <t xml:space="preserve">*) </t>
    </r>
    <r>
      <rPr>
        <b/>
        <sz val="10"/>
        <rFont val="Source Sans Pro"/>
        <family val="2"/>
      </rPr>
      <t>am 31.12.2021 nach Kreisen</t>
    </r>
  </si>
  <si>
    <t xml:space="preserve"> Wohnflächen *) am 31.12.2021 nach Gebäudearten und Kreisen</t>
  </si>
  <si>
    <t>7 oder mehr Wohnräumen</t>
  </si>
  <si>
    <t>31.12.2021 nach Kreisen</t>
  </si>
  <si>
    <t xml:space="preserve"> und Nichtwohngebäuden *) am 31.12.2021 nach Kreisen</t>
  </si>
  <si>
    <t xml:space="preserve">    und Wohnflächen 2015 bis 2021 nach Gebäudearten</t>
  </si>
  <si>
    <t xml:space="preserve">    2015 bis 2021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</si>
  <si>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</si>
  <si>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</si>
  <si>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</si>
  <si>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</si>
  <si>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</si>
  <si>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</si>
  <si>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</si>
  <si>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</si>
  <si>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</si>
  <si>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</si>
  <si>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</si>
  <si>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2022</t>
    </r>
  </si>
  <si>
    <t>Vervielfältigung und Verbreitung, auch auszugsweise, mit Quellenangabe gestattet.</t>
  </si>
  <si>
    <t xml:space="preserve"> </t>
  </si>
  <si>
    <t>Wohnungs- und Wohngebäudebestand in Thüringen am 31.12.2021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</si>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</sst>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0.0\ \ \ "/>
    <numFmt numFmtId="165" formatCode="0.0"/>
    <numFmt numFmtId="166" formatCode="\ \ \ ##"/>
    <numFmt numFmtId="167" formatCode="\ ##"/>
    <numFmt numFmtId="168" formatCode="#\ ###\ ##0"/>
    <numFmt numFmtId="169" formatCode="#\ ##0\ \ \ \ \ "/>
    <numFmt numFmtId="170" formatCode="\ ##_N"/>
    <numFmt numFmtId="171" formatCode="#\ ###\ ##0_M"/>
    <numFmt numFmtId="172" formatCode="#.0\ _M"/>
    <numFmt numFmtId="173" formatCode="\ ##_i_i_i"/>
    <numFmt numFmtId="174" formatCode="#\ ###\ ##0_I_I_I_I_I_I"/>
    <numFmt numFmtId="175" formatCode="@_I_I_I_I_I_I_I_I_I"/>
    <numFmt numFmtId="176" formatCode="#\ ###\ ##0\ \ \ \ \ \ ;@\ \ \ \ \ \ "/>
    <numFmt numFmtId="177" formatCode="#\ ;@\ "/>
    <numFmt numFmtId="178" formatCode="#\ ###\ ##0\ \ \ \ ;@\ \ \ \ "/>
    <numFmt numFmtId="179" formatCode="#\ ###\ ##0_M;@_M"/>
    <numFmt numFmtId="180" formatCode="\ ##_i"/>
    <numFmt numFmtId="181" formatCode="#\ ###\ ##0\ \ ;@\ "/>
    <numFmt numFmtId="182" formatCode="#\ ###\ ##0\ ;@\ "/>
    <numFmt numFmtId="183" formatCode="#&quot; &quot;###&quot; &quot;##0"/>
  </numFmts>
  <fonts count="31" x14ac:knownFonts="1">
    <font>
      <sz val="9"/>
      <name val="Helvetica"/>
    </font>
    <font>
      <b/>
      <sz val="9"/>
      <name val="Helvetica"/>
      <family val="2"/>
    </font>
    <font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Helvetica"/>
      <family val="2"/>
    </font>
    <font>
      <sz val="9"/>
      <color rgb="FFFF0000"/>
      <name val="Helvetic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9C0006"/>
      <name val="Cambria"/>
      <family val="2"/>
      <scheme val="major"/>
    </font>
    <font>
      <sz val="9"/>
      <color theme="1"/>
      <name val="Helvetic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name val="Helvetica"/>
    </font>
    <font>
      <b/>
      <sz val="9.5"/>
      <name val="Source Sans Pro"/>
      <family val="2"/>
    </font>
    <font>
      <sz val="9.5"/>
      <name val="Source Sans Pro"/>
      <family val="2"/>
    </font>
    <font>
      <sz val="10"/>
      <name val="Source Sans Pro"/>
      <family val="2"/>
    </font>
    <font>
      <sz val="9.5"/>
      <color indexed="8"/>
      <name val="Source Sans Pro"/>
      <family val="2"/>
    </font>
    <font>
      <sz val="9"/>
      <name val="Source Sans Pro"/>
      <family val="2"/>
    </font>
    <font>
      <b/>
      <sz val="9"/>
      <name val="Source Sans Pro"/>
      <family val="2"/>
    </font>
    <font>
      <b/>
      <sz val="10"/>
      <name val="Source Sans Pro"/>
      <family val="2"/>
    </font>
    <font>
      <b/>
      <vertAlign val="superscript"/>
      <sz val="10"/>
      <name val="Source Sans Pro"/>
      <family val="2"/>
    </font>
    <font>
      <vertAlign val="superscript"/>
      <sz val="9"/>
      <name val="Source Sans Pro"/>
      <family val="2"/>
    </font>
    <font>
      <sz val="9"/>
      <color rgb="FFFF0000"/>
      <name val="Source Sans Pro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5" fillId="0" borderId="0"/>
    <xf numFmtId="0" fontId="2" fillId="0" borderId="0"/>
    <xf numFmtId="0" fontId="12" fillId="2" borderId="0" applyNumberFormat="0" applyBorder="0" applyAlignment="0" applyProtection="0"/>
    <xf numFmtId="0" fontId="5" fillId="0" borderId="0"/>
  </cellStyleXfs>
  <cellXfs count="215">
    <xf numFmtId="0" fontId="0" fillId="0" borderId="0" xfId="0"/>
    <xf numFmtId="0" fontId="0" fillId="0" borderId="1" xfId="0" applyBorder="1" applyAlignment="1">
      <alignment horizontal="centerContinuous"/>
    </xf>
    <xf numFmtId="0" fontId="4" fillId="0" borderId="1" xfId="0" applyFont="1" applyBorder="1"/>
    <xf numFmtId="0" fontId="3" fillId="0" borderId="1" xfId="0" applyFont="1" applyBorder="1"/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0" fillId="0" borderId="0" xfId="0" applyNumberFormat="1"/>
    <xf numFmtId="165" fontId="2" fillId="0" borderId="0" xfId="0" applyNumberFormat="1" applyFont="1"/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7" fillId="0" borderId="0" xfId="3" applyFont="1"/>
    <xf numFmtId="0" fontId="2" fillId="0" borderId="0" xfId="3"/>
    <xf numFmtId="14" fontId="9" fillId="0" borderId="0" xfId="0" applyNumberFormat="1" applyFont="1"/>
    <xf numFmtId="165" fontId="1" fillId="0" borderId="0" xfId="0" applyNumberFormat="1" applyFont="1"/>
    <xf numFmtId="165" fontId="9" fillId="0" borderId="0" xfId="0" applyNumberFormat="1" applyFont="1"/>
    <xf numFmtId="165" fontId="13" fillId="0" borderId="0" xfId="0" applyNumberFormat="1" applyFont="1"/>
    <xf numFmtId="165" fontId="2" fillId="0" borderId="0" xfId="3" applyNumberFormat="1"/>
    <xf numFmtId="0" fontId="17" fillId="0" borderId="0" xfId="2" applyFont="1" applyAlignment="1"/>
    <xf numFmtId="0" fontId="18" fillId="0" borderId="0" xfId="2" applyFont="1" applyAlignment="1">
      <alignment horizontal="left"/>
    </xf>
    <xf numFmtId="0" fontId="19" fillId="0" borderId="0" xfId="2" applyFont="1"/>
    <xf numFmtId="0" fontId="18" fillId="0" borderId="0" xfId="2" applyFont="1" applyAlignment="1"/>
    <xf numFmtId="0" fontId="18" fillId="0" borderId="0" xfId="2" applyFont="1" applyAlignment="1">
      <alignment horizontal="right"/>
    </xf>
    <xf numFmtId="0" fontId="20" fillId="0" borderId="0" xfId="2" applyFont="1" applyAlignment="1">
      <alignment horizontal="right"/>
    </xf>
    <xf numFmtId="0" fontId="21" fillId="0" borderId="0" xfId="1" applyFont="1" applyAlignment="1"/>
    <xf numFmtId="0" fontId="22" fillId="0" borderId="0" xfId="1" applyFont="1" applyAlignment="1">
      <alignment horizontal="right"/>
    </xf>
    <xf numFmtId="0" fontId="22" fillId="0" borderId="0" xfId="1" applyFont="1" applyAlignment="1">
      <alignment horizontal="left"/>
    </xf>
    <xf numFmtId="0" fontId="21" fillId="0" borderId="0" xfId="1" applyFont="1"/>
    <xf numFmtId="0" fontId="21" fillId="0" borderId="0" xfId="1" applyFont="1" applyBorder="1"/>
    <xf numFmtId="0" fontId="21" fillId="0" borderId="8" xfId="1" applyFont="1" applyBorder="1" applyAlignment="1">
      <alignment vertical="center"/>
    </xf>
    <xf numFmtId="0" fontId="21" fillId="0" borderId="8" xfId="1" applyFont="1" applyBorder="1" applyAlignment="1">
      <alignment horizontal="centerContinuous" vertical="center"/>
    </xf>
    <xf numFmtId="0" fontId="21" fillId="0" borderId="8" xfId="1" applyFont="1" applyBorder="1" applyAlignment="1">
      <alignment horizontal="right" vertical="center"/>
    </xf>
    <xf numFmtId="0" fontId="21" fillId="0" borderId="8" xfId="1" applyFont="1" applyBorder="1" applyAlignment="1">
      <alignment horizontal="left" vertical="center"/>
    </xf>
    <xf numFmtId="0" fontId="21" fillId="0" borderId="9" xfId="1" applyFont="1" applyBorder="1" applyAlignment="1">
      <alignment horizontal="centerContinuous" vertical="center"/>
    </xf>
    <xf numFmtId="0" fontId="21" fillId="0" borderId="10" xfId="1" applyFont="1" applyBorder="1" applyAlignment="1">
      <alignment horizontal="centerContinuous" vertical="center"/>
    </xf>
    <xf numFmtId="0" fontId="21" fillId="0" borderId="11" xfId="1" applyFont="1" applyBorder="1" applyAlignment="1">
      <alignment horizontal="centerContinuous" vertical="center"/>
    </xf>
    <xf numFmtId="0" fontId="21" fillId="0" borderId="3" xfId="1" applyFont="1" applyBorder="1" applyAlignment="1">
      <alignment horizontal="centerContinuous" vertical="center"/>
    </xf>
    <xf numFmtId="0" fontId="21" fillId="0" borderId="12" xfId="1" applyFont="1" applyBorder="1" applyAlignment="1">
      <alignment horizontal="centerContinuous" vertical="center"/>
    </xf>
    <xf numFmtId="0" fontId="21" fillId="0" borderId="13" xfId="1" applyFont="1" applyBorder="1" applyAlignment="1">
      <alignment horizontal="centerContinuous" vertical="center"/>
    </xf>
    <xf numFmtId="0" fontId="21" fillId="0" borderId="14" xfId="1" applyFont="1" applyBorder="1"/>
    <xf numFmtId="0" fontId="21" fillId="0" borderId="1" xfId="1" applyFont="1" applyBorder="1"/>
    <xf numFmtId="0" fontId="21" fillId="0" borderId="0" xfId="1" applyFont="1" applyBorder="1" applyAlignment="1">
      <alignment horizontal="centerContinuous"/>
    </xf>
    <xf numFmtId="0" fontId="21" fillId="0" borderId="0" xfId="1" applyFont="1" applyBorder="1" applyAlignment="1"/>
    <xf numFmtId="0" fontId="21" fillId="0" borderId="4" xfId="1" applyFont="1" applyBorder="1" applyAlignment="1">
      <alignment horizontal="centerContinuous"/>
    </xf>
    <xf numFmtId="0" fontId="21" fillId="0" borderId="38" xfId="1" applyFont="1" applyBorder="1"/>
    <xf numFmtId="173" fontId="22" fillId="0" borderId="14" xfId="1" applyNumberFormat="1" applyFont="1" applyBorder="1"/>
    <xf numFmtId="0" fontId="22" fillId="0" borderId="1" xfId="1" applyFont="1" applyBorder="1"/>
    <xf numFmtId="178" fontId="22" fillId="0" borderId="0" xfId="1" applyNumberFormat="1" applyFont="1"/>
    <xf numFmtId="178" fontId="22" fillId="0" borderId="14" xfId="1" applyNumberFormat="1" applyFont="1" applyBorder="1"/>
    <xf numFmtId="177" fontId="22" fillId="0" borderId="0" xfId="1" applyNumberFormat="1" applyFont="1" applyBorder="1" applyAlignment="1">
      <alignment horizontal="right"/>
    </xf>
    <xf numFmtId="0" fontId="22" fillId="0" borderId="0" xfId="1" applyFont="1"/>
    <xf numFmtId="165" fontId="21" fillId="0" borderId="0" xfId="1" applyNumberFormat="1" applyFont="1"/>
    <xf numFmtId="180" fontId="22" fillId="0" borderId="14" xfId="1" applyNumberFormat="1" applyFont="1" applyBorder="1"/>
    <xf numFmtId="182" fontId="22" fillId="0" borderId="0" xfId="1" applyNumberFormat="1" applyFont="1" applyAlignment="1">
      <alignment horizontal="right"/>
    </xf>
    <xf numFmtId="182" fontId="22" fillId="0" borderId="14" xfId="1" applyNumberFormat="1" applyFont="1" applyBorder="1" applyAlignment="1">
      <alignment horizontal="right"/>
    </xf>
    <xf numFmtId="181" fontId="22" fillId="0" borderId="0" xfId="1" applyNumberFormat="1" applyFont="1" applyAlignment="1">
      <alignment horizontal="right"/>
    </xf>
    <xf numFmtId="165" fontId="22" fillId="0" borderId="0" xfId="1" applyNumberFormat="1" applyFont="1"/>
    <xf numFmtId="182" fontId="21" fillId="0" borderId="0" xfId="1" applyNumberFormat="1" applyFont="1" applyAlignment="1">
      <alignment horizontal="right"/>
    </xf>
    <xf numFmtId="182" fontId="21" fillId="0" borderId="14" xfId="1" applyNumberFormat="1" applyFont="1" applyBorder="1" applyAlignment="1">
      <alignment horizontal="right"/>
    </xf>
    <xf numFmtId="181" fontId="21" fillId="0" borderId="0" xfId="1" applyNumberFormat="1" applyFont="1" applyAlignment="1">
      <alignment horizontal="right"/>
    </xf>
    <xf numFmtId="0" fontId="21" fillId="0" borderId="1" xfId="1" applyFont="1" applyBorder="1" applyAlignment="1">
      <alignment vertical="center" wrapText="1"/>
    </xf>
    <xf numFmtId="180" fontId="21" fillId="0" borderId="14" xfId="1" applyNumberFormat="1" applyFont="1" applyBorder="1"/>
    <xf numFmtId="180" fontId="21" fillId="0" borderId="14" xfId="1" applyNumberFormat="1" applyFont="1" applyBorder="1" applyAlignment="1">
      <alignment vertical="top"/>
    </xf>
    <xf numFmtId="0" fontId="22" fillId="0" borderId="15" xfId="1" applyFont="1" applyBorder="1" applyAlignment="1">
      <alignment horizontal="right"/>
    </xf>
    <xf numFmtId="0" fontId="21" fillId="0" borderId="15" xfId="1" applyFont="1" applyBorder="1" applyAlignment="1">
      <alignment horizontal="right"/>
    </xf>
    <xf numFmtId="178" fontId="21" fillId="0" borderId="0" xfId="1" applyNumberFormat="1" applyFont="1"/>
    <xf numFmtId="0" fontId="21" fillId="0" borderId="0" xfId="1" applyFont="1" applyBorder="1" applyAlignment="1">
      <alignment horizontal="right"/>
    </xf>
    <xf numFmtId="0" fontId="22" fillId="0" borderId="0" xfId="1" applyFont="1" applyBorder="1" applyAlignment="1">
      <alignment horizontal="right"/>
    </xf>
    <xf numFmtId="173" fontId="22" fillId="0" borderId="0" xfId="1" applyNumberFormat="1" applyFont="1" applyBorder="1"/>
    <xf numFmtId="0" fontId="22" fillId="0" borderId="0" xfId="1" applyFont="1" applyBorder="1"/>
    <xf numFmtId="178" fontId="22" fillId="0" borderId="0" xfId="1" applyNumberFormat="1" applyFont="1" applyBorder="1"/>
    <xf numFmtId="174" fontId="21" fillId="0" borderId="0" xfId="1" applyNumberFormat="1" applyFont="1"/>
    <xf numFmtId="174" fontId="21" fillId="0" borderId="0" xfId="1" applyNumberFormat="1" applyFont="1" applyBorder="1"/>
    <xf numFmtId="0" fontId="21" fillId="0" borderId="0" xfId="1" applyNumberFormat="1" applyFont="1" applyBorder="1" applyAlignment="1">
      <alignment horizontal="right"/>
    </xf>
    <xf numFmtId="182" fontId="21" fillId="0" borderId="0" xfId="1" applyNumberFormat="1" applyFont="1"/>
    <xf numFmtId="0" fontId="23" fillId="0" borderId="0" xfId="1" applyFont="1" applyAlignment="1">
      <alignment horizontal="right"/>
    </xf>
    <xf numFmtId="0" fontId="23" fillId="0" borderId="0" xfId="1" applyFont="1" applyAlignment="1">
      <alignment horizontal="left"/>
    </xf>
    <xf numFmtId="0" fontId="22" fillId="0" borderId="0" xfId="1" applyFont="1" applyAlignment="1"/>
    <xf numFmtId="0" fontId="21" fillId="0" borderId="0" xfId="1" applyFont="1" applyAlignment="1">
      <alignment horizontal="right"/>
    </xf>
    <xf numFmtId="0" fontId="21" fillId="0" borderId="39" xfId="1" applyFont="1" applyBorder="1"/>
    <xf numFmtId="0" fontId="21" fillId="0" borderId="1" xfId="1" applyFont="1" applyBorder="1" applyAlignment="1">
      <alignment horizontal="centerContinuous"/>
    </xf>
    <xf numFmtId="0" fontId="21" fillId="0" borderId="14" xfId="1" applyFont="1" applyBorder="1" applyAlignment="1">
      <alignment horizontal="centerContinuous" vertical="center"/>
    </xf>
    <xf numFmtId="0" fontId="21" fillId="0" borderId="2" xfId="1" applyFont="1" applyBorder="1"/>
    <xf numFmtId="0" fontId="21" fillId="0" borderId="18" xfId="1" applyFont="1" applyBorder="1" applyAlignment="1">
      <alignment horizontal="centerContinuous" vertical="center"/>
    </xf>
    <xf numFmtId="0" fontId="21" fillId="0" borderId="17" xfId="1" applyFont="1" applyBorder="1" applyAlignment="1">
      <alignment horizontal="centerContinuous" vertical="center"/>
    </xf>
    <xf numFmtId="176" fontId="22" fillId="0" borderId="0" xfId="1" applyNumberFormat="1" applyFont="1"/>
    <xf numFmtId="177" fontId="22" fillId="0" borderId="15" xfId="1" applyNumberFormat="1" applyFont="1" applyBorder="1" applyAlignment="1">
      <alignment horizontal="right"/>
    </xf>
    <xf numFmtId="176" fontId="22" fillId="0" borderId="14" xfId="1" applyNumberFormat="1" applyFont="1" applyBorder="1"/>
    <xf numFmtId="176" fontId="22" fillId="0" borderId="0" xfId="1" applyNumberFormat="1" applyFont="1" applyBorder="1"/>
    <xf numFmtId="175" fontId="21" fillId="0" borderId="0" xfId="1" applyNumberFormat="1" applyFont="1" applyAlignment="1">
      <alignment horizontal="right"/>
    </xf>
    <xf numFmtId="180" fontId="22" fillId="0" borderId="0" xfId="1" applyNumberFormat="1" applyFont="1" applyBorder="1"/>
    <xf numFmtId="0" fontId="21" fillId="0" borderId="15" xfId="1" applyFont="1" applyBorder="1"/>
    <xf numFmtId="183" fontId="26" fillId="3" borderId="0" xfId="0" applyNumberFormat="1" applyFont="1" applyFill="1" applyAlignment="1">
      <alignment horizontal="right" vertical="center" wrapText="1"/>
    </xf>
    <xf numFmtId="0" fontId="21" fillId="0" borderId="0" xfId="1" quotePrefix="1" applyFont="1"/>
    <xf numFmtId="182" fontId="22" fillId="0" borderId="0" xfId="1" applyNumberFormat="1" applyFont="1" applyBorder="1" applyAlignment="1">
      <alignment horizontal="right"/>
    </xf>
    <xf numFmtId="0" fontId="21" fillId="0" borderId="0" xfId="1" applyFont="1" applyAlignment="1">
      <alignment horizontal="centerContinuous"/>
    </xf>
    <xf numFmtId="0" fontId="21" fillId="0" borderId="0" xfId="1" applyFont="1" applyAlignment="1">
      <alignment horizontal="center"/>
    </xf>
    <xf numFmtId="0" fontId="21" fillId="0" borderId="14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Continuous" vertical="center"/>
    </xf>
    <xf numFmtId="0" fontId="21" fillId="0" borderId="15" xfId="1" applyFont="1" applyBorder="1" applyAlignment="1">
      <alignment horizontal="center" vertical="center" wrapText="1"/>
    </xf>
    <xf numFmtId="171" fontId="21" fillId="0" borderId="0" xfId="1" applyNumberFormat="1" applyFont="1"/>
    <xf numFmtId="170" fontId="21" fillId="0" borderId="14" xfId="1" applyNumberFormat="1" applyFont="1" applyBorder="1" applyAlignment="1">
      <alignment horizontal="right"/>
    </xf>
    <xf numFmtId="0" fontId="21" fillId="0" borderId="1" xfId="1" applyFont="1" applyBorder="1" applyAlignment="1">
      <alignment horizontal="left"/>
    </xf>
    <xf numFmtId="179" fontId="21" fillId="0" borderId="0" xfId="1" applyNumberFormat="1" applyFont="1" applyAlignment="1">
      <alignment horizontal="right"/>
    </xf>
    <xf numFmtId="172" fontId="21" fillId="0" borderId="0" xfId="1" applyNumberFormat="1" applyFont="1" applyAlignment="1">
      <alignment horizontal="right"/>
    </xf>
    <xf numFmtId="166" fontId="21" fillId="0" borderId="15" xfId="1" applyNumberFormat="1" applyFont="1" applyBorder="1" applyAlignment="1">
      <alignment horizontal="right"/>
    </xf>
    <xf numFmtId="170" fontId="22" fillId="0" borderId="14" xfId="1" applyNumberFormat="1" applyFont="1" applyBorder="1" applyAlignment="1">
      <alignment horizontal="right"/>
    </xf>
    <xf numFmtId="0" fontId="22" fillId="0" borderId="1" xfId="1" applyFont="1" applyBorder="1" applyAlignment="1">
      <alignment horizontal="left"/>
    </xf>
    <xf numFmtId="171" fontId="22" fillId="0" borderId="0" xfId="1" applyNumberFormat="1" applyFont="1"/>
    <xf numFmtId="179" fontId="22" fillId="0" borderId="0" xfId="1" applyNumberFormat="1" applyFont="1" applyAlignment="1">
      <alignment horizontal="right"/>
    </xf>
    <xf numFmtId="172" fontId="22" fillId="0" borderId="0" xfId="1" applyNumberFormat="1" applyFont="1" applyAlignment="1">
      <alignment horizontal="right"/>
    </xf>
    <xf numFmtId="166" fontId="22" fillId="0" borderId="15" xfId="1" applyNumberFormat="1" applyFont="1" applyBorder="1" applyAlignment="1">
      <alignment horizontal="right"/>
    </xf>
    <xf numFmtId="169" fontId="21" fillId="0" borderId="0" xfId="1" applyNumberFormat="1" applyFont="1"/>
    <xf numFmtId="0" fontId="21" fillId="0" borderId="0" xfId="0" applyFont="1" applyAlignment="1"/>
    <xf numFmtId="0" fontId="26" fillId="0" borderId="0" xfId="1" applyFont="1" applyAlignment="1">
      <alignment horizontal="centerContinuous"/>
    </xf>
    <xf numFmtId="168" fontId="21" fillId="0" borderId="0" xfId="1" applyNumberFormat="1" applyFont="1"/>
    <xf numFmtId="167" fontId="21" fillId="0" borderId="0" xfId="1" applyNumberFormat="1" applyFont="1" applyBorder="1" applyAlignment="1">
      <alignment horizontal="left"/>
    </xf>
    <xf numFmtId="165" fontId="21" fillId="0" borderId="0" xfId="1" applyNumberFormat="1" applyFont="1" applyAlignment="1">
      <alignment horizontal="centerContinuous"/>
    </xf>
    <xf numFmtId="164" fontId="21" fillId="0" borderId="0" xfId="1" applyNumberFormat="1" applyFont="1"/>
    <xf numFmtId="168" fontId="22" fillId="0" borderId="0" xfId="1" applyNumberFormat="1" applyFont="1"/>
    <xf numFmtId="0" fontId="21" fillId="0" borderId="0" xfId="1" applyFont="1" applyAlignment="1">
      <alignment horizontal="center" vertical="center"/>
    </xf>
    <xf numFmtId="170" fontId="21" fillId="0" borderId="0" xfId="1" applyNumberFormat="1" applyFont="1"/>
    <xf numFmtId="0" fontId="26" fillId="0" borderId="1" xfId="1" applyFont="1" applyBorder="1"/>
    <xf numFmtId="171" fontId="26" fillId="0" borderId="0" xfId="1" applyNumberFormat="1" applyFont="1"/>
    <xf numFmtId="179" fontId="26" fillId="0" borderId="0" xfId="1" applyNumberFormat="1" applyFont="1" applyAlignment="1">
      <alignment horizontal="right"/>
    </xf>
    <xf numFmtId="172" fontId="26" fillId="0" borderId="0" xfId="1" applyNumberFormat="1" applyFont="1" applyAlignment="1">
      <alignment horizontal="right"/>
    </xf>
    <xf numFmtId="170" fontId="26" fillId="0" borderId="14" xfId="1" applyNumberFormat="1" applyFont="1" applyBorder="1" applyAlignment="1">
      <alignment horizontal="right"/>
    </xf>
    <xf numFmtId="0" fontId="26" fillId="0" borderId="1" xfId="1" applyFont="1" applyBorder="1" applyAlignment="1">
      <alignment horizontal="left"/>
    </xf>
    <xf numFmtId="166" fontId="26" fillId="0" borderId="15" xfId="1" applyNumberFormat="1" applyFont="1" applyBorder="1" applyAlignment="1">
      <alignment horizontal="right"/>
    </xf>
    <xf numFmtId="0" fontId="26" fillId="0" borderId="0" xfId="1" applyFont="1"/>
    <xf numFmtId="168" fontId="26" fillId="0" borderId="0" xfId="1" applyNumberFormat="1" applyFont="1"/>
    <xf numFmtId="0" fontId="21" fillId="0" borderId="4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right" vertical="center"/>
    </xf>
    <xf numFmtId="0" fontId="21" fillId="0" borderId="5" xfId="1" applyFont="1" applyBorder="1" applyAlignment="1">
      <alignment horizontal="right" vertical="center"/>
    </xf>
    <xf numFmtId="0" fontId="21" fillId="0" borderId="27" xfId="1" applyFont="1" applyBorder="1" applyAlignment="1">
      <alignment horizontal="center" vertical="center" wrapText="1"/>
    </xf>
    <xf numFmtId="0" fontId="21" fillId="0" borderId="28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5" xfId="1" applyFont="1" applyBorder="1" applyAlignment="1">
      <alignment horizontal="left" vertical="center"/>
    </xf>
    <xf numFmtId="0" fontId="21" fillId="0" borderId="6" xfId="1" applyFont="1" applyBorder="1" applyAlignment="1">
      <alignment horizontal="left" vertical="center"/>
    </xf>
    <xf numFmtId="0" fontId="21" fillId="0" borderId="33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21" fillId="0" borderId="0" xfId="1" quotePrefix="1" applyFont="1" applyBorder="1" applyAlignment="1">
      <alignment horizontal="left" vertical="center" wrapText="1"/>
    </xf>
    <xf numFmtId="0" fontId="21" fillId="0" borderId="32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right" vertical="center"/>
    </xf>
    <xf numFmtId="0" fontId="21" fillId="0" borderId="41" xfId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23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9" xfId="4" applyFont="1" applyFill="1" applyBorder="1" applyAlignment="1">
      <alignment horizontal="center" vertical="center" wrapText="1"/>
    </xf>
    <xf numFmtId="0" fontId="21" fillId="0" borderId="41" xfId="4" applyFont="1" applyFill="1" applyBorder="1" applyAlignment="1">
      <alignment horizontal="center" vertical="center" wrapText="1"/>
    </xf>
    <xf numFmtId="0" fontId="21" fillId="0" borderId="10" xfId="4" applyFont="1" applyFill="1" applyBorder="1" applyAlignment="1">
      <alignment horizontal="center" vertical="center" wrapText="1"/>
    </xf>
    <xf numFmtId="0" fontId="23" fillId="0" borderId="0" xfId="1" applyFont="1" applyAlignment="1">
      <alignment horizontal="right"/>
    </xf>
    <xf numFmtId="0" fontId="23" fillId="0" borderId="0" xfId="1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/>
    <xf numFmtId="0" fontId="5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8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wrapText="1"/>
    </xf>
  </cellXfs>
  <cellStyles count="6">
    <cellStyle name="Schlecht" xfId="4" builtinId="27"/>
    <cellStyle name="Standard" xfId="0" builtinId="0"/>
    <cellStyle name="Standard 2" xfId="3"/>
    <cellStyle name="Standard 3" xfId="5"/>
    <cellStyle name="Standard_BESTANDneu2004" xfId="1"/>
    <cellStyle name="Standard_TextA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 algn="ctr">
              <a:defRPr sz="1800">
                <a:latin typeface="Source Sans Pro" panose="020B0503030403020204" pitchFamily="34" charset="0"/>
                <a:cs typeface="Arial" pitchFamily="34" charset="0"/>
              </a:defRPr>
            </a:pPr>
            <a:r>
              <a:rPr lang="de-DE" sz="1400" b="1" i="0" baseline="0">
                <a:effectLst/>
                <a:latin typeface="Source Sans Pro" panose="020B0503030403020204" pitchFamily="34" charset="0"/>
                <a:cs typeface="Arial" pitchFamily="34" charset="0"/>
              </a:rPr>
              <a:t>2. Wohnfläche je Wohnung am 31.12.2021</a:t>
            </a:r>
            <a:br>
              <a:rPr lang="de-DE" sz="1400" b="1" i="0" baseline="0">
                <a:effectLst/>
                <a:latin typeface="Source Sans Pro" panose="020B0503030403020204" pitchFamily="34" charset="0"/>
                <a:cs typeface="Arial" pitchFamily="34" charset="0"/>
              </a:rPr>
            </a:br>
            <a:r>
              <a:rPr lang="de-DE" sz="1400" b="1" i="0" baseline="0">
                <a:effectLst/>
                <a:latin typeface="Source Sans Pro" panose="020B0503030403020204" pitchFamily="34" charset="0"/>
                <a:cs typeface="Arial" pitchFamily="34" charset="0"/>
              </a:rPr>
              <a:t>nach Kreisen</a:t>
            </a:r>
            <a:endParaRPr lang="de-DE" sz="1400">
              <a:effectLst/>
              <a:latin typeface="Source Sans Pro" panose="020B0503030403020204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2392775864377076"/>
          <c:y val="3.3377287693052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474206547613637"/>
          <c:y val="0.1626445690567466"/>
          <c:w val="0.57519259215008411"/>
          <c:h val="0.703774586157113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'HT Grafik'!$A$7:$A$28</c:f>
              <c:strCache>
                <c:ptCount val="22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Eichsfeld</c:v>
                </c:pt>
                <c:pt idx="6">
                  <c:v>Nordhausen</c:v>
                </c:pt>
                <c:pt idx="7">
                  <c:v>Wartburgkreis</c:v>
                </c:pt>
                <c:pt idx="8">
                  <c:v>Unstrut-Hainich-Kreis</c:v>
                </c:pt>
                <c:pt idx="9">
                  <c:v>Kyffhäuserkreis</c:v>
                </c:pt>
                <c:pt idx="10">
                  <c:v>Schmalkalden-Meiningen</c:v>
                </c:pt>
                <c:pt idx="11">
                  <c:v>Gotha</c:v>
                </c:pt>
                <c:pt idx="12">
                  <c:v>Sömmerda</c:v>
                </c:pt>
                <c:pt idx="13">
                  <c:v>Hildburghausen</c:v>
                </c:pt>
                <c:pt idx="14">
                  <c:v>Ilm-Kreis</c:v>
                </c:pt>
                <c:pt idx="15">
                  <c:v>Weimarer Land</c:v>
                </c:pt>
                <c:pt idx="16">
                  <c:v>Sonneberg</c:v>
                </c:pt>
                <c:pt idx="17">
                  <c:v>Saalfeld-Rudolstadt</c:v>
                </c:pt>
                <c:pt idx="18">
                  <c:v>Saale-Holzland-Kreis</c:v>
                </c:pt>
                <c:pt idx="19">
                  <c:v>Saale-Orla-Kreis</c:v>
                </c:pt>
                <c:pt idx="20">
                  <c:v>Greiz</c:v>
                </c:pt>
                <c:pt idx="21">
                  <c:v>Altenburger Land</c:v>
                </c:pt>
              </c:strCache>
            </c:strRef>
          </c:tx>
          <c:invertIfNegative val="0"/>
          <c:cat>
            <c:strRef>
              <c:f>'HT Grafik'!$A$7:$A$30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Eichsfeld</c:v>
                </c:pt>
                <c:pt idx="6">
                  <c:v>Nordhausen</c:v>
                </c:pt>
                <c:pt idx="7">
                  <c:v>Wartburgkreis</c:v>
                </c:pt>
                <c:pt idx="8">
                  <c:v>Unstrut-Hainich-Kreis</c:v>
                </c:pt>
                <c:pt idx="9">
                  <c:v>Kyffhäuserkreis</c:v>
                </c:pt>
                <c:pt idx="10">
                  <c:v>Schmalkalden-Meiningen</c:v>
                </c:pt>
                <c:pt idx="11">
                  <c:v>Gotha</c:v>
                </c:pt>
                <c:pt idx="12">
                  <c:v>Sömmerda</c:v>
                </c:pt>
                <c:pt idx="13">
                  <c:v>Hildburghausen</c:v>
                </c:pt>
                <c:pt idx="14">
                  <c:v>Ilm-Kreis</c:v>
                </c:pt>
                <c:pt idx="15">
                  <c:v>Weimarer Land</c:v>
                </c:pt>
                <c:pt idx="16">
                  <c:v>Sonneberg</c:v>
                </c:pt>
                <c:pt idx="17">
                  <c:v>Saalfeld-Rudolstadt</c:v>
                </c:pt>
                <c:pt idx="18">
                  <c:v>Saale-Holzland-Kreis</c:v>
                </c:pt>
                <c:pt idx="19">
                  <c:v>Saale-Orla-Kreis</c:v>
                </c:pt>
                <c:pt idx="20">
                  <c:v>Greiz</c:v>
                </c:pt>
                <c:pt idx="21">
                  <c:v>Altenburger Land</c:v>
                </c:pt>
                <c:pt idx="22">
                  <c:v>Thüringen</c:v>
                </c:pt>
              </c:strCache>
            </c:strRef>
          </c:cat>
          <c:val>
            <c:numRef>
              <c:f>'HT Grafik'!$B$7:$B$28</c:f>
              <c:numCache>
                <c:formatCode>0.0</c:formatCode>
                <c:ptCount val="22"/>
                <c:pt idx="0">
                  <c:v>72.823920209761312</c:v>
                </c:pt>
                <c:pt idx="1">
                  <c:v>70.12256172639492</c:v>
                </c:pt>
                <c:pt idx="2">
                  <c:v>70.41927642824659</c:v>
                </c:pt>
                <c:pt idx="3">
                  <c:v>74.300912120680579</c:v>
                </c:pt>
                <c:pt idx="4">
                  <c:v>76.413531344025174</c:v>
                </c:pt>
                <c:pt idx="5">
                  <c:v>96.711477449455671</c:v>
                </c:pt>
                <c:pt idx="6">
                  <c:v>82.975670817820003</c:v>
                </c:pt>
                <c:pt idx="7">
                  <c:v>86.829773152585702</c:v>
                </c:pt>
                <c:pt idx="8">
                  <c:v>88.799347206693838</c:v>
                </c:pt>
                <c:pt idx="9">
                  <c:v>88.460829276323537</c:v>
                </c:pt>
                <c:pt idx="10">
                  <c:v>88.611616535783085</c:v>
                </c:pt>
                <c:pt idx="11">
                  <c:v>84.332480923337812</c:v>
                </c:pt>
                <c:pt idx="12">
                  <c:v>90.655970687836557</c:v>
                </c:pt>
                <c:pt idx="13">
                  <c:v>94.541156670746631</c:v>
                </c:pt>
                <c:pt idx="14">
                  <c:v>80.864150264238617</c:v>
                </c:pt>
                <c:pt idx="15">
                  <c:v>90.111601124237367</c:v>
                </c:pt>
                <c:pt idx="16">
                  <c:v>83.314279744492865</c:v>
                </c:pt>
                <c:pt idx="17">
                  <c:v>81.277671661452331</c:v>
                </c:pt>
                <c:pt idx="18">
                  <c:v>87.427331051211723</c:v>
                </c:pt>
                <c:pt idx="19">
                  <c:v>85.679881004847942</c:v>
                </c:pt>
                <c:pt idx="20">
                  <c:v>82.627733726087925</c:v>
                </c:pt>
                <c:pt idx="21">
                  <c:v>76.581574604066432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5-4085-976A-1763E93DA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179264"/>
        <c:axId val="153180800"/>
      </c:barChart>
      <c:catAx>
        <c:axId val="1531792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Source Sans Pro" panose="020B0503030403020204" pitchFamily="34" charset="0"/>
                <a:cs typeface="Arial" pitchFamily="34" charset="0"/>
              </a:defRPr>
            </a:pPr>
            <a:endParaRPr lang="de-DE"/>
          </a:p>
        </c:txPr>
        <c:crossAx val="153180800"/>
        <c:crosses val="autoZero"/>
        <c:auto val="1"/>
        <c:lblAlgn val="ctr"/>
        <c:lblOffset val="100"/>
        <c:noMultiLvlLbl val="0"/>
      </c:catAx>
      <c:valAx>
        <c:axId val="153180800"/>
        <c:scaling>
          <c:orientation val="minMax"/>
          <c:max val="100"/>
        </c:scaling>
        <c:delete val="0"/>
        <c:axPos val="t"/>
        <c:majorGridlines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>
                <a:latin typeface="Source Sans Pro" panose="020B0503030403020204" pitchFamily="34" charset="0"/>
                <a:cs typeface="Arial" pitchFamily="34" charset="0"/>
              </a:defRPr>
            </a:pPr>
            <a:endParaRPr lang="de-DE"/>
          </a:p>
        </c:txPr>
        <c:crossAx val="153179264"/>
        <c:crosses val="autoZero"/>
        <c:crossBetween val="between"/>
      </c:valAx>
      <c:spPr>
        <a:noFill/>
        <a:ln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88748019017434"/>
          <c:y val="0.27354709418837675"/>
          <c:w val="0.51664025356576859"/>
          <c:h val="0.326653306613226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4E7-47D2-8BF0-D3FBA3E8F0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24E7-47D2-8BF0-D3FBA3E8F0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24E7-47D2-8BF0-D3FBA3E8F0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effectLst>
                <a:outerShdw blurRad="40000" dist="23000" dir="5400000" rotWithShape="0">
                  <a:schemeClr val="accent4">
                    <a:lumMod val="60000"/>
                    <a:lumOff val="40000"/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4E7-47D2-8BF0-D3FBA3E8F0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24E7-47D2-8BF0-D3FBA3E8F0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24E7-47D2-8BF0-D3FBA3E8F0F1}"/>
              </c:ext>
            </c:extLst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4E7-47D2-8BF0-D3FBA3E8F0F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Source Sans Pro" panose="020B0503030403020204" pitchFamily="34" charset="0"/>
                    <a:cs typeface="Arial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oder mehr Wohnräumen</c:v>
                </c:pt>
              </c:strCache>
            </c:strRef>
          </c:cat>
          <c:val>
            <c:numRef>
              <c:f>'HT Grafik'!$F$4:$F$10</c:f>
              <c:numCache>
                <c:formatCode>General</c:formatCode>
                <c:ptCount val="7"/>
                <c:pt idx="0">
                  <c:v>33729</c:v>
                </c:pt>
                <c:pt idx="1">
                  <c:v>99617</c:v>
                </c:pt>
                <c:pt idx="2">
                  <c:v>267819</c:v>
                </c:pt>
                <c:pt idx="3">
                  <c:v>334605</c:v>
                </c:pt>
                <c:pt idx="4">
                  <c:v>208194</c:v>
                </c:pt>
                <c:pt idx="5">
                  <c:v>129369</c:v>
                </c:pt>
                <c:pt idx="6">
                  <c:v>123640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E7-47D2-8BF0-D3FBA3E8F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solidFill>
        <a:schemeClr val="tx1"/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firstPageNumber="6" orientation="portrait" useFirstPageNumber="1" r:id="rId1"/>
  <headerFooter>
    <oddHeader>&amp;C&amp;"Arial,Standard"- &amp;P -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65" right="0.78740157480314965" top="0.78740157480314965" bottom="0.78740157480314965" header="0.51181102362204722" footer="0.51181102362204722"/>
  <pageSetup paperSize="9" firstPageNumber="7" orientation="portrait" useFirstPageNumber="1" r:id="rId1"/>
  <headerFooter alignWithMargins="0">
    <oddHeader>&amp;C&amp;"Arial,Standard"- &amp;P -</oddHeader>
  </headerFooter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69</xdr:row>
          <xdr:rowOff>85725</xdr:rowOff>
        </xdr:from>
        <xdr:to>
          <xdr:col>6</xdr:col>
          <xdr:colOff>1419225</xdr:colOff>
          <xdr:row>136</xdr:row>
          <xdr:rowOff>76200</xdr:rowOff>
        </xdr:to>
        <xdr:sp macro="" textlink="">
          <xdr:nvSpPr>
            <xdr:cNvPr id="143361" name="Object 1" hidden="1">
              <a:extLst>
                <a:ext uri="{63B3BB69-23CF-44E3-9099-C40C66FF867C}">
                  <a14:compatExt spid="_x0000_s14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</xdr:row>
          <xdr:rowOff>133350</xdr:rowOff>
        </xdr:from>
        <xdr:to>
          <xdr:col>6</xdr:col>
          <xdr:colOff>1428750</xdr:colOff>
          <xdr:row>67</xdr:row>
          <xdr:rowOff>19050</xdr:rowOff>
        </xdr:to>
        <xdr:sp macro="" textlink="">
          <xdr:nvSpPr>
            <xdr:cNvPr id="143362" name="Object 2" hidden="1">
              <a:extLst>
                <a:ext uri="{63B3BB69-23CF-44E3-9099-C40C66FF867C}">
                  <a14:compatExt spid="_x0000_s14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527105</xdr:colOff>
      <xdr:row>5</xdr:row>
      <xdr:rowOff>30480</xdr:rowOff>
    </xdr:from>
    <xdr:to>
      <xdr:col>1</xdr:col>
      <xdr:colOff>824285</xdr:colOff>
      <xdr:row>5</xdr:row>
      <xdr:rowOff>30480</xdr:rowOff>
    </xdr:to>
    <xdr:cxnSp macro="">
      <xdr:nvCxnSpPr>
        <xdr:cNvPr id="4" name="Gerader Verbinder 3"/>
        <xdr:cNvCxnSpPr/>
      </xdr:nvCxnSpPr>
      <xdr:spPr>
        <a:xfrm>
          <a:off x="792148" y="991263"/>
          <a:ext cx="2971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15055</xdr:colOff>
      <xdr:row>46</xdr:row>
      <xdr:rowOff>147196</xdr:rowOff>
    </xdr:from>
    <xdr:to>
      <xdr:col>1</xdr:col>
      <xdr:colOff>144595</xdr:colOff>
      <xdr:row>46</xdr:row>
      <xdr:rowOff>147196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5055" y="7596211"/>
          <a:ext cx="39716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3357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48</xdr:row>
      <xdr:rowOff>0</xdr:rowOff>
    </xdr:from>
    <xdr:to>
      <xdr:col>1</xdr:col>
      <xdr:colOff>219075</xdr:colOff>
      <xdr:row>48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" y="6943725"/>
          <a:ext cx="4667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33575" y="76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556591</xdr:colOff>
      <xdr:row>5</xdr:row>
      <xdr:rowOff>193481</xdr:rowOff>
    </xdr:from>
    <xdr:to>
      <xdr:col>1</xdr:col>
      <xdr:colOff>853771</xdr:colOff>
      <xdr:row>5</xdr:row>
      <xdr:rowOff>193481</xdr:rowOff>
    </xdr:to>
    <xdr:cxnSp macro="">
      <xdr:nvCxnSpPr>
        <xdr:cNvPr id="5" name="Gerader Verbinder 4"/>
        <xdr:cNvCxnSpPr/>
      </xdr:nvCxnSpPr>
      <xdr:spPr>
        <a:xfrm>
          <a:off x="815671" y="1145981"/>
          <a:ext cx="2971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47625</xdr:rowOff>
        </xdr:from>
        <xdr:to>
          <xdr:col>6</xdr:col>
          <xdr:colOff>1038225</xdr:colOff>
          <xdr:row>68</xdr:row>
          <xdr:rowOff>19050</xdr:rowOff>
        </xdr:to>
        <xdr:sp macro="" textlink="">
          <xdr:nvSpPr>
            <xdr:cNvPr id="117761" name="Object 1" hidden="1">
              <a:extLst>
                <a:ext uri="{63B3BB69-23CF-44E3-9099-C40C66FF867C}">
                  <a14:compatExt spid="_x0000_s117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21771</xdr:rowOff>
    </xdr:from>
    <xdr:to>
      <xdr:col>9</xdr:col>
      <xdr:colOff>563257</xdr:colOff>
      <xdr:row>62</xdr:row>
      <xdr:rowOff>108856</xdr:rowOff>
    </xdr:to>
    <xdr:pic>
      <xdr:nvPicPr>
        <xdr:cNvPr id="5" name="Grafik 4" descr="Bildschirmausschnit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21771"/>
          <a:ext cx="6583058" cy="88609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4</xdr:row>
          <xdr:rowOff>133350</xdr:rowOff>
        </xdr:from>
        <xdr:to>
          <xdr:col>12</xdr:col>
          <xdr:colOff>419100</xdr:colOff>
          <xdr:row>9</xdr:row>
          <xdr:rowOff>104775</xdr:rowOff>
        </xdr:to>
        <xdr:sp macro="" textlink="">
          <xdr:nvSpPr>
            <xdr:cNvPr id="146434" name="Object 2" hidden="1">
              <a:extLst>
                <a:ext uri="{63B3BB69-23CF-44E3-9099-C40C66FF867C}">
                  <a14:compatExt spid="_x0000_s14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24575" cy="91249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0.01925</cdr:x>
      <cdr:y>0.96172</cdr:y>
    </cdr:from>
    <cdr:to>
      <cdr:x>0.40735</cdr:x>
      <cdr:y>0.98326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886" y="8793941"/>
          <a:ext cx="2396300" cy="196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 pitchFamily="34" charset="0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0.79012</cdr:x>
      <cdr:y>0.16311</cdr:y>
    </cdr:from>
    <cdr:to>
      <cdr:x>0.79012</cdr:x>
      <cdr:y>0.86747</cdr:y>
    </cdr:to>
    <cdr:cxnSp macro="">
      <cdr:nvCxnSpPr>
        <cdr:cNvPr id="6" name="Gerade Verbindung 5"/>
        <cdr:cNvCxnSpPr/>
      </cdr:nvCxnSpPr>
      <cdr:spPr>
        <a:xfrm xmlns:a="http://schemas.openxmlformats.org/drawingml/2006/main">
          <a:off x="4852706" y="1489024"/>
          <a:ext cx="0" cy="642993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0.71082</cdr:x>
      <cdr:y>0.13848</cdr:y>
    </cdr:from>
    <cdr:to>
      <cdr:x>0.84665</cdr:x>
      <cdr:y>0.15934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4366465" y="1263826"/>
          <a:ext cx="834389" cy="190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000" b="1">
              <a:latin typeface="Source Sans Pro" panose="020B0503030403020204" pitchFamily="34" charset="0"/>
              <a:cs typeface="Arial" pitchFamily="34" charset="0"/>
            </a:rPr>
            <a:t>Thüringen</a:t>
          </a:r>
        </a:p>
      </cdr:txBody>
    </cdr:sp>
  </cdr:relSizeAnchor>
  <cdr:relSizeAnchor xmlns:cdr="http://schemas.openxmlformats.org/drawingml/2006/chartDrawing">
    <cdr:from>
      <cdr:x>0.45768</cdr:x>
      <cdr:y>0.90223</cdr:y>
    </cdr:from>
    <cdr:to>
      <cdr:x>0.65997</cdr:x>
      <cdr:y>0.92935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2820533" y="8241397"/>
          <a:ext cx="1246642" cy="24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000" b="1">
              <a:latin typeface="Source Sans Pro" panose="020B0503030403020204" pitchFamily="34" charset="0"/>
              <a:cs typeface="Arial" pitchFamily="34" charset="0"/>
            </a:rPr>
            <a:t>Quadratmeter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5991225" cy="91249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0.00475</cdr:x>
      <cdr:y>0.04675</cdr:y>
    </cdr:from>
    <cdr:to>
      <cdr:x>0.9935</cdr:x>
      <cdr:y>0.10525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49" y="444403"/>
          <a:ext cx="5942659" cy="556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3. Wohnungen am 31.12.2021</a:t>
          </a:r>
        </a:p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nach Wohnungsgrößen</a:t>
          </a:r>
        </a:p>
      </cdr:txBody>
    </cdr:sp>
  </cdr:relSizeAnchor>
  <cdr:relSizeAnchor xmlns:cdr="http://schemas.openxmlformats.org/drawingml/2006/chartDrawing">
    <cdr:from>
      <cdr:x>0.0327</cdr:x>
      <cdr:y>0.97041</cdr:y>
    </cdr:from>
    <cdr:to>
      <cdr:x>0.42845</cdr:x>
      <cdr:y>0.99216</cdr:y>
    </cdr:to>
    <cdr:sp macro="" textlink="">
      <cdr:nvSpPr>
        <cdr:cNvPr id="36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436" y="9214748"/>
          <a:ext cx="2377696" cy="206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0.36748</cdr:x>
      <cdr:y>0.739</cdr:y>
    </cdr:from>
    <cdr:to>
      <cdr:x>0.44948</cdr:x>
      <cdr:y>0.759</cdr:y>
    </cdr:to>
    <cdr:sp macro="" textlink="">
      <cdr:nvSpPr>
        <cdr:cNvPr id="3686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8822" y="7020451"/>
          <a:ext cx="492883" cy="18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9525" cap="sq">
          <a:noFill/>
          <a:bevel/>
          <a:headEnd/>
          <a:tailEnd/>
        </a:ln>
        <a:effectLst xmlns:a="http://schemas.openxmlformats.org/drawingml/2006/main"/>
        <a:scene3d xmlns:a="http://schemas.openxmlformats.org/drawingml/2006/main">
          <a:camera prst="orthographicFront">
            <a:rot lat="0" lon="0" rev="0"/>
          </a:camera>
          <a:lightRig rig="glow" dir="t">
            <a:rot lat="0" lon="0" rev="4800000"/>
          </a:lightRig>
        </a:scene3d>
        <a:sp3d xmlns:a="http://schemas.openxmlformats.org/drawingml/2006/main" prstMaterial="matte">
          <a:bevelT w="127000" h="63500"/>
        </a:sp3d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0.37025</cdr:x>
      <cdr:y>0.69575</cdr:y>
    </cdr:from>
    <cdr:to>
      <cdr:x>0.71125</cdr:x>
      <cdr:y>0.729</cdr:y>
    </cdr:to>
    <cdr:sp macro="" textlink="">
      <cdr:nvSpPr>
        <cdr:cNvPr id="3687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5304" y="6613765"/>
          <a:ext cx="2049504" cy="316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Wohnungen mit ...</a:t>
          </a:r>
        </a:p>
      </cdr:txBody>
    </cdr:sp>
  </cdr:relSizeAnchor>
  <cdr:relSizeAnchor xmlns:cdr="http://schemas.openxmlformats.org/drawingml/2006/chartDrawing">
    <cdr:from>
      <cdr:x>0.45175</cdr:x>
      <cdr:y>0.739</cdr:y>
    </cdr:from>
    <cdr:to>
      <cdr:x>0.792</cdr:x>
      <cdr:y>0.76175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5142" y="7024897"/>
          <a:ext cx="2044996" cy="216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0.76725</cdr:y>
    </cdr:from>
    <cdr:to>
      <cdr:x>0.79075</cdr:x>
      <cdr:y>0.78854</cdr:y>
    </cdr:to>
    <cdr:sp macro="" textlink="">
      <cdr:nvSpPr>
        <cdr:cNvPr id="368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5368" y="7288825"/>
          <a:ext cx="2037653" cy="20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   2 </a:t>
          </a: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+mn-ea"/>
              <a:cs typeface="Arial"/>
            </a:rPr>
            <a:t>Wohnräumen</a:t>
          </a:r>
        </a:p>
      </cdr:txBody>
    </cdr:sp>
  </cdr:relSizeAnchor>
  <cdr:relSizeAnchor xmlns:cdr="http://schemas.openxmlformats.org/drawingml/2006/chartDrawing">
    <cdr:from>
      <cdr:x>0.4535</cdr:x>
      <cdr:y>0.873</cdr:y>
    </cdr:from>
    <cdr:to>
      <cdr:x>0.79225</cdr:x>
      <cdr:y>0.89466</cdr:y>
    </cdr:to>
    <cdr:sp macro="" textlink="">
      <cdr:nvSpPr>
        <cdr:cNvPr id="3687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5887" y="8293442"/>
          <a:ext cx="2036150" cy="205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0.89975</cdr:y>
    </cdr:from>
    <cdr:to>
      <cdr:x>0.79225</cdr:x>
      <cdr:y>0.92181</cdr:y>
    </cdr:to>
    <cdr:sp macro="" textlink="">
      <cdr:nvSpPr>
        <cdr:cNvPr id="3688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1379" y="8547566"/>
          <a:ext cx="2040658" cy="209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   7 oder mehr Wohnräumen</a:t>
          </a:r>
        </a:p>
      </cdr:txBody>
    </cdr:sp>
  </cdr:relSizeAnchor>
  <cdr:relSizeAnchor xmlns:cdr="http://schemas.openxmlformats.org/drawingml/2006/chartDrawing">
    <cdr:from>
      <cdr:x>0.4535</cdr:x>
      <cdr:y>0.82</cdr:y>
    </cdr:from>
    <cdr:to>
      <cdr:x>0.79225</cdr:x>
      <cdr:y>0.84325</cdr:y>
    </cdr:to>
    <cdr:sp macro="" textlink="">
      <cdr:nvSpPr>
        <cdr:cNvPr id="3688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5660" y="7794879"/>
          <a:ext cx="2035980" cy="221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0.79425</cdr:y>
    </cdr:from>
    <cdr:to>
      <cdr:x>0.791</cdr:x>
      <cdr:y>0.817</cdr:y>
    </cdr:to>
    <cdr:sp macro="" textlink="">
      <cdr:nvSpPr>
        <cdr:cNvPr id="3688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1152" y="7550101"/>
          <a:ext cx="2032976" cy="216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   3 Wohnräumen</a:t>
          </a:r>
        </a:p>
      </cdr:txBody>
    </cdr:sp>
  </cdr:relSizeAnchor>
  <cdr:relSizeAnchor xmlns:cdr="http://schemas.openxmlformats.org/drawingml/2006/chartDrawing">
    <cdr:from>
      <cdr:x>0.4535</cdr:x>
      <cdr:y>0.84525</cdr:y>
    </cdr:from>
    <cdr:to>
      <cdr:x>0.79275</cdr:x>
      <cdr:y>0.869</cdr:y>
    </cdr:to>
    <cdr:sp macro="" textlink="">
      <cdr:nvSpPr>
        <cdr:cNvPr id="36883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5660" y="8034904"/>
          <a:ext cx="2038986" cy="225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    5 Wohnräumen</a:t>
          </a:r>
        </a:p>
      </cdr:txBody>
    </cdr:sp>
  </cdr:relSizeAnchor>
  <cdr:relSizeAnchor xmlns:cdr="http://schemas.openxmlformats.org/drawingml/2006/chartDrawing">
    <cdr:from>
      <cdr:x>0.36751</cdr:x>
      <cdr:y>0.76735</cdr:y>
    </cdr:from>
    <cdr:to>
      <cdr:x>0.44951</cdr:x>
      <cdr:y>0.78735</cdr:y>
    </cdr:to>
    <cdr:sp macro="" textlink="">
      <cdr:nvSpPr>
        <cdr:cNvPr id="20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9034" y="7289800"/>
          <a:ext cx="492883" cy="18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9525" cap="sq">
          <a:noFill/>
          <a:bevel/>
          <a:headEnd/>
          <a:tailEnd/>
        </a:ln>
        <a:effectLst xmlns:a="http://schemas.openxmlformats.org/drawingml/2006/main"/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0.3681</cdr:x>
      <cdr:y>0.79469</cdr:y>
    </cdr:from>
    <cdr:to>
      <cdr:x>0.4501</cdr:x>
      <cdr:y>0.81469</cdr:y>
    </cdr:to>
    <cdr:sp macro="" textlink="">
      <cdr:nvSpPr>
        <cdr:cNvPr id="2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2540" y="7549471"/>
          <a:ext cx="492883" cy="18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/>
        </a:solidFill>
        <a:ln xmlns:a="http://schemas.openxmlformats.org/drawingml/2006/main" w="9525" cap="sq">
          <a:noFill/>
          <a:bevel/>
          <a:headEnd/>
          <a:tailEnd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0.3685</cdr:x>
      <cdr:y>0.87359</cdr:y>
    </cdr:from>
    <cdr:to>
      <cdr:x>0.4505</cdr:x>
      <cdr:y>0.89359</cdr:y>
    </cdr:to>
    <cdr:sp macro="" textlink="">
      <cdr:nvSpPr>
        <cdr:cNvPr id="22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4945" y="8299040"/>
          <a:ext cx="492883" cy="18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 w="9525" cap="sq">
          <a:noFill/>
          <a:bevel/>
          <a:headEnd/>
          <a:tailEnd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0.368</cdr:x>
      <cdr:y>0.84756</cdr:y>
    </cdr:from>
    <cdr:to>
      <cdr:x>0.45</cdr:x>
      <cdr:y>0.86756</cdr:y>
    </cdr:to>
    <cdr:sp macro="" textlink="">
      <cdr:nvSpPr>
        <cdr:cNvPr id="2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90" y="8051800"/>
          <a:ext cx="492883" cy="18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 w="9525" cap="sq">
          <a:noFill/>
          <a:bevel/>
          <a:headEnd/>
          <a:tailEnd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0.36749</cdr:x>
      <cdr:y>0.8206</cdr:y>
    </cdr:from>
    <cdr:to>
      <cdr:x>0.44949</cdr:x>
      <cdr:y>0.8406</cdr:y>
    </cdr:to>
    <cdr:sp macro="" textlink="">
      <cdr:nvSpPr>
        <cdr:cNvPr id="24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8876" y="7795611"/>
          <a:ext cx="492883" cy="18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 w="9525" cap="sq">
          <a:noFill/>
          <a:bevel/>
          <a:headEnd/>
          <a:tailEnd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0.36889</cdr:x>
      <cdr:y>0.90125</cdr:y>
    </cdr:from>
    <cdr:to>
      <cdr:x>0.45089</cdr:x>
      <cdr:y>0.92125</cdr:y>
    </cdr:to>
    <cdr:sp macro="" textlink="">
      <cdr:nvSpPr>
        <cdr:cNvPr id="2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7327" y="8561799"/>
          <a:ext cx="492883" cy="18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  <a:ln xmlns:a="http://schemas.openxmlformats.org/drawingml/2006/main" w="9525" cap="sq">
          <a:noFill/>
          <a:bevel/>
          <a:headEnd/>
          <a:tailEnd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2710" name="Line 1"/>
        <xdr:cNvSpPr>
          <a:spLocks noChangeShapeType="1"/>
        </xdr:cNvSpPr>
      </xdr:nvSpPr>
      <xdr:spPr bwMode="auto">
        <a:xfrm>
          <a:off x="28575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101</xdr:row>
      <xdr:rowOff>0</xdr:rowOff>
    </xdr:from>
    <xdr:to>
      <xdr:col>1</xdr:col>
      <xdr:colOff>198559</xdr:colOff>
      <xdr:row>101</xdr:row>
      <xdr:rowOff>0</xdr:rowOff>
    </xdr:to>
    <xdr:sp macro="" textlink="">
      <xdr:nvSpPr>
        <xdr:cNvPr id="73731" name="Line 1"/>
        <xdr:cNvSpPr>
          <a:spLocks noChangeShapeType="1"/>
        </xdr:cNvSpPr>
      </xdr:nvSpPr>
      <xdr:spPr bwMode="auto">
        <a:xfrm>
          <a:off x="36634" y="9483969"/>
          <a:ext cx="455002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3732" name="Line 2"/>
        <xdr:cNvSpPr>
          <a:spLocks noChangeShapeType="1"/>
        </xdr:cNvSpPr>
      </xdr:nvSpPr>
      <xdr:spPr bwMode="auto">
        <a:xfrm>
          <a:off x="2838450" y="60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724150" y="561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11_1\Bautaetigkeit\BESTAND\Berichte\ab_2012\Thueringen_Kreiskarte_A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Karte"/>
    </sheetNames>
    <sheetDataSet>
      <sheetData sheetId="0">
        <row r="34">
          <cell r="N34">
            <v>42</v>
          </cell>
        </row>
        <row r="35">
          <cell r="N35">
            <v>2.1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-Dok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0.28515625" defaultRowHeight="12" x14ac:dyDescent="0.2"/>
  <cols>
    <col min="1" max="16384" width="80.28515625" style="201"/>
  </cols>
  <sheetData>
    <row r="1" spans="1:1" ht="15" x14ac:dyDescent="0.25">
      <c r="A1" s="200" t="s">
        <v>150</v>
      </c>
    </row>
    <row r="4" spans="1:1" ht="12.75" x14ac:dyDescent="0.2">
      <c r="A4" s="207" t="s">
        <v>164</v>
      </c>
    </row>
    <row r="5" spans="1:1" ht="14.25" x14ac:dyDescent="0.2">
      <c r="A5" s="202"/>
    </row>
    <row r="6" spans="1:1" ht="14.25" x14ac:dyDescent="0.2">
      <c r="A6" s="202"/>
    </row>
    <row r="7" spans="1:1" ht="12.75" x14ac:dyDescent="0.2">
      <c r="A7" s="203" t="s">
        <v>151</v>
      </c>
    </row>
    <row r="10" spans="1:1" ht="12.75" x14ac:dyDescent="0.2">
      <c r="A10" s="203" t="s">
        <v>165</v>
      </c>
    </row>
    <row r="11" spans="1:1" x14ac:dyDescent="0.2">
      <c r="A11" s="201" t="s">
        <v>152</v>
      </c>
    </row>
    <row r="14" spans="1:1" x14ac:dyDescent="0.2">
      <c r="A14" s="201" t="s">
        <v>153</v>
      </c>
    </row>
    <row r="17" spans="1:1" x14ac:dyDescent="0.2">
      <c r="A17" s="201" t="s">
        <v>154</v>
      </c>
    </row>
    <row r="18" spans="1:1" x14ac:dyDescent="0.2">
      <c r="A18" s="201" t="s">
        <v>155</v>
      </c>
    </row>
    <row r="19" spans="1:1" ht="24" x14ac:dyDescent="0.2">
      <c r="A19" s="201" t="s">
        <v>156</v>
      </c>
    </row>
    <row r="20" spans="1:1" x14ac:dyDescent="0.2">
      <c r="A20" s="201" t="s">
        <v>157</v>
      </c>
    </row>
    <row r="21" spans="1:1" ht="12.75" customHeight="1" x14ac:dyDescent="0.2">
      <c r="A21" s="201" t="s">
        <v>158</v>
      </c>
    </row>
    <row r="24" spans="1:1" ht="12.75" x14ac:dyDescent="0.2">
      <c r="A24" s="204" t="s">
        <v>159</v>
      </c>
    </row>
    <row r="25" spans="1:1" ht="38.25" x14ac:dyDescent="0.2">
      <c r="A25" s="205" t="s">
        <v>160</v>
      </c>
    </row>
    <row r="28" spans="1:1" ht="12.75" x14ac:dyDescent="0.2">
      <c r="A28" s="204" t="s">
        <v>161</v>
      </c>
    </row>
    <row r="29" spans="1:1" x14ac:dyDescent="0.2">
      <c r="A29" s="206" t="s">
        <v>162</v>
      </c>
    </row>
    <row r="30" spans="1:1" ht="12.75" customHeight="1" x14ac:dyDescent="0.2">
      <c r="A30" s="201" t="s">
        <v>163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S83"/>
  <sheetViews>
    <sheetView tabSelected="1" zoomScaleNormal="100" zoomScaleSheetLayoutView="115" workbookViewId="0">
      <selection sqref="A1:G1"/>
    </sheetView>
  </sheetViews>
  <sheetFormatPr baseColWidth="10" defaultColWidth="10.28515625" defaultRowHeight="12" customHeight="1" x14ac:dyDescent="0.2"/>
  <cols>
    <col min="1" max="1" width="4.28515625" style="27" customWidth="1"/>
    <col min="2" max="2" width="24.7109375" style="27" customWidth="1"/>
    <col min="3" max="7" width="11.7109375" style="27" customWidth="1"/>
    <col min="8" max="8" width="9.7109375" style="27" customWidth="1"/>
    <col min="9" max="10" width="10.7109375" style="27" customWidth="1"/>
    <col min="11" max="11" width="9.7109375" style="27" customWidth="1"/>
    <col min="12" max="13" width="12.28515625" style="27" customWidth="1"/>
    <col min="14" max="14" width="9.7109375" style="27" customWidth="1"/>
    <col min="15" max="16" width="10.7109375" style="27" customWidth="1"/>
    <col min="17" max="17" width="4.5703125" style="27" customWidth="1"/>
    <col min="18" max="16384" width="10.28515625" style="27"/>
  </cols>
  <sheetData>
    <row r="1" spans="1:19" ht="20.25" customHeight="1" x14ac:dyDescent="0.25">
      <c r="A1" s="195" t="s">
        <v>114</v>
      </c>
      <c r="B1" s="195"/>
      <c r="C1" s="195"/>
      <c r="D1" s="195"/>
      <c r="E1" s="195"/>
      <c r="F1" s="195"/>
      <c r="G1" s="195"/>
      <c r="H1" s="196" t="s">
        <v>144</v>
      </c>
      <c r="I1" s="196"/>
      <c r="J1" s="196"/>
      <c r="K1" s="196"/>
      <c r="L1" s="196"/>
      <c r="M1" s="196"/>
      <c r="N1" s="196"/>
      <c r="O1" s="196"/>
      <c r="P1" s="196"/>
      <c r="Q1" s="196"/>
    </row>
    <row r="2" spans="1:19" ht="12" customHeight="1" x14ac:dyDescent="0.2">
      <c r="B2" s="95"/>
      <c r="C2" s="95"/>
      <c r="D2" s="95"/>
      <c r="E2" s="95"/>
      <c r="F2" s="95"/>
      <c r="G2" s="25"/>
      <c r="H2" s="77"/>
      <c r="I2" s="24"/>
      <c r="J2" s="24"/>
      <c r="K2" s="24"/>
      <c r="L2" s="24"/>
      <c r="M2" s="24"/>
      <c r="N2" s="24"/>
      <c r="O2" s="24"/>
      <c r="P2" s="24"/>
      <c r="Q2" s="24"/>
    </row>
    <row r="3" spans="1:19" ht="12" customHeight="1" x14ac:dyDescent="0.2">
      <c r="J3" s="28"/>
      <c r="K3" s="28"/>
    </row>
    <row r="4" spans="1:19" ht="15.75" customHeight="1" x14ac:dyDescent="0.2">
      <c r="A4" s="133" t="s">
        <v>73</v>
      </c>
      <c r="B4" s="180" t="s">
        <v>120</v>
      </c>
      <c r="C4" s="144" t="s">
        <v>103</v>
      </c>
      <c r="D4" s="145"/>
      <c r="E4" s="145"/>
      <c r="F4" s="145"/>
      <c r="G4" s="145"/>
      <c r="H4" s="159" t="s">
        <v>107</v>
      </c>
      <c r="I4" s="159"/>
      <c r="J4" s="159"/>
      <c r="K4" s="159" t="s">
        <v>88</v>
      </c>
      <c r="L4" s="159"/>
      <c r="M4" s="159"/>
      <c r="N4" s="159"/>
      <c r="O4" s="159"/>
      <c r="P4" s="160"/>
      <c r="Q4" s="148" t="s">
        <v>73</v>
      </c>
    </row>
    <row r="5" spans="1:19" ht="15.75" customHeight="1" x14ac:dyDescent="0.2">
      <c r="A5" s="134"/>
      <c r="B5" s="181"/>
      <c r="C5" s="164" t="s">
        <v>49</v>
      </c>
      <c r="D5" s="165"/>
      <c r="E5" s="166"/>
      <c r="F5" s="157" t="s">
        <v>82</v>
      </c>
      <c r="G5" s="168"/>
      <c r="H5" s="168"/>
      <c r="I5" s="168"/>
      <c r="J5" s="168"/>
      <c r="K5" s="168"/>
      <c r="L5" s="168"/>
      <c r="M5" s="168"/>
      <c r="N5" s="168"/>
      <c r="O5" s="168"/>
      <c r="P5" s="158"/>
      <c r="Q5" s="149"/>
    </row>
    <row r="6" spans="1:19" ht="15.75" customHeight="1" x14ac:dyDescent="0.2">
      <c r="A6" s="134"/>
      <c r="B6" s="181"/>
      <c r="C6" s="167"/>
      <c r="D6" s="168"/>
      <c r="E6" s="158"/>
      <c r="F6" s="169" t="s">
        <v>83</v>
      </c>
      <c r="G6" s="170"/>
      <c r="H6" s="170" t="s">
        <v>84</v>
      </c>
      <c r="I6" s="170"/>
      <c r="J6" s="171"/>
      <c r="K6" s="170" t="s">
        <v>85</v>
      </c>
      <c r="L6" s="170"/>
      <c r="M6" s="171"/>
      <c r="N6" s="169" t="s">
        <v>81</v>
      </c>
      <c r="O6" s="170"/>
      <c r="P6" s="171"/>
      <c r="Q6" s="149"/>
    </row>
    <row r="7" spans="1:19" ht="15.75" customHeight="1" x14ac:dyDescent="0.2">
      <c r="A7" s="134"/>
      <c r="B7" s="181"/>
      <c r="C7" s="141" t="s">
        <v>41</v>
      </c>
      <c r="D7" s="172" t="s">
        <v>50</v>
      </c>
      <c r="E7" s="153" t="s">
        <v>1</v>
      </c>
      <c r="F7" s="81" t="s">
        <v>66</v>
      </c>
      <c r="G7" s="173" t="s">
        <v>1</v>
      </c>
      <c r="H7" s="172" t="s">
        <v>41</v>
      </c>
      <c r="I7" s="172" t="s">
        <v>50</v>
      </c>
      <c r="J7" s="172" t="s">
        <v>1</v>
      </c>
      <c r="K7" s="172" t="s">
        <v>41</v>
      </c>
      <c r="L7" s="172" t="s">
        <v>124</v>
      </c>
      <c r="M7" s="172" t="s">
        <v>125</v>
      </c>
      <c r="N7" s="172" t="s">
        <v>41</v>
      </c>
      <c r="O7" s="172" t="s">
        <v>50</v>
      </c>
      <c r="P7" s="172" t="s">
        <v>1</v>
      </c>
      <c r="Q7" s="149"/>
    </row>
    <row r="8" spans="1:19" ht="15.75" customHeight="1" x14ac:dyDescent="0.2">
      <c r="A8" s="134"/>
      <c r="B8" s="181"/>
      <c r="C8" s="143"/>
      <c r="D8" s="158"/>
      <c r="E8" s="154"/>
      <c r="F8" s="33" t="s">
        <v>50</v>
      </c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49"/>
    </row>
    <row r="9" spans="1:19" ht="15.75" customHeight="1" x14ac:dyDescent="0.2">
      <c r="A9" s="135"/>
      <c r="B9" s="182"/>
      <c r="C9" s="176" t="s">
        <v>51</v>
      </c>
      <c r="D9" s="162"/>
      <c r="E9" s="38" t="s">
        <v>52</v>
      </c>
      <c r="F9" s="83" t="s">
        <v>51</v>
      </c>
      <c r="G9" s="84" t="s">
        <v>52</v>
      </c>
      <c r="H9" s="161" t="s">
        <v>51</v>
      </c>
      <c r="I9" s="162"/>
      <c r="J9" s="83" t="s">
        <v>52</v>
      </c>
      <c r="K9" s="161" t="s">
        <v>51</v>
      </c>
      <c r="L9" s="162"/>
      <c r="M9" s="83" t="s">
        <v>52</v>
      </c>
      <c r="N9" s="163" t="s">
        <v>51</v>
      </c>
      <c r="O9" s="162"/>
      <c r="P9" s="83" t="s">
        <v>52</v>
      </c>
      <c r="Q9" s="150"/>
    </row>
    <row r="10" spans="1:19" ht="12" customHeight="1" x14ac:dyDescent="0.2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91"/>
    </row>
    <row r="11" spans="1:19" ht="12" customHeight="1" x14ac:dyDescent="0.2">
      <c r="A11" s="103">
        <v>1</v>
      </c>
      <c r="B11" s="104">
        <v>2011</v>
      </c>
      <c r="C11" s="102">
        <v>517398</v>
      </c>
      <c r="D11" s="102">
        <v>1121621</v>
      </c>
      <c r="E11" s="102">
        <v>911755</v>
      </c>
      <c r="F11" s="102">
        <v>339811</v>
      </c>
      <c r="G11" s="102">
        <v>380980</v>
      </c>
      <c r="H11" s="102">
        <v>92332</v>
      </c>
      <c r="I11" s="102">
        <v>184664</v>
      </c>
      <c r="J11" s="102">
        <v>156469</v>
      </c>
      <c r="K11" s="102">
        <v>84957</v>
      </c>
      <c r="L11" s="102">
        <v>589870</v>
      </c>
      <c r="M11" s="102">
        <v>370847</v>
      </c>
      <c r="N11" s="102">
        <v>298</v>
      </c>
      <c r="O11" s="102">
        <v>7276</v>
      </c>
      <c r="P11" s="102">
        <v>3459</v>
      </c>
      <c r="Q11" s="107">
        <v>1</v>
      </c>
      <c r="S11" s="117"/>
    </row>
    <row r="12" spans="1:19" ht="12" customHeight="1" x14ac:dyDescent="0.2">
      <c r="A12" s="103">
        <v>2</v>
      </c>
      <c r="B12" s="104">
        <v>2012</v>
      </c>
      <c r="C12" s="102">
        <v>519047</v>
      </c>
      <c r="D12" s="102">
        <v>1123347</v>
      </c>
      <c r="E12" s="102">
        <v>914885</v>
      </c>
      <c r="F12" s="102">
        <v>341261</v>
      </c>
      <c r="G12" s="102">
        <v>383365</v>
      </c>
      <c r="H12" s="102">
        <v>92510</v>
      </c>
      <c r="I12" s="102">
        <v>185020</v>
      </c>
      <c r="J12" s="102">
        <v>156944</v>
      </c>
      <c r="K12" s="102">
        <v>84977</v>
      </c>
      <c r="L12" s="102">
        <v>589768</v>
      </c>
      <c r="M12" s="102">
        <v>371103</v>
      </c>
      <c r="N12" s="102">
        <v>299</v>
      </c>
      <c r="O12" s="102">
        <v>7298</v>
      </c>
      <c r="P12" s="102">
        <v>3474</v>
      </c>
      <c r="Q12" s="107">
        <v>2</v>
      </c>
      <c r="S12" s="117"/>
    </row>
    <row r="13" spans="1:19" ht="12" customHeight="1" x14ac:dyDescent="0.2">
      <c r="A13" s="103">
        <v>3</v>
      </c>
      <c r="B13" s="104">
        <v>2013</v>
      </c>
      <c r="C13" s="102">
        <v>520671</v>
      </c>
      <c r="D13" s="102">
        <v>1125493</v>
      </c>
      <c r="E13" s="102">
        <v>918083</v>
      </c>
      <c r="F13" s="102">
        <v>342710</v>
      </c>
      <c r="G13" s="102">
        <v>385665</v>
      </c>
      <c r="H13" s="102">
        <v>92641</v>
      </c>
      <c r="I13" s="102">
        <v>185282</v>
      </c>
      <c r="J13" s="102">
        <v>157316</v>
      </c>
      <c r="K13" s="102">
        <v>85018</v>
      </c>
      <c r="L13" s="102">
        <v>590173</v>
      </c>
      <c r="M13" s="102">
        <v>371611</v>
      </c>
      <c r="N13" s="102">
        <v>302</v>
      </c>
      <c r="O13" s="102">
        <v>7328</v>
      </c>
      <c r="P13" s="102">
        <v>3491</v>
      </c>
      <c r="Q13" s="107">
        <v>3</v>
      </c>
      <c r="S13" s="117"/>
    </row>
    <row r="14" spans="1:19" ht="12" customHeight="1" x14ac:dyDescent="0.2">
      <c r="A14" s="103">
        <v>4</v>
      </c>
      <c r="B14" s="104">
        <v>2014</v>
      </c>
      <c r="C14" s="102">
        <v>522532</v>
      </c>
      <c r="D14" s="102">
        <v>1128659</v>
      </c>
      <c r="E14" s="102">
        <v>922107</v>
      </c>
      <c r="F14" s="102">
        <v>344249</v>
      </c>
      <c r="G14" s="102">
        <v>388150</v>
      </c>
      <c r="H14" s="102">
        <v>92805</v>
      </c>
      <c r="I14" s="102">
        <v>185610</v>
      </c>
      <c r="J14" s="102">
        <v>157734</v>
      </c>
      <c r="K14" s="102">
        <v>85175</v>
      </c>
      <c r="L14" s="102">
        <v>591436</v>
      </c>
      <c r="M14" s="102">
        <v>372726</v>
      </c>
      <c r="N14" s="102">
        <v>303</v>
      </c>
      <c r="O14" s="102">
        <v>7364</v>
      </c>
      <c r="P14" s="102">
        <v>3497</v>
      </c>
      <c r="Q14" s="107">
        <v>4</v>
      </c>
      <c r="S14" s="117"/>
    </row>
    <row r="15" spans="1:19" ht="12" customHeight="1" x14ac:dyDescent="0.2">
      <c r="A15" s="103">
        <v>5</v>
      </c>
      <c r="B15" s="104">
        <v>2015</v>
      </c>
      <c r="C15" s="102">
        <v>524417</v>
      </c>
      <c r="D15" s="102">
        <v>1131463</v>
      </c>
      <c r="E15" s="102">
        <v>925931</v>
      </c>
      <c r="F15" s="102">
        <v>345830</v>
      </c>
      <c r="G15" s="102">
        <v>390705</v>
      </c>
      <c r="H15" s="102">
        <v>92970</v>
      </c>
      <c r="I15" s="102">
        <v>185940</v>
      </c>
      <c r="J15" s="102">
        <v>158141</v>
      </c>
      <c r="K15" s="102">
        <v>85305</v>
      </c>
      <c r="L15" s="102">
        <v>592107</v>
      </c>
      <c r="M15" s="102">
        <v>373507</v>
      </c>
      <c r="N15" s="102">
        <v>312</v>
      </c>
      <c r="O15" s="102">
        <v>7586</v>
      </c>
      <c r="P15" s="102">
        <v>3577</v>
      </c>
      <c r="Q15" s="107">
        <v>5</v>
      </c>
      <c r="S15" s="117"/>
    </row>
    <row r="16" spans="1:19" ht="12" customHeight="1" x14ac:dyDescent="0.2">
      <c r="A16" s="103">
        <v>6</v>
      </c>
      <c r="B16" s="104">
        <v>2016</v>
      </c>
      <c r="C16" s="102">
        <v>526407</v>
      </c>
      <c r="D16" s="102">
        <v>1136120</v>
      </c>
      <c r="E16" s="102">
        <v>930731</v>
      </c>
      <c r="F16" s="102">
        <v>347442</v>
      </c>
      <c r="G16" s="102">
        <v>393350</v>
      </c>
      <c r="H16" s="102">
        <v>93134</v>
      </c>
      <c r="I16" s="102">
        <v>186268</v>
      </c>
      <c r="J16" s="102">
        <v>158582</v>
      </c>
      <c r="K16" s="102">
        <v>85471</v>
      </c>
      <c r="L16" s="102">
        <v>593296</v>
      </c>
      <c r="M16" s="102">
        <v>374657</v>
      </c>
      <c r="N16" s="102">
        <v>360</v>
      </c>
      <c r="O16" s="102">
        <v>9114</v>
      </c>
      <c r="P16" s="102">
        <v>4143</v>
      </c>
      <c r="Q16" s="107">
        <v>6</v>
      </c>
      <c r="S16" s="117"/>
    </row>
    <row r="17" spans="1:19" ht="12" customHeight="1" x14ac:dyDescent="0.2">
      <c r="A17" s="103">
        <v>7</v>
      </c>
      <c r="B17" s="104">
        <v>2017</v>
      </c>
      <c r="C17" s="102">
        <v>528318</v>
      </c>
      <c r="D17" s="102">
        <v>1139213</v>
      </c>
      <c r="E17" s="102">
        <v>934673.25</v>
      </c>
      <c r="F17" s="102">
        <v>349041</v>
      </c>
      <c r="G17" s="102">
        <v>395919.1</v>
      </c>
      <c r="H17" s="102">
        <v>93281</v>
      </c>
      <c r="I17" s="102">
        <v>186562</v>
      </c>
      <c r="J17" s="102">
        <v>158967.87</v>
      </c>
      <c r="K17" s="102">
        <v>85625</v>
      </c>
      <c r="L17" s="102">
        <v>593857</v>
      </c>
      <c r="M17" s="102">
        <v>375433.56</v>
      </c>
      <c r="N17" s="102">
        <v>371</v>
      </c>
      <c r="O17" s="102">
        <v>9753</v>
      </c>
      <c r="P17" s="102">
        <v>4352.72</v>
      </c>
      <c r="Q17" s="107">
        <v>7</v>
      </c>
      <c r="S17" s="117"/>
    </row>
    <row r="18" spans="1:19" ht="12" customHeight="1" x14ac:dyDescent="0.2">
      <c r="A18" s="103">
        <v>8</v>
      </c>
      <c r="B18" s="104">
        <v>2018</v>
      </c>
      <c r="C18" s="102">
        <v>530283</v>
      </c>
      <c r="D18" s="102">
        <v>1142581</v>
      </c>
      <c r="E18" s="102">
        <v>939006.8</v>
      </c>
      <c r="F18" s="102">
        <v>350686</v>
      </c>
      <c r="G18" s="102">
        <v>398571.62</v>
      </c>
      <c r="H18" s="102">
        <v>93404</v>
      </c>
      <c r="I18" s="102">
        <v>186808</v>
      </c>
      <c r="J18" s="102">
        <v>159303.95000000001</v>
      </c>
      <c r="K18" s="102">
        <v>85816</v>
      </c>
      <c r="L18" s="102">
        <v>595216</v>
      </c>
      <c r="M18" s="102">
        <v>376717.82</v>
      </c>
      <c r="N18" s="102">
        <v>377</v>
      </c>
      <c r="O18" s="102">
        <v>9871</v>
      </c>
      <c r="P18" s="102">
        <v>4413.41</v>
      </c>
      <c r="Q18" s="107">
        <v>8</v>
      </c>
      <c r="S18" s="117"/>
    </row>
    <row r="19" spans="1:19" ht="12" customHeight="1" x14ac:dyDescent="0.2">
      <c r="A19" s="103">
        <v>9</v>
      </c>
      <c r="B19" s="104">
        <v>2019</v>
      </c>
      <c r="C19" s="102">
        <v>532161</v>
      </c>
      <c r="D19" s="102">
        <v>1146696</v>
      </c>
      <c r="E19" s="102">
        <v>944756.55</v>
      </c>
      <c r="F19" s="102">
        <v>352183</v>
      </c>
      <c r="G19" s="102">
        <v>402061.93</v>
      </c>
      <c r="H19" s="102">
        <v>93596</v>
      </c>
      <c r="I19" s="102">
        <v>187192</v>
      </c>
      <c r="J19" s="102">
        <v>159781.85</v>
      </c>
      <c r="K19" s="102">
        <v>85994</v>
      </c>
      <c r="L19" s="102">
        <v>597016</v>
      </c>
      <c r="M19" s="102">
        <v>378261.83</v>
      </c>
      <c r="N19" s="102">
        <v>388</v>
      </c>
      <c r="O19" s="102">
        <v>10305</v>
      </c>
      <c r="P19" s="102">
        <v>4650.9399999999996</v>
      </c>
      <c r="Q19" s="107">
        <v>9</v>
      </c>
      <c r="S19" s="117"/>
    </row>
    <row r="20" spans="1:19" ht="12" customHeight="1" x14ac:dyDescent="0.2">
      <c r="A20" s="103">
        <v>10</v>
      </c>
      <c r="B20" s="104">
        <v>2020</v>
      </c>
      <c r="C20" s="102">
        <v>534395</v>
      </c>
      <c r="D20" s="102">
        <v>1150748</v>
      </c>
      <c r="E20" s="102">
        <v>948754.08</v>
      </c>
      <c r="F20" s="102">
        <v>354042</v>
      </c>
      <c r="G20" s="102">
        <v>404075.95</v>
      </c>
      <c r="H20" s="102">
        <v>93745</v>
      </c>
      <c r="I20" s="102">
        <v>187490</v>
      </c>
      <c r="J20" s="102">
        <v>160177</v>
      </c>
      <c r="K20" s="102">
        <v>86210</v>
      </c>
      <c r="L20" s="102">
        <v>598618</v>
      </c>
      <c r="M20" s="102">
        <v>379749.8</v>
      </c>
      <c r="N20" s="102">
        <v>398</v>
      </c>
      <c r="O20" s="102">
        <v>10598</v>
      </c>
      <c r="P20" s="102">
        <v>4751.33</v>
      </c>
      <c r="Q20" s="107">
        <v>10</v>
      </c>
      <c r="S20" s="117"/>
    </row>
    <row r="21" spans="1:19" s="50" customFormat="1" ht="12" customHeight="1" x14ac:dyDescent="0.2">
      <c r="A21" s="108">
        <v>11</v>
      </c>
      <c r="B21" s="109">
        <v>2021</v>
      </c>
      <c r="C21" s="110">
        <v>536182</v>
      </c>
      <c r="D21" s="110">
        <v>1154272</v>
      </c>
      <c r="E21" s="110">
        <v>953166.9</v>
      </c>
      <c r="F21" s="110">
        <v>355514</v>
      </c>
      <c r="G21" s="110">
        <v>406495.37</v>
      </c>
      <c r="H21" s="110">
        <v>93881</v>
      </c>
      <c r="I21" s="110">
        <v>187762</v>
      </c>
      <c r="J21" s="110">
        <v>160521.79999999999</v>
      </c>
      <c r="K21" s="110">
        <v>86389</v>
      </c>
      <c r="L21" s="110">
        <v>600486</v>
      </c>
      <c r="M21" s="110">
        <v>381409.39</v>
      </c>
      <c r="N21" s="110">
        <v>398</v>
      </c>
      <c r="O21" s="110">
        <v>10510</v>
      </c>
      <c r="P21" s="110">
        <v>4740.34</v>
      </c>
      <c r="Q21" s="113">
        <v>11</v>
      </c>
      <c r="S21" s="121"/>
    </row>
    <row r="22" spans="1:19" s="131" customFormat="1" ht="12" customHeight="1" x14ac:dyDescent="0.2">
      <c r="A22" s="128"/>
      <c r="B22" s="12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30"/>
      <c r="S22" s="132"/>
    </row>
    <row r="23" spans="1:19" ht="12" customHeight="1" x14ac:dyDescent="0.2">
      <c r="A23" s="103">
        <v>12</v>
      </c>
      <c r="B23" s="40" t="s">
        <v>5</v>
      </c>
      <c r="C23" s="102">
        <v>28988</v>
      </c>
      <c r="D23" s="102">
        <v>114830</v>
      </c>
      <c r="E23" s="102">
        <v>83408.160000000003</v>
      </c>
      <c r="F23" s="102">
        <v>16291</v>
      </c>
      <c r="G23" s="102">
        <v>19385.78</v>
      </c>
      <c r="H23" s="102">
        <v>2850</v>
      </c>
      <c r="I23" s="102">
        <v>5700</v>
      </c>
      <c r="J23" s="102">
        <v>5047.88</v>
      </c>
      <c r="K23" s="102">
        <v>9796</v>
      </c>
      <c r="L23" s="102">
        <v>91442</v>
      </c>
      <c r="M23" s="102">
        <v>58116.4</v>
      </c>
      <c r="N23" s="102">
        <v>51</v>
      </c>
      <c r="O23" s="102">
        <v>1397</v>
      </c>
      <c r="P23" s="102">
        <v>858.1</v>
      </c>
      <c r="Q23" s="107">
        <v>12</v>
      </c>
      <c r="S23" s="117"/>
    </row>
    <row r="24" spans="1:19" ht="12" customHeight="1" x14ac:dyDescent="0.2">
      <c r="A24" s="103">
        <v>13</v>
      </c>
      <c r="B24" s="40" t="s">
        <v>6</v>
      </c>
      <c r="C24" s="102">
        <v>14780</v>
      </c>
      <c r="D24" s="102">
        <v>59983</v>
      </c>
      <c r="E24" s="102">
        <v>42035.92</v>
      </c>
      <c r="F24" s="102">
        <v>7500</v>
      </c>
      <c r="G24" s="102">
        <v>8474.2900000000009</v>
      </c>
      <c r="H24" s="102">
        <v>1578</v>
      </c>
      <c r="I24" s="102">
        <v>3156</v>
      </c>
      <c r="J24" s="102">
        <v>2744</v>
      </c>
      <c r="K24" s="102">
        <v>5692</v>
      </c>
      <c r="L24" s="102">
        <v>48928</v>
      </c>
      <c r="M24" s="102">
        <v>30679.38</v>
      </c>
      <c r="N24" s="102">
        <v>10</v>
      </c>
      <c r="O24" s="102">
        <v>399</v>
      </c>
      <c r="P24" s="102">
        <v>138.25</v>
      </c>
      <c r="Q24" s="107">
        <v>13</v>
      </c>
      <c r="S24" s="117"/>
    </row>
    <row r="25" spans="1:19" ht="12" customHeight="1" x14ac:dyDescent="0.2">
      <c r="A25" s="103">
        <v>14</v>
      </c>
      <c r="B25" s="40" t="s">
        <v>7</v>
      </c>
      <c r="C25" s="102">
        <v>15396</v>
      </c>
      <c r="D25" s="102">
        <v>62362</v>
      </c>
      <c r="E25" s="102">
        <v>43936.22</v>
      </c>
      <c r="F25" s="102">
        <v>8417</v>
      </c>
      <c r="G25" s="102">
        <v>9973.66</v>
      </c>
      <c r="H25" s="102">
        <v>1549</v>
      </c>
      <c r="I25" s="102">
        <v>3098</v>
      </c>
      <c r="J25" s="102">
        <v>2793.65</v>
      </c>
      <c r="K25" s="102">
        <v>5354</v>
      </c>
      <c r="L25" s="102">
        <v>48399</v>
      </c>
      <c r="M25" s="102">
        <v>30263.08</v>
      </c>
      <c r="N25" s="102">
        <v>76</v>
      </c>
      <c r="O25" s="102">
        <v>2448</v>
      </c>
      <c r="P25" s="102">
        <v>905.83</v>
      </c>
      <c r="Q25" s="107">
        <v>14</v>
      </c>
      <c r="S25" s="117"/>
    </row>
    <row r="26" spans="1:19" ht="12" customHeight="1" x14ac:dyDescent="0.2">
      <c r="A26" s="103">
        <v>15</v>
      </c>
      <c r="B26" s="40" t="s">
        <v>8</v>
      </c>
      <c r="C26" s="102">
        <v>7996</v>
      </c>
      <c r="D26" s="102">
        <v>22100</v>
      </c>
      <c r="E26" s="102">
        <v>16349.43</v>
      </c>
      <c r="F26" s="102">
        <v>4956</v>
      </c>
      <c r="G26" s="102">
        <v>5494.46</v>
      </c>
      <c r="H26" s="102">
        <v>1398</v>
      </c>
      <c r="I26" s="102">
        <v>2796</v>
      </c>
      <c r="J26" s="102">
        <v>2264.4299999999998</v>
      </c>
      <c r="K26" s="102">
        <v>1639</v>
      </c>
      <c r="L26" s="102">
        <v>14253</v>
      </c>
      <c r="M26" s="102">
        <v>8548.74</v>
      </c>
      <c r="N26" s="102">
        <v>3</v>
      </c>
      <c r="O26" s="102">
        <v>95</v>
      </c>
      <c r="P26" s="102">
        <v>41.8</v>
      </c>
      <c r="Q26" s="107">
        <v>15</v>
      </c>
      <c r="S26" s="117"/>
    </row>
    <row r="27" spans="1:19" ht="12" customHeight="1" x14ac:dyDescent="0.2">
      <c r="A27" s="103">
        <v>16</v>
      </c>
      <c r="B27" s="40" t="s">
        <v>9</v>
      </c>
      <c r="C27" s="102">
        <v>10827</v>
      </c>
      <c r="D27" s="102">
        <v>34837</v>
      </c>
      <c r="E27" s="102">
        <v>26607.51</v>
      </c>
      <c r="F27" s="102">
        <v>6114</v>
      </c>
      <c r="G27" s="102">
        <v>7142.14</v>
      </c>
      <c r="H27" s="102">
        <v>992</v>
      </c>
      <c r="I27" s="102">
        <v>1984</v>
      </c>
      <c r="J27" s="102">
        <v>1800.98</v>
      </c>
      <c r="K27" s="102">
        <v>3691</v>
      </c>
      <c r="L27" s="102">
        <v>25943</v>
      </c>
      <c r="M27" s="102">
        <v>17292.330000000002</v>
      </c>
      <c r="N27" s="102">
        <v>30</v>
      </c>
      <c r="O27" s="102">
        <v>796</v>
      </c>
      <c r="P27" s="102">
        <v>372.06</v>
      </c>
      <c r="Q27" s="107">
        <v>16</v>
      </c>
      <c r="S27" s="117"/>
    </row>
    <row r="28" spans="1:19" ht="24" customHeight="1" x14ac:dyDescent="0.2">
      <c r="A28" s="103">
        <v>17</v>
      </c>
      <c r="B28" s="40" t="s">
        <v>10</v>
      </c>
      <c r="C28" s="102">
        <v>27603</v>
      </c>
      <c r="D28" s="102">
        <v>46498</v>
      </c>
      <c r="E28" s="102">
        <v>45064.17</v>
      </c>
      <c r="F28" s="102">
        <v>19521</v>
      </c>
      <c r="G28" s="102">
        <v>24294.74</v>
      </c>
      <c r="H28" s="102">
        <v>5527</v>
      </c>
      <c r="I28" s="102">
        <v>11054</v>
      </c>
      <c r="J28" s="102">
        <v>10280.200000000001</v>
      </c>
      <c r="K28" s="102">
        <v>2544</v>
      </c>
      <c r="L28" s="102">
        <v>15742</v>
      </c>
      <c r="M28" s="102">
        <v>10314.040000000001</v>
      </c>
      <c r="N28" s="102">
        <v>11</v>
      </c>
      <c r="O28" s="102">
        <v>181</v>
      </c>
      <c r="P28" s="102">
        <v>175.19</v>
      </c>
      <c r="Q28" s="107">
        <v>17</v>
      </c>
      <c r="S28" s="117"/>
    </row>
    <row r="29" spans="1:19" ht="12" customHeight="1" x14ac:dyDescent="0.2">
      <c r="A29" s="103">
        <v>18</v>
      </c>
      <c r="B29" s="40" t="s">
        <v>11</v>
      </c>
      <c r="C29" s="102">
        <v>22141</v>
      </c>
      <c r="D29" s="102">
        <v>45299</v>
      </c>
      <c r="E29" s="102">
        <v>37530.589999999997</v>
      </c>
      <c r="F29" s="102">
        <v>15483</v>
      </c>
      <c r="G29" s="102">
        <v>17482.09</v>
      </c>
      <c r="H29" s="102">
        <v>3468</v>
      </c>
      <c r="I29" s="102">
        <v>6936</v>
      </c>
      <c r="J29" s="102">
        <v>6010.17</v>
      </c>
      <c r="K29" s="102">
        <v>3169</v>
      </c>
      <c r="L29" s="102">
        <v>22493</v>
      </c>
      <c r="M29" s="102">
        <v>13842.18</v>
      </c>
      <c r="N29" s="102">
        <v>21</v>
      </c>
      <c r="O29" s="102">
        <v>387</v>
      </c>
      <c r="P29" s="102">
        <v>196.15</v>
      </c>
      <c r="Q29" s="107">
        <v>18</v>
      </c>
      <c r="S29" s="117"/>
    </row>
    <row r="30" spans="1:19" ht="12" customHeight="1" x14ac:dyDescent="0.2">
      <c r="A30" s="103">
        <v>19</v>
      </c>
      <c r="B30" s="40" t="s">
        <v>12</v>
      </c>
      <c r="C30" s="102">
        <v>43453</v>
      </c>
      <c r="D30" s="102">
        <v>84293</v>
      </c>
      <c r="E30" s="102">
        <v>73379.48</v>
      </c>
      <c r="F30" s="102">
        <v>28246</v>
      </c>
      <c r="G30" s="102">
        <v>33001.11</v>
      </c>
      <c r="H30" s="102">
        <v>9266</v>
      </c>
      <c r="I30" s="102">
        <v>18532</v>
      </c>
      <c r="J30" s="102">
        <v>16127.12</v>
      </c>
      <c r="K30" s="102">
        <v>5921</v>
      </c>
      <c r="L30" s="102">
        <v>37073</v>
      </c>
      <c r="M30" s="102">
        <v>24031.47</v>
      </c>
      <c r="N30" s="102">
        <v>20</v>
      </c>
      <c r="O30" s="102">
        <v>442</v>
      </c>
      <c r="P30" s="102">
        <v>219.78</v>
      </c>
      <c r="Q30" s="107">
        <v>19</v>
      </c>
      <c r="S30" s="117"/>
    </row>
    <row r="31" spans="1:19" ht="12" customHeight="1" x14ac:dyDescent="0.2">
      <c r="A31" s="103">
        <v>20</v>
      </c>
      <c r="B31" s="40" t="s">
        <v>13</v>
      </c>
      <c r="C31" s="102">
        <v>29421</v>
      </c>
      <c r="D31" s="102">
        <v>53401</v>
      </c>
      <c r="E31" s="102">
        <v>47481.88</v>
      </c>
      <c r="F31" s="102">
        <v>20960</v>
      </c>
      <c r="G31" s="102">
        <v>24436.89</v>
      </c>
      <c r="H31" s="102">
        <v>4855</v>
      </c>
      <c r="I31" s="102">
        <v>9710</v>
      </c>
      <c r="J31" s="102">
        <v>8614.85</v>
      </c>
      <c r="K31" s="102">
        <v>3594</v>
      </c>
      <c r="L31" s="102">
        <v>22306</v>
      </c>
      <c r="M31" s="102">
        <v>14290.65</v>
      </c>
      <c r="N31" s="102">
        <v>12</v>
      </c>
      <c r="O31" s="102">
        <v>425</v>
      </c>
      <c r="P31" s="102">
        <v>139.49</v>
      </c>
      <c r="Q31" s="107">
        <v>20</v>
      </c>
      <c r="S31" s="117"/>
    </row>
    <row r="32" spans="1:19" ht="12" customHeight="1" x14ac:dyDescent="0.2">
      <c r="A32" s="103">
        <v>21</v>
      </c>
      <c r="B32" s="40" t="s">
        <v>14</v>
      </c>
      <c r="C32" s="102">
        <v>25107</v>
      </c>
      <c r="D32" s="102">
        <v>41145</v>
      </c>
      <c r="E32" s="102">
        <v>36434.980000000003</v>
      </c>
      <c r="F32" s="102">
        <v>19459</v>
      </c>
      <c r="G32" s="102">
        <v>21268.49</v>
      </c>
      <c r="H32" s="102">
        <v>3249</v>
      </c>
      <c r="I32" s="102">
        <v>6498</v>
      </c>
      <c r="J32" s="102">
        <v>5663.19</v>
      </c>
      <c r="K32" s="102">
        <v>2393</v>
      </c>
      <c r="L32" s="102">
        <v>15090</v>
      </c>
      <c r="M32" s="102">
        <v>9438.48</v>
      </c>
      <c r="N32" s="102">
        <v>6</v>
      </c>
      <c r="O32" s="102">
        <v>98</v>
      </c>
      <c r="P32" s="102">
        <v>64.819999999999993</v>
      </c>
      <c r="Q32" s="107">
        <v>21</v>
      </c>
      <c r="S32" s="117"/>
    </row>
    <row r="33" spans="1:19" ht="12" customHeight="1" x14ac:dyDescent="0.2">
      <c r="A33" s="103">
        <v>22</v>
      </c>
      <c r="B33" s="40" t="s">
        <v>15</v>
      </c>
      <c r="C33" s="102">
        <v>37821</v>
      </c>
      <c r="D33" s="102">
        <v>64835</v>
      </c>
      <c r="E33" s="102">
        <v>57585.56</v>
      </c>
      <c r="F33" s="102">
        <v>26096</v>
      </c>
      <c r="G33" s="102">
        <v>29384.95</v>
      </c>
      <c r="H33" s="102">
        <v>8016</v>
      </c>
      <c r="I33" s="102">
        <v>16032</v>
      </c>
      <c r="J33" s="102">
        <v>13342.13</v>
      </c>
      <c r="K33" s="102">
        <v>3691</v>
      </c>
      <c r="L33" s="102">
        <v>22361</v>
      </c>
      <c r="M33" s="102">
        <v>14672.47</v>
      </c>
      <c r="N33" s="102">
        <v>18</v>
      </c>
      <c r="O33" s="102">
        <v>346</v>
      </c>
      <c r="P33" s="102">
        <v>186.01</v>
      </c>
      <c r="Q33" s="107">
        <v>22</v>
      </c>
      <c r="S33" s="117"/>
    </row>
    <row r="34" spans="1:19" ht="22.9" customHeight="1" x14ac:dyDescent="0.2">
      <c r="A34" s="103">
        <v>23</v>
      </c>
      <c r="B34" s="40" t="s">
        <v>16</v>
      </c>
      <c r="C34" s="102">
        <v>35349</v>
      </c>
      <c r="D34" s="102">
        <v>70370</v>
      </c>
      <c r="E34" s="102">
        <v>59431.83</v>
      </c>
      <c r="F34" s="102">
        <v>23591</v>
      </c>
      <c r="G34" s="102">
        <v>26774.62</v>
      </c>
      <c r="H34" s="102">
        <v>6391</v>
      </c>
      <c r="I34" s="102">
        <v>12782</v>
      </c>
      <c r="J34" s="102">
        <v>10735.44</v>
      </c>
      <c r="K34" s="102">
        <v>5356</v>
      </c>
      <c r="L34" s="102">
        <v>33740</v>
      </c>
      <c r="M34" s="102">
        <v>21808.29</v>
      </c>
      <c r="N34" s="102">
        <v>11</v>
      </c>
      <c r="O34" s="102">
        <v>257</v>
      </c>
      <c r="P34" s="102">
        <v>113.48</v>
      </c>
      <c r="Q34" s="107">
        <v>23</v>
      </c>
      <c r="S34" s="117"/>
    </row>
    <row r="35" spans="1:19" ht="12" customHeight="1" x14ac:dyDescent="0.2">
      <c r="A35" s="103">
        <v>24</v>
      </c>
      <c r="B35" s="40" t="s">
        <v>17</v>
      </c>
      <c r="C35" s="102">
        <v>21698</v>
      </c>
      <c r="D35" s="102">
        <v>35000</v>
      </c>
      <c r="E35" s="102">
        <v>31735.11</v>
      </c>
      <c r="F35" s="102">
        <v>17127</v>
      </c>
      <c r="G35" s="102">
        <v>19205.46</v>
      </c>
      <c r="H35" s="102">
        <v>2660</v>
      </c>
      <c r="I35" s="102">
        <v>5320</v>
      </c>
      <c r="J35" s="102">
        <v>4753.79</v>
      </c>
      <c r="K35" s="102">
        <v>1897</v>
      </c>
      <c r="L35" s="102">
        <v>12170</v>
      </c>
      <c r="M35" s="102">
        <v>7636.03</v>
      </c>
      <c r="N35" s="102">
        <v>14</v>
      </c>
      <c r="O35" s="102">
        <v>383</v>
      </c>
      <c r="P35" s="102">
        <v>139.83000000000001</v>
      </c>
      <c r="Q35" s="107">
        <v>24</v>
      </c>
      <c r="S35" s="117"/>
    </row>
    <row r="36" spans="1:19" ht="12" customHeight="1" x14ac:dyDescent="0.2">
      <c r="A36" s="103">
        <v>25</v>
      </c>
      <c r="B36" s="40" t="s">
        <v>18</v>
      </c>
      <c r="C36" s="102">
        <v>19444</v>
      </c>
      <c r="D36" s="102">
        <v>31416</v>
      </c>
      <c r="E36" s="102">
        <v>29793.08</v>
      </c>
      <c r="F36" s="102">
        <v>13269</v>
      </c>
      <c r="G36" s="102">
        <v>15843.89</v>
      </c>
      <c r="H36" s="102">
        <v>4456</v>
      </c>
      <c r="I36" s="102">
        <v>8912</v>
      </c>
      <c r="J36" s="102">
        <v>7855.5</v>
      </c>
      <c r="K36" s="102">
        <v>1706</v>
      </c>
      <c r="L36" s="102">
        <v>9026</v>
      </c>
      <c r="M36" s="102">
        <v>5995.39</v>
      </c>
      <c r="N36" s="102">
        <v>13</v>
      </c>
      <c r="O36" s="102">
        <v>209</v>
      </c>
      <c r="P36" s="102">
        <v>98.3</v>
      </c>
      <c r="Q36" s="107">
        <v>25</v>
      </c>
      <c r="S36" s="117"/>
    </row>
    <row r="37" spans="1:19" ht="12" customHeight="1" x14ac:dyDescent="0.2">
      <c r="A37" s="103">
        <v>26</v>
      </c>
      <c r="B37" s="40" t="s">
        <v>19</v>
      </c>
      <c r="C37" s="102">
        <v>27481</v>
      </c>
      <c r="D37" s="102">
        <v>58812</v>
      </c>
      <c r="E37" s="102">
        <v>47589.83</v>
      </c>
      <c r="F37" s="102">
        <v>17529</v>
      </c>
      <c r="G37" s="102">
        <v>19939.2</v>
      </c>
      <c r="H37" s="102">
        <v>5559</v>
      </c>
      <c r="I37" s="102">
        <v>11118</v>
      </c>
      <c r="J37" s="102">
        <v>9034.4699999999993</v>
      </c>
      <c r="K37" s="102">
        <v>4345</v>
      </c>
      <c r="L37" s="102">
        <v>28702</v>
      </c>
      <c r="M37" s="102">
        <v>18127.46</v>
      </c>
      <c r="N37" s="102">
        <v>48</v>
      </c>
      <c r="O37" s="102">
        <v>1463</v>
      </c>
      <c r="P37" s="102">
        <v>488.7</v>
      </c>
      <c r="Q37" s="107">
        <v>26</v>
      </c>
      <c r="S37" s="117"/>
    </row>
    <row r="38" spans="1:19" ht="12" customHeight="1" x14ac:dyDescent="0.2">
      <c r="A38" s="103">
        <v>27</v>
      </c>
      <c r="B38" s="40" t="s">
        <v>20</v>
      </c>
      <c r="C38" s="102">
        <v>24580</v>
      </c>
      <c r="D38" s="102">
        <v>42152</v>
      </c>
      <c r="E38" s="102">
        <v>38054.22</v>
      </c>
      <c r="F38" s="102">
        <v>18010</v>
      </c>
      <c r="G38" s="102">
        <v>20903.330000000002</v>
      </c>
      <c r="H38" s="102">
        <v>3728</v>
      </c>
      <c r="I38" s="102">
        <v>7456</v>
      </c>
      <c r="J38" s="102">
        <v>6591.68</v>
      </c>
      <c r="K38" s="102">
        <v>2833</v>
      </c>
      <c r="L38" s="102">
        <v>16465</v>
      </c>
      <c r="M38" s="102">
        <v>10449.540000000001</v>
      </c>
      <c r="N38" s="102">
        <v>9</v>
      </c>
      <c r="O38" s="102">
        <v>221</v>
      </c>
      <c r="P38" s="102">
        <v>109.67</v>
      </c>
      <c r="Q38" s="107">
        <v>27</v>
      </c>
      <c r="S38" s="117"/>
    </row>
    <row r="39" spans="1:19" ht="25.9" customHeight="1" x14ac:dyDescent="0.2">
      <c r="A39" s="103">
        <v>28</v>
      </c>
      <c r="B39" s="40" t="s">
        <v>21</v>
      </c>
      <c r="C39" s="102">
        <v>16655</v>
      </c>
      <c r="D39" s="102">
        <v>32129</v>
      </c>
      <c r="E39" s="102">
        <v>26805.8</v>
      </c>
      <c r="F39" s="102">
        <v>10032</v>
      </c>
      <c r="G39" s="102">
        <v>11088.86</v>
      </c>
      <c r="H39" s="102">
        <v>4326</v>
      </c>
      <c r="I39" s="102">
        <v>8652</v>
      </c>
      <c r="J39" s="102">
        <v>6962.37</v>
      </c>
      <c r="K39" s="102">
        <v>2289</v>
      </c>
      <c r="L39" s="102">
        <v>13334</v>
      </c>
      <c r="M39" s="102">
        <v>8707.6299999999992</v>
      </c>
      <c r="N39" s="102">
        <v>8</v>
      </c>
      <c r="O39" s="102">
        <v>111</v>
      </c>
      <c r="P39" s="102">
        <v>46.94</v>
      </c>
      <c r="Q39" s="107">
        <v>28</v>
      </c>
      <c r="S39" s="117"/>
    </row>
    <row r="40" spans="1:19" ht="12" customHeight="1" x14ac:dyDescent="0.2">
      <c r="A40" s="103">
        <v>29</v>
      </c>
      <c r="B40" s="40" t="s">
        <v>22</v>
      </c>
      <c r="C40" s="102">
        <v>28203</v>
      </c>
      <c r="D40" s="102">
        <v>58209</v>
      </c>
      <c r="E40" s="102">
        <v>47326.9</v>
      </c>
      <c r="F40" s="102">
        <v>17662</v>
      </c>
      <c r="G40" s="102">
        <v>19663.419999999998</v>
      </c>
      <c r="H40" s="102">
        <v>5802</v>
      </c>
      <c r="I40" s="102">
        <v>11604</v>
      </c>
      <c r="J40" s="102">
        <v>9585.16</v>
      </c>
      <c r="K40" s="102">
        <v>4728</v>
      </c>
      <c r="L40" s="102">
        <v>28725</v>
      </c>
      <c r="M40" s="102">
        <v>17958.310000000001</v>
      </c>
      <c r="N40" s="102">
        <v>11</v>
      </c>
      <c r="O40" s="102">
        <v>218</v>
      </c>
      <c r="P40" s="102">
        <v>120.01</v>
      </c>
      <c r="Q40" s="107">
        <v>29</v>
      </c>
      <c r="S40" s="117"/>
    </row>
    <row r="41" spans="1:19" ht="12" customHeight="1" x14ac:dyDescent="0.2">
      <c r="A41" s="103">
        <v>30</v>
      </c>
      <c r="B41" s="40" t="s">
        <v>23</v>
      </c>
      <c r="C41" s="102">
        <v>23340</v>
      </c>
      <c r="D41" s="102">
        <v>42649</v>
      </c>
      <c r="E41" s="102">
        <v>37334.42</v>
      </c>
      <c r="F41" s="102">
        <v>16460</v>
      </c>
      <c r="G41" s="102">
        <v>18901.27</v>
      </c>
      <c r="H41" s="102">
        <v>3998</v>
      </c>
      <c r="I41" s="102">
        <v>7996</v>
      </c>
      <c r="J41" s="102">
        <v>6949.16</v>
      </c>
      <c r="K41" s="102">
        <v>2875</v>
      </c>
      <c r="L41" s="102">
        <v>18097</v>
      </c>
      <c r="M41" s="102">
        <v>11435.1</v>
      </c>
      <c r="N41" s="102">
        <v>7</v>
      </c>
      <c r="O41" s="102">
        <v>96</v>
      </c>
      <c r="P41" s="102">
        <v>48.89</v>
      </c>
      <c r="Q41" s="107">
        <v>30</v>
      </c>
      <c r="S41" s="117"/>
    </row>
    <row r="42" spans="1:19" ht="12" customHeight="1" x14ac:dyDescent="0.2">
      <c r="A42" s="103">
        <v>31</v>
      </c>
      <c r="B42" s="40" t="s">
        <v>24</v>
      </c>
      <c r="C42" s="102">
        <v>24135</v>
      </c>
      <c r="D42" s="102">
        <v>43229</v>
      </c>
      <c r="E42" s="102">
        <v>37121.22</v>
      </c>
      <c r="F42" s="102">
        <v>16134</v>
      </c>
      <c r="G42" s="102">
        <v>17905.400000000001</v>
      </c>
      <c r="H42" s="102">
        <v>4960</v>
      </c>
      <c r="I42" s="102">
        <v>9920</v>
      </c>
      <c r="J42" s="102">
        <v>8380.36</v>
      </c>
      <c r="K42" s="102">
        <v>3029</v>
      </c>
      <c r="L42" s="102">
        <v>16900</v>
      </c>
      <c r="M42" s="102">
        <v>10687.24</v>
      </c>
      <c r="N42" s="102">
        <v>12</v>
      </c>
      <c r="O42" s="102">
        <v>275</v>
      </c>
      <c r="P42" s="102">
        <v>148.22</v>
      </c>
      <c r="Q42" s="107">
        <v>31</v>
      </c>
      <c r="S42" s="117"/>
    </row>
    <row r="43" spans="1:19" ht="12" customHeight="1" x14ac:dyDescent="0.2">
      <c r="A43" s="103">
        <v>32</v>
      </c>
      <c r="B43" s="40" t="s">
        <v>25</v>
      </c>
      <c r="C43" s="102">
        <v>28534</v>
      </c>
      <c r="D43" s="102">
        <v>55745</v>
      </c>
      <c r="E43" s="102">
        <v>46112.55</v>
      </c>
      <c r="F43" s="102">
        <v>18143</v>
      </c>
      <c r="G43" s="102">
        <v>20101.759999999998</v>
      </c>
      <c r="H43" s="102">
        <v>5827</v>
      </c>
      <c r="I43" s="102">
        <v>11654</v>
      </c>
      <c r="J43" s="102">
        <v>9510.68</v>
      </c>
      <c r="K43" s="102">
        <v>4562</v>
      </c>
      <c r="L43" s="102">
        <v>25890</v>
      </c>
      <c r="M43" s="102">
        <v>16486.36</v>
      </c>
      <c r="N43" s="102">
        <v>2</v>
      </c>
      <c r="O43" s="102">
        <v>58</v>
      </c>
      <c r="P43" s="102">
        <v>13.75</v>
      </c>
      <c r="Q43" s="107">
        <v>32</v>
      </c>
      <c r="S43" s="117"/>
    </row>
    <row r="44" spans="1:19" ht="12" customHeight="1" x14ac:dyDescent="0.2">
      <c r="A44" s="103">
        <v>33</v>
      </c>
      <c r="B44" s="40" t="s">
        <v>26</v>
      </c>
      <c r="C44" s="102">
        <v>23230</v>
      </c>
      <c r="D44" s="102">
        <v>54978</v>
      </c>
      <c r="E44" s="102">
        <v>42048.04</v>
      </c>
      <c r="F44" s="102">
        <v>14514</v>
      </c>
      <c r="G44" s="102">
        <v>15829.56</v>
      </c>
      <c r="H44" s="102">
        <v>3426</v>
      </c>
      <c r="I44" s="102">
        <v>6852</v>
      </c>
      <c r="J44" s="102">
        <v>5474.59</v>
      </c>
      <c r="K44" s="102">
        <v>5285</v>
      </c>
      <c r="L44" s="102">
        <v>33407</v>
      </c>
      <c r="M44" s="102">
        <v>20628.82</v>
      </c>
      <c r="N44" s="102">
        <v>5</v>
      </c>
      <c r="O44" s="102">
        <v>205</v>
      </c>
      <c r="P44" s="102">
        <v>115.07</v>
      </c>
      <c r="Q44" s="107">
        <v>33</v>
      </c>
      <c r="S44" s="117"/>
    </row>
    <row r="45" spans="1:19" ht="12" customHeight="1" x14ac:dyDescent="0.2">
      <c r="A45" s="103"/>
      <c r="B45" s="40"/>
      <c r="Q45" s="107"/>
      <c r="S45" s="117"/>
    </row>
    <row r="46" spans="1:19" ht="12" customHeight="1" x14ac:dyDescent="0.2">
      <c r="A46" s="108">
        <v>34</v>
      </c>
      <c r="B46" s="46" t="s">
        <v>118</v>
      </c>
      <c r="C46" s="102">
        <v>77987</v>
      </c>
      <c r="D46" s="102">
        <v>294112</v>
      </c>
      <c r="E46" s="102">
        <v>212337.24</v>
      </c>
      <c r="F46" s="102">
        <v>43278</v>
      </c>
      <c r="G46" s="102">
        <v>50470.329999999994</v>
      </c>
      <c r="H46" s="102">
        <v>8367</v>
      </c>
      <c r="I46" s="102">
        <v>16734</v>
      </c>
      <c r="J46" s="102">
        <v>14650.94</v>
      </c>
      <c r="K46" s="102">
        <v>26172</v>
      </c>
      <c r="L46" s="102">
        <v>228965</v>
      </c>
      <c r="M46" s="102">
        <v>144899.93</v>
      </c>
      <c r="N46" s="102">
        <v>170</v>
      </c>
      <c r="O46" s="102">
        <v>5135</v>
      </c>
      <c r="P46" s="102">
        <v>2316.04</v>
      </c>
      <c r="Q46" s="113">
        <v>34</v>
      </c>
      <c r="S46" s="117"/>
    </row>
    <row r="47" spans="1:19" ht="12" customHeight="1" x14ac:dyDescent="0.2">
      <c r="A47" s="108">
        <v>35</v>
      </c>
      <c r="B47" s="46" t="s">
        <v>119</v>
      </c>
      <c r="C47" s="102">
        <v>458195</v>
      </c>
      <c r="D47" s="102">
        <v>860160</v>
      </c>
      <c r="E47" s="102">
        <v>740829.66000000027</v>
      </c>
      <c r="F47" s="102">
        <v>312236</v>
      </c>
      <c r="G47" s="102">
        <v>356025.04000000004</v>
      </c>
      <c r="H47" s="102">
        <v>85514</v>
      </c>
      <c r="I47" s="102">
        <v>171028</v>
      </c>
      <c r="J47" s="102">
        <v>145870.86000000002</v>
      </c>
      <c r="K47" s="102">
        <v>60217</v>
      </c>
      <c r="L47" s="102">
        <v>371521</v>
      </c>
      <c r="M47" s="102">
        <v>236509.46000000002</v>
      </c>
      <c r="N47" s="102">
        <v>228</v>
      </c>
      <c r="O47" s="102">
        <v>5375</v>
      </c>
      <c r="P47" s="102">
        <v>2424.3000000000002</v>
      </c>
      <c r="Q47" s="113">
        <v>35</v>
      </c>
      <c r="S47" s="117"/>
    </row>
    <row r="48" spans="1:19" ht="12" customHeight="1" x14ac:dyDescent="0.2">
      <c r="A48" s="118"/>
      <c r="B48" s="28"/>
      <c r="C48" s="117"/>
      <c r="D48" s="117"/>
      <c r="E48" s="117"/>
      <c r="F48" s="117"/>
      <c r="G48" s="117"/>
      <c r="H48" s="117"/>
      <c r="I48" s="117"/>
      <c r="J48" s="117"/>
      <c r="K48" s="119"/>
      <c r="L48" s="117"/>
      <c r="M48" s="120"/>
      <c r="N48" s="120"/>
      <c r="O48" s="120"/>
      <c r="P48" s="120"/>
      <c r="Q48" s="118"/>
    </row>
    <row r="49" spans="1:17" ht="24.75" customHeight="1" x14ac:dyDescent="0.2">
      <c r="A49" s="174" t="s">
        <v>111</v>
      </c>
      <c r="B49" s="174"/>
      <c r="C49" s="174"/>
      <c r="D49" s="174"/>
      <c r="E49" s="174"/>
      <c r="F49" s="174"/>
      <c r="G49" s="174"/>
      <c r="H49" s="175" t="s">
        <v>112</v>
      </c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2" customHeight="1" x14ac:dyDescent="0.2">
      <c r="J50" s="117"/>
    </row>
    <row r="51" spans="1:17" ht="12" customHeight="1" x14ac:dyDescent="0.2">
      <c r="J51" s="117"/>
    </row>
    <row r="52" spans="1:17" ht="12" customHeight="1" x14ac:dyDescent="0.2">
      <c r="B52" s="122"/>
      <c r="E52" s="117"/>
      <c r="J52" s="117"/>
    </row>
    <row r="53" spans="1:17" ht="12" customHeight="1" x14ac:dyDescent="0.2">
      <c r="E53" s="117"/>
      <c r="J53" s="117"/>
    </row>
    <row r="54" spans="1:17" ht="12" customHeight="1" x14ac:dyDescent="0.2">
      <c r="E54" s="117"/>
      <c r="J54" s="117"/>
    </row>
    <row r="55" spans="1:17" ht="12" customHeight="1" x14ac:dyDescent="0.2">
      <c r="E55" s="117"/>
      <c r="J55" s="117"/>
    </row>
    <row r="56" spans="1:17" ht="12" customHeight="1" x14ac:dyDescent="0.2">
      <c r="E56" s="117"/>
      <c r="J56" s="117"/>
    </row>
    <row r="57" spans="1:17" ht="12" customHeight="1" x14ac:dyDescent="0.2">
      <c r="E57" s="117"/>
      <c r="J57" s="117"/>
    </row>
    <row r="58" spans="1:17" ht="12" customHeight="1" x14ac:dyDescent="0.2">
      <c r="E58" s="117"/>
      <c r="J58" s="117"/>
    </row>
    <row r="59" spans="1:17" ht="12" customHeight="1" x14ac:dyDescent="0.2">
      <c r="E59" s="117"/>
      <c r="J59" s="117"/>
    </row>
    <row r="60" spans="1:17" ht="12" customHeight="1" x14ac:dyDescent="0.2">
      <c r="E60" s="117"/>
      <c r="J60" s="117"/>
    </row>
    <row r="61" spans="1:17" ht="12" customHeight="1" x14ac:dyDescent="0.2">
      <c r="E61" s="117"/>
      <c r="J61" s="117"/>
    </row>
    <row r="62" spans="1:17" ht="12" customHeight="1" x14ac:dyDescent="0.2">
      <c r="E62" s="117"/>
      <c r="J62" s="117"/>
    </row>
    <row r="63" spans="1:17" ht="12" customHeight="1" x14ac:dyDescent="0.2">
      <c r="E63" s="117"/>
      <c r="J63" s="117"/>
    </row>
    <row r="64" spans="1:17" ht="12" customHeight="1" x14ac:dyDescent="0.2">
      <c r="E64" s="117"/>
      <c r="J64" s="117"/>
    </row>
    <row r="65" spans="5:10" ht="12" customHeight="1" x14ac:dyDescent="0.2">
      <c r="E65" s="117"/>
      <c r="J65" s="117"/>
    </row>
    <row r="66" spans="5:10" ht="12" customHeight="1" x14ac:dyDescent="0.2">
      <c r="E66" s="117"/>
      <c r="J66" s="117"/>
    </row>
    <row r="67" spans="5:10" ht="12" customHeight="1" x14ac:dyDescent="0.2">
      <c r="E67" s="117"/>
      <c r="J67" s="117"/>
    </row>
    <row r="68" spans="5:10" ht="12" customHeight="1" x14ac:dyDescent="0.2">
      <c r="E68" s="117"/>
      <c r="J68" s="117"/>
    </row>
    <row r="69" spans="5:10" ht="12" customHeight="1" x14ac:dyDescent="0.2">
      <c r="E69" s="117"/>
      <c r="J69" s="117"/>
    </row>
    <row r="70" spans="5:10" ht="12" customHeight="1" x14ac:dyDescent="0.2">
      <c r="E70" s="117"/>
      <c r="J70" s="117"/>
    </row>
    <row r="71" spans="5:10" ht="12" customHeight="1" x14ac:dyDescent="0.2">
      <c r="E71" s="117"/>
      <c r="J71" s="117"/>
    </row>
    <row r="72" spans="5:10" ht="12" customHeight="1" x14ac:dyDescent="0.2">
      <c r="E72" s="117"/>
      <c r="J72" s="117"/>
    </row>
    <row r="73" spans="5:10" ht="12" customHeight="1" x14ac:dyDescent="0.2">
      <c r="E73" s="117"/>
      <c r="J73" s="117"/>
    </row>
    <row r="74" spans="5:10" ht="12" customHeight="1" x14ac:dyDescent="0.2">
      <c r="E74" s="117"/>
      <c r="J74" s="117"/>
    </row>
    <row r="75" spans="5:10" ht="12" customHeight="1" x14ac:dyDescent="0.2">
      <c r="E75" s="117"/>
      <c r="J75" s="117"/>
    </row>
    <row r="76" spans="5:10" ht="12" customHeight="1" x14ac:dyDescent="0.2">
      <c r="E76" s="117"/>
      <c r="J76" s="117"/>
    </row>
    <row r="77" spans="5:10" ht="12" customHeight="1" x14ac:dyDescent="0.2">
      <c r="E77" s="117"/>
      <c r="J77" s="121"/>
    </row>
    <row r="78" spans="5:10" ht="12" customHeight="1" x14ac:dyDescent="0.2">
      <c r="E78" s="117"/>
    </row>
    <row r="79" spans="5:10" ht="12" customHeight="1" x14ac:dyDescent="0.2">
      <c r="E79" s="117"/>
      <c r="J79" s="117"/>
    </row>
    <row r="80" spans="5:10" ht="12" customHeight="1" x14ac:dyDescent="0.2">
      <c r="E80" s="121"/>
      <c r="J80" s="117"/>
    </row>
    <row r="82" spans="5:5" ht="12" customHeight="1" x14ac:dyDescent="0.2">
      <c r="E82" s="117"/>
    </row>
    <row r="83" spans="5:5" ht="12" customHeight="1" x14ac:dyDescent="0.2">
      <c r="E83" s="117"/>
    </row>
  </sheetData>
  <mergeCells count="32">
    <mergeCell ref="C9:D9"/>
    <mergeCell ref="H9:I9"/>
    <mergeCell ref="K9:L9"/>
    <mergeCell ref="N9:O9"/>
    <mergeCell ref="A49:G49"/>
    <mergeCell ref="H49:Q49"/>
    <mergeCell ref="K7:K8"/>
    <mergeCell ref="L7:L8"/>
    <mergeCell ref="M7:M8"/>
    <mergeCell ref="N7:N8"/>
    <mergeCell ref="O7:O8"/>
    <mergeCell ref="E7:E8"/>
    <mergeCell ref="G7:G8"/>
    <mergeCell ref="H7:H8"/>
    <mergeCell ref="I7:I8"/>
    <mergeCell ref="J7:J8"/>
    <mergeCell ref="A1:G1"/>
    <mergeCell ref="H1:Q1"/>
    <mergeCell ref="A4:A9"/>
    <mergeCell ref="B4:B9"/>
    <mergeCell ref="C4:G4"/>
    <mergeCell ref="H4:P4"/>
    <mergeCell ref="Q4:Q9"/>
    <mergeCell ref="C5:E6"/>
    <mergeCell ref="F5:P5"/>
    <mergeCell ref="F6:G6"/>
    <mergeCell ref="P7:P8"/>
    <mergeCell ref="H6:J6"/>
    <mergeCell ref="K6:M6"/>
    <mergeCell ref="N6:P6"/>
    <mergeCell ref="C7:C8"/>
    <mergeCell ref="D7:D8"/>
  </mergeCells>
  <pageMargins left="0.78740157480314965" right="0.78740157480314965" top="0.78740157480314965" bottom="0.39370078740157483" header="0.51181102362204722" footer="0.51181102362204722"/>
  <pageSetup paperSize="9" scale="93" firstPageNumber="14" orientation="portrait" useFirstPageNumber="1" r:id="rId1"/>
  <headerFooter alignWithMargins="0">
    <oddHeader xml:space="preserve">&amp;C&amp;"Arial,Standard"- &amp;P -&amp;"Helvetica,Standard"
</oddHeader>
  </headerFooter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70"/>
  <sheetViews>
    <sheetView workbookViewId="0">
      <selection activeCell="B38" sqref="B38"/>
    </sheetView>
  </sheetViews>
  <sheetFormatPr baseColWidth="10" defaultRowHeight="12" x14ac:dyDescent="0.2"/>
  <cols>
    <col min="1" max="1" width="23.7109375" customWidth="1"/>
    <col min="2" max="2" width="12" customWidth="1"/>
    <col min="5" max="5" width="20.28515625" customWidth="1"/>
    <col min="9" max="9" width="7.28515625" customWidth="1"/>
  </cols>
  <sheetData>
    <row r="1" spans="1:8" ht="12" customHeight="1" x14ac:dyDescent="0.2">
      <c r="A1" s="199" t="s">
        <v>146</v>
      </c>
      <c r="B1" s="199"/>
      <c r="C1" s="199"/>
      <c r="E1" s="198" t="s">
        <v>86</v>
      </c>
      <c r="F1" s="198"/>
      <c r="G1" s="198"/>
      <c r="H1" s="198"/>
    </row>
    <row r="2" spans="1:8" x14ac:dyDescent="0.2">
      <c r="E2" s="197" t="s">
        <v>147</v>
      </c>
      <c r="F2" s="197"/>
      <c r="G2" s="197"/>
      <c r="H2" s="197"/>
    </row>
    <row r="3" spans="1:8" x14ac:dyDescent="0.2">
      <c r="A3" s="8" t="s">
        <v>0</v>
      </c>
      <c r="B3" s="9" t="s">
        <v>1</v>
      </c>
      <c r="C3" s="9" t="s">
        <v>1</v>
      </c>
      <c r="E3" t="s">
        <v>28</v>
      </c>
    </row>
    <row r="4" spans="1:8" x14ac:dyDescent="0.2">
      <c r="A4" s="1" t="s">
        <v>2</v>
      </c>
      <c r="B4" s="5" t="s">
        <v>3</v>
      </c>
      <c r="C4" s="5" t="s">
        <v>3</v>
      </c>
      <c r="E4" t="s">
        <v>29</v>
      </c>
      <c r="F4">
        <v>33729</v>
      </c>
      <c r="G4" s="7">
        <v>2.8178580469233641</v>
      </c>
      <c r="H4" s="6"/>
    </row>
    <row r="5" spans="1:8" x14ac:dyDescent="0.2">
      <c r="A5" s="4" t="s">
        <v>4</v>
      </c>
      <c r="B5" s="10" t="s">
        <v>109</v>
      </c>
      <c r="C5" s="10" t="s">
        <v>91</v>
      </c>
      <c r="E5" t="s">
        <v>30</v>
      </c>
      <c r="F5">
        <v>99617</v>
      </c>
      <c r="G5" s="7">
        <v>8.3224099457548331</v>
      </c>
      <c r="H5" s="6"/>
    </row>
    <row r="6" spans="1:8" x14ac:dyDescent="0.2">
      <c r="A6" s="2"/>
      <c r="E6" t="s">
        <v>31</v>
      </c>
      <c r="F6">
        <v>267819</v>
      </c>
      <c r="G6" s="7">
        <v>22.374690155918305</v>
      </c>
      <c r="H6" s="6"/>
    </row>
    <row r="7" spans="1:8" x14ac:dyDescent="0.2">
      <c r="A7" s="2" t="s">
        <v>5</v>
      </c>
      <c r="B7" s="7">
        <v>72.823920209761312</v>
      </c>
      <c r="C7" s="7">
        <v>40.509494576202819</v>
      </c>
      <c r="D7" s="6"/>
      <c r="E7" t="s">
        <v>32</v>
      </c>
      <c r="F7">
        <v>334605</v>
      </c>
      <c r="G7" s="7">
        <v>27.954264632535573</v>
      </c>
      <c r="H7" s="6"/>
    </row>
    <row r="8" spans="1:8" x14ac:dyDescent="0.2">
      <c r="A8" s="2" t="s">
        <v>6</v>
      </c>
      <c r="B8" s="7">
        <v>70.12256172639492</v>
      </c>
      <c r="C8" s="7">
        <v>47.371563348218196</v>
      </c>
      <c r="D8" s="6"/>
      <c r="E8" t="s">
        <v>33</v>
      </c>
      <c r="F8">
        <v>208194</v>
      </c>
      <c r="G8" s="7">
        <v>17.393374787902484</v>
      </c>
      <c r="H8" s="6"/>
    </row>
    <row r="9" spans="1:8" x14ac:dyDescent="0.2">
      <c r="A9" s="2" t="s">
        <v>7</v>
      </c>
      <c r="B9" s="7">
        <v>70.41927642824659</v>
      </c>
      <c r="C9" s="7">
        <v>40.636603862373534</v>
      </c>
      <c r="D9" s="6"/>
      <c r="E9" t="s">
        <v>34</v>
      </c>
      <c r="F9">
        <v>129369</v>
      </c>
      <c r="G9" s="7">
        <v>10.808013213330627</v>
      </c>
      <c r="H9" s="6"/>
    </row>
    <row r="10" spans="1:8" x14ac:dyDescent="0.2">
      <c r="A10" s="2" t="s">
        <v>8</v>
      </c>
      <c r="B10" s="7">
        <v>74.300912120680579</v>
      </c>
      <c r="C10" s="7">
        <v>46.995007488766852</v>
      </c>
      <c r="D10" s="6"/>
      <c r="E10" t="s">
        <v>145</v>
      </c>
      <c r="F10">
        <v>123640</v>
      </c>
      <c r="G10" s="7">
        <v>10.329389217634818</v>
      </c>
      <c r="H10" s="6"/>
    </row>
    <row r="11" spans="1:8" x14ac:dyDescent="0.2">
      <c r="A11" s="2" t="s">
        <v>9</v>
      </c>
      <c r="B11" s="7">
        <v>76.413531344025174</v>
      </c>
      <c r="C11" s="7">
        <v>42.497973533114312</v>
      </c>
      <c r="D11" s="6"/>
      <c r="F11">
        <v>1196973</v>
      </c>
      <c r="G11" s="7">
        <v>100</v>
      </c>
      <c r="H11" s="6"/>
    </row>
    <row r="12" spans="1:8" x14ac:dyDescent="0.2">
      <c r="A12" s="2" t="s">
        <v>10</v>
      </c>
      <c r="B12" s="7">
        <v>96.711477449455671</v>
      </c>
      <c r="C12" s="7">
        <v>46.956536184607948</v>
      </c>
      <c r="D12" s="6"/>
    </row>
    <row r="13" spans="1:8" x14ac:dyDescent="0.2">
      <c r="A13" s="2" t="s">
        <v>11</v>
      </c>
      <c r="B13" s="7">
        <v>82.975670817820003</v>
      </c>
      <c r="C13" s="7">
        <v>47.471262257152297</v>
      </c>
      <c r="D13" s="6"/>
    </row>
    <row r="14" spans="1:8" x14ac:dyDescent="0.2">
      <c r="A14" s="2" t="s">
        <v>12</v>
      </c>
      <c r="B14" s="7">
        <v>86.829773152585702</v>
      </c>
      <c r="C14" s="7">
        <v>47.888067967275013</v>
      </c>
      <c r="D14" s="6"/>
    </row>
    <row r="15" spans="1:8" x14ac:dyDescent="0.2">
      <c r="A15" s="2" t="s">
        <v>13</v>
      </c>
      <c r="B15" s="7">
        <v>88.799347206693838</v>
      </c>
      <c r="C15" s="7">
        <v>48.625729492737172</v>
      </c>
      <c r="D15" s="6"/>
    </row>
    <row r="16" spans="1:8" x14ac:dyDescent="0.2">
      <c r="A16" s="2" t="s">
        <v>14</v>
      </c>
      <c r="B16" s="7">
        <v>88.460829276323537</v>
      </c>
      <c r="C16" s="7">
        <v>51.549613508031364</v>
      </c>
      <c r="D16" s="6"/>
    </row>
    <row r="17" spans="1:4" x14ac:dyDescent="0.2">
      <c r="A17" s="2" t="s">
        <v>15</v>
      </c>
      <c r="B17" s="7">
        <v>88.611616535783085</v>
      </c>
      <c r="C17" s="7">
        <v>48.461946128164406</v>
      </c>
      <c r="D17" s="6"/>
    </row>
    <row r="18" spans="1:4" x14ac:dyDescent="0.2">
      <c r="A18" s="2" t="s">
        <v>16</v>
      </c>
      <c r="B18" s="7">
        <v>84.332480923337812</v>
      </c>
      <c r="C18" s="7">
        <v>46.081800859331217</v>
      </c>
      <c r="D18" s="6"/>
    </row>
    <row r="19" spans="1:4" x14ac:dyDescent="0.2">
      <c r="A19" s="2" t="s">
        <v>17</v>
      </c>
      <c r="B19" s="7">
        <v>90.655970687836557</v>
      </c>
      <c r="C19" s="7">
        <v>47.527860645837279</v>
      </c>
      <c r="D19" s="6"/>
    </row>
    <row r="20" spans="1:4" x14ac:dyDescent="0.2">
      <c r="A20" s="2" t="s">
        <v>18</v>
      </c>
      <c r="B20" s="7">
        <v>94.541156670746631</v>
      </c>
      <c r="C20" s="7">
        <v>49.760907729227398</v>
      </c>
      <c r="D20" s="6"/>
    </row>
    <row r="21" spans="1:4" x14ac:dyDescent="0.2">
      <c r="A21" s="2" t="s">
        <v>19</v>
      </c>
      <c r="B21" s="7">
        <v>80.864150264238617</v>
      </c>
      <c r="C21" s="7">
        <v>46.90591931060009</v>
      </c>
      <c r="D21" s="6"/>
    </row>
    <row r="22" spans="1:4" x14ac:dyDescent="0.2">
      <c r="A22" s="2" t="s">
        <v>20</v>
      </c>
      <c r="B22" s="7">
        <v>90.111601124237367</v>
      </c>
      <c r="C22" s="7">
        <v>48.031789337783032</v>
      </c>
      <c r="D22" s="6"/>
    </row>
    <row r="23" spans="1:4" x14ac:dyDescent="0.2">
      <c r="A23" s="2" t="s">
        <v>21</v>
      </c>
      <c r="B23" s="7">
        <v>83.314279744492865</v>
      </c>
      <c r="C23" s="7">
        <v>49.398184199348719</v>
      </c>
      <c r="D23" s="6"/>
    </row>
    <row r="24" spans="1:4" x14ac:dyDescent="0.2">
      <c r="A24" s="2" t="s">
        <v>22</v>
      </c>
      <c r="B24" s="7">
        <v>81.277671661452331</v>
      </c>
      <c r="C24" s="7">
        <v>48.886222503936857</v>
      </c>
      <c r="D24" s="6"/>
    </row>
    <row r="25" spans="1:4" x14ac:dyDescent="0.2">
      <c r="A25" s="2" t="s">
        <v>23</v>
      </c>
      <c r="B25" s="7">
        <v>87.427331051211723</v>
      </c>
      <c r="C25" s="7">
        <v>46.73817459067056</v>
      </c>
      <c r="D25" s="6"/>
    </row>
    <row r="26" spans="1:4" x14ac:dyDescent="0.2">
      <c r="A26" s="2" t="s">
        <v>24</v>
      </c>
      <c r="B26" s="7">
        <v>85.679881004847942</v>
      </c>
      <c r="C26" s="7">
        <v>49.198443629001645</v>
      </c>
      <c r="D26" s="6"/>
    </row>
    <row r="27" spans="1:4" x14ac:dyDescent="0.2">
      <c r="A27" s="2" t="s">
        <v>25</v>
      </c>
      <c r="B27" s="7">
        <v>82.627733726087925</v>
      </c>
      <c r="C27" s="7">
        <v>50.204116459595014</v>
      </c>
      <c r="D27" s="6"/>
    </row>
    <row r="28" spans="1:4" x14ac:dyDescent="0.2">
      <c r="A28" s="2" t="s">
        <v>26</v>
      </c>
      <c r="B28" s="7">
        <v>76.581574604066432</v>
      </c>
      <c r="C28" s="7">
        <v>49.672884849727239</v>
      </c>
      <c r="D28" s="6"/>
    </row>
    <row r="29" spans="1:4" x14ac:dyDescent="0.2">
      <c r="A29" s="3" t="s">
        <v>27</v>
      </c>
      <c r="B29" s="14">
        <v>82.543706499645353</v>
      </c>
      <c r="C29" s="14">
        <v>46.851117403074547</v>
      </c>
      <c r="D29" s="6"/>
    </row>
    <row r="30" spans="1:4" x14ac:dyDescent="0.2">
      <c r="B30" s="14"/>
      <c r="C30" s="14"/>
      <c r="D30" s="6"/>
    </row>
    <row r="31" spans="1:4" x14ac:dyDescent="0.2">
      <c r="B31" s="6"/>
    </row>
    <row r="32" spans="1:4" x14ac:dyDescent="0.2">
      <c r="B32" s="13"/>
    </row>
    <row r="33" spans="1:4" x14ac:dyDescent="0.2">
      <c r="B33" s="6"/>
    </row>
    <row r="34" spans="1:4" x14ac:dyDescent="0.2">
      <c r="B34" s="6"/>
    </row>
    <row r="38" spans="1:4" x14ac:dyDescent="0.2">
      <c r="A38" t="s">
        <v>14</v>
      </c>
      <c r="B38" s="7">
        <v>88.460829276323537</v>
      </c>
      <c r="C38" s="7">
        <v>51.549613508031364</v>
      </c>
    </row>
    <row r="39" spans="1:4" x14ac:dyDescent="0.2">
      <c r="A39" t="s">
        <v>25</v>
      </c>
      <c r="B39" s="7">
        <v>82.627733726087925</v>
      </c>
      <c r="C39" s="7">
        <v>50.204116459595014</v>
      </c>
    </row>
    <row r="40" spans="1:4" x14ac:dyDescent="0.2">
      <c r="A40" t="s">
        <v>18</v>
      </c>
      <c r="B40" s="7">
        <v>94.541156670746631</v>
      </c>
      <c r="C40" s="7">
        <v>49.760907729227398</v>
      </c>
    </row>
    <row r="41" spans="1:4" x14ac:dyDescent="0.2">
      <c r="A41" t="s">
        <v>26</v>
      </c>
      <c r="B41" s="7">
        <v>76.581574604066432</v>
      </c>
      <c r="C41" s="7">
        <v>49.672884849727239</v>
      </c>
    </row>
    <row r="42" spans="1:4" x14ac:dyDescent="0.2">
      <c r="A42" t="s">
        <v>21</v>
      </c>
      <c r="B42" s="7">
        <v>83.314279744492865</v>
      </c>
      <c r="C42" s="7">
        <v>49.398184199348719</v>
      </c>
    </row>
    <row r="43" spans="1:4" x14ac:dyDescent="0.2">
      <c r="A43" t="s">
        <v>24</v>
      </c>
      <c r="B43" s="7">
        <v>85.679881004847942</v>
      </c>
      <c r="C43" s="7">
        <v>49.198443629001645</v>
      </c>
    </row>
    <row r="44" spans="1:4" x14ac:dyDescent="0.2">
      <c r="A44" t="s">
        <v>22</v>
      </c>
      <c r="B44" s="7">
        <v>81.277671661452331</v>
      </c>
      <c r="C44" s="7">
        <v>48.886222503936857</v>
      </c>
    </row>
    <row r="45" spans="1:4" x14ac:dyDescent="0.2">
      <c r="A45" t="s">
        <v>13</v>
      </c>
      <c r="B45" s="7">
        <v>88.799347206693838</v>
      </c>
      <c r="C45" s="7">
        <v>48.625729492737172</v>
      </c>
    </row>
    <row r="46" spans="1:4" x14ac:dyDescent="0.2">
      <c r="A46" t="s">
        <v>15</v>
      </c>
      <c r="B46" s="7">
        <v>88.611616535783085</v>
      </c>
      <c r="C46" s="7">
        <v>48.461946128164406</v>
      </c>
    </row>
    <row r="47" spans="1:4" x14ac:dyDescent="0.2">
      <c r="A47" t="s">
        <v>20</v>
      </c>
      <c r="B47" s="7">
        <v>90.111601124237367</v>
      </c>
      <c r="C47" s="7">
        <v>48.031789337783032</v>
      </c>
    </row>
    <row r="48" spans="1:4" x14ac:dyDescent="0.2">
      <c r="A48" t="s">
        <v>12</v>
      </c>
      <c r="B48" s="7">
        <v>86.829773152585702</v>
      </c>
      <c r="C48" s="7">
        <v>47.888067967275013</v>
      </c>
      <c r="D48" s="16"/>
    </row>
    <row r="49" spans="1:4" x14ac:dyDescent="0.2">
      <c r="A49" t="s">
        <v>17</v>
      </c>
      <c r="B49" s="7">
        <v>90.655970687836557</v>
      </c>
      <c r="C49" s="7">
        <v>47.527860645837279</v>
      </c>
      <c r="D49" s="16"/>
    </row>
    <row r="50" spans="1:4" x14ac:dyDescent="0.2">
      <c r="A50" t="s">
        <v>11</v>
      </c>
      <c r="B50" s="7">
        <v>82.975670817820003</v>
      </c>
      <c r="C50" s="7">
        <v>47.471262257152297</v>
      </c>
      <c r="D50" s="16"/>
    </row>
    <row r="51" spans="1:4" x14ac:dyDescent="0.2">
      <c r="A51" t="s">
        <v>6</v>
      </c>
      <c r="B51" s="7">
        <v>70.12256172639492</v>
      </c>
      <c r="C51" s="7">
        <v>47.371563348218196</v>
      </c>
      <c r="D51" s="16"/>
    </row>
    <row r="52" spans="1:4" x14ac:dyDescent="0.2">
      <c r="A52" t="s">
        <v>8</v>
      </c>
      <c r="B52" s="7">
        <v>74.300912120680579</v>
      </c>
      <c r="C52" s="7">
        <v>46.995007488766852</v>
      </c>
      <c r="D52" s="16"/>
    </row>
    <row r="53" spans="1:4" x14ac:dyDescent="0.2">
      <c r="A53" t="s">
        <v>10</v>
      </c>
      <c r="B53" s="7">
        <v>96.711477449455671</v>
      </c>
      <c r="C53" s="7">
        <v>46.956536184607948</v>
      </c>
      <c r="D53" s="16"/>
    </row>
    <row r="54" spans="1:4" x14ac:dyDescent="0.2">
      <c r="A54" t="s">
        <v>19</v>
      </c>
      <c r="B54" s="7">
        <v>80.864150264238617</v>
      </c>
      <c r="C54" s="7">
        <v>46.90591931060009</v>
      </c>
      <c r="D54" s="16"/>
    </row>
    <row r="55" spans="1:4" x14ac:dyDescent="0.2">
      <c r="A55" t="s">
        <v>27</v>
      </c>
      <c r="B55" s="7">
        <v>82.543706499645353</v>
      </c>
      <c r="C55" s="7">
        <v>46.851117403074547</v>
      </c>
      <c r="D55" s="16"/>
    </row>
    <row r="56" spans="1:4" x14ac:dyDescent="0.2">
      <c r="A56" t="s">
        <v>23</v>
      </c>
      <c r="B56" s="7">
        <v>87.427331051211723</v>
      </c>
      <c r="C56" s="7">
        <v>46.73817459067056</v>
      </c>
      <c r="D56" s="16"/>
    </row>
    <row r="57" spans="1:4" x14ac:dyDescent="0.2">
      <c r="A57" t="s">
        <v>16</v>
      </c>
      <c r="B57" s="7">
        <v>84.332480923337812</v>
      </c>
      <c r="C57" s="7">
        <v>46.081800859331217</v>
      </c>
      <c r="D57" s="16"/>
    </row>
    <row r="58" spans="1:4" x14ac:dyDescent="0.2">
      <c r="A58" t="s">
        <v>9</v>
      </c>
      <c r="B58" s="7">
        <v>76.413531344025174</v>
      </c>
      <c r="C58" s="7">
        <v>42.497973533114312</v>
      </c>
      <c r="D58" s="16"/>
    </row>
    <row r="59" spans="1:4" x14ac:dyDescent="0.2">
      <c r="A59" t="s">
        <v>7</v>
      </c>
      <c r="B59" s="7">
        <v>70.41927642824659</v>
      </c>
      <c r="C59" s="7">
        <v>40.636603862373534</v>
      </c>
      <c r="D59" s="16"/>
    </row>
    <row r="60" spans="1:4" x14ac:dyDescent="0.2">
      <c r="A60" t="s">
        <v>5</v>
      </c>
      <c r="B60" s="7">
        <v>72.823920209761312</v>
      </c>
      <c r="C60" s="7">
        <v>40.509494576202819</v>
      </c>
      <c r="D60" s="16"/>
    </row>
    <row r="61" spans="1:4" x14ac:dyDescent="0.2">
      <c r="C61" s="15"/>
      <c r="D61" s="16"/>
    </row>
    <row r="62" spans="1:4" x14ac:dyDescent="0.2">
      <c r="C62" s="15"/>
      <c r="D62" s="16"/>
    </row>
    <row r="63" spans="1:4" x14ac:dyDescent="0.2">
      <c r="C63" s="15"/>
      <c r="D63" s="16"/>
    </row>
    <row r="64" spans="1:4" x14ac:dyDescent="0.2">
      <c r="C64" s="7"/>
      <c r="D64" s="16"/>
    </row>
    <row r="65" spans="3:4" x14ac:dyDescent="0.2">
      <c r="C65" s="7"/>
      <c r="D65" s="16"/>
    </row>
    <row r="66" spans="3:4" x14ac:dyDescent="0.2">
      <c r="C66" s="7"/>
      <c r="D66" s="16"/>
    </row>
    <row r="67" spans="3:4" x14ac:dyDescent="0.2">
      <c r="C67" s="7"/>
      <c r="D67" s="16"/>
    </row>
    <row r="68" spans="3:4" x14ac:dyDescent="0.2">
      <c r="C68" s="7"/>
      <c r="D68" s="16"/>
    </row>
    <row r="69" spans="3:4" x14ac:dyDescent="0.2">
      <c r="C69" s="15"/>
      <c r="D69" s="16"/>
    </row>
    <row r="70" spans="3:4" x14ac:dyDescent="0.2">
      <c r="C70" s="15"/>
      <c r="D70" s="16"/>
    </row>
  </sheetData>
  <sortState ref="A38:C60">
    <sortCondition descending="1" ref="C38:C60"/>
  </sortState>
  <mergeCells count="3">
    <mergeCell ref="E2:H2"/>
    <mergeCell ref="E1:H1"/>
    <mergeCell ref="A1:C1"/>
  </mergeCells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" x14ac:dyDescent="0.2"/>
  <cols>
    <col min="1" max="1" width="12" customWidth="1"/>
    <col min="2" max="2" width="57.28515625" customWidth="1"/>
  </cols>
  <sheetData>
    <row r="1" spans="1:2" ht="15.75" x14ac:dyDescent="0.2">
      <c r="A1" s="208" t="s">
        <v>166</v>
      </c>
      <c r="B1" s="209"/>
    </row>
    <row r="5" spans="1:2" ht="14.25" x14ac:dyDescent="0.2">
      <c r="A5" s="210" t="s">
        <v>62</v>
      </c>
      <c r="B5" s="211" t="s">
        <v>167</v>
      </c>
    </row>
    <row r="6" spans="1:2" ht="14.25" x14ac:dyDescent="0.2">
      <c r="A6" s="210">
        <v>0</v>
      </c>
      <c r="B6" s="211" t="s">
        <v>168</v>
      </c>
    </row>
    <row r="7" spans="1:2" ht="14.25" x14ac:dyDescent="0.2">
      <c r="A7" s="212"/>
      <c r="B7" s="211" t="s">
        <v>169</v>
      </c>
    </row>
    <row r="8" spans="1:2" ht="14.25" x14ac:dyDescent="0.2">
      <c r="A8" s="210" t="s">
        <v>170</v>
      </c>
      <c r="B8" s="211" t="s">
        <v>171</v>
      </c>
    </row>
    <row r="9" spans="1:2" ht="14.25" x14ac:dyDescent="0.2">
      <c r="A9" s="210" t="s">
        <v>172</v>
      </c>
      <c r="B9" s="211" t="s">
        <v>173</v>
      </c>
    </row>
    <row r="10" spans="1:2" ht="14.25" x14ac:dyDescent="0.2">
      <c r="A10" s="210" t="s">
        <v>174</v>
      </c>
      <c r="B10" s="211" t="s">
        <v>175</v>
      </c>
    </row>
    <row r="11" spans="1:2" ht="14.25" x14ac:dyDescent="0.2">
      <c r="A11" s="210" t="s">
        <v>176</v>
      </c>
      <c r="B11" s="211" t="s">
        <v>177</v>
      </c>
    </row>
    <row r="12" spans="1:2" ht="14.25" x14ac:dyDescent="0.2">
      <c r="A12" s="210" t="s">
        <v>178</v>
      </c>
      <c r="B12" s="211" t="s">
        <v>179</v>
      </c>
    </row>
    <row r="13" spans="1:2" ht="14.25" x14ac:dyDescent="0.2">
      <c r="A13" s="210" t="s">
        <v>180</v>
      </c>
      <c r="B13" s="211" t="s">
        <v>181</v>
      </c>
    </row>
    <row r="14" spans="1:2" ht="14.25" x14ac:dyDescent="0.2">
      <c r="A14" s="210" t="s">
        <v>182</v>
      </c>
      <c r="B14" s="211" t="s">
        <v>183</v>
      </c>
    </row>
    <row r="15" spans="1:2" ht="14.25" x14ac:dyDescent="0.2">
      <c r="A15" s="211"/>
    </row>
    <row r="16" spans="1:2" ht="42.75" x14ac:dyDescent="0.2">
      <c r="A16" s="213" t="s">
        <v>184</v>
      </c>
      <c r="B16" s="214" t="s">
        <v>185</v>
      </c>
    </row>
    <row r="17" spans="1:2" ht="14.25" x14ac:dyDescent="0.2">
      <c r="A17" s="211" t="s">
        <v>186</v>
      </c>
      <c r="B17" s="21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8:B46"/>
  <sheetViews>
    <sheetView showGridLines="0" zoomScaleNormal="100" workbookViewId="0"/>
  </sheetViews>
  <sheetFormatPr baseColWidth="10" defaultColWidth="11.42578125" defaultRowHeight="13.5" x14ac:dyDescent="0.25"/>
  <cols>
    <col min="1" max="1" width="76.28515625" style="20" customWidth="1"/>
    <col min="2" max="2" width="9.28515625" style="20" customWidth="1"/>
    <col min="3" max="16384" width="11.42578125" style="20"/>
  </cols>
  <sheetData>
    <row r="8" spans="1:2" x14ac:dyDescent="0.25">
      <c r="A8" s="18" t="s">
        <v>35</v>
      </c>
      <c r="B8" s="19"/>
    </row>
    <row r="9" spans="1:2" x14ac:dyDescent="0.25">
      <c r="A9" s="21"/>
      <c r="B9" s="22" t="s">
        <v>36</v>
      </c>
    </row>
    <row r="10" spans="1:2" x14ac:dyDescent="0.25">
      <c r="A10" s="21"/>
      <c r="B10" s="22"/>
    </row>
    <row r="11" spans="1:2" x14ac:dyDescent="0.25">
      <c r="A11" s="21"/>
      <c r="B11" s="22"/>
    </row>
    <row r="12" spans="1:2" x14ac:dyDescent="0.25">
      <c r="A12" s="18" t="s">
        <v>37</v>
      </c>
      <c r="B12" s="22">
        <v>2</v>
      </c>
    </row>
    <row r="13" spans="1:2" x14ac:dyDescent="0.25">
      <c r="A13" s="21"/>
      <c r="B13" s="22"/>
    </row>
    <row r="14" spans="1:2" x14ac:dyDescent="0.25">
      <c r="A14" s="21"/>
      <c r="B14" s="22"/>
    </row>
    <row r="15" spans="1:2" x14ac:dyDescent="0.25">
      <c r="A15" s="21"/>
      <c r="B15" s="22"/>
    </row>
    <row r="16" spans="1:2" x14ac:dyDescent="0.25">
      <c r="A16" s="18" t="s">
        <v>133</v>
      </c>
      <c r="B16" s="22">
        <v>4</v>
      </c>
    </row>
    <row r="17" spans="1:2" x14ac:dyDescent="0.25">
      <c r="A17" s="21"/>
      <c r="B17" s="22"/>
    </row>
    <row r="18" spans="1:2" x14ac:dyDescent="0.25">
      <c r="A18" s="21"/>
      <c r="B18" s="22"/>
    </row>
    <row r="19" spans="1:2" x14ac:dyDescent="0.25">
      <c r="A19" s="21"/>
      <c r="B19" s="22"/>
    </row>
    <row r="20" spans="1:2" x14ac:dyDescent="0.25">
      <c r="A20" s="18" t="s">
        <v>38</v>
      </c>
      <c r="B20" s="22"/>
    </row>
    <row r="21" spans="1:2" x14ac:dyDescent="0.25">
      <c r="A21" s="18"/>
      <c r="B21" s="22"/>
    </row>
    <row r="22" spans="1:2" x14ac:dyDescent="0.25">
      <c r="A22" s="18"/>
      <c r="B22" s="22"/>
    </row>
    <row r="23" spans="1:2" x14ac:dyDescent="0.25">
      <c r="A23" s="18"/>
      <c r="B23" s="22"/>
    </row>
    <row r="24" spans="1:2" x14ac:dyDescent="0.25">
      <c r="A24" s="21" t="s">
        <v>134</v>
      </c>
      <c r="B24" s="22">
        <v>5</v>
      </c>
    </row>
    <row r="25" spans="1:2" x14ac:dyDescent="0.25">
      <c r="A25" s="21"/>
      <c r="B25" s="22"/>
    </row>
    <row r="26" spans="1:2" x14ac:dyDescent="0.25">
      <c r="A26" s="21" t="s">
        <v>135</v>
      </c>
      <c r="B26" s="22">
        <v>6</v>
      </c>
    </row>
    <row r="27" spans="1:2" x14ac:dyDescent="0.25">
      <c r="A27" s="21"/>
      <c r="B27" s="22"/>
    </row>
    <row r="28" spans="1:2" x14ac:dyDescent="0.25">
      <c r="A28" s="21" t="s">
        <v>136</v>
      </c>
      <c r="B28" s="22">
        <v>7</v>
      </c>
    </row>
    <row r="29" spans="1:2" x14ac:dyDescent="0.25">
      <c r="A29" s="21"/>
      <c r="B29" s="22"/>
    </row>
    <row r="30" spans="1:2" x14ac:dyDescent="0.25">
      <c r="A30" s="21"/>
      <c r="B30" s="22"/>
    </row>
    <row r="31" spans="1:2" x14ac:dyDescent="0.25">
      <c r="A31" s="21"/>
      <c r="B31" s="22"/>
    </row>
    <row r="32" spans="1:2" x14ac:dyDescent="0.25">
      <c r="A32" s="18" t="s">
        <v>39</v>
      </c>
      <c r="B32" s="22"/>
    </row>
    <row r="33" spans="1:2" x14ac:dyDescent="0.25">
      <c r="A33" s="18"/>
      <c r="B33" s="22"/>
    </row>
    <row r="34" spans="1:2" x14ac:dyDescent="0.25">
      <c r="A34" s="18"/>
      <c r="B34" s="22"/>
    </row>
    <row r="35" spans="1:2" x14ac:dyDescent="0.25">
      <c r="A35" s="18"/>
      <c r="B35" s="22"/>
    </row>
    <row r="36" spans="1:2" x14ac:dyDescent="0.25">
      <c r="A36" s="21" t="s">
        <v>101</v>
      </c>
      <c r="B36" s="22">
        <v>8</v>
      </c>
    </row>
    <row r="37" spans="1:2" x14ac:dyDescent="0.25">
      <c r="A37" s="21" t="s">
        <v>149</v>
      </c>
      <c r="B37" s="22"/>
    </row>
    <row r="38" spans="1:2" x14ac:dyDescent="0.25">
      <c r="A38" s="21"/>
      <c r="B38" s="22"/>
    </row>
    <row r="39" spans="1:2" x14ac:dyDescent="0.25">
      <c r="A39" s="21" t="s">
        <v>99</v>
      </c>
      <c r="B39" s="19"/>
    </row>
    <row r="40" spans="1:2" x14ac:dyDescent="0.25">
      <c r="A40" s="21" t="s">
        <v>148</v>
      </c>
      <c r="B40" s="22">
        <v>10</v>
      </c>
    </row>
    <row r="41" spans="1:2" x14ac:dyDescent="0.25">
      <c r="A41" s="21"/>
      <c r="B41" s="22"/>
    </row>
    <row r="42" spans="1:2" x14ac:dyDescent="0.25">
      <c r="A42" s="21" t="s">
        <v>100</v>
      </c>
      <c r="B42" s="22"/>
    </row>
    <row r="43" spans="1:2" x14ac:dyDescent="0.25">
      <c r="A43" s="21" t="s">
        <v>137</v>
      </c>
      <c r="B43" s="22">
        <v>12</v>
      </c>
    </row>
    <row r="44" spans="1:2" x14ac:dyDescent="0.25">
      <c r="A44" s="21"/>
      <c r="B44" s="22"/>
    </row>
    <row r="45" spans="1:2" x14ac:dyDescent="0.25">
      <c r="A45" s="21" t="s">
        <v>138</v>
      </c>
      <c r="B45" s="19"/>
    </row>
    <row r="46" spans="1:2" x14ac:dyDescent="0.25">
      <c r="A46" s="21" t="s">
        <v>40</v>
      </c>
      <c r="B46" s="23">
        <v>14</v>
      </c>
    </row>
  </sheetData>
  <phoneticPr fontId="6" type="noConversion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I9:J113"/>
  <sheetViews>
    <sheetView showGridLines="0" zoomScaleNormal="100" zoomScaleSheetLayoutView="100" workbookViewId="0"/>
  </sheetViews>
  <sheetFormatPr baseColWidth="10" defaultColWidth="11.42578125" defaultRowHeight="12" x14ac:dyDescent="0.2"/>
  <cols>
    <col min="1" max="6" width="11.42578125" style="12"/>
    <col min="7" max="7" width="23.5703125" style="12" customWidth="1"/>
    <col min="8" max="8" width="0.7109375" style="12" customWidth="1"/>
    <col min="9" max="9" width="11.42578125" style="12" hidden="1" customWidth="1"/>
    <col min="10" max="16384" width="11.42578125" style="12"/>
  </cols>
  <sheetData>
    <row r="9" spans="10:10" x14ac:dyDescent="0.2">
      <c r="J9" s="11"/>
    </row>
    <row r="113" ht="12" customHeight="1" x14ac:dyDescent="0.2"/>
  </sheetData>
  <sheetProtection sheet="1" objects="1" scenarios="1"/>
  <pageMargins left="0.78740157480314965" right="0.78740157480314965" top="0.78740157480314965" bottom="0.39370078740157483" header="0.51181102362204722" footer="0.51181102362204722"/>
  <pageSetup paperSize="9" scale="98" firstPageNumber="2" orientation="portrait" useFirstPageNumber="1" r:id="rId1"/>
  <headerFooter alignWithMargins="0">
    <oddHeader>&amp;C&amp;"Arial,Standard"- &amp;P -</oddHeader>
  </headerFooter>
  <rowBreaks count="2" manualBreakCount="2">
    <brk id="68" max="8" man="1"/>
    <brk id="137" max="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3361" r:id="rId4">
          <objectPr defaultSize="0" autoPict="0" r:id="rId5">
            <anchor moveWithCells="1">
              <from>
                <xdr:col>0</xdr:col>
                <xdr:colOff>95250</xdr:colOff>
                <xdr:row>69</xdr:row>
                <xdr:rowOff>85725</xdr:rowOff>
              </from>
              <to>
                <xdr:col>6</xdr:col>
                <xdr:colOff>1419225</xdr:colOff>
                <xdr:row>136</xdr:row>
                <xdr:rowOff>76200</xdr:rowOff>
              </to>
            </anchor>
          </objectPr>
        </oleObject>
      </mc:Choice>
      <mc:Fallback>
        <oleObject progId="Word.Document.12" shapeId="143361" r:id="rId4"/>
      </mc:Fallback>
    </mc:AlternateContent>
    <mc:AlternateContent xmlns:mc="http://schemas.openxmlformats.org/markup-compatibility/2006">
      <mc:Choice Requires="x14">
        <oleObject progId="Word.Document.12" shapeId="143362" r:id="rId6">
          <objectPr defaultSize="0" autoPict="0" r:id="rId7">
            <anchor moveWithCells="1">
              <from>
                <xdr:col>0</xdr:col>
                <xdr:colOff>85725</xdr:colOff>
                <xdr:row>2</xdr:row>
                <xdr:rowOff>133350</xdr:rowOff>
              </from>
              <to>
                <xdr:col>6</xdr:col>
                <xdr:colOff>1428750</xdr:colOff>
                <xdr:row>67</xdr:row>
                <xdr:rowOff>19050</xdr:rowOff>
              </to>
            </anchor>
          </objectPr>
        </oleObject>
      </mc:Choice>
      <mc:Fallback>
        <oleObject progId="Word.Document.12" shapeId="14336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I5:K48"/>
  <sheetViews>
    <sheetView showGridLines="0" view="pageBreakPreview" zoomScaleNormal="100" zoomScaleSheetLayoutView="100" workbookViewId="0"/>
  </sheetViews>
  <sheetFormatPr baseColWidth="10" defaultColWidth="11.42578125" defaultRowHeight="12" x14ac:dyDescent="0.2"/>
  <cols>
    <col min="1" max="4" width="11.42578125" style="12"/>
    <col min="5" max="5" width="38.42578125" style="12" customWidth="1"/>
    <col min="6" max="6" width="20.85546875" style="12" customWidth="1"/>
    <col min="7" max="7" width="19" style="12" customWidth="1"/>
    <col min="8" max="8" width="12" style="12" customWidth="1"/>
    <col min="9" max="16384" width="11.42578125" style="12"/>
  </cols>
  <sheetData>
    <row r="5" spans="9:10" x14ac:dyDescent="0.2">
      <c r="I5" s="11"/>
    </row>
    <row r="13" spans="9:10" x14ac:dyDescent="0.2">
      <c r="J13" s="11"/>
    </row>
    <row r="29" spans="9:9" x14ac:dyDescent="0.2">
      <c r="I29" s="11"/>
    </row>
    <row r="32" spans="9:9" x14ac:dyDescent="0.2">
      <c r="I32" s="17"/>
    </row>
    <row r="33" spans="9:11" x14ac:dyDescent="0.2">
      <c r="I33" s="17"/>
    </row>
    <row r="34" spans="9:11" x14ac:dyDescent="0.2">
      <c r="I34" s="17"/>
    </row>
    <row r="35" spans="9:11" x14ac:dyDescent="0.2">
      <c r="I35" s="17"/>
    </row>
    <row r="36" spans="9:11" x14ac:dyDescent="0.2">
      <c r="I36" s="17"/>
    </row>
    <row r="37" spans="9:11" x14ac:dyDescent="0.2">
      <c r="I37" s="17"/>
    </row>
    <row r="38" spans="9:11" x14ac:dyDescent="0.2">
      <c r="I38" s="17"/>
    </row>
    <row r="42" spans="9:11" x14ac:dyDescent="0.2">
      <c r="K42" s="17"/>
    </row>
    <row r="43" spans="9:11" x14ac:dyDescent="0.2">
      <c r="K43" s="17"/>
    </row>
    <row r="44" spans="9:11" x14ac:dyDescent="0.2">
      <c r="K44" s="17"/>
    </row>
    <row r="45" spans="9:11" x14ac:dyDescent="0.2">
      <c r="K45" s="17"/>
    </row>
    <row r="46" spans="9:11" x14ac:dyDescent="0.2">
      <c r="K46" s="17"/>
    </row>
    <row r="47" spans="9:11" x14ac:dyDescent="0.2">
      <c r="K47" s="17"/>
    </row>
    <row r="48" spans="9:11" x14ac:dyDescent="0.2">
      <c r="K48" s="17"/>
    </row>
  </sheetData>
  <pageMargins left="0.78740157480314965" right="0.59055118110236227" top="0.78740157480314965" bottom="0.78740157480314965" header="0.51181102362204722" footer="0.51181102362204722"/>
  <pageSetup paperSize="9" scale="79" firstPageNumber="4" orientation="portrait" useFirstPageNumber="1" r:id="rId1"/>
  <headerFooter alignWithMargins="0">
    <oddHeader>&amp;C&amp;"Arial,Standard"&amp;10- &amp;P -</oddHeader>
  </headerFooter>
  <colBreaks count="1" manualBreakCount="1">
    <brk id="7" max="69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117761" r:id="rId4">
          <objectPr defaultSize="0" autoPict="0" r:id="rId5">
            <anchor moveWithCells="1">
              <from>
                <xdr:col>0</xdr:col>
                <xdr:colOff>161925</xdr:colOff>
                <xdr:row>0</xdr:row>
                <xdr:rowOff>47625</xdr:rowOff>
              </from>
              <to>
                <xdr:col>6</xdr:col>
                <xdr:colOff>1038225</xdr:colOff>
                <xdr:row>68</xdr:row>
                <xdr:rowOff>19050</xdr:rowOff>
              </to>
            </anchor>
          </objectPr>
        </oleObject>
      </mc:Choice>
      <mc:Fallback>
        <oleObject progId="Word.Document.8" shapeId="11776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/>
  </sheetViews>
  <sheetFormatPr baseColWidth="10" defaultRowHeight="12" x14ac:dyDescent="0.2"/>
  <cols>
    <col min="14" max="14" width="4.5703125" customWidth="1"/>
    <col min="15" max="15" width="4.28515625" customWidth="1"/>
    <col min="16" max="16" width="4.85546875" customWidth="1"/>
  </cols>
  <sheetData/>
  <pageMargins left="0.70866141732283472" right="0.70866141732283472" top="0.78740157480314965" bottom="0.78740157480314965" header="0.51181102362204722" footer="0.31496062992125984"/>
  <pageSetup paperSize="9" scale="88" firstPageNumber="5" orientation="portrait" useFirstPageNumber="1" r:id="rId1"/>
  <headerFooter>
    <oddHeader>&amp;C&amp;"Arial,Standard"- &amp;P -</oddHeader>
  </headerFooter>
  <rowBreaks count="1" manualBreakCount="1">
    <brk id="63" max="9" man="1"/>
  </rowBreaks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46434" r:id="rId4">
          <objectPr defaultSize="0" r:id="rId5">
            <anchor moveWithCells="1">
              <from>
                <xdr:col>11</xdr:col>
                <xdr:colOff>219075</xdr:colOff>
                <xdr:row>4</xdr:row>
                <xdr:rowOff>133350</xdr:rowOff>
              </from>
              <to>
                <xdr:col>12</xdr:col>
                <xdr:colOff>419100</xdr:colOff>
                <xdr:row>9</xdr:row>
                <xdr:rowOff>104775</xdr:rowOff>
              </to>
            </anchor>
          </objectPr>
        </oleObject>
      </mc:Choice>
      <mc:Fallback>
        <oleObject progId="AcroExch.Document.DC" dvAspect="DVASPECT_ICON" shapeId="14643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R102"/>
  <sheetViews>
    <sheetView zoomScaleNormal="100" zoomScaleSheetLayoutView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10.28515625" defaultRowHeight="12" customHeight="1" x14ac:dyDescent="0.2"/>
  <cols>
    <col min="1" max="1" width="4.7109375" style="27" customWidth="1"/>
    <col min="2" max="2" width="26.42578125" style="27" customWidth="1"/>
    <col min="3" max="3" width="12.85546875" style="27" customWidth="1"/>
    <col min="4" max="10" width="11.7109375" style="27" customWidth="1"/>
    <col min="11" max="11" width="12.42578125" style="27" customWidth="1"/>
    <col min="12" max="14" width="11.7109375" style="27" customWidth="1"/>
    <col min="15" max="15" width="4.42578125" style="27" customWidth="1"/>
    <col min="16" max="16384" width="10.28515625" style="27"/>
  </cols>
  <sheetData>
    <row r="1" spans="1:17" ht="15" customHeight="1" x14ac:dyDescent="0.25">
      <c r="A1" s="24"/>
      <c r="B1" s="24"/>
      <c r="C1" s="24"/>
      <c r="D1" s="24"/>
      <c r="E1" s="24"/>
      <c r="F1" s="24"/>
      <c r="G1" s="75" t="s">
        <v>123</v>
      </c>
      <c r="H1" s="76" t="s">
        <v>141</v>
      </c>
      <c r="I1" s="24"/>
      <c r="J1" s="24"/>
      <c r="K1" s="24"/>
      <c r="L1" s="24"/>
      <c r="M1" s="24"/>
      <c r="N1" s="24"/>
      <c r="O1" s="24"/>
    </row>
    <row r="2" spans="1:17" ht="12" customHeight="1" x14ac:dyDescent="0.2">
      <c r="A2" s="24"/>
      <c r="B2" s="24"/>
      <c r="C2" s="24"/>
      <c r="D2" s="24"/>
      <c r="E2" s="24"/>
      <c r="F2" s="24"/>
      <c r="G2" s="25"/>
      <c r="H2" s="26"/>
      <c r="I2" s="24"/>
      <c r="J2" s="24"/>
      <c r="K2" s="24"/>
      <c r="L2" s="24"/>
      <c r="M2" s="24"/>
      <c r="N2" s="24"/>
      <c r="O2" s="24"/>
    </row>
    <row r="3" spans="1:17" ht="12" customHeight="1" x14ac:dyDescent="0.2">
      <c r="J3" s="28"/>
    </row>
    <row r="4" spans="1:17" ht="15" customHeight="1" x14ac:dyDescent="0.2">
      <c r="A4" s="133" t="s">
        <v>73</v>
      </c>
      <c r="B4" s="138" t="s">
        <v>74</v>
      </c>
      <c r="C4" s="144" t="s">
        <v>45</v>
      </c>
      <c r="D4" s="145"/>
      <c r="E4" s="145"/>
      <c r="F4" s="145"/>
      <c r="G4" s="145"/>
      <c r="H4" s="159" t="s">
        <v>96</v>
      </c>
      <c r="I4" s="159"/>
      <c r="J4" s="159"/>
      <c r="K4" s="159"/>
      <c r="L4" s="160"/>
      <c r="M4" s="155" t="s">
        <v>102</v>
      </c>
      <c r="N4" s="156"/>
      <c r="O4" s="148" t="s">
        <v>73</v>
      </c>
    </row>
    <row r="5" spans="1:17" ht="15" customHeight="1" x14ac:dyDescent="0.2">
      <c r="A5" s="134"/>
      <c r="B5" s="139"/>
      <c r="C5" s="141" t="s">
        <v>49</v>
      </c>
      <c r="D5" s="29"/>
      <c r="E5" s="30"/>
      <c r="F5" s="30"/>
      <c r="G5" s="31" t="s">
        <v>94</v>
      </c>
      <c r="H5" s="32" t="s">
        <v>95</v>
      </c>
      <c r="I5" s="30"/>
      <c r="J5" s="33"/>
      <c r="K5" s="33" t="s">
        <v>47</v>
      </c>
      <c r="L5" s="34"/>
      <c r="M5" s="157"/>
      <c r="N5" s="158"/>
      <c r="O5" s="149"/>
    </row>
    <row r="6" spans="1:17" ht="15" customHeight="1" x14ac:dyDescent="0.2">
      <c r="A6" s="134"/>
      <c r="B6" s="139"/>
      <c r="C6" s="142"/>
      <c r="D6" s="136">
        <v>1</v>
      </c>
      <c r="E6" s="136">
        <v>2</v>
      </c>
      <c r="F6" s="136">
        <v>3</v>
      </c>
      <c r="G6" s="146">
        <v>4</v>
      </c>
      <c r="H6" s="151">
        <v>5</v>
      </c>
      <c r="I6" s="136">
        <v>6</v>
      </c>
      <c r="J6" s="136" t="s">
        <v>140</v>
      </c>
      <c r="K6" s="153" t="s">
        <v>43</v>
      </c>
      <c r="L6" s="153" t="s">
        <v>1</v>
      </c>
      <c r="M6" s="30" t="s">
        <v>42</v>
      </c>
      <c r="N6" s="30"/>
      <c r="O6" s="149"/>
    </row>
    <row r="7" spans="1:17" ht="15" customHeight="1" x14ac:dyDescent="0.2">
      <c r="A7" s="134"/>
      <c r="B7" s="139"/>
      <c r="C7" s="143"/>
      <c r="D7" s="137"/>
      <c r="E7" s="137"/>
      <c r="F7" s="137"/>
      <c r="G7" s="147"/>
      <c r="H7" s="152"/>
      <c r="I7" s="137"/>
      <c r="J7" s="137"/>
      <c r="K7" s="154"/>
      <c r="L7" s="154"/>
      <c r="M7" s="35" t="s">
        <v>50</v>
      </c>
      <c r="N7" s="35" t="s">
        <v>1</v>
      </c>
      <c r="O7" s="149"/>
    </row>
    <row r="8" spans="1:17" ht="15" customHeight="1" x14ac:dyDescent="0.2">
      <c r="A8" s="135"/>
      <c r="B8" s="140"/>
      <c r="C8" s="36" t="s">
        <v>51</v>
      </c>
      <c r="D8" s="36"/>
      <c r="E8" s="36"/>
      <c r="F8" s="36"/>
      <c r="G8" s="36"/>
      <c r="H8" s="36"/>
      <c r="I8" s="36"/>
      <c r="J8" s="36"/>
      <c r="K8" s="37"/>
      <c r="L8" s="38" t="s">
        <v>52</v>
      </c>
      <c r="M8" s="38" t="s">
        <v>51</v>
      </c>
      <c r="N8" s="36" t="s">
        <v>52</v>
      </c>
      <c r="O8" s="150"/>
    </row>
    <row r="9" spans="1:17" ht="12" customHeight="1" x14ac:dyDescent="0.2">
      <c r="A9" s="39"/>
      <c r="B9" s="40"/>
      <c r="D9" s="41"/>
      <c r="E9" s="41"/>
      <c r="F9" s="41"/>
      <c r="G9" s="41"/>
      <c r="H9" s="41"/>
      <c r="I9" s="41"/>
      <c r="J9" s="41"/>
      <c r="K9" s="42"/>
      <c r="L9" s="41"/>
      <c r="M9" s="41"/>
      <c r="N9" s="43"/>
      <c r="O9" s="44"/>
    </row>
    <row r="10" spans="1:17" s="50" customFormat="1" ht="12" hidden="1" customHeight="1" x14ac:dyDescent="0.2">
      <c r="A10" s="45">
        <v>1</v>
      </c>
      <c r="B10" s="46" t="s">
        <v>53</v>
      </c>
      <c r="C10" s="47">
        <v>1082919</v>
      </c>
      <c r="D10" s="47">
        <v>18100</v>
      </c>
      <c r="E10" s="47">
        <v>65663</v>
      </c>
      <c r="F10" s="47">
        <v>260829</v>
      </c>
      <c r="G10" s="47">
        <v>373875</v>
      </c>
      <c r="H10" s="47">
        <v>208186</v>
      </c>
      <c r="I10" s="47">
        <v>93276</v>
      </c>
      <c r="J10" s="47">
        <v>62990</v>
      </c>
      <c r="K10" s="47">
        <v>4503775</v>
      </c>
      <c r="L10" s="47">
        <v>797299</v>
      </c>
      <c r="M10" s="47">
        <v>20858</v>
      </c>
      <c r="N10" s="48">
        <v>16470</v>
      </c>
      <c r="O10" s="49">
        <v>1</v>
      </c>
    </row>
    <row r="11" spans="1:17" ht="12" hidden="1" customHeight="1" x14ac:dyDescent="0.2">
      <c r="A11" s="45">
        <v>2</v>
      </c>
      <c r="B11" s="46" t="s">
        <v>54</v>
      </c>
      <c r="C11" s="47">
        <v>1099180</v>
      </c>
      <c r="D11" s="47">
        <v>18849</v>
      </c>
      <c r="E11" s="47">
        <v>66940</v>
      </c>
      <c r="F11" s="47">
        <v>264230</v>
      </c>
      <c r="G11" s="47">
        <v>377757</v>
      </c>
      <c r="H11" s="47">
        <v>210961</v>
      </c>
      <c r="I11" s="47">
        <v>95347</v>
      </c>
      <c r="J11" s="47">
        <v>65096</v>
      </c>
      <c r="K11" s="47">
        <v>4575776</v>
      </c>
      <c r="L11" s="47">
        <v>811436</v>
      </c>
      <c r="M11" s="47">
        <v>21926</v>
      </c>
      <c r="N11" s="48">
        <v>17250.509999999998</v>
      </c>
      <c r="O11" s="49">
        <v>2</v>
      </c>
      <c r="P11" s="51">
        <f>L11/C11*100</f>
        <v>73.821939991630131</v>
      </c>
      <c r="Q11" s="47">
        <f>SUM(H11:J11)</f>
        <v>371404</v>
      </c>
    </row>
    <row r="12" spans="1:17" ht="12" hidden="1" customHeight="1" x14ac:dyDescent="0.2">
      <c r="A12" s="45">
        <v>3</v>
      </c>
      <c r="B12" s="46" t="s">
        <v>55</v>
      </c>
      <c r="C12" s="47">
        <v>1114333</v>
      </c>
      <c r="D12" s="47">
        <v>19163</v>
      </c>
      <c r="E12" s="47">
        <v>68287</v>
      </c>
      <c r="F12" s="47">
        <v>267630</v>
      </c>
      <c r="G12" s="47">
        <v>381814</v>
      </c>
      <c r="H12" s="47">
        <v>213412</v>
      </c>
      <c r="I12" s="47">
        <v>96965</v>
      </c>
      <c r="J12" s="47">
        <v>67062</v>
      </c>
      <c r="K12" s="47">
        <v>4642949</v>
      </c>
      <c r="L12" s="47">
        <v>824715</v>
      </c>
      <c r="M12" s="47">
        <v>22669</v>
      </c>
      <c r="N12" s="48">
        <v>17825</v>
      </c>
      <c r="O12" s="49">
        <v>3</v>
      </c>
      <c r="P12" s="51">
        <f t="shared" ref="P12:P22" si="0">L12/C12*100</f>
        <v>74.00974394548129</v>
      </c>
      <c r="Q12" s="47">
        <f t="shared" ref="Q12:Q22" si="1">SUM(H12:J12)</f>
        <v>377439</v>
      </c>
    </row>
    <row r="13" spans="1:17" ht="12" hidden="1" customHeight="1" x14ac:dyDescent="0.2">
      <c r="A13" s="45">
        <v>4</v>
      </c>
      <c r="B13" s="46" t="s">
        <v>56</v>
      </c>
      <c r="C13" s="47">
        <v>1135186</v>
      </c>
      <c r="D13" s="47">
        <v>19933</v>
      </c>
      <c r="E13" s="47">
        <v>70469</v>
      </c>
      <c r="F13" s="47">
        <v>272274</v>
      </c>
      <c r="G13" s="47">
        <v>386712</v>
      </c>
      <c r="H13" s="47">
        <v>216895</v>
      </c>
      <c r="I13" s="47">
        <v>99279</v>
      </c>
      <c r="J13" s="47">
        <v>69624</v>
      </c>
      <c r="K13" s="47">
        <v>4733330</v>
      </c>
      <c r="L13" s="47">
        <v>842717</v>
      </c>
      <c r="M13" s="47">
        <v>24047</v>
      </c>
      <c r="N13" s="48">
        <v>18756</v>
      </c>
      <c r="O13" s="49">
        <v>4</v>
      </c>
      <c r="P13" s="51">
        <f t="shared" si="0"/>
        <v>74.236028280827995</v>
      </c>
      <c r="Q13" s="47">
        <f t="shared" si="1"/>
        <v>385798</v>
      </c>
    </row>
    <row r="14" spans="1:17" ht="12" hidden="1" customHeight="1" x14ac:dyDescent="0.2">
      <c r="A14" s="45">
        <v>5</v>
      </c>
      <c r="B14" s="46" t="s">
        <v>57</v>
      </c>
      <c r="C14" s="47">
        <v>1148801</v>
      </c>
      <c r="D14" s="47">
        <v>20025</v>
      </c>
      <c r="E14" s="47">
        <v>72064</v>
      </c>
      <c r="F14" s="47">
        <v>275135</v>
      </c>
      <c r="G14" s="47">
        <v>389357</v>
      </c>
      <c r="H14" s="47">
        <v>219328</v>
      </c>
      <c r="I14" s="47">
        <v>101157</v>
      </c>
      <c r="J14" s="47">
        <v>71735</v>
      </c>
      <c r="K14" s="47">
        <v>4796246</v>
      </c>
      <c r="L14" s="47">
        <v>855806</v>
      </c>
      <c r="M14" s="47">
        <v>24600</v>
      </c>
      <c r="N14" s="48">
        <v>19188</v>
      </c>
      <c r="O14" s="49">
        <v>5</v>
      </c>
      <c r="P14" s="51">
        <f t="shared" si="0"/>
        <v>74.495582785878483</v>
      </c>
      <c r="Q14" s="47">
        <f t="shared" si="1"/>
        <v>392220</v>
      </c>
    </row>
    <row r="15" spans="1:17" ht="12" hidden="1" customHeight="1" x14ac:dyDescent="0.2">
      <c r="A15" s="45">
        <v>6</v>
      </c>
      <c r="B15" s="46" t="s">
        <v>58</v>
      </c>
      <c r="C15" s="47">
        <v>1160362</v>
      </c>
      <c r="D15" s="47">
        <v>20412</v>
      </c>
      <c r="E15" s="47">
        <v>73119</v>
      </c>
      <c r="F15" s="47">
        <v>276947</v>
      </c>
      <c r="G15" s="47">
        <v>391327</v>
      </c>
      <c r="H15" s="47">
        <v>221895</v>
      </c>
      <c r="I15" s="47">
        <v>102897</v>
      </c>
      <c r="J15" s="47">
        <v>73765</v>
      </c>
      <c r="K15" s="47">
        <v>4851571</v>
      </c>
      <c r="L15" s="47">
        <v>867317</v>
      </c>
      <c r="M15" s="47">
        <v>25123</v>
      </c>
      <c r="N15" s="48">
        <v>19537</v>
      </c>
      <c r="O15" s="49">
        <v>6</v>
      </c>
      <c r="P15" s="51">
        <f t="shared" si="0"/>
        <v>74.745381182768824</v>
      </c>
      <c r="Q15" s="47">
        <f t="shared" si="1"/>
        <v>398557</v>
      </c>
    </row>
    <row r="16" spans="1:17" ht="12" hidden="1" customHeight="1" x14ac:dyDescent="0.2">
      <c r="A16" s="45">
        <v>7</v>
      </c>
      <c r="B16" s="46" t="s">
        <v>59</v>
      </c>
      <c r="C16" s="47">
        <v>1170111</v>
      </c>
      <c r="D16" s="47">
        <v>20131</v>
      </c>
      <c r="E16" s="47">
        <v>73867</v>
      </c>
      <c r="F16" s="47">
        <v>278749</v>
      </c>
      <c r="G16" s="47">
        <v>393027</v>
      </c>
      <c r="H16" s="47">
        <v>224263</v>
      </c>
      <c r="I16" s="47">
        <v>104399</v>
      </c>
      <c r="J16" s="47">
        <v>75675</v>
      </c>
      <c r="K16" s="47">
        <v>4901224</v>
      </c>
      <c r="L16" s="47">
        <v>877673</v>
      </c>
      <c r="M16" s="47">
        <v>25593</v>
      </c>
      <c r="N16" s="48">
        <v>19850</v>
      </c>
      <c r="O16" s="49">
        <v>7</v>
      </c>
      <c r="P16" s="51">
        <f t="shared" si="0"/>
        <v>75.007670212484115</v>
      </c>
      <c r="Q16" s="47">
        <f t="shared" si="1"/>
        <v>404337</v>
      </c>
    </row>
    <row r="17" spans="1:18" ht="12" hidden="1" customHeight="1" x14ac:dyDescent="0.2">
      <c r="A17" s="45">
        <v>8</v>
      </c>
      <c r="B17" s="46" t="s">
        <v>60</v>
      </c>
      <c r="C17" s="47">
        <v>1174969</v>
      </c>
      <c r="D17" s="47">
        <v>19906</v>
      </c>
      <c r="E17" s="47">
        <v>74398</v>
      </c>
      <c r="F17" s="47">
        <v>279272</v>
      </c>
      <c r="G17" s="47">
        <v>393312</v>
      </c>
      <c r="H17" s="47">
        <v>225700</v>
      </c>
      <c r="I17" s="47">
        <v>105390</v>
      </c>
      <c r="J17" s="47">
        <v>76991</v>
      </c>
      <c r="K17" s="47">
        <v>4928493</v>
      </c>
      <c r="L17" s="47">
        <v>883989</v>
      </c>
      <c r="M17" s="47">
        <v>25885</v>
      </c>
      <c r="N17" s="48">
        <v>20046</v>
      </c>
      <c r="O17" s="49">
        <v>8</v>
      </c>
      <c r="P17" s="51">
        <f t="shared" si="0"/>
        <v>75.235091308791979</v>
      </c>
      <c r="Q17" s="47">
        <f t="shared" si="1"/>
        <v>408081</v>
      </c>
    </row>
    <row r="18" spans="1:18" ht="12" hidden="1" customHeight="1" x14ac:dyDescent="0.2">
      <c r="A18" s="45">
        <v>9</v>
      </c>
      <c r="B18" s="46" t="s">
        <v>63</v>
      </c>
      <c r="C18" s="47">
        <v>1175023</v>
      </c>
      <c r="D18" s="47">
        <v>19583</v>
      </c>
      <c r="E18" s="47">
        <v>73425</v>
      </c>
      <c r="F18" s="47">
        <v>278363</v>
      </c>
      <c r="G18" s="47">
        <v>392281</v>
      </c>
      <c r="H18" s="47">
        <v>226729</v>
      </c>
      <c r="I18" s="47">
        <v>106347</v>
      </c>
      <c r="J18" s="47">
        <v>78295</v>
      </c>
      <c r="K18" s="47">
        <v>4940774</v>
      </c>
      <c r="L18" s="47">
        <v>887569</v>
      </c>
      <c r="M18" s="47">
        <v>26003</v>
      </c>
      <c r="N18" s="48">
        <v>20153</v>
      </c>
      <c r="O18" s="49">
        <v>9</v>
      </c>
      <c r="P18" s="51">
        <f t="shared" si="0"/>
        <v>75.536308650979606</v>
      </c>
      <c r="Q18" s="47">
        <f t="shared" si="1"/>
        <v>411371</v>
      </c>
    </row>
    <row r="19" spans="1:18" ht="12" hidden="1" customHeight="1" x14ac:dyDescent="0.2">
      <c r="A19" s="45">
        <v>10</v>
      </c>
      <c r="B19" s="46" t="s">
        <v>64</v>
      </c>
      <c r="C19" s="47">
        <v>1176861</v>
      </c>
      <c r="D19" s="47">
        <v>19453</v>
      </c>
      <c r="E19" s="47">
        <v>73211</v>
      </c>
      <c r="F19" s="47">
        <v>278041</v>
      </c>
      <c r="G19" s="47">
        <v>391893</v>
      </c>
      <c r="H19" s="47">
        <v>227514</v>
      </c>
      <c r="I19" s="47">
        <v>107281</v>
      </c>
      <c r="J19" s="47">
        <v>79468</v>
      </c>
      <c r="K19" s="47">
        <v>4956714</v>
      </c>
      <c r="L19" s="47">
        <v>891645</v>
      </c>
      <c r="M19" s="47">
        <v>26189</v>
      </c>
      <c r="N19" s="48">
        <v>20282</v>
      </c>
      <c r="O19" s="49">
        <v>10</v>
      </c>
      <c r="P19" s="51">
        <f t="shared" si="0"/>
        <v>75.764682490115661</v>
      </c>
      <c r="Q19" s="47">
        <f t="shared" si="1"/>
        <v>414263</v>
      </c>
    </row>
    <row r="20" spans="1:18" ht="12" hidden="1" customHeight="1" x14ac:dyDescent="0.2">
      <c r="A20" s="45">
        <v>11</v>
      </c>
      <c r="B20" s="46" t="s">
        <v>65</v>
      </c>
      <c r="C20" s="47">
        <v>1175978</v>
      </c>
      <c r="D20" s="47">
        <v>19010</v>
      </c>
      <c r="E20" s="47">
        <v>72565</v>
      </c>
      <c r="F20" s="47">
        <v>276272</v>
      </c>
      <c r="G20" s="47">
        <v>391210</v>
      </c>
      <c r="H20" s="47">
        <v>228128</v>
      </c>
      <c r="I20" s="47">
        <v>108142</v>
      </c>
      <c r="J20" s="47">
        <v>80651</v>
      </c>
      <c r="K20" s="47">
        <v>4964874</v>
      </c>
      <c r="L20" s="47">
        <v>894134</v>
      </c>
      <c r="M20" s="47">
        <v>26299</v>
      </c>
      <c r="N20" s="48">
        <v>20381</v>
      </c>
      <c r="O20" s="49">
        <v>11</v>
      </c>
      <c r="P20" s="51">
        <f>L20/C20*100</f>
        <v>76.033225111354113</v>
      </c>
      <c r="Q20" s="47">
        <f t="shared" si="1"/>
        <v>416921</v>
      </c>
    </row>
    <row r="21" spans="1:18" ht="12" hidden="1" customHeight="1" x14ac:dyDescent="0.2">
      <c r="A21" s="45">
        <v>12</v>
      </c>
      <c r="B21" s="46" t="s">
        <v>69</v>
      </c>
      <c r="C21" s="47">
        <v>1171264</v>
      </c>
      <c r="D21" s="47">
        <v>18049</v>
      </c>
      <c r="E21" s="47">
        <v>71227</v>
      </c>
      <c r="F21" s="47">
        <v>273843</v>
      </c>
      <c r="G21" s="47">
        <v>389224</v>
      </c>
      <c r="H21" s="47">
        <v>228590</v>
      </c>
      <c r="I21" s="47">
        <v>108714</v>
      </c>
      <c r="J21" s="47">
        <v>81617</v>
      </c>
      <c r="K21" s="47">
        <v>4959569</v>
      </c>
      <c r="L21" s="47">
        <v>894307</v>
      </c>
      <c r="M21" s="47">
        <v>26346</v>
      </c>
      <c r="N21" s="48">
        <v>20428</v>
      </c>
      <c r="O21" s="49">
        <v>12</v>
      </c>
      <c r="P21" s="51">
        <f t="shared" si="0"/>
        <v>76.354007294683342</v>
      </c>
      <c r="Q21" s="47">
        <f t="shared" si="1"/>
        <v>418921</v>
      </c>
    </row>
    <row r="22" spans="1:18" ht="12" hidden="1" customHeight="1" x14ac:dyDescent="0.2">
      <c r="A22" s="45">
        <v>13</v>
      </c>
      <c r="B22" s="46" t="s">
        <v>70</v>
      </c>
      <c r="C22" s="47">
        <v>1169558</v>
      </c>
      <c r="D22" s="47">
        <v>17331</v>
      </c>
      <c r="E22" s="47">
        <v>70452</v>
      </c>
      <c r="F22" s="47">
        <v>272528</v>
      </c>
      <c r="G22" s="47">
        <v>388302</v>
      </c>
      <c r="H22" s="47">
        <v>228929</v>
      </c>
      <c r="I22" s="47">
        <v>109394</v>
      </c>
      <c r="J22" s="47">
        <v>82622</v>
      </c>
      <c r="K22" s="47">
        <v>4963541</v>
      </c>
      <c r="L22" s="47">
        <v>896011</v>
      </c>
      <c r="M22" s="47">
        <v>26380</v>
      </c>
      <c r="N22" s="48">
        <v>20452</v>
      </c>
      <c r="O22" s="49">
        <v>13</v>
      </c>
      <c r="P22" s="51">
        <f t="shared" si="0"/>
        <v>76.611078715206943</v>
      </c>
      <c r="Q22" s="47">
        <f t="shared" si="1"/>
        <v>420945</v>
      </c>
    </row>
    <row r="23" spans="1:18" ht="12" hidden="1" customHeight="1" x14ac:dyDescent="0.2">
      <c r="A23" s="45">
        <v>14</v>
      </c>
      <c r="B23" s="46" t="s">
        <v>71</v>
      </c>
      <c r="C23" s="47">
        <v>1167279</v>
      </c>
      <c r="D23" s="47">
        <v>16594</v>
      </c>
      <c r="E23" s="47">
        <v>70110</v>
      </c>
      <c r="F23" s="47">
        <v>271051</v>
      </c>
      <c r="G23" s="47">
        <v>387050</v>
      </c>
      <c r="H23" s="47">
        <v>229145</v>
      </c>
      <c r="I23" s="47">
        <v>110003</v>
      </c>
      <c r="J23" s="47">
        <v>83326</v>
      </c>
      <c r="K23" s="47">
        <v>4963131</v>
      </c>
      <c r="L23" s="47">
        <v>896915</v>
      </c>
      <c r="M23" s="47">
        <v>26392</v>
      </c>
      <c r="N23" s="48">
        <v>20493</v>
      </c>
      <c r="O23" s="49">
        <v>14</v>
      </c>
      <c r="P23" s="51">
        <f>L23/C23*100</f>
        <v>76.838099546038265</v>
      </c>
      <c r="Q23" s="47">
        <f>SUM(H23:J23)</f>
        <v>422474</v>
      </c>
    </row>
    <row r="24" spans="1:18" ht="12" hidden="1" customHeight="1" x14ac:dyDescent="0.2">
      <c r="A24" s="45">
        <v>15</v>
      </c>
      <c r="B24" s="46" t="s">
        <v>77</v>
      </c>
      <c r="C24" s="47">
        <v>1166522</v>
      </c>
      <c r="D24" s="47">
        <v>16498</v>
      </c>
      <c r="E24" s="47">
        <v>69988</v>
      </c>
      <c r="F24" s="47">
        <v>270212</v>
      </c>
      <c r="G24" s="47">
        <v>385863</v>
      </c>
      <c r="H24" s="47">
        <v>229543</v>
      </c>
      <c r="I24" s="47">
        <v>110463</v>
      </c>
      <c r="J24" s="47">
        <v>83955</v>
      </c>
      <c r="K24" s="47">
        <v>4965441</v>
      </c>
      <c r="L24" s="47">
        <v>898488</v>
      </c>
      <c r="M24" s="47">
        <v>26459</v>
      </c>
      <c r="N24" s="48">
        <v>20545</v>
      </c>
      <c r="O24" s="49">
        <v>21</v>
      </c>
      <c r="P24" s="51">
        <f>L24/C24*100</f>
        <v>77.022807971045552</v>
      </c>
      <c r="Q24" s="47">
        <f>SUM(H24:J24)</f>
        <v>423961</v>
      </c>
    </row>
    <row r="25" spans="1:18" ht="12" hidden="1" customHeight="1" x14ac:dyDescent="0.2">
      <c r="A25" s="45">
        <v>16</v>
      </c>
      <c r="B25" s="46" t="s">
        <v>78</v>
      </c>
      <c r="C25" s="47">
        <v>1165587</v>
      </c>
      <c r="D25" s="47">
        <v>16294</v>
      </c>
      <c r="E25" s="47">
        <v>69763</v>
      </c>
      <c r="F25" s="47">
        <v>269500</v>
      </c>
      <c r="G25" s="47">
        <v>384971</v>
      </c>
      <c r="H25" s="47">
        <v>229695</v>
      </c>
      <c r="I25" s="47">
        <v>110845</v>
      </c>
      <c r="J25" s="47">
        <v>84519</v>
      </c>
      <c r="K25" s="47">
        <v>4966733</v>
      </c>
      <c r="L25" s="47">
        <v>899590</v>
      </c>
      <c r="M25" s="47">
        <v>26516</v>
      </c>
      <c r="N25" s="48">
        <v>20558</v>
      </c>
      <c r="O25" s="49">
        <v>28</v>
      </c>
      <c r="P25" s="51">
        <f>L25/C25*100</f>
        <v>77.179138065198046</v>
      </c>
      <c r="Q25" s="47">
        <f>SUM(H25:J25)</f>
        <v>425059</v>
      </c>
    </row>
    <row r="26" spans="1:18" ht="12" hidden="1" customHeight="1" x14ac:dyDescent="0.2">
      <c r="A26" s="45">
        <v>17</v>
      </c>
      <c r="B26" s="46" t="s">
        <v>79</v>
      </c>
      <c r="C26" s="47">
        <v>1166215</v>
      </c>
      <c r="D26" s="47">
        <v>16519</v>
      </c>
      <c r="E26" s="47">
        <v>69219</v>
      </c>
      <c r="F26" s="47">
        <v>269578</v>
      </c>
      <c r="G26" s="47">
        <v>384412</v>
      </c>
      <c r="H26" s="47">
        <v>230170</v>
      </c>
      <c r="I26" s="47">
        <v>111273</v>
      </c>
      <c r="J26" s="47">
        <v>85044</v>
      </c>
      <c r="K26" s="47">
        <v>4973061</v>
      </c>
      <c r="L26" s="47">
        <v>901546</v>
      </c>
      <c r="M26" s="47">
        <v>26533</v>
      </c>
      <c r="N26" s="48">
        <v>20589</v>
      </c>
      <c r="O26" s="49">
        <v>35</v>
      </c>
      <c r="P26" s="51">
        <f>L26/C26*100</f>
        <v>77.305299623139817</v>
      </c>
      <c r="Q26" s="47">
        <f>SUM(H26:J26)</f>
        <v>426487</v>
      </c>
    </row>
    <row r="27" spans="1:18" ht="12" hidden="1" customHeight="1" x14ac:dyDescent="0.2">
      <c r="A27" s="45">
        <v>18</v>
      </c>
      <c r="B27" s="46" t="s">
        <v>80</v>
      </c>
      <c r="C27" s="47">
        <v>1167575</v>
      </c>
      <c r="D27" s="47">
        <v>16539</v>
      </c>
      <c r="E27" s="47">
        <v>69312</v>
      </c>
      <c r="F27" s="47">
        <v>269444</v>
      </c>
      <c r="G27" s="47">
        <v>384343</v>
      </c>
      <c r="H27" s="47">
        <v>230555</v>
      </c>
      <c r="I27" s="47">
        <v>111779</v>
      </c>
      <c r="J27" s="47">
        <v>85603</v>
      </c>
      <c r="K27" s="47">
        <v>4982188</v>
      </c>
      <c r="L27" s="47">
        <v>904030</v>
      </c>
      <c r="M27" s="47">
        <v>26603</v>
      </c>
      <c r="N27" s="48">
        <v>20648</v>
      </c>
      <c r="O27" s="49">
        <v>42</v>
      </c>
      <c r="P27" s="51">
        <f>L27/C27*100</f>
        <v>77.428002483780489</v>
      </c>
      <c r="Q27" s="47">
        <f>SUM(H27:J27)</f>
        <v>427937</v>
      </c>
    </row>
    <row r="28" spans="1:18" ht="12" hidden="1" customHeight="1" x14ac:dyDescent="0.2">
      <c r="A28" s="45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1"/>
      <c r="Q28" s="47"/>
    </row>
    <row r="29" spans="1:18" ht="15" hidden="1" customHeight="1" x14ac:dyDescent="0.2">
      <c r="A29" s="52">
        <v>1</v>
      </c>
      <c r="B29" s="46" t="s">
        <v>79</v>
      </c>
      <c r="C29" s="53">
        <v>1161554</v>
      </c>
      <c r="D29" s="53">
        <v>28783</v>
      </c>
      <c r="E29" s="53">
        <v>95587</v>
      </c>
      <c r="F29" s="53">
        <v>264317</v>
      </c>
      <c r="G29" s="53">
        <v>331641</v>
      </c>
      <c r="H29" s="53">
        <v>201925</v>
      </c>
      <c r="I29" s="53">
        <v>122903</v>
      </c>
      <c r="J29" s="53">
        <v>116398</v>
      </c>
      <c r="K29" s="53">
        <v>5017399</v>
      </c>
      <c r="L29" s="53">
        <v>943312</v>
      </c>
      <c r="M29" s="53">
        <v>41187</v>
      </c>
      <c r="N29" s="54">
        <v>33827</v>
      </c>
      <c r="P29" s="55"/>
      <c r="Q29" s="47"/>
    </row>
    <row r="30" spans="1:18" ht="15" hidden="1" customHeight="1" x14ac:dyDescent="0.2">
      <c r="A30" s="52">
        <v>2</v>
      </c>
      <c r="B30" s="46" t="s">
        <v>80</v>
      </c>
      <c r="C30" s="53">
        <v>1162954</v>
      </c>
      <c r="D30" s="53">
        <v>29047</v>
      </c>
      <c r="E30" s="53">
        <v>95624</v>
      </c>
      <c r="F30" s="53">
        <v>264155</v>
      </c>
      <c r="G30" s="53">
        <v>331542</v>
      </c>
      <c r="H30" s="53">
        <v>202279</v>
      </c>
      <c r="I30" s="53">
        <v>123375</v>
      </c>
      <c r="J30" s="53">
        <v>116932</v>
      </c>
      <c r="K30" s="53">
        <v>5025864</v>
      </c>
      <c r="L30" s="53">
        <v>945655</v>
      </c>
      <c r="M30" s="53">
        <v>41333</v>
      </c>
      <c r="N30" s="54">
        <v>33900</v>
      </c>
      <c r="O30" s="55">
        <v>1</v>
      </c>
      <c r="P30" s="55"/>
      <c r="Q30" s="47"/>
    </row>
    <row r="31" spans="1:18" ht="15" hidden="1" customHeight="1" x14ac:dyDescent="0.2">
      <c r="A31" s="52">
        <v>3</v>
      </c>
      <c r="B31" s="46" t="s">
        <v>87</v>
      </c>
      <c r="C31" s="53">
        <v>1164757</v>
      </c>
      <c r="D31" s="53">
        <v>29125</v>
      </c>
      <c r="E31" s="53">
        <v>95517</v>
      </c>
      <c r="F31" s="53">
        <v>264093</v>
      </c>
      <c r="G31" s="53">
        <v>331546</v>
      </c>
      <c r="H31" s="53">
        <v>202913</v>
      </c>
      <c r="I31" s="53">
        <v>123913</v>
      </c>
      <c r="J31" s="53">
        <v>117650</v>
      </c>
      <c r="K31" s="53">
        <v>5037837</v>
      </c>
      <c r="L31" s="53">
        <v>948853</v>
      </c>
      <c r="M31" s="53">
        <v>41410</v>
      </c>
      <c r="N31" s="54">
        <v>33968</v>
      </c>
      <c r="O31" s="55">
        <v>7</v>
      </c>
      <c r="P31" s="55"/>
      <c r="Q31" s="47"/>
      <c r="R31" s="51" t="e">
        <f>P31-#REF!</f>
        <v>#REF!</v>
      </c>
    </row>
    <row r="32" spans="1:18" ht="15" hidden="1" customHeight="1" x14ac:dyDescent="0.2">
      <c r="A32" s="52">
        <v>4</v>
      </c>
      <c r="B32" s="46" t="s">
        <v>108</v>
      </c>
      <c r="C32" s="53">
        <v>1167036</v>
      </c>
      <c r="D32" s="53">
        <v>29250</v>
      </c>
      <c r="E32" s="53">
        <v>96024</v>
      </c>
      <c r="F32" s="53">
        <v>264082</v>
      </c>
      <c r="G32" s="53">
        <v>331554</v>
      </c>
      <c r="H32" s="53">
        <v>203399</v>
      </c>
      <c r="I32" s="53">
        <v>124415</v>
      </c>
      <c r="J32" s="53">
        <v>118312</v>
      </c>
      <c r="K32" s="53">
        <v>5049990</v>
      </c>
      <c r="L32" s="53">
        <v>952124</v>
      </c>
      <c r="M32" s="53">
        <v>41543</v>
      </c>
      <c r="N32" s="54">
        <v>34041</v>
      </c>
      <c r="O32" s="55">
        <v>13</v>
      </c>
      <c r="P32" s="55"/>
      <c r="Q32" s="47"/>
      <c r="R32" s="51" t="e">
        <f>P32-#REF!</f>
        <v>#REF!</v>
      </c>
    </row>
    <row r="33" spans="1:18" s="50" customFormat="1" ht="15" hidden="1" customHeight="1" x14ac:dyDescent="0.2">
      <c r="A33" s="52">
        <v>5</v>
      </c>
      <c r="B33" s="46" t="s">
        <v>113</v>
      </c>
      <c r="C33" s="53">
        <v>1170253</v>
      </c>
      <c r="D33" s="53">
        <v>29563</v>
      </c>
      <c r="E33" s="53">
        <v>96467</v>
      </c>
      <c r="F33" s="53">
        <v>264371</v>
      </c>
      <c r="G33" s="53">
        <v>331766</v>
      </c>
      <c r="H33" s="53">
        <v>204083</v>
      </c>
      <c r="I33" s="53">
        <v>125028</v>
      </c>
      <c r="J33" s="53">
        <v>118975</v>
      </c>
      <c r="K33" s="53">
        <v>5065490</v>
      </c>
      <c r="L33" s="53">
        <v>956211</v>
      </c>
      <c r="M33" s="53">
        <v>41594</v>
      </c>
      <c r="N33" s="54">
        <v>34105</v>
      </c>
      <c r="O33" s="55">
        <v>19</v>
      </c>
      <c r="P33" s="55"/>
      <c r="Q33" s="47"/>
      <c r="R33" s="56">
        <v>-75.235091308791979</v>
      </c>
    </row>
    <row r="34" spans="1:18" s="50" customFormat="1" ht="15" hidden="1" customHeight="1" x14ac:dyDescent="0.2">
      <c r="A34" s="52">
        <v>6</v>
      </c>
      <c r="B34" s="46" t="s">
        <v>115</v>
      </c>
      <c r="C34" s="53">
        <v>1173154</v>
      </c>
      <c r="D34" s="53">
        <v>29849</v>
      </c>
      <c r="E34" s="53">
        <v>96703</v>
      </c>
      <c r="F34" s="53">
        <v>264624</v>
      </c>
      <c r="G34" s="53">
        <v>332066</v>
      </c>
      <c r="H34" s="53">
        <v>204709</v>
      </c>
      <c r="I34" s="53">
        <v>125584</v>
      </c>
      <c r="J34" s="53">
        <v>119619</v>
      </c>
      <c r="K34" s="53">
        <v>5080114</v>
      </c>
      <c r="L34" s="53">
        <v>960116</v>
      </c>
      <c r="M34" s="53">
        <v>41691</v>
      </c>
      <c r="N34" s="54">
        <v>34185</v>
      </c>
      <c r="O34" s="55">
        <v>25</v>
      </c>
      <c r="P34" s="55"/>
      <c r="Q34" s="47"/>
      <c r="R34" s="56">
        <v>-75.235091308791979</v>
      </c>
    </row>
    <row r="35" spans="1:18" s="50" customFormat="1" ht="15" hidden="1" customHeight="1" x14ac:dyDescent="0.2">
      <c r="A35" s="52">
        <v>7</v>
      </c>
      <c r="B35" s="46" t="s">
        <v>116</v>
      </c>
      <c r="C35" s="53">
        <v>1177925</v>
      </c>
      <c r="D35" s="53">
        <v>31409</v>
      </c>
      <c r="E35" s="53">
        <v>97066</v>
      </c>
      <c r="F35" s="53">
        <v>265064</v>
      </c>
      <c r="G35" s="53">
        <v>332498</v>
      </c>
      <c r="H35" s="53">
        <v>205371</v>
      </c>
      <c r="I35" s="53">
        <v>126216</v>
      </c>
      <c r="J35" s="53">
        <v>120301</v>
      </c>
      <c r="K35" s="53">
        <v>5098286</v>
      </c>
      <c r="L35" s="53">
        <v>965009</v>
      </c>
      <c r="M35" s="53">
        <v>41805</v>
      </c>
      <c r="N35" s="54">
        <v>34277</v>
      </c>
      <c r="O35" s="55">
        <v>31</v>
      </c>
      <c r="P35" s="55"/>
      <c r="Q35" s="47"/>
      <c r="R35" s="56"/>
    </row>
    <row r="36" spans="1:18" s="50" customFormat="1" ht="15" hidden="1" customHeight="1" x14ac:dyDescent="0.2">
      <c r="A36" s="52">
        <v>8</v>
      </c>
      <c r="B36" s="46" t="s">
        <v>117</v>
      </c>
      <c r="C36" s="53">
        <v>1181304</v>
      </c>
      <c r="D36" s="53">
        <v>32331</v>
      </c>
      <c r="E36" s="53">
        <v>97228</v>
      </c>
      <c r="F36" s="53">
        <v>265371</v>
      </c>
      <c r="G36" s="53">
        <v>332665</v>
      </c>
      <c r="H36" s="53">
        <v>205910</v>
      </c>
      <c r="I36" s="53">
        <v>126859</v>
      </c>
      <c r="J36" s="53">
        <v>120940</v>
      </c>
      <c r="K36" s="53">
        <v>5113008</v>
      </c>
      <c r="L36" s="53">
        <v>969058</v>
      </c>
      <c r="M36" s="53">
        <v>42091</v>
      </c>
      <c r="N36" s="54">
        <v>34385</v>
      </c>
      <c r="O36" s="55">
        <v>37</v>
      </c>
      <c r="P36" s="55"/>
      <c r="Q36" s="47"/>
      <c r="R36" s="56"/>
    </row>
    <row r="37" spans="1:18" s="50" customFormat="1" ht="15" hidden="1" customHeight="1" x14ac:dyDescent="0.2">
      <c r="A37" s="52"/>
      <c r="B37" s="4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55"/>
      <c r="P37" s="55"/>
      <c r="Q37" s="47"/>
      <c r="R37" s="56"/>
    </row>
    <row r="38" spans="1:18" ht="15" hidden="1" customHeight="1" x14ac:dyDescent="0.2">
      <c r="A38" s="52">
        <v>1</v>
      </c>
      <c r="B38" s="46" t="s">
        <v>79</v>
      </c>
      <c r="C38" s="53">
        <v>1161554</v>
      </c>
      <c r="D38" s="53">
        <v>28783</v>
      </c>
      <c r="E38" s="53">
        <v>95587</v>
      </c>
      <c r="F38" s="53">
        <v>264317</v>
      </c>
      <c r="G38" s="53">
        <v>331641</v>
      </c>
      <c r="H38" s="53">
        <v>201925</v>
      </c>
      <c r="I38" s="53">
        <v>122903</v>
      </c>
      <c r="J38" s="53">
        <v>116398</v>
      </c>
      <c r="K38" s="53">
        <v>5017399</v>
      </c>
      <c r="L38" s="53">
        <v>943312</v>
      </c>
      <c r="M38" s="53">
        <v>41187</v>
      </c>
      <c r="N38" s="54">
        <v>33827</v>
      </c>
      <c r="P38" s="55"/>
      <c r="Q38" s="47"/>
    </row>
    <row r="39" spans="1:18" ht="12" hidden="1" customHeight="1" x14ac:dyDescent="0.2">
      <c r="B39" s="40" t="s">
        <v>61</v>
      </c>
      <c r="C39" s="57">
        <v>2080</v>
      </c>
      <c r="D39" s="57">
        <v>112</v>
      </c>
      <c r="E39" s="57">
        <v>102</v>
      </c>
      <c r="F39" s="57">
        <v>263</v>
      </c>
      <c r="G39" s="57">
        <v>322</v>
      </c>
      <c r="H39" s="57">
        <v>453</v>
      </c>
      <c r="I39" s="57">
        <v>414</v>
      </c>
      <c r="J39" s="57">
        <v>414</v>
      </c>
      <c r="K39" s="57">
        <v>10507</v>
      </c>
      <c r="L39" s="57">
        <v>2421</v>
      </c>
      <c r="M39" s="57">
        <v>8</v>
      </c>
      <c r="N39" s="58">
        <v>8</v>
      </c>
      <c r="P39" s="59"/>
      <c r="Q39" s="47"/>
    </row>
    <row r="40" spans="1:18" ht="12" hidden="1" customHeight="1" x14ac:dyDescent="0.2">
      <c r="B40" s="40" t="s">
        <v>72</v>
      </c>
      <c r="C40" s="57">
        <v>54</v>
      </c>
      <c r="D40" s="57">
        <v>54</v>
      </c>
      <c r="E40" s="57" t="s">
        <v>62</v>
      </c>
      <c r="F40" s="57" t="s">
        <v>62</v>
      </c>
      <c r="G40" s="57" t="s">
        <v>62</v>
      </c>
      <c r="H40" s="57" t="s">
        <v>62</v>
      </c>
      <c r="I40" s="57" t="s">
        <v>62</v>
      </c>
      <c r="J40" s="57" t="s">
        <v>62</v>
      </c>
      <c r="K40" s="57" t="s">
        <v>62</v>
      </c>
      <c r="L40" s="57" t="s">
        <v>62</v>
      </c>
      <c r="M40" s="57" t="s">
        <v>62</v>
      </c>
      <c r="N40" s="58" t="s">
        <v>62</v>
      </c>
      <c r="P40" s="59"/>
      <c r="Q40" s="47"/>
    </row>
    <row r="41" spans="1:18" ht="22.5" hidden="1" customHeight="1" x14ac:dyDescent="0.2">
      <c r="B41" s="60" t="s">
        <v>92</v>
      </c>
      <c r="C41" s="57">
        <v>854</v>
      </c>
      <c r="D41" s="57">
        <v>194</v>
      </c>
      <c r="E41" s="57">
        <v>180</v>
      </c>
      <c r="F41" s="57">
        <v>52</v>
      </c>
      <c r="G41" s="57">
        <v>55</v>
      </c>
      <c r="H41" s="57">
        <v>65</v>
      </c>
      <c r="I41" s="57">
        <v>116</v>
      </c>
      <c r="J41" s="57">
        <v>192</v>
      </c>
      <c r="K41" s="57">
        <v>3548</v>
      </c>
      <c r="L41" s="57">
        <v>976</v>
      </c>
      <c r="M41" s="57">
        <v>185</v>
      </c>
      <c r="N41" s="58">
        <v>108</v>
      </c>
      <c r="P41" s="59"/>
      <c r="Q41" s="47"/>
    </row>
    <row r="42" spans="1:18" ht="12" hidden="1" customHeight="1" x14ac:dyDescent="0.2">
      <c r="B42" s="40" t="s">
        <v>89</v>
      </c>
      <c r="C42" s="57">
        <v>1534</v>
      </c>
      <c r="D42" s="57">
        <v>96</v>
      </c>
      <c r="E42" s="57">
        <v>191</v>
      </c>
      <c r="F42" s="57">
        <v>477</v>
      </c>
      <c r="G42" s="57">
        <v>476</v>
      </c>
      <c r="H42" s="57">
        <v>164</v>
      </c>
      <c r="I42" s="57">
        <v>58</v>
      </c>
      <c r="J42" s="57">
        <v>72</v>
      </c>
      <c r="K42" s="57">
        <v>5536</v>
      </c>
      <c r="L42" s="57">
        <v>1053</v>
      </c>
      <c r="M42" s="57">
        <v>47</v>
      </c>
      <c r="N42" s="58">
        <v>43</v>
      </c>
      <c r="P42" s="59"/>
      <c r="Q42" s="47"/>
    </row>
    <row r="43" spans="1:18" ht="12" hidden="1" customHeight="1" x14ac:dyDescent="0.2">
      <c r="B43" s="40" t="s">
        <v>90</v>
      </c>
      <c r="C43" s="57">
        <v>54</v>
      </c>
      <c r="D43" s="57" t="s">
        <v>62</v>
      </c>
      <c r="E43" s="57">
        <v>54</v>
      </c>
      <c r="F43" s="57" t="s">
        <v>62</v>
      </c>
      <c r="G43" s="57" t="s">
        <v>62</v>
      </c>
      <c r="H43" s="57" t="s">
        <v>62</v>
      </c>
      <c r="I43" s="57" t="s">
        <v>62</v>
      </c>
      <c r="J43" s="57" t="s">
        <v>62</v>
      </c>
      <c r="K43" s="57">
        <v>54</v>
      </c>
      <c r="L43" s="57">
        <v>1</v>
      </c>
      <c r="M43" s="57" t="s">
        <v>62</v>
      </c>
      <c r="N43" s="58">
        <v>1</v>
      </c>
      <c r="P43" s="59"/>
      <c r="Q43" s="47"/>
    </row>
    <row r="44" spans="1:18" ht="15" hidden="1" customHeight="1" x14ac:dyDescent="0.2">
      <c r="A44" s="52">
        <v>1</v>
      </c>
      <c r="B44" s="46" t="s">
        <v>80</v>
      </c>
      <c r="C44" s="53">
        <v>1162954</v>
      </c>
      <c r="D44" s="53">
        <v>29047</v>
      </c>
      <c r="E44" s="53">
        <v>95624</v>
      </c>
      <c r="F44" s="53">
        <v>264155</v>
      </c>
      <c r="G44" s="53">
        <v>331542</v>
      </c>
      <c r="H44" s="53">
        <v>202279</v>
      </c>
      <c r="I44" s="53">
        <v>123375</v>
      </c>
      <c r="J44" s="53">
        <v>116932</v>
      </c>
      <c r="K44" s="53">
        <v>5025864</v>
      </c>
      <c r="L44" s="53">
        <v>945655</v>
      </c>
      <c r="M44" s="53">
        <v>41333</v>
      </c>
      <c r="N44" s="54">
        <v>33900</v>
      </c>
      <c r="O44" s="55">
        <v>1</v>
      </c>
      <c r="P44" s="55"/>
      <c r="Q44" s="47"/>
    </row>
    <row r="45" spans="1:18" ht="12" hidden="1" customHeight="1" x14ac:dyDescent="0.2">
      <c r="A45" s="61">
        <v>2</v>
      </c>
      <c r="B45" s="40" t="s">
        <v>61</v>
      </c>
      <c r="C45" s="57">
        <v>2655</v>
      </c>
      <c r="D45" s="57">
        <v>129</v>
      </c>
      <c r="E45" s="57">
        <v>157</v>
      </c>
      <c r="F45" s="57">
        <v>313</v>
      </c>
      <c r="G45" s="57">
        <v>381</v>
      </c>
      <c r="H45" s="57">
        <v>656</v>
      </c>
      <c r="I45" s="57">
        <v>483</v>
      </c>
      <c r="J45" s="57">
        <v>536</v>
      </c>
      <c r="K45" s="57">
        <v>13398</v>
      </c>
      <c r="L45" s="57">
        <v>3116</v>
      </c>
      <c r="M45" s="57">
        <v>52</v>
      </c>
      <c r="N45" s="58">
        <v>37</v>
      </c>
      <c r="O45" s="59">
        <v>2</v>
      </c>
      <c r="P45" s="59"/>
      <c r="Q45" s="47"/>
    </row>
    <row r="46" spans="1:18" ht="12" hidden="1" customHeight="1" x14ac:dyDescent="0.2">
      <c r="A46" s="61">
        <v>3</v>
      </c>
      <c r="B46" s="40" t="s">
        <v>72</v>
      </c>
      <c r="C46" s="57">
        <v>3</v>
      </c>
      <c r="D46" s="57">
        <v>2</v>
      </c>
      <c r="E46" s="57">
        <v>1</v>
      </c>
      <c r="F46" s="57" t="s">
        <v>62</v>
      </c>
      <c r="G46" s="57" t="s">
        <v>62</v>
      </c>
      <c r="H46" s="57" t="s">
        <v>62</v>
      </c>
      <c r="I46" s="57" t="s">
        <v>62</v>
      </c>
      <c r="J46" s="57" t="s">
        <v>62</v>
      </c>
      <c r="K46" s="57" t="s">
        <v>62</v>
      </c>
      <c r="L46" s="57" t="s">
        <v>62</v>
      </c>
      <c r="M46" s="57" t="s">
        <v>62</v>
      </c>
      <c r="N46" s="58" t="s">
        <v>62</v>
      </c>
      <c r="O46" s="59">
        <v>3</v>
      </c>
      <c r="P46" s="59"/>
      <c r="Q46" s="47"/>
    </row>
    <row r="47" spans="1:18" ht="36" hidden="1" x14ac:dyDescent="0.2">
      <c r="A47" s="62">
        <v>4</v>
      </c>
      <c r="B47" s="60" t="s">
        <v>92</v>
      </c>
      <c r="C47" s="57">
        <v>819</v>
      </c>
      <c r="D47" s="57">
        <v>90</v>
      </c>
      <c r="E47" s="57">
        <v>130</v>
      </c>
      <c r="F47" s="57">
        <v>71</v>
      </c>
      <c r="G47" s="57">
        <v>52</v>
      </c>
      <c r="H47" s="57">
        <v>135</v>
      </c>
      <c r="I47" s="57">
        <v>104</v>
      </c>
      <c r="J47" s="57">
        <v>237</v>
      </c>
      <c r="K47" s="57">
        <v>4058</v>
      </c>
      <c r="L47" s="57">
        <v>1078</v>
      </c>
      <c r="M47" s="57">
        <v>73</v>
      </c>
      <c r="N47" s="58">
        <v>76</v>
      </c>
      <c r="O47" s="59">
        <v>4</v>
      </c>
      <c r="P47" s="59"/>
      <c r="Q47" s="47"/>
    </row>
    <row r="48" spans="1:18" ht="12" hidden="1" customHeight="1" x14ac:dyDescent="0.2">
      <c r="A48" s="61">
        <v>5</v>
      </c>
      <c r="B48" s="40" t="s">
        <v>89</v>
      </c>
      <c r="C48" s="57">
        <v>1671</v>
      </c>
      <c r="D48" s="57">
        <v>143</v>
      </c>
      <c r="E48" s="57">
        <v>393</v>
      </c>
      <c r="F48" s="57">
        <v>445</v>
      </c>
      <c r="G48" s="57">
        <v>429</v>
      </c>
      <c r="H48" s="57">
        <v>157</v>
      </c>
      <c r="I48" s="57">
        <v>49</v>
      </c>
      <c r="J48" s="57">
        <v>55</v>
      </c>
      <c r="K48" s="57">
        <v>5480</v>
      </c>
      <c r="L48" s="57">
        <v>996</v>
      </c>
      <c r="M48" s="57">
        <v>48</v>
      </c>
      <c r="N48" s="58">
        <v>45</v>
      </c>
      <c r="O48" s="59">
        <v>5</v>
      </c>
      <c r="P48" s="59"/>
      <c r="Q48" s="47"/>
    </row>
    <row r="49" spans="1:18" ht="12" hidden="1" customHeight="1" x14ac:dyDescent="0.2">
      <c r="A49" s="61">
        <v>6</v>
      </c>
      <c r="B49" s="40" t="s">
        <v>90</v>
      </c>
      <c r="C49" s="57">
        <v>3</v>
      </c>
      <c r="D49" s="57" t="s">
        <v>62</v>
      </c>
      <c r="E49" s="57">
        <v>2</v>
      </c>
      <c r="F49" s="57">
        <v>1</v>
      </c>
      <c r="G49" s="57" t="s">
        <v>62</v>
      </c>
      <c r="H49" s="57" t="s">
        <v>62</v>
      </c>
      <c r="I49" s="57" t="s">
        <v>62</v>
      </c>
      <c r="J49" s="57" t="s">
        <v>62</v>
      </c>
      <c r="K49" s="57">
        <v>3</v>
      </c>
      <c r="L49" s="57" t="s">
        <v>62</v>
      </c>
      <c r="M49" s="57" t="s">
        <v>62</v>
      </c>
      <c r="N49" s="58" t="s">
        <v>62</v>
      </c>
      <c r="O49" s="59">
        <v>6</v>
      </c>
      <c r="P49" s="59"/>
      <c r="Q49" s="47"/>
    </row>
    <row r="50" spans="1:18" ht="15" hidden="1" customHeight="1" x14ac:dyDescent="0.2">
      <c r="A50" s="52">
        <v>1</v>
      </c>
      <c r="B50" s="46" t="s">
        <v>87</v>
      </c>
      <c r="C50" s="53">
        <v>1164757</v>
      </c>
      <c r="D50" s="53">
        <v>29125</v>
      </c>
      <c r="E50" s="53">
        <v>95517</v>
      </c>
      <c r="F50" s="53">
        <v>264093</v>
      </c>
      <c r="G50" s="53">
        <v>331546</v>
      </c>
      <c r="H50" s="53">
        <v>202913</v>
      </c>
      <c r="I50" s="53">
        <v>123913</v>
      </c>
      <c r="J50" s="53">
        <v>117650</v>
      </c>
      <c r="K50" s="53">
        <v>5037837</v>
      </c>
      <c r="L50" s="53">
        <v>948853</v>
      </c>
      <c r="M50" s="53">
        <v>41410</v>
      </c>
      <c r="N50" s="54">
        <v>33968</v>
      </c>
      <c r="O50" s="63">
        <v>1</v>
      </c>
      <c r="P50" s="55"/>
      <c r="Q50" s="47"/>
      <c r="R50" s="51">
        <f>P50-P11</f>
        <v>-73.821939991630131</v>
      </c>
    </row>
    <row r="51" spans="1:18" ht="12" hidden="1" customHeight="1" x14ac:dyDescent="0.2">
      <c r="A51" s="61">
        <v>2</v>
      </c>
      <c r="B51" s="40" t="s">
        <v>61</v>
      </c>
      <c r="C51" s="57">
        <v>2592</v>
      </c>
      <c r="D51" s="57">
        <v>139</v>
      </c>
      <c r="E51" s="57">
        <v>288</v>
      </c>
      <c r="F51" s="57">
        <v>315</v>
      </c>
      <c r="G51" s="57">
        <v>357</v>
      </c>
      <c r="H51" s="57">
        <v>594</v>
      </c>
      <c r="I51" s="57">
        <v>457</v>
      </c>
      <c r="J51" s="57">
        <v>442</v>
      </c>
      <c r="K51" s="57">
        <v>12460</v>
      </c>
      <c r="L51" s="57">
        <v>2947</v>
      </c>
      <c r="M51" s="57">
        <v>145</v>
      </c>
      <c r="N51" s="58">
        <v>84</v>
      </c>
      <c r="O51" s="64">
        <v>2</v>
      </c>
      <c r="P51" s="59"/>
      <c r="Q51" s="47"/>
    </row>
    <row r="52" spans="1:18" ht="12" hidden="1" customHeight="1" x14ac:dyDescent="0.2">
      <c r="A52" s="61">
        <v>3</v>
      </c>
      <c r="B52" s="40" t="s">
        <v>72</v>
      </c>
      <c r="C52" s="57">
        <v>4</v>
      </c>
      <c r="D52" s="57">
        <v>3</v>
      </c>
      <c r="E52" s="57" t="s">
        <v>62</v>
      </c>
      <c r="F52" s="57" t="s">
        <v>62</v>
      </c>
      <c r="G52" s="57" t="s">
        <v>62</v>
      </c>
      <c r="H52" s="57">
        <v>1</v>
      </c>
      <c r="I52" s="57" t="s">
        <v>62</v>
      </c>
      <c r="J52" s="57" t="s">
        <v>62</v>
      </c>
      <c r="K52" s="57">
        <v>5</v>
      </c>
      <c r="L52" s="57" t="s">
        <v>62</v>
      </c>
      <c r="M52" s="57" t="s">
        <v>62</v>
      </c>
      <c r="N52" s="58" t="s">
        <v>62</v>
      </c>
      <c r="O52" s="64">
        <v>3</v>
      </c>
      <c r="P52" s="59"/>
      <c r="Q52" s="47"/>
    </row>
    <row r="53" spans="1:18" ht="23.45" hidden="1" customHeight="1" x14ac:dyDescent="0.2">
      <c r="A53" s="62">
        <v>4</v>
      </c>
      <c r="B53" s="60" t="s">
        <v>130</v>
      </c>
      <c r="C53" s="57">
        <v>1097</v>
      </c>
      <c r="D53" s="57">
        <v>129</v>
      </c>
      <c r="E53" s="57">
        <v>399</v>
      </c>
      <c r="F53" s="57">
        <v>104</v>
      </c>
      <c r="G53" s="57">
        <v>49</v>
      </c>
      <c r="H53" s="57">
        <v>48</v>
      </c>
      <c r="I53" s="57">
        <v>97</v>
      </c>
      <c r="J53" s="57">
        <v>271</v>
      </c>
      <c r="K53" s="57">
        <v>4569</v>
      </c>
      <c r="L53" s="57">
        <v>1304</v>
      </c>
      <c r="M53" s="57">
        <v>86</v>
      </c>
      <c r="N53" s="58">
        <v>66</v>
      </c>
      <c r="O53" s="64">
        <v>4</v>
      </c>
      <c r="P53" s="59"/>
      <c r="Q53" s="47"/>
    </row>
    <row r="54" spans="1:18" ht="12" hidden="1" customHeight="1" x14ac:dyDescent="0.2">
      <c r="A54" s="61">
        <v>5</v>
      </c>
      <c r="B54" s="40" t="s">
        <v>89</v>
      </c>
      <c r="C54" s="57">
        <v>1411</v>
      </c>
      <c r="D54" s="57">
        <v>146</v>
      </c>
      <c r="E54" s="57">
        <v>177</v>
      </c>
      <c r="F54" s="57">
        <v>430</v>
      </c>
      <c r="G54" s="57">
        <v>398</v>
      </c>
      <c r="H54" s="57">
        <v>157</v>
      </c>
      <c r="I54" s="57">
        <v>52</v>
      </c>
      <c r="J54" s="57">
        <v>51</v>
      </c>
      <c r="K54" s="57">
        <v>4878</v>
      </c>
      <c r="L54" s="57">
        <v>979</v>
      </c>
      <c r="M54" s="57">
        <v>98</v>
      </c>
      <c r="N54" s="58">
        <v>77</v>
      </c>
      <c r="O54" s="64">
        <v>5</v>
      </c>
      <c r="P54" s="59"/>
      <c r="Q54" s="47"/>
    </row>
    <row r="55" spans="1:18" ht="12" hidden="1" customHeight="1" x14ac:dyDescent="0.2">
      <c r="A55" s="61">
        <v>6</v>
      </c>
      <c r="B55" s="40" t="s">
        <v>90</v>
      </c>
      <c r="C55" s="57">
        <v>3</v>
      </c>
      <c r="D55" s="57" t="s">
        <v>62</v>
      </c>
      <c r="E55" s="57">
        <v>3</v>
      </c>
      <c r="F55" s="57" t="s">
        <v>62</v>
      </c>
      <c r="G55" s="57" t="s">
        <v>62</v>
      </c>
      <c r="H55" s="57" t="s">
        <v>62</v>
      </c>
      <c r="I55" s="57" t="s">
        <v>62</v>
      </c>
      <c r="J55" s="57" t="s">
        <v>62</v>
      </c>
      <c r="K55" s="57">
        <v>3</v>
      </c>
      <c r="L55" s="57" t="s">
        <v>62</v>
      </c>
      <c r="M55" s="57" t="s">
        <v>62</v>
      </c>
      <c r="N55" s="58" t="s">
        <v>62</v>
      </c>
      <c r="O55" s="64">
        <v>6</v>
      </c>
      <c r="P55" s="59"/>
      <c r="Q55" s="47"/>
    </row>
    <row r="56" spans="1:18" ht="15" hidden="1" customHeight="1" x14ac:dyDescent="0.2">
      <c r="A56" s="52">
        <v>1</v>
      </c>
      <c r="B56" s="46" t="s">
        <v>108</v>
      </c>
      <c r="C56" s="53">
        <v>1167036</v>
      </c>
      <c r="D56" s="53">
        <v>29250</v>
      </c>
      <c r="E56" s="53">
        <v>96024</v>
      </c>
      <c r="F56" s="53">
        <v>264082</v>
      </c>
      <c r="G56" s="53">
        <v>331554</v>
      </c>
      <c r="H56" s="53">
        <v>203399</v>
      </c>
      <c r="I56" s="53">
        <v>124415</v>
      </c>
      <c r="J56" s="53">
        <v>118312</v>
      </c>
      <c r="K56" s="53">
        <v>5049990</v>
      </c>
      <c r="L56" s="53">
        <v>952124</v>
      </c>
      <c r="M56" s="53">
        <v>41543</v>
      </c>
      <c r="N56" s="54">
        <v>34041</v>
      </c>
      <c r="O56" s="63">
        <v>1</v>
      </c>
      <c r="P56" s="55"/>
      <c r="Q56" s="47"/>
      <c r="R56" s="51">
        <f>P56-P17</f>
        <v>-75.235091308791979</v>
      </c>
    </row>
    <row r="57" spans="1:18" ht="15" hidden="1" customHeight="1" x14ac:dyDescent="0.2">
      <c r="A57" s="61">
        <v>2</v>
      </c>
      <c r="B57" s="40" t="s">
        <v>61</v>
      </c>
      <c r="C57" s="57">
        <v>2959</v>
      </c>
      <c r="D57" s="57">
        <v>150</v>
      </c>
      <c r="E57" s="57">
        <v>236</v>
      </c>
      <c r="F57" s="57">
        <v>414</v>
      </c>
      <c r="G57" s="57">
        <v>492</v>
      </c>
      <c r="H57" s="57">
        <v>687</v>
      </c>
      <c r="I57" s="57">
        <v>498</v>
      </c>
      <c r="J57" s="57">
        <v>482</v>
      </c>
      <c r="K57" s="57">
        <v>14221</v>
      </c>
      <c r="L57" s="57">
        <v>3426</v>
      </c>
      <c r="M57" s="57">
        <v>51</v>
      </c>
      <c r="N57" s="58">
        <v>36</v>
      </c>
      <c r="O57" s="64">
        <v>2</v>
      </c>
      <c r="P57" s="59"/>
      <c r="Q57" s="65"/>
      <c r="R57" s="51"/>
    </row>
    <row r="58" spans="1:18" ht="15" hidden="1" customHeight="1" x14ac:dyDescent="0.2">
      <c r="A58" s="61">
        <v>3</v>
      </c>
      <c r="B58" s="40" t="s">
        <v>72</v>
      </c>
      <c r="C58" s="57">
        <v>68</v>
      </c>
      <c r="D58" s="57">
        <v>59</v>
      </c>
      <c r="E58" s="57">
        <v>7</v>
      </c>
      <c r="F58" s="57">
        <v>1</v>
      </c>
      <c r="G58" s="57" t="s">
        <v>62</v>
      </c>
      <c r="H58" s="57">
        <v>1</v>
      </c>
      <c r="I58" s="57" t="s">
        <v>62</v>
      </c>
      <c r="J58" s="57" t="s">
        <v>62</v>
      </c>
      <c r="K58" s="57">
        <v>12</v>
      </c>
      <c r="L58" s="57">
        <v>2</v>
      </c>
      <c r="M58" s="57" t="s">
        <v>62</v>
      </c>
      <c r="N58" s="58" t="s">
        <v>62</v>
      </c>
      <c r="O58" s="64">
        <v>3</v>
      </c>
      <c r="P58" s="59"/>
      <c r="Q58" s="65"/>
      <c r="R58" s="51"/>
    </row>
    <row r="59" spans="1:18" ht="22.5" hidden="1" customHeight="1" x14ac:dyDescent="0.2">
      <c r="A59" s="62">
        <v>4</v>
      </c>
      <c r="B59" s="60" t="s">
        <v>130</v>
      </c>
      <c r="C59" s="57">
        <v>1172</v>
      </c>
      <c r="D59" s="57">
        <v>218</v>
      </c>
      <c r="E59" s="57">
        <v>361</v>
      </c>
      <c r="F59" s="57">
        <v>140</v>
      </c>
      <c r="G59" s="57">
        <v>-41</v>
      </c>
      <c r="H59" s="57">
        <v>119</v>
      </c>
      <c r="I59" s="57">
        <v>152</v>
      </c>
      <c r="J59" s="57">
        <v>223</v>
      </c>
      <c r="K59" s="57">
        <v>4569</v>
      </c>
      <c r="L59" s="57">
        <v>1274</v>
      </c>
      <c r="M59" s="57">
        <v>87</v>
      </c>
      <c r="N59" s="58">
        <v>94</v>
      </c>
      <c r="O59" s="64">
        <v>4</v>
      </c>
      <c r="P59" s="59"/>
      <c r="Q59" s="65"/>
      <c r="R59" s="51"/>
    </row>
    <row r="60" spans="1:18" ht="15" hidden="1" customHeight="1" x14ac:dyDescent="0.2">
      <c r="A60" s="61">
        <v>5</v>
      </c>
      <c r="B60" s="40" t="s">
        <v>89</v>
      </c>
      <c r="C60" s="57">
        <v>916</v>
      </c>
      <c r="D60" s="57">
        <v>114</v>
      </c>
      <c r="E60" s="57">
        <v>102</v>
      </c>
      <c r="F60" s="57">
        <v>261</v>
      </c>
      <c r="G60" s="57">
        <v>237</v>
      </c>
      <c r="H60" s="57">
        <v>123</v>
      </c>
      <c r="I60" s="57">
        <v>37</v>
      </c>
      <c r="J60" s="57">
        <v>42</v>
      </c>
      <c r="K60" s="57">
        <v>3230</v>
      </c>
      <c r="L60" s="57">
        <v>615</v>
      </c>
      <c r="M60" s="57">
        <v>87</v>
      </c>
      <c r="N60" s="58">
        <v>66</v>
      </c>
      <c r="O60" s="64">
        <v>5</v>
      </c>
      <c r="P60" s="59"/>
      <c r="Q60" s="65"/>
      <c r="R60" s="51"/>
    </row>
    <row r="61" spans="1:18" ht="15" hidden="1" customHeight="1" x14ac:dyDescent="0.2">
      <c r="A61" s="61">
        <v>6</v>
      </c>
      <c r="B61" s="40" t="s">
        <v>90</v>
      </c>
      <c r="C61" s="57">
        <v>66</v>
      </c>
      <c r="D61" s="57" t="s">
        <v>62</v>
      </c>
      <c r="E61" s="57">
        <v>59</v>
      </c>
      <c r="F61" s="57">
        <v>5</v>
      </c>
      <c r="G61" s="57">
        <v>2</v>
      </c>
      <c r="H61" s="57" t="s">
        <v>62</v>
      </c>
      <c r="I61" s="57" t="s">
        <v>62</v>
      </c>
      <c r="J61" s="57" t="s">
        <v>62</v>
      </c>
      <c r="K61" s="57">
        <v>72</v>
      </c>
      <c r="L61" s="57" t="s">
        <v>62</v>
      </c>
      <c r="M61" s="57" t="s">
        <v>62</v>
      </c>
      <c r="N61" s="58" t="s">
        <v>62</v>
      </c>
      <c r="O61" s="64">
        <v>6</v>
      </c>
      <c r="P61" s="59"/>
      <c r="Q61" s="65"/>
      <c r="R61" s="51"/>
    </row>
    <row r="62" spans="1:18" s="50" customFormat="1" ht="15" customHeight="1" x14ac:dyDescent="0.2">
      <c r="A62" s="52">
        <v>1</v>
      </c>
      <c r="B62" s="46" t="s">
        <v>115</v>
      </c>
      <c r="C62" s="53">
        <v>1173154</v>
      </c>
      <c r="D62" s="53">
        <v>29849</v>
      </c>
      <c r="E62" s="53">
        <v>96703</v>
      </c>
      <c r="F62" s="53">
        <v>264624</v>
      </c>
      <c r="G62" s="53">
        <v>332066</v>
      </c>
      <c r="H62" s="53">
        <v>204709</v>
      </c>
      <c r="I62" s="53">
        <v>125584</v>
      </c>
      <c r="J62" s="53">
        <v>119619</v>
      </c>
      <c r="K62" s="53">
        <v>5080114</v>
      </c>
      <c r="L62" s="53">
        <v>960116</v>
      </c>
      <c r="M62" s="53">
        <v>41691</v>
      </c>
      <c r="N62" s="54">
        <v>34185</v>
      </c>
      <c r="O62" s="63">
        <v>1</v>
      </c>
      <c r="P62" s="55"/>
      <c r="Q62" s="47"/>
      <c r="R62" s="56"/>
    </row>
    <row r="63" spans="1:18" ht="15" customHeight="1" x14ac:dyDescent="0.2">
      <c r="A63" s="61">
        <v>2</v>
      </c>
      <c r="B63" s="40" t="s">
        <v>61</v>
      </c>
      <c r="C63" s="57">
        <v>3572</v>
      </c>
      <c r="D63" s="57">
        <v>534</v>
      </c>
      <c r="E63" s="57">
        <v>216</v>
      </c>
      <c r="F63" s="57">
        <v>438</v>
      </c>
      <c r="G63" s="57">
        <v>626</v>
      </c>
      <c r="H63" s="57">
        <v>672</v>
      </c>
      <c r="I63" s="57">
        <v>607</v>
      </c>
      <c r="J63" s="57">
        <v>479</v>
      </c>
      <c r="K63" s="57">
        <v>15663</v>
      </c>
      <c r="L63" s="57">
        <v>3775</v>
      </c>
      <c r="M63" s="57">
        <v>37</v>
      </c>
      <c r="N63" s="58">
        <v>31</v>
      </c>
      <c r="O63" s="64">
        <v>2</v>
      </c>
      <c r="P63" s="59"/>
      <c r="Q63" s="65"/>
      <c r="R63" s="51"/>
    </row>
    <row r="64" spans="1:18" ht="15" customHeight="1" x14ac:dyDescent="0.2">
      <c r="A64" s="61">
        <v>3</v>
      </c>
      <c r="B64" s="40" t="s">
        <v>72</v>
      </c>
      <c r="C64" s="57">
        <v>218</v>
      </c>
      <c r="D64" s="57">
        <v>169</v>
      </c>
      <c r="E64" s="57">
        <v>45</v>
      </c>
      <c r="F64" s="57">
        <v>4</v>
      </c>
      <c r="G64" s="57" t="s">
        <v>62</v>
      </c>
      <c r="H64" s="57" t="s">
        <v>62</v>
      </c>
      <c r="I64" s="57" t="s">
        <v>62</v>
      </c>
      <c r="J64" s="57" t="s">
        <v>62</v>
      </c>
      <c r="K64" s="57">
        <v>272</v>
      </c>
      <c r="L64" s="57">
        <v>59</v>
      </c>
      <c r="M64" s="57" t="s">
        <v>62</v>
      </c>
      <c r="N64" s="58" t="s">
        <v>62</v>
      </c>
      <c r="O64" s="64">
        <v>3</v>
      </c>
      <c r="P64" s="59"/>
      <c r="Q64" s="65"/>
      <c r="R64" s="51"/>
    </row>
    <row r="65" spans="1:18" ht="22.5" customHeight="1" x14ac:dyDescent="0.2">
      <c r="A65" s="62">
        <v>4</v>
      </c>
      <c r="B65" s="60" t="s">
        <v>130</v>
      </c>
      <c r="C65" s="57">
        <v>2073</v>
      </c>
      <c r="D65" s="57">
        <v>1053</v>
      </c>
      <c r="E65" s="57">
        <v>229</v>
      </c>
      <c r="F65" s="57">
        <v>291</v>
      </c>
      <c r="G65" s="57">
        <v>33</v>
      </c>
      <c r="H65" s="57">
        <v>123</v>
      </c>
      <c r="I65" s="57">
        <v>82</v>
      </c>
      <c r="J65" s="57">
        <v>262</v>
      </c>
      <c r="K65" s="57">
        <v>5938</v>
      </c>
      <c r="L65" s="57">
        <v>1770</v>
      </c>
      <c r="M65" s="57">
        <v>168</v>
      </c>
      <c r="N65" s="58">
        <v>134</v>
      </c>
      <c r="O65" s="64">
        <v>4</v>
      </c>
      <c r="P65" s="59"/>
      <c r="Q65" s="65"/>
      <c r="R65" s="51"/>
    </row>
    <row r="66" spans="1:18" ht="15" customHeight="1" x14ac:dyDescent="0.2">
      <c r="A66" s="61">
        <v>5</v>
      </c>
      <c r="B66" s="40" t="s">
        <v>89</v>
      </c>
      <c r="C66" s="57">
        <v>1092</v>
      </c>
      <c r="D66" s="57">
        <v>196</v>
      </c>
      <c r="E66" s="57">
        <v>127</v>
      </c>
      <c r="F66" s="57">
        <v>293</v>
      </c>
      <c r="G66" s="57">
        <v>227</v>
      </c>
      <c r="H66" s="57">
        <v>133</v>
      </c>
      <c r="I66" s="57">
        <v>57</v>
      </c>
      <c r="J66" s="57">
        <v>59</v>
      </c>
      <c r="K66" s="57">
        <v>3701</v>
      </c>
      <c r="L66" s="57">
        <v>712</v>
      </c>
      <c r="M66" s="57">
        <v>91</v>
      </c>
      <c r="N66" s="58">
        <v>74</v>
      </c>
      <c r="O66" s="64">
        <v>5</v>
      </c>
      <c r="P66" s="59"/>
      <c r="Q66" s="65"/>
      <c r="R66" s="51"/>
    </row>
    <row r="67" spans="1:18" ht="15" customHeight="1" x14ac:dyDescent="0.2">
      <c r="A67" s="61">
        <v>6</v>
      </c>
      <c r="B67" s="40" t="s">
        <v>90</v>
      </c>
      <c r="C67" s="57" t="s">
        <v>62</v>
      </c>
      <c r="D67" s="57" t="s">
        <v>62</v>
      </c>
      <c r="E67" s="57" t="s">
        <v>62</v>
      </c>
      <c r="F67" s="57" t="s">
        <v>62</v>
      </c>
      <c r="G67" s="57" t="s">
        <v>62</v>
      </c>
      <c r="H67" s="57" t="s">
        <v>62</v>
      </c>
      <c r="I67" s="57" t="s">
        <v>62</v>
      </c>
      <c r="J67" s="57" t="s">
        <v>62</v>
      </c>
      <c r="K67" s="57" t="s">
        <v>62</v>
      </c>
      <c r="L67" s="57" t="s">
        <v>62</v>
      </c>
      <c r="M67" s="57" t="s">
        <v>62</v>
      </c>
      <c r="N67" s="58" t="s">
        <v>62</v>
      </c>
      <c r="O67" s="64">
        <v>6</v>
      </c>
      <c r="P67" s="59"/>
      <c r="Q67" s="65"/>
      <c r="R67" s="51"/>
    </row>
    <row r="68" spans="1:18" s="50" customFormat="1" ht="15" customHeight="1" x14ac:dyDescent="0.2">
      <c r="A68" s="52">
        <v>7</v>
      </c>
      <c r="B68" s="46" t="s">
        <v>116</v>
      </c>
      <c r="C68" s="53">
        <v>1177925</v>
      </c>
      <c r="D68" s="53">
        <v>31409</v>
      </c>
      <c r="E68" s="53">
        <v>97066</v>
      </c>
      <c r="F68" s="53">
        <v>265064</v>
      </c>
      <c r="G68" s="53">
        <v>332498</v>
      </c>
      <c r="H68" s="53">
        <v>205371</v>
      </c>
      <c r="I68" s="53">
        <v>126216</v>
      </c>
      <c r="J68" s="53">
        <v>120301</v>
      </c>
      <c r="K68" s="53">
        <v>5098286</v>
      </c>
      <c r="L68" s="53">
        <v>965009</v>
      </c>
      <c r="M68" s="53">
        <v>41805</v>
      </c>
      <c r="N68" s="54">
        <v>34277</v>
      </c>
      <c r="O68" s="63">
        <v>7</v>
      </c>
      <c r="P68" s="55"/>
      <c r="Q68" s="47"/>
      <c r="R68" s="56"/>
    </row>
    <row r="69" spans="1:18" ht="15" customHeight="1" x14ac:dyDescent="0.2">
      <c r="A69" s="61">
        <v>8</v>
      </c>
      <c r="B69" s="40" t="s">
        <v>61</v>
      </c>
      <c r="C69" s="57">
        <v>3299</v>
      </c>
      <c r="D69" s="57">
        <v>349</v>
      </c>
      <c r="E69" s="57">
        <v>277</v>
      </c>
      <c r="F69" s="57">
        <v>528</v>
      </c>
      <c r="G69" s="57">
        <v>501</v>
      </c>
      <c r="H69" s="57">
        <v>579</v>
      </c>
      <c r="I69" s="57">
        <v>538</v>
      </c>
      <c r="J69" s="57">
        <v>527</v>
      </c>
      <c r="K69" s="57">
        <v>14913</v>
      </c>
      <c r="L69" s="57">
        <v>3669</v>
      </c>
      <c r="M69" s="57">
        <v>79</v>
      </c>
      <c r="N69" s="58">
        <v>35</v>
      </c>
      <c r="O69" s="64">
        <v>8</v>
      </c>
      <c r="P69" s="59"/>
      <c r="Q69" s="65"/>
      <c r="R69" s="51"/>
    </row>
    <row r="70" spans="1:18" ht="15" customHeight="1" x14ac:dyDescent="0.2">
      <c r="A70" s="61">
        <v>9</v>
      </c>
      <c r="B70" s="40" t="s">
        <v>72</v>
      </c>
      <c r="C70" s="57">
        <v>21</v>
      </c>
      <c r="D70" s="57">
        <v>20</v>
      </c>
      <c r="E70" s="57">
        <v>1</v>
      </c>
      <c r="F70" s="57" t="s">
        <v>62</v>
      </c>
      <c r="G70" s="57" t="s">
        <v>62</v>
      </c>
      <c r="H70" s="57" t="s">
        <v>62</v>
      </c>
      <c r="I70" s="57" t="s">
        <v>62</v>
      </c>
      <c r="J70" s="57" t="s">
        <v>62</v>
      </c>
      <c r="K70" s="57">
        <v>22</v>
      </c>
      <c r="L70" s="57">
        <v>5</v>
      </c>
      <c r="M70" s="57" t="s">
        <v>62</v>
      </c>
      <c r="N70" s="58" t="s">
        <v>62</v>
      </c>
      <c r="O70" s="64">
        <v>9</v>
      </c>
      <c r="P70" s="59"/>
      <c r="Q70" s="65"/>
      <c r="R70" s="51"/>
    </row>
    <row r="71" spans="1:18" ht="22.5" customHeight="1" x14ac:dyDescent="0.2">
      <c r="A71" s="62">
        <v>10</v>
      </c>
      <c r="B71" s="60" t="s">
        <v>130</v>
      </c>
      <c r="C71" s="57">
        <v>1550</v>
      </c>
      <c r="D71" s="57">
        <v>663</v>
      </c>
      <c r="E71" s="57">
        <v>243</v>
      </c>
      <c r="F71" s="57">
        <v>246</v>
      </c>
      <c r="G71" s="57">
        <v>42</v>
      </c>
      <c r="H71" s="57">
        <v>48</v>
      </c>
      <c r="I71" s="57">
        <v>145</v>
      </c>
      <c r="J71" s="57">
        <v>163</v>
      </c>
      <c r="K71" s="57">
        <v>4598</v>
      </c>
      <c r="L71" s="57">
        <v>1317</v>
      </c>
      <c r="M71" s="57">
        <v>276</v>
      </c>
      <c r="N71" s="58">
        <v>124</v>
      </c>
      <c r="O71" s="64">
        <v>10</v>
      </c>
      <c r="P71" s="59"/>
      <c r="Q71" s="65"/>
      <c r="R71" s="51"/>
    </row>
    <row r="72" spans="1:18" ht="15" customHeight="1" x14ac:dyDescent="0.2">
      <c r="A72" s="61">
        <v>11</v>
      </c>
      <c r="B72" s="40" t="s">
        <v>89</v>
      </c>
      <c r="C72" s="57">
        <v>1491</v>
      </c>
      <c r="D72" s="57">
        <v>110</v>
      </c>
      <c r="E72" s="57">
        <v>359</v>
      </c>
      <c r="F72" s="57">
        <v>467</v>
      </c>
      <c r="G72" s="57">
        <v>376</v>
      </c>
      <c r="H72" s="57">
        <v>88</v>
      </c>
      <c r="I72" s="57">
        <v>40</v>
      </c>
      <c r="J72" s="57">
        <v>51</v>
      </c>
      <c r="K72" s="57">
        <v>4811</v>
      </c>
      <c r="L72" s="57">
        <v>942</v>
      </c>
      <c r="M72" s="57">
        <v>69</v>
      </c>
      <c r="N72" s="58">
        <v>52</v>
      </c>
      <c r="O72" s="64">
        <v>11</v>
      </c>
      <c r="P72" s="59"/>
      <c r="Q72" s="65"/>
      <c r="R72" s="51"/>
    </row>
    <row r="73" spans="1:18" ht="15" customHeight="1" x14ac:dyDescent="0.2">
      <c r="A73" s="61">
        <v>12</v>
      </c>
      <c r="B73" s="40" t="s">
        <v>90</v>
      </c>
      <c r="C73" s="57" t="s">
        <v>62</v>
      </c>
      <c r="D73" s="57" t="s">
        <v>62</v>
      </c>
      <c r="E73" s="57" t="s">
        <v>62</v>
      </c>
      <c r="F73" s="57" t="s">
        <v>62</v>
      </c>
      <c r="G73" s="57" t="s">
        <v>62</v>
      </c>
      <c r="H73" s="57" t="s">
        <v>62</v>
      </c>
      <c r="I73" s="57" t="s">
        <v>62</v>
      </c>
      <c r="J73" s="57" t="s">
        <v>62</v>
      </c>
      <c r="K73" s="57" t="s">
        <v>62</v>
      </c>
      <c r="L73" s="57" t="s">
        <v>62</v>
      </c>
      <c r="M73" s="57" t="s">
        <v>62</v>
      </c>
      <c r="N73" s="58" t="s">
        <v>62</v>
      </c>
      <c r="O73" s="64">
        <v>12</v>
      </c>
      <c r="P73" s="59"/>
      <c r="Q73" s="65"/>
      <c r="R73" s="51"/>
    </row>
    <row r="74" spans="1:18" s="50" customFormat="1" ht="15" customHeight="1" x14ac:dyDescent="0.2">
      <c r="A74" s="52">
        <v>13</v>
      </c>
      <c r="B74" s="46" t="s">
        <v>117</v>
      </c>
      <c r="C74" s="53">
        <v>1181304</v>
      </c>
      <c r="D74" s="53">
        <v>32331</v>
      </c>
      <c r="E74" s="53">
        <v>97228</v>
      </c>
      <c r="F74" s="53">
        <v>265371</v>
      </c>
      <c r="G74" s="53">
        <v>332665</v>
      </c>
      <c r="H74" s="53">
        <v>205910</v>
      </c>
      <c r="I74" s="53">
        <v>126859</v>
      </c>
      <c r="J74" s="53">
        <v>120940</v>
      </c>
      <c r="K74" s="53">
        <v>5113008</v>
      </c>
      <c r="L74" s="53">
        <v>969058</v>
      </c>
      <c r="M74" s="53">
        <v>42091</v>
      </c>
      <c r="N74" s="54">
        <v>34385</v>
      </c>
      <c r="O74" s="63">
        <v>13</v>
      </c>
      <c r="P74" s="55"/>
      <c r="Q74" s="47"/>
      <c r="R74" s="56"/>
    </row>
    <row r="75" spans="1:18" ht="15" customHeight="1" x14ac:dyDescent="0.2">
      <c r="A75" s="61">
        <v>14</v>
      </c>
      <c r="B75" s="40" t="s">
        <v>61</v>
      </c>
      <c r="C75" s="57">
        <v>3245</v>
      </c>
      <c r="D75" s="57">
        <v>152</v>
      </c>
      <c r="E75" s="57">
        <v>314</v>
      </c>
      <c r="F75" s="57">
        <v>512</v>
      </c>
      <c r="G75" s="57">
        <v>529</v>
      </c>
      <c r="H75" s="57">
        <v>599</v>
      </c>
      <c r="I75" s="57">
        <v>580</v>
      </c>
      <c r="J75" s="57">
        <v>559</v>
      </c>
      <c r="K75" s="57">
        <v>15536</v>
      </c>
      <c r="L75" s="57">
        <v>3784</v>
      </c>
      <c r="M75" s="57">
        <v>124</v>
      </c>
      <c r="N75" s="58">
        <v>75</v>
      </c>
      <c r="O75" s="64">
        <v>14</v>
      </c>
      <c r="P75" s="59"/>
      <c r="Q75" s="65"/>
      <c r="R75" s="51"/>
    </row>
    <row r="76" spans="1:18" ht="15" customHeight="1" x14ac:dyDescent="0.2">
      <c r="A76" s="61">
        <v>15</v>
      </c>
      <c r="B76" s="40" t="s">
        <v>72</v>
      </c>
      <c r="C76" s="57">
        <v>24</v>
      </c>
      <c r="D76" s="57">
        <v>20</v>
      </c>
      <c r="E76" s="57">
        <v>4</v>
      </c>
      <c r="F76" s="57" t="s">
        <v>62</v>
      </c>
      <c r="G76" s="57" t="s">
        <v>62</v>
      </c>
      <c r="H76" s="57" t="s">
        <v>62</v>
      </c>
      <c r="I76" s="57" t="s">
        <v>62</v>
      </c>
      <c r="J76" s="57" t="s">
        <v>62</v>
      </c>
      <c r="K76" s="57">
        <v>28</v>
      </c>
      <c r="L76" s="57">
        <v>8</v>
      </c>
      <c r="M76" s="57" t="s">
        <v>62</v>
      </c>
      <c r="N76" s="58" t="s">
        <v>62</v>
      </c>
      <c r="O76" s="64">
        <v>15</v>
      </c>
      <c r="P76" s="59"/>
      <c r="Q76" s="65"/>
      <c r="R76" s="51"/>
    </row>
    <row r="77" spans="1:18" ht="22.5" customHeight="1" x14ac:dyDescent="0.2">
      <c r="A77" s="62">
        <v>16</v>
      </c>
      <c r="B77" s="60" t="s">
        <v>130</v>
      </c>
      <c r="C77" s="57">
        <v>1094</v>
      </c>
      <c r="D77" s="57">
        <v>37</v>
      </c>
      <c r="E77" s="57">
        <v>310</v>
      </c>
      <c r="F77" s="57">
        <v>303</v>
      </c>
      <c r="G77" s="57">
        <v>86</v>
      </c>
      <c r="H77" s="57">
        <v>82</v>
      </c>
      <c r="I77" s="57">
        <v>84</v>
      </c>
      <c r="J77" s="57">
        <v>192</v>
      </c>
      <c r="K77" s="57">
        <v>4469</v>
      </c>
      <c r="L77" s="57">
        <v>1209</v>
      </c>
      <c r="M77" s="57">
        <v>110</v>
      </c>
      <c r="N77" s="58">
        <v>87</v>
      </c>
      <c r="O77" s="64">
        <v>16</v>
      </c>
      <c r="P77" s="59"/>
      <c r="Q77" s="65"/>
      <c r="R77" s="51"/>
    </row>
    <row r="78" spans="1:18" ht="15" customHeight="1" x14ac:dyDescent="0.2">
      <c r="A78" s="61">
        <v>17</v>
      </c>
      <c r="B78" s="40" t="s">
        <v>89</v>
      </c>
      <c r="C78" s="57">
        <v>833</v>
      </c>
      <c r="D78" s="57">
        <v>80</v>
      </c>
      <c r="E78" s="57">
        <v>187</v>
      </c>
      <c r="F78" s="57">
        <v>245</v>
      </c>
      <c r="G78" s="57">
        <v>176</v>
      </c>
      <c r="H78" s="57">
        <v>65</v>
      </c>
      <c r="I78" s="57">
        <v>45</v>
      </c>
      <c r="J78" s="57">
        <v>35</v>
      </c>
      <c r="K78" s="57">
        <v>2776</v>
      </c>
      <c r="L78" s="57">
        <v>553</v>
      </c>
      <c r="M78" s="57">
        <v>72</v>
      </c>
      <c r="N78" s="58">
        <v>48</v>
      </c>
      <c r="O78" s="64">
        <v>17</v>
      </c>
      <c r="P78" s="59"/>
      <c r="Q78" s="65"/>
      <c r="R78" s="51"/>
    </row>
    <row r="79" spans="1:18" ht="15" customHeight="1" x14ac:dyDescent="0.2">
      <c r="A79" s="61">
        <v>18</v>
      </c>
      <c r="B79" s="40" t="s">
        <v>90</v>
      </c>
      <c r="C79" s="57" t="s">
        <v>62</v>
      </c>
      <c r="D79" s="57" t="s">
        <v>62</v>
      </c>
      <c r="E79" s="57" t="s">
        <v>62</v>
      </c>
      <c r="F79" s="57" t="s">
        <v>62</v>
      </c>
      <c r="G79" s="57" t="s">
        <v>62</v>
      </c>
      <c r="H79" s="57" t="s">
        <v>62</v>
      </c>
      <c r="I79" s="57" t="s">
        <v>62</v>
      </c>
      <c r="J79" s="57" t="s">
        <v>62</v>
      </c>
      <c r="K79" s="57" t="s">
        <v>62</v>
      </c>
      <c r="L79" s="57" t="s">
        <v>62</v>
      </c>
      <c r="M79" s="57" t="s">
        <v>62</v>
      </c>
      <c r="N79" s="58" t="s">
        <v>62</v>
      </c>
      <c r="O79" s="64">
        <v>18</v>
      </c>
      <c r="P79" s="59"/>
      <c r="Q79" s="65"/>
      <c r="R79" s="51"/>
    </row>
    <row r="80" spans="1:18" s="50" customFormat="1" ht="15" customHeight="1" x14ac:dyDescent="0.2">
      <c r="A80" s="52">
        <v>19</v>
      </c>
      <c r="B80" s="46" t="s">
        <v>122</v>
      </c>
      <c r="C80" s="53">
        <v>1184834</v>
      </c>
      <c r="D80" s="53">
        <v>32460</v>
      </c>
      <c r="E80" s="53">
        <v>97669</v>
      </c>
      <c r="F80" s="53">
        <v>265941</v>
      </c>
      <c r="G80" s="53">
        <v>333104</v>
      </c>
      <c r="H80" s="53">
        <v>206526</v>
      </c>
      <c r="I80" s="53">
        <v>127478</v>
      </c>
      <c r="J80" s="53">
        <v>121656</v>
      </c>
      <c r="K80" s="53">
        <v>5130265</v>
      </c>
      <c r="L80" s="53">
        <v>973505</v>
      </c>
      <c r="M80" s="53">
        <v>42253</v>
      </c>
      <c r="N80" s="54">
        <v>34498</v>
      </c>
      <c r="O80" s="63">
        <v>19</v>
      </c>
      <c r="P80" s="55"/>
      <c r="Q80" s="47"/>
      <c r="R80" s="56"/>
    </row>
    <row r="81" spans="1:18" ht="15" customHeight="1" x14ac:dyDescent="0.2">
      <c r="A81" s="61">
        <v>20</v>
      </c>
      <c r="B81" s="40" t="s">
        <v>61</v>
      </c>
      <c r="C81" s="57">
        <v>3815</v>
      </c>
      <c r="D81" s="57">
        <v>564</v>
      </c>
      <c r="E81" s="57">
        <v>531</v>
      </c>
      <c r="F81" s="57">
        <v>515</v>
      </c>
      <c r="G81" s="57">
        <v>591</v>
      </c>
      <c r="H81" s="57">
        <v>563</v>
      </c>
      <c r="I81" s="57">
        <v>566</v>
      </c>
      <c r="J81" s="57">
        <v>485</v>
      </c>
      <c r="K81" s="57">
        <v>15733</v>
      </c>
      <c r="L81" s="57">
        <v>4002</v>
      </c>
      <c r="M81" s="57">
        <v>62</v>
      </c>
      <c r="N81" s="58">
        <v>43</v>
      </c>
      <c r="O81" s="66">
        <v>20</v>
      </c>
      <c r="P81" s="59"/>
      <c r="Q81" s="65"/>
      <c r="R81" s="51"/>
    </row>
    <row r="82" spans="1:18" ht="15" customHeight="1" x14ac:dyDescent="0.2">
      <c r="A82" s="61">
        <v>21</v>
      </c>
      <c r="B82" s="40" t="s">
        <v>72</v>
      </c>
      <c r="C82" s="57">
        <v>1</v>
      </c>
      <c r="D82" s="57" t="s">
        <v>62</v>
      </c>
      <c r="E82" s="57" t="s">
        <v>62</v>
      </c>
      <c r="F82" s="57">
        <v>1</v>
      </c>
      <c r="G82" s="57" t="s">
        <v>62</v>
      </c>
      <c r="H82" s="57" t="s">
        <v>62</v>
      </c>
      <c r="I82" s="57" t="s">
        <v>62</v>
      </c>
      <c r="J82" s="57" t="s">
        <v>62</v>
      </c>
      <c r="K82" s="57">
        <v>3</v>
      </c>
      <c r="L82" s="57" t="s">
        <v>62</v>
      </c>
      <c r="M82" s="57" t="s">
        <v>62</v>
      </c>
      <c r="N82" s="58" t="s">
        <v>62</v>
      </c>
      <c r="O82" s="66">
        <v>21</v>
      </c>
      <c r="P82" s="59"/>
      <c r="Q82" s="65"/>
      <c r="R82" s="51"/>
    </row>
    <row r="83" spans="1:18" ht="22.5" customHeight="1" x14ac:dyDescent="0.2">
      <c r="A83" s="62">
        <v>22</v>
      </c>
      <c r="B83" s="60" t="s">
        <v>130</v>
      </c>
      <c r="C83" s="57">
        <v>1203</v>
      </c>
      <c r="D83" s="57">
        <v>324</v>
      </c>
      <c r="E83" s="57">
        <v>188</v>
      </c>
      <c r="F83" s="57">
        <v>203</v>
      </c>
      <c r="G83" s="57">
        <v>84</v>
      </c>
      <c r="H83" s="57">
        <v>120</v>
      </c>
      <c r="I83" s="57">
        <v>105</v>
      </c>
      <c r="J83" s="57">
        <v>179</v>
      </c>
      <c r="K83" s="57">
        <v>4368</v>
      </c>
      <c r="L83" s="57">
        <v>2358</v>
      </c>
      <c r="M83" s="57">
        <v>81</v>
      </c>
      <c r="N83" s="58">
        <v>77</v>
      </c>
      <c r="O83" s="66">
        <v>22</v>
      </c>
      <c r="P83" s="59"/>
      <c r="Q83" s="65"/>
      <c r="R83" s="51"/>
    </row>
    <row r="84" spans="1:18" ht="15" customHeight="1" x14ac:dyDescent="0.2">
      <c r="A84" s="61">
        <v>23</v>
      </c>
      <c r="B84" s="40" t="s">
        <v>89</v>
      </c>
      <c r="C84" s="57">
        <v>822</v>
      </c>
      <c r="D84" s="57">
        <v>170</v>
      </c>
      <c r="E84" s="57">
        <v>62</v>
      </c>
      <c r="F84" s="57">
        <v>151</v>
      </c>
      <c r="G84" s="57">
        <v>188</v>
      </c>
      <c r="H84" s="57">
        <v>185</v>
      </c>
      <c r="I84" s="57">
        <v>33</v>
      </c>
      <c r="J84" s="57">
        <v>33</v>
      </c>
      <c r="K84" s="57">
        <v>2895</v>
      </c>
      <c r="L84" s="57">
        <v>535</v>
      </c>
      <c r="M84" s="57">
        <v>61</v>
      </c>
      <c r="N84" s="58">
        <v>45</v>
      </c>
      <c r="O84" s="66">
        <v>23</v>
      </c>
      <c r="P84" s="59"/>
      <c r="Q84" s="65"/>
      <c r="R84" s="51"/>
    </row>
    <row r="85" spans="1:18" ht="15" customHeight="1" x14ac:dyDescent="0.2">
      <c r="A85" s="61">
        <v>24</v>
      </c>
      <c r="B85" s="40" t="s">
        <v>90</v>
      </c>
      <c r="C85" s="57" t="s">
        <v>62</v>
      </c>
      <c r="D85" s="57" t="s">
        <v>62</v>
      </c>
      <c r="E85" s="57" t="s">
        <v>62</v>
      </c>
      <c r="F85" s="57" t="s">
        <v>62</v>
      </c>
      <c r="G85" s="57" t="s">
        <v>62</v>
      </c>
      <c r="H85" s="57" t="s">
        <v>62</v>
      </c>
      <c r="I85" s="57" t="s">
        <v>62</v>
      </c>
      <c r="J85" s="57" t="s">
        <v>62</v>
      </c>
      <c r="K85" s="57" t="s">
        <v>62</v>
      </c>
      <c r="L85" s="57" t="s">
        <v>62</v>
      </c>
      <c r="M85" s="57" t="s">
        <v>62</v>
      </c>
      <c r="N85" s="58" t="s">
        <v>62</v>
      </c>
      <c r="O85" s="66">
        <v>24</v>
      </c>
      <c r="P85" s="59"/>
      <c r="Q85" s="65"/>
      <c r="R85" s="51"/>
    </row>
    <row r="86" spans="1:18" s="50" customFormat="1" ht="15" customHeight="1" x14ac:dyDescent="0.2">
      <c r="A86" s="52">
        <v>25</v>
      </c>
      <c r="B86" s="46" t="s">
        <v>131</v>
      </c>
      <c r="C86" s="53">
        <v>1189031</v>
      </c>
      <c r="D86" s="53">
        <v>33178</v>
      </c>
      <c r="E86" s="53">
        <v>98326</v>
      </c>
      <c r="F86" s="53">
        <v>266509</v>
      </c>
      <c r="G86" s="53">
        <v>333591</v>
      </c>
      <c r="H86" s="53">
        <v>207024</v>
      </c>
      <c r="I86" s="53">
        <v>128116</v>
      </c>
      <c r="J86" s="53">
        <v>122287</v>
      </c>
      <c r="K86" s="53">
        <v>5147474</v>
      </c>
      <c r="L86" s="53">
        <v>979330</v>
      </c>
      <c r="M86" s="53">
        <v>42335</v>
      </c>
      <c r="N86" s="54">
        <v>34573</v>
      </c>
      <c r="O86" s="67">
        <v>25</v>
      </c>
      <c r="P86" s="55"/>
      <c r="Q86" s="47"/>
      <c r="R86" s="56"/>
    </row>
    <row r="87" spans="1:18" ht="15" customHeight="1" x14ac:dyDescent="0.2">
      <c r="A87" s="61">
        <v>26</v>
      </c>
      <c r="B87" s="40" t="s">
        <v>61</v>
      </c>
      <c r="C87" s="57">
        <v>3610</v>
      </c>
      <c r="D87" s="57">
        <v>316</v>
      </c>
      <c r="E87" s="57">
        <v>406</v>
      </c>
      <c r="F87" s="57">
        <v>484</v>
      </c>
      <c r="G87" s="57">
        <v>523</v>
      </c>
      <c r="H87" s="57">
        <v>675</v>
      </c>
      <c r="I87" s="57">
        <v>651</v>
      </c>
      <c r="J87" s="57">
        <v>555</v>
      </c>
      <c r="K87" s="57">
        <v>16456</v>
      </c>
      <c r="L87" s="57">
        <v>4179</v>
      </c>
      <c r="M87" s="57">
        <v>81</v>
      </c>
      <c r="N87" s="58">
        <v>55</v>
      </c>
      <c r="O87" s="66">
        <v>26</v>
      </c>
      <c r="P87" s="59"/>
      <c r="Q87" s="65"/>
      <c r="R87" s="51"/>
    </row>
    <row r="88" spans="1:18" ht="15" customHeight="1" x14ac:dyDescent="0.2">
      <c r="A88" s="61">
        <v>27</v>
      </c>
      <c r="B88" s="40" t="s">
        <v>72</v>
      </c>
      <c r="C88" s="57">
        <v>2</v>
      </c>
      <c r="D88" s="57">
        <v>1</v>
      </c>
      <c r="E88" s="57">
        <v>1</v>
      </c>
      <c r="F88" s="57" t="s">
        <v>62</v>
      </c>
      <c r="G88" s="57" t="s">
        <v>62</v>
      </c>
      <c r="H88" s="57" t="s">
        <v>62</v>
      </c>
      <c r="I88" s="57" t="s">
        <v>62</v>
      </c>
      <c r="J88" s="57" t="s">
        <v>62</v>
      </c>
      <c r="K88" s="57">
        <v>3</v>
      </c>
      <c r="L88" s="57">
        <v>1</v>
      </c>
      <c r="M88" s="57">
        <v>1</v>
      </c>
      <c r="N88" s="58">
        <v>1</v>
      </c>
      <c r="O88" s="66">
        <v>27</v>
      </c>
      <c r="P88" s="59"/>
      <c r="Q88" s="65"/>
      <c r="R88" s="51"/>
    </row>
    <row r="89" spans="1:18" ht="22.5" customHeight="1" x14ac:dyDescent="0.2">
      <c r="A89" s="62">
        <v>28</v>
      </c>
      <c r="B89" s="60" t="s">
        <v>92</v>
      </c>
      <c r="C89" s="57">
        <v>1286</v>
      </c>
      <c r="D89" s="57">
        <v>175</v>
      </c>
      <c r="E89" s="57">
        <v>293</v>
      </c>
      <c r="F89" s="57">
        <v>288</v>
      </c>
      <c r="G89" s="57">
        <v>147</v>
      </c>
      <c r="H89" s="57">
        <v>23</v>
      </c>
      <c r="I89" s="57">
        <v>140</v>
      </c>
      <c r="J89" s="57">
        <v>220</v>
      </c>
      <c r="K89" s="57">
        <v>5097</v>
      </c>
      <c r="L89" s="57">
        <v>1462</v>
      </c>
      <c r="M89" s="57">
        <v>203</v>
      </c>
      <c r="N89" s="58">
        <v>129</v>
      </c>
      <c r="O89" s="66">
        <v>28</v>
      </c>
      <c r="P89" s="59"/>
      <c r="Q89" s="65"/>
      <c r="R89" s="51"/>
    </row>
    <row r="90" spans="1:18" ht="15" customHeight="1" x14ac:dyDescent="0.2">
      <c r="A90" s="61">
        <v>29</v>
      </c>
      <c r="B90" s="40" t="s">
        <v>89</v>
      </c>
      <c r="C90" s="57">
        <v>659</v>
      </c>
      <c r="D90" s="57">
        <v>35</v>
      </c>
      <c r="E90" s="57">
        <v>97</v>
      </c>
      <c r="F90" s="57">
        <v>219</v>
      </c>
      <c r="G90" s="57">
        <v>144</v>
      </c>
      <c r="H90" s="57">
        <v>80</v>
      </c>
      <c r="I90" s="57">
        <v>49</v>
      </c>
      <c r="J90" s="57">
        <v>35</v>
      </c>
      <c r="K90" s="57">
        <v>2420</v>
      </c>
      <c r="L90" s="57">
        <v>482</v>
      </c>
      <c r="M90" s="57">
        <v>98</v>
      </c>
      <c r="N90" s="58">
        <v>73</v>
      </c>
      <c r="O90" s="66">
        <v>29</v>
      </c>
      <c r="P90" s="59"/>
      <c r="Q90" s="65"/>
      <c r="R90" s="51"/>
    </row>
    <row r="91" spans="1:18" ht="15" customHeight="1" x14ac:dyDescent="0.2">
      <c r="A91" s="61">
        <v>30</v>
      </c>
      <c r="B91" s="40" t="s">
        <v>90</v>
      </c>
      <c r="C91" s="57" t="s">
        <v>62</v>
      </c>
      <c r="D91" s="57" t="s">
        <v>62</v>
      </c>
      <c r="E91" s="57" t="s">
        <v>62</v>
      </c>
      <c r="F91" s="57" t="s">
        <v>62</v>
      </c>
      <c r="G91" s="57" t="s">
        <v>62</v>
      </c>
      <c r="H91" s="57" t="s">
        <v>62</v>
      </c>
      <c r="I91" s="57" t="s">
        <v>62</v>
      </c>
      <c r="J91" s="57" t="s">
        <v>62</v>
      </c>
      <c r="K91" s="57" t="s">
        <v>62</v>
      </c>
      <c r="L91" s="57">
        <v>1050</v>
      </c>
      <c r="M91" s="57" t="s">
        <v>62</v>
      </c>
      <c r="N91" s="58" t="s">
        <v>62</v>
      </c>
      <c r="O91" s="66">
        <v>30</v>
      </c>
      <c r="P91" s="59"/>
      <c r="Q91" s="65"/>
      <c r="R91" s="51"/>
    </row>
    <row r="92" spans="1:18" s="50" customFormat="1" ht="15" customHeight="1" x14ac:dyDescent="0.2">
      <c r="A92" s="52">
        <v>31</v>
      </c>
      <c r="B92" s="46" t="s">
        <v>132</v>
      </c>
      <c r="C92" s="53">
        <v>1193270</v>
      </c>
      <c r="D92" s="53">
        <v>33635</v>
      </c>
      <c r="E92" s="53">
        <v>98929</v>
      </c>
      <c r="F92" s="53">
        <v>267062</v>
      </c>
      <c r="G92" s="53">
        <v>334117</v>
      </c>
      <c r="H92" s="53">
        <v>207642</v>
      </c>
      <c r="I92" s="53">
        <v>128858</v>
      </c>
      <c r="J92" s="53">
        <v>123027</v>
      </c>
      <c r="K92" s="53">
        <v>5166610</v>
      </c>
      <c r="L92" s="53">
        <v>983440</v>
      </c>
      <c r="M92" s="53">
        <v>42522</v>
      </c>
      <c r="N92" s="54">
        <v>34686</v>
      </c>
      <c r="O92" s="67">
        <v>31</v>
      </c>
      <c r="P92" s="55"/>
      <c r="Q92" s="47"/>
      <c r="R92" s="56"/>
    </row>
    <row r="93" spans="1:18" ht="15" customHeight="1" x14ac:dyDescent="0.2">
      <c r="A93" s="61">
        <v>32</v>
      </c>
      <c r="B93" s="40" t="s">
        <v>61</v>
      </c>
      <c r="C93" s="57">
        <v>3550</v>
      </c>
      <c r="D93" s="57">
        <v>169</v>
      </c>
      <c r="E93" s="57">
        <v>564</v>
      </c>
      <c r="F93" s="57">
        <v>690</v>
      </c>
      <c r="G93" s="57">
        <v>614</v>
      </c>
      <c r="H93" s="57">
        <v>565</v>
      </c>
      <c r="I93" s="57">
        <v>492</v>
      </c>
      <c r="J93" s="57">
        <v>456</v>
      </c>
      <c r="K93" s="57">
        <v>15353</v>
      </c>
      <c r="L93" s="57">
        <v>3930</v>
      </c>
      <c r="M93" s="57">
        <v>170</v>
      </c>
      <c r="N93" s="58">
        <v>148</v>
      </c>
      <c r="O93" s="66">
        <v>32</v>
      </c>
      <c r="P93" s="59"/>
      <c r="Q93" s="65"/>
      <c r="R93" s="51"/>
    </row>
    <row r="94" spans="1:18" ht="15" customHeight="1" x14ac:dyDescent="0.2">
      <c r="A94" s="61">
        <v>33</v>
      </c>
      <c r="B94" s="40" t="s">
        <v>72</v>
      </c>
      <c r="C94" s="57">
        <v>1</v>
      </c>
      <c r="D94" s="57" t="s">
        <v>62</v>
      </c>
      <c r="E94" s="57" t="s">
        <v>62</v>
      </c>
      <c r="F94" s="57" t="s">
        <v>62</v>
      </c>
      <c r="G94" s="57" t="s">
        <v>62</v>
      </c>
      <c r="H94" s="57" t="s">
        <v>62</v>
      </c>
      <c r="I94" s="57" t="s">
        <v>62</v>
      </c>
      <c r="J94" s="57">
        <v>1</v>
      </c>
      <c r="K94" s="57">
        <v>7</v>
      </c>
      <c r="L94" s="57">
        <v>2</v>
      </c>
      <c r="M94" s="57">
        <v>1</v>
      </c>
      <c r="N94" s="58">
        <v>2</v>
      </c>
      <c r="O94" s="66">
        <v>33</v>
      </c>
      <c r="P94" s="59"/>
      <c r="Q94" s="65"/>
      <c r="R94" s="51"/>
    </row>
    <row r="95" spans="1:18" ht="22.5" customHeight="1" x14ac:dyDescent="0.2">
      <c r="A95" s="62">
        <v>34</v>
      </c>
      <c r="B95" s="60" t="s">
        <v>92</v>
      </c>
      <c r="C95" s="57">
        <v>960</v>
      </c>
      <c r="D95" s="57">
        <v>131</v>
      </c>
      <c r="E95" s="57">
        <v>240</v>
      </c>
      <c r="F95" s="57">
        <v>268</v>
      </c>
      <c r="G95" s="57">
        <v>15</v>
      </c>
      <c r="H95" s="57">
        <v>61</v>
      </c>
      <c r="I95" s="57">
        <v>64</v>
      </c>
      <c r="J95" s="57">
        <v>181</v>
      </c>
      <c r="K95" s="57">
        <v>3823</v>
      </c>
      <c r="L95" s="57">
        <v>1137</v>
      </c>
      <c r="M95" s="57">
        <v>77</v>
      </c>
      <c r="N95" s="58">
        <v>79</v>
      </c>
      <c r="O95" s="66">
        <v>34</v>
      </c>
      <c r="P95" s="59"/>
      <c r="Q95" s="65"/>
      <c r="R95" s="51"/>
    </row>
    <row r="96" spans="1:18" ht="15" customHeight="1" x14ac:dyDescent="0.2">
      <c r="A96" s="61">
        <v>35</v>
      </c>
      <c r="B96" s="40" t="s">
        <v>89</v>
      </c>
      <c r="C96" s="57">
        <v>808</v>
      </c>
      <c r="D96" s="57">
        <v>206</v>
      </c>
      <c r="E96" s="57">
        <v>116</v>
      </c>
      <c r="F96" s="57">
        <v>201</v>
      </c>
      <c r="G96" s="57">
        <v>141</v>
      </c>
      <c r="H96" s="57">
        <v>74</v>
      </c>
      <c r="I96" s="57">
        <v>45</v>
      </c>
      <c r="J96" s="57">
        <v>25</v>
      </c>
      <c r="K96" s="57">
        <v>2438</v>
      </c>
      <c r="L96" s="57">
        <v>484</v>
      </c>
      <c r="M96" s="57">
        <v>69</v>
      </c>
      <c r="N96" s="58">
        <v>57</v>
      </c>
      <c r="O96" s="66">
        <v>35</v>
      </c>
      <c r="P96" s="59"/>
      <c r="Q96" s="65"/>
      <c r="R96" s="51"/>
    </row>
    <row r="97" spans="1:18" ht="15" customHeight="1" x14ac:dyDescent="0.2">
      <c r="A97" s="61">
        <v>36</v>
      </c>
      <c r="B97" s="40" t="s">
        <v>90</v>
      </c>
      <c r="C97" s="57" t="s">
        <v>62</v>
      </c>
      <c r="D97" s="57" t="s">
        <v>62</v>
      </c>
      <c r="E97" s="57" t="s">
        <v>62</v>
      </c>
      <c r="F97" s="57" t="s">
        <v>62</v>
      </c>
      <c r="G97" s="57" t="s">
        <v>62</v>
      </c>
      <c r="H97" s="57" t="s">
        <v>62</v>
      </c>
      <c r="I97" s="57" t="s">
        <v>62</v>
      </c>
      <c r="J97" s="57" t="s">
        <v>62</v>
      </c>
      <c r="K97" s="57" t="s">
        <v>62</v>
      </c>
      <c r="L97" s="57" t="s">
        <v>62</v>
      </c>
      <c r="M97" s="57" t="s">
        <v>62</v>
      </c>
      <c r="N97" s="58" t="s">
        <v>62</v>
      </c>
      <c r="O97" s="66">
        <v>36</v>
      </c>
      <c r="P97" s="59"/>
      <c r="Q97" s="65"/>
      <c r="R97" s="51"/>
    </row>
    <row r="98" spans="1:18" s="50" customFormat="1" ht="15" customHeight="1" x14ac:dyDescent="0.2">
      <c r="A98" s="52">
        <v>37</v>
      </c>
      <c r="B98" s="46" t="s">
        <v>139</v>
      </c>
      <c r="C98" s="53">
        <v>1196973</v>
      </c>
      <c r="D98" s="53">
        <v>33729</v>
      </c>
      <c r="E98" s="53">
        <v>99617</v>
      </c>
      <c r="F98" s="53">
        <v>267819</v>
      </c>
      <c r="G98" s="53">
        <v>334605</v>
      </c>
      <c r="H98" s="53">
        <v>208194</v>
      </c>
      <c r="I98" s="53">
        <v>129369</v>
      </c>
      <c r="J98" s="53">
        <v>123640</v>
      </c>
      <c r="K98" s="53">
        <v>5183355</v>
      </c>
      <c r="L98" s="53">
        <v>988026</v>
      </c>
      <c r="M98" s="53">
        <v>42701</v>
      </c>
      <c r="N98" s="54">
        <v>34859</v>
      </c>
      <c r="O98" s="67">
        <v>37</v>
      </c>
      <c r="P98" s="55"/>
      <c r="Q98" s="47"/>
      <c r="R98" s="56"/>
    </row>
    <row r="99" spans="1:18" s="50" customFormat="1" ht="15" customHeight="1" x14ac:dyDescent="0.2">
      <c r="A99" s="90"/>
      <c r="B99" s="69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94"/>
      <c r="O99" s="67"/>
      <c r="P99" s="55"/>
      <c r="Q99" s="47"/>
      <c r="R99" s="56"/>
    </row>
    <row r="100" spans="1:18" ht="12" customHeight="1" x14ac:dyDescent="0.2">
      <c r="A100" s="68"/>
      <c r="B100" s="69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70"/>
      <c r="O100" s="49"/>
      <c r="P100" s="51"/>
      <c r="Q100" s="47"/>
    </row>
    <row r="101" spans="1:18" ht="12" customHeight="1" x14ac:dyDescent="0.2">
      <c r="A101" s="27" t="s">
        <v>110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2"/>
      <c r="O101" s="73"/>
    </row>
    <row r="102" spans="1:18" ht="12" customHeight="1" x14ac:dyDescent="0.2">
      <c r="C102" s="74"/>
      <c r="D102" s="74"/>
      <c r="E102" s="74"/>
      <c r="F102" s="74"/>
      <c r="G102" s="74"/>
      <c r="H102" s="74"/>
      <c r="I102" s="74"/>
      <c r="J102" s="74"/>
      <c r="N102" s="28"/>
      <c r="O102" s="73"/>
    </row>
  </sheetData>
  <mergeCells count="16">
    <mergeCell ref="O4:O8"/>
    <mergeCell ref="H6:H7"/>
    <mergeCell ref="I6:I7"/>
    <mergeCell ref="K6:K7"/>
    <mergeCell ref="L6:L7"/>
    <mergeCell ref="M4:N5"/>
    <mergeCell ref="H4:L4"/>
    <mergeCell ref="J6:J7"/>
    <mergeCell ref="A4:A8"/>
    <mergeCell ref="D6:D7"/>
    <mergeCell ref="E6:E7"/>
    <mergeCell ref="B4:B8"/>
    <mergeCell ref="C5:C7"/>
    <mergeCell ref="C4:G4"/>
    <mergeCell ref="F6:F7"/>
    <mergeCell ref="G6:G7"/>
  </mergeCells>
  <phoneticPr fontId="8" type="noConversion"/>
  <pageMargins left="0.78740157480314965" right="0.78740157480314965" top="0.78740157480314965" bottom="0.39370078740157483" header="0.51181102362204722" footer="0.51181102362204722"/>
  <pageSetup paperSize="9" scale="99" firstPageNumber="8" orientation="portrait" useFirstPageNumber="1" r:id="rId1"/>
  <headerFooter alignWithMargins="0">
    <oddHeader>&amp;C&amp;"Arial,Standard"- &amp;P -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AB106"/>
  <sheetViews>
    <sheetView zoomScaleNormal="100" zoomScaleSheetLayoutView="130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ColWidth="10.28515625" defaultRowHeight="12" customHeight="1" x14ac:dyDescent="0.2"/>
  <cols>
    <col min="1" max="1" width="4.42578125" style="27" customWidth="1"/>
    <col min="2" max="2" width="24.7109375" style="27" customWidth="1"/>
    <col min="3" max="3" width="13" style="27" bestFit="1" customWidth="1"/>
    <col min="4" max="7" width="11.7109375" style="27" customWidth="1"/>
    <col min="8" max="8" width="9.7109375" style="27" customWidth="1"/>
    <col min="9" max="10" width="10.7109375" style="27" customWidth="1"/>
    <col min="11" max="11" width="9.7109375" style="27" customWidth="1"/>
    <col min="12" max="13" width="12.28515625" style="27" customWidth="1"/>
    <col min="14" max="14" width="9.7109375" style="27" customWidth="1"/>
    <col min="15" max="16" width="10.7109375" style="27" customWidth="1"/>
    <col min="17" max="17" width="4" style="78" customWidth="1"/>
    <col min="18" max="16384" width="10.28515625" style="27"/>
  </cols>
  <sheetData>
    <row r="1" spans="1:17" s="50" customFormat="1" ht="20.25" customHeight="1" x14ac:dyDescent="0.25">
      <c r="B1" s="77"/>
      <c r="C1" s="77"/>
      <c r="D1" s="77"/>
      <c r="E1" s="77"/>
      <c r="F1" s="77"/>
      <c r="G1" s="75" t="s">
        <v>126</v>
      </c>
      <c r="H1" s="76" t="s">
        <v>142</v>
      </c>
      <c r="I1" s="77"/>
      <c r="J1" s="77"/>
      <c r="K1" s="77"/>
      <c r="L1" s="77"/>
      <c r="M1" s="77"/>
      <c r="N1" s="77"/>
      <c r="O1" s="77"/>
      <c r="P1" s="77"/>
      <c r="Q1" s="25"/>
    </row>
    <row r="2" spans="1:17" ht="12" customHeight="1" x14ac:dyDescent="0.2">
      <c r="B2" s="24"/>
      <c r="C2" s="24"/>
      <c r="D2" s="24"/>
      <c r="E2" s="24"/>
      <c r="F2" s="24"/>
      <c r="G2" s="25"/>
      <c r="H2" s="26"/>
      <c r="I2" s="24"/>
      <c r="J2" s="24"/>
      <c r="K2" s="24"/>
      <c r="L2" s="24"/>
      <c r="M2" s="24"/>
      <c r="N2" s="24"/>
      <c r="O2" s="24"/>
      <c r="P2" s="24"/>
    </row>
    <row r="3" spans="1:17" ht="12" customHeight="1" x14ac:dyDescent="0.2">
      <c r="J3" s="28"/>
      <c r="K3" s="28"/>
    </row>
    <row r="4" spans="1:17" ht="15" customHeight="1" x14ac:dyDescent="0.2">
      <c r="A4" s="133" t="s">
        <v>44</v>
      </c>
      <c r="B4" s="79"/>
      <c r="C4" s="144" t="s">
        <v>103</v>
      </c>
      <c r="D4" s="145"/>
      <c r="E4" s="145"/>
      <c r="F4" s="145"/>
      <c r="G4" s="145"/>
      <c r="H4" s="159" t="s">
        <v>104</v>
      </c>
      <c r="I4" s="159"/>
      <c r="J4" s="159"/>
      <c r="K4" s="159"/>
      <c r="L4" s="159"/>
      <c r="M4" s="159"/>
      <c r="N4" s="159"/>
      <c r="O4" s="159"/>
      <c r="P4" s="160"/>
      <c r="Q4" s="148" t="s">
        <v>46</v>
      </c>
    </row>
    <row r="5" spans="1:17" ht="15" customHeight="1" x14ac:dyDescent="0.2">
      <c r="A5" s="134"/>
      <c r="B5" s="40"/>
      <c r="C5" s="164" t="s">
        <v>49</v>
      </c>
      <c r="D5" s="165"/>
      <c r="E5" s="166"/>
      <c r="F5" s="157" t="s">
        <v>82</v>
      </c>
      <c r="G5" s="168"/>
      <c r="H5" s="168"/>
      <c r="I5" s="168"/>
      <c r="J5" s="168"/>
      <c r="K5" s="168"/>
      <c r="L5" s="168"/>
      <c r="M5" s="168"/>
      <c r="N5" s="168"/>
      <c r="O5" s="168"/>
      <c r="P5" s="158"/>
      <c r="Q5" s="149"/>
    </row>
    <row r="6" spans="1:17" ht="15" customHeight="1" x14ac:dyDescent="0.2">
      <c r="A6" s="134"/>
      <c r="B6" s="80" t="s">
        <v>48</v>
      </c>
      <c r="C6" s="167"/>
      <c r="D6" s="168"/>
      <c r="E6" s="158"/>
      <c r="F6" s="169" t="s">
        <v>83</v>
      </c>
      <c r="G6" s="170"/>
      <c r="H6" s="170" t="s">
        <v>84</v>
      </c>
      <c r="I6" s="170"/>
      <c r="J6" s="171"/>
      <c r="K6" s="170" t="s">
        <v>85</v>
      </c>
      <c r="L6" s="170"/>
      <c r="M6" s="171"/>
      <c r="N6" s="169" t="s">
        <v>81</v>
      </c>
      <c r="O6" s="170"/>
      <c r="P6" s="171"/>
      <c r="Q6" s="149"/>
    </row>
    <row r="7" spans="1:17" ht="15" customHeight="1" x14ac:dyDescent="0.2">
      <c r="A7" s="134"/>
      <c r="B7" s="80"/>
      <c r="C7" s="141" t="s">
        <v>41</v>
      </c>
      <c r="D7" s="172" t="s">
        <v>50</v>
      </c>
      <c r="E7" s="153" t="s">
        <v>1</v>
      </c>
      <c r="F7" s="81" t="s">
        <v>66</v>
      </c>
      <c r="G7" s="173" t="s">
        <v>1</v>
      </c>
      <c r="H7" s="172" t="s">
        <v>41</v>
      </c>
      <c r="I7" s="172" t="s">
        <v>50</v>
      </c>
      <c r="J7" s="172" t="s">
        <v>1</v>
      </c>
      <c r="K7" s="172" t="s">
        <v>41</v>
      </c>
      <c r="L7" s="172" t="s">
        <v>124</v>
      </c>
      <c r="M7" s="172" t="s">
        <v>125</v>
      </c>
      <c r="N7" s="172" t="s">
        <v>41</v>
      </c>
      <c r="O7" s="172" t="s">
        <v>50</v>
      </c>
      <c r="P7" s="172" t="s">
        <v>1</v>
      </c>
      <c r="Q7" s="149"/>
    </row>
    <row r="8" spans="1:17" ht="15" customHeight="1" x14ac:dyDescent="0.2">
      <c r="A8" s="134"/>
      <c r="B8" s="80"/>
      <c r="C8" s="143"/>
      <c r="D8" s="158"/>
      <c r="E8" s="154"/>
      <c r="F8" s="33" t="s">
        <v>50</v>
      </c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49"/>
    </row>
    <row r="9" spans="1:17" ht="15" customHeight="1" x14ac:dyDescent="0.2">
      <c r="A9" s="135"/>
      <c r="B9" s="82"/>
      <c r="C9" s="176" t="s">
        <v>51</v>
      </c>
      <c r="D9" s="162"/>
      <c r="E9" s="38" t="s">
        <v>52</v>
      </c>
      <c r="F9" s="83" t="s">
        <v>51</v>
      </c>
      <c r="G9" s="84" t="s">
        <v>52</v>
      </c>
      <c r="H9" s="161" t="s">
        <v>51</v>
      </c>
      <c r="I9" s="162"/>
      <c r="J9" s="83" t="s">
        <v>52</v>
      </c>
      <c r="K9" s="161" t="s">
        <v>51</v>
      </c>
      <c r="L9" s="162"/>
      <c r="M9" s="83" t="s">
        <v>52</v>
      </c>
      <c r="N9" s="163" t="s">
        <v>51</v>
      </c>
      <c r="O9" s="162"/>
      <c r="P9" s="83" t="s">
        <v>52</v>
      </c>
      <c r="Q9" s="150"/>
    </row>
    <row r="10" spans="1:17" ht="12" customHeight="1" x14ac:dyDescent="0.2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64"/>
    </row>
    <row r="11" spans="1:17" ht="12" hidden="1" customHeight="1" x14ac:dyDescent="0.2">
      <c r="A11" s="45">
        <v>1</v>
      </c>
      <c r="B11" s="46" t="s">
        <v>53</v>
      </c>
      <c r="C11" s="85">
        <v>457555</v>
      </c>
      <c r="D11" s="85">
        <v>1062061</v>
      </c>
      <c r="E11" s="85">
        <v>780829</v>
      </c>
      <c r="F11" s="85">
        <v>267418</v>
      </c>
      <c r="G11" s="85">
        <v>273839</v>
      </c>
      <c r="H11" s="85">
        <v>105471</v>
      </c>
      <c r="I11" s="85">
        <v>210942</v>
      </c>
      <c r="J11" s="85">
        <v>158613</v>
      </c>
      <c r="K11" s="85">
        <v>84666</v>
      </c>
      <c r="L11" s="85">
        <v>583701</v>
      </c>
      <c r="M11" s="85">
        <v>348377</v>
      </c>
      <c r="N11" s="85"/>
      <c r="O11" s="85"/>
      <c r="P11" s="85"/>
      <c r="Q11" s="86">
        <v>1</v>
      </c>
    </row>
    <row r="12" spans="1:17" ht="12" hidden="1" customHeight="1" x14ac:dyDescent="0.2">
      <c r="A12" s="45">
        <v>2</v>
      </c>
      <c r="B12" s="46" t="s">
        <v>54</v>
      </c>
      <c r="C12" s="85">
        <v>464183</v>
      </c>
      <c r="D12" s="85">
        <v>1077254</v>
      </c>
      <c r="E12" s="85">
        <v>794185.04</v>
      </c>
      <c r="F12" s="85">
        <v>272066</v>
      </c>
      <c r="G12" s="85">
        <v>279776.36</v>
      </c>
      <c r="H12" s="85">
        <v>106605</v>
      </c>
      <c r="I12" s="85">
        <v>213210</v>
      </c>
      <c r="J12" s="85">
        <v>160696.78</v>
      </c>
      <c r="K12" s="85">
        <v>85512</v>
      </c>
      <c r="L12" s="85">
        <v>591978</v>
      </c>
      <c r="M12" s="85">
        <v>353711.9</v>
      </c>
      <c r="N12" s="85"/>
      <c r="O12" s="85"/>
      <c r="P12" s="85"/>
      <c r="Q12" s="86">
        <v>2</v>
      </c>
    </row>
    <row r="13" spans="1:17" ht="12" hidden="1" customHeight="1" x14ac:dyDescent="0.2">
      <c r="A13" s="45">
        <v>3</v>
      </c>
      <c r="B13" s="46" t="s">
        <v>55</v>
      </c>
      <c r="C13" s="85">
        <v>470079</v>
      </c>
      <c r="D13" s="85">
        <v>1091664</v>
      </c>
      <c r="E13" s="85">
        <v>806889</v>
      </c>
      <c r="F13" s="85">
        <v>275934</v>
      </c>
      <c r="G13" s="85">
        <v>284797</v>
      </c>
      <c r="H13" s="85">
        <v>107752</v>
      </c>
      <c r="I13" s="85">
        <v>215504</v>
      </c>
      <c r="J13" s="85">
        <v>162792</v>
      </c>
      <c r="K13" s="85">
        <v>86393</v>
      </c>
      <c r="L13" s="85">
        <v>600226</v>
      </c>
      <c r="M13" s="85">
        <v>359300</v>
      </c>
      <c r="N13" s="85"/>
      <c r="O13" s="85"/>
      <c r="P13" s="85"/>
      <c r="Q13" s="86">
        <v>3</v>
      </c>
    </row>
    <row r="14" spans="1:17" ht="12" hidden="1" customHeight="1" x14ac:dyDescent="0.2">
      <c r="A14" s="45">
        <v>4</v>
      </c>
      <c r="B14" s="46" t="s">
        <v>56</v>
      </c>
      <c r="C14" s="85">
        <v>478215</v>
      </c>
      <c r="D14" s="85">
        <v>1111139</v>
      </c>
      <c r="E14" s="85">
        <v>823961</v>
      </c>
      <c r="F14" s="85">
        <v>281500</v>
      </c>
      <c r="G14" s="85">
        <v>291962</v>
      </c>
      <c r="H14" s="85">
        <v>109166</v>
      </c>
      <c r="I14" s="85">
        <v>218332</v>
      </c>
      <c r="J14" s="85">
        <v>165393</v>
      </c>
      <c r="K14" s="85">
        <v>87549</v>
      </c>
      <c r="L14" s="85">
        <v>611307</v>
      </c>
      <c r="M14" s="85">
        <v>366605</v>
      </c>
      <c r="N14" s="85"/>
      <c r="O14" s="85"/>
      <c r="P14" s="85"/>
      <c r="Q14" s="86">
        <v>4</v>
      </c>
    </row>
    <row r="15" spans="1:17" ht="12" hidden="1" customHeight="1" x14ac:dyDescent="0.2">
      <c r="A15" s="45">
        <v>5</v>
      </c>
      <c r="B15" s="46" t="s">
        <v>57</v>
      </c>
      <c r="C15" s="85">
        <v>484668</v>
      </c>
      <c r="D15" s="85">
        <v>1124201</v>
      </c>
      <c r="E15" s="85">
        <v>836619</v>
      </c>
      <c r="F15" s="85">
        <v>286296</v>
      </c>
      <c r="G15" s="85">
        <v>298379</v>
      </c>
      <c r="H15" s="85">
        <v>110144</v>
      </c>
      <c r="I15" s="85">
        <v>220288</v>
      </c>
      <c r="J15" s="85">
        <v>167282</v>
      </c>
      <c r="K15" s="85">
        <v>88228</v>
      </c>
      <c r="L15" s="85">
        <v>617617</v>
      </c>
      <c r="M15" s="85">
        <v>370958</v>
      </c>
      <c r="N15" s="85"/>
      <c r="O15" s="85"/>
      <c r="P15" s="85"/>
      <c r="Q15" s="86">
        <v>5</v>
      </c>
    </row>
    <row r="16" spans="1:17" ht="12" hidden="1" customHeight="1" x14ac:dyDescent="0.2">
      <c r="A16" s="45">
        <v>6</v>
      </c>
      <c r="B16" s="46" t="s">
        <v>58</v>
      </c>
      <c r="C16" s="85">
        <v>490795</v>
      </c>
      <c r="D16" s="85">
        <v>1135239</v>
      </c>
      <c r="E16" s="85">
        <v>847781</v>
      </c>
      <c r="F16" s="85">
        <v>290988</v>
      </c>
      <c r="G16" s="85">
        <v>304531</v>
      </c>
      <c r="H16" s="85">
        <v>111075</v>
      </c>
      <c r="I16" s="85">
        <v>222150</v>
      </c>
      <c r="J16" s="85">
        <v>169049</v>
      </c>
      <c r="K16" s="85">
        <v>88732</v>
      </c>
      <c r="L16" s="85">
        <v>622101</v>
      </c>
      <c r="M16" s="85">
        <v>374201</v>
      </c>
      <c r="N16" s="85"/>
      <c r="O16" s="85"/>
      <c r="P16" s="85"/>
      <c r="Q16" s="86">
        <v>6</v>
      </c>
    </row>
    <row r="17" spans="1:28" ht="12" hidden="1" customHeight="1" x14ac:dyDescent="0.2">
      <c r="A17" s="45">
        <v>7</v>
      </c>
      <c r="B17" s="46" t="s">
        <v>59</v>
      </c>
      <c r="C17" s="85">
        <v>496496</v>
      </c>
      <c r="D17" s="85">
        <v>1144518</v>
      </c>
      <c r="E17" s="85">
        <v>857823</v>
      </c>
      <c r="F17" s="85">
        <v>295605</v>
      </c>
      <c r="G17" s="85">
        <v>310663</v>
      </c>
      <c r="H17" s="85">
        <v>111765</v>
      </c>
      <c r="I17" s="85">
        <v>223530</v>
      </c>
      <c r="J17" s="85">
        <v>170421</v>
      </c>
      <c r="K17" s="85">
        <v>89126</v>
      </c>
      <c r="L17" s="85">
        <v>625383</v>
      </c>
      <c r="M17" s="85">
        <v>376738</v>
      </c>
      <c r="N17" s="85"/>
      <c r="O17" s="85"/>
      <c r="P17" s="85"/>
      <c r="Q17" s="86">
        <v>7</v>
      </c>
    </row>
    <row r="18" spans="1:28" ht="12" hidden="1" customHeight="1" x14ac:dyDescent="0.2">
      <c r="A18" s="45">
        <v>8</v>
      </c>
      <c r="B18" s="46" t="s">
        <v>60</v>
      </c>
      <c r="C18" s="85">
        <v>500361</v>
      </c>
      <c r="D18" s="85">
        <v>1149084</v>
      </c>
      <c r="E18" s="85">
        <v>863943</v>
      </c>
      <c r="F18" s="85">
        <v>298806</v>
      </c>
      <c r="G18" s="85">
        <v>315049</v>
      </c>
      <c r="H18" s="85">
        <v>112316</v>
      </c>
      <c r="I18" s="85">
        <v>224632</v>
      </c>
      <c r="J18" s="85">
        <v>171536</v>
      </c>
      <c r="K18" s="85">
        <v>89239</v>
      </c>
      <c r="L18" s="85">
        <v>625646</v>
      </c>
      <c r="M18" s="85">
        <v>377358</v>
      </c>
      <c r="N18" s="85"/>
      <c r="O18" s="85"/>
      <c r="P18" s="85"/>
      <c r="Q18" s="86">
        <v>8</v>
      </c>
    </row>
    <row r="19" spans="1:28" ht="12" hidden="1" customHeight="1" x14ac:dyDescent="0.2">
      <c r="A19" s="45">
        <v>9</v>
      </c>
      <c r="B19" s="46" t="s">
        <v>63</v>
      </c>
      <c r="C19" s="85">
        <v>503768</v>
      </c>
      <c r="D19" s="85">
        <v>1149020</v>
      </c>
      <c r="E19" s="85">
        <v>867416</v>
      </c>
      <c r="F19" s="85">
        <v>301830</v>
      </c>
      <c r="G19" s="85">
        <v>319181</v>
      </c>
      <c r="H19" s="85">
        <v>112832</v>
      </c>
      <c r="I19" s="85">
        <v>225664</v>
      </c>
      <c r="J19" s="85">
        <v>172640</v>
      </c>
      <c r="K19" s="85">
        <v>89106</v>
      </c>
      <c r="L19" s="85">
        <v>621526</v>
      </c>
      <c r="M19" s="85">
        <v>375595</v>
      </c>
      <c r="N19" s="85"/>
      <c r="O19" s="85"/>
      <c r="P19" s="85"/>
      <c r="Q19" s="86">
        <v>9</v>
      </c>
    </row>
    <row r="20" spans="1:28" ht="12" hidden="1" customHeight="1" x14ac:dyDescent="0.2">
      <c r="A20" s="45">
        <v>10</v>
      </c>
      <c r="B20" s="46" t="s">
        <v>64</v>
      </c>
      <c r="C20" s="85">
        <v>506788</v>
      </c>
      <c r="D20" s="85">
        <v>1150672</v>
      </c>
      <c r="E20" s="85">
        <v>871363</v>
      </c>
      <c r="F20" s="85">
        <v>304520</v>
      </c>
      <c r="G20" s="85">
        <v>322951</v>
      </c>
      <c r="H20" s="85">
        <v>113260</v>
      </c>
      <c r="I20" s="85">
        <v>226520</v>
      </c>
      <c r="J20" s="85">
        <v>173553</v>
      </c>
      <c r="K20" s="85">
        <v>89008</v>
      </c>
      <c r="L20" s="85">
        <v>619632</v>
      </c>
      <c r="M20" s="85">
        <v>374859</v>
      </c>
      <c r="N20" s="85"/>
      <c r="O20" s="85"/>
      <c r="P20" s="85"/>
      <c r="Q20" s="86">
        <v>10</v>
      </c>
    </row>
    <row r="21" spans="1:28" ht="12" hidden="1" customHeight="1" x14ac:dyDescent="0.2">
      <c r="A21" s="45">
        <v>11</v>
      </c>
      <c r="B21" s="46" t="s">
        <v>65</v>
      </c>
      <c r="C21" s="85">
        <v>509554</v>
      </c>
      <c r="D21" s="85">
        <v>1149679</v>
      </c>
      <c r="E21" s="85">
        <v>873753</v>
      </c>
      <c r="F21" s="85">
        <v>307205</v>
      </c>
      <c r="G21" s="85">
        <v>326750</v>
      </c>
      <c r="H21" s="85">
        <v>113639</v>
      </c>
      <c r="I21" s="85">
        <v>227278</v>
      </c>
      <c r="J21" s="85">
        <v>174348</v>
      </c>
      <c r="K21" s="85">
        <v>88710</v>
      </c>
      <c r="L21" s="85">
        <v>615196</v>
      </c>
      <c r="M21" s="85">
        <v>372655</v>
      </c>
      <c r="N21" s="85"/>
      <c r="O21" s="85"/>
      <c r="P21" s="85"/>
      <c r="Q21" s="86">
        <v>11</v>
      </c>
    </row>
    <row r="22" spans="1:28" ht="12" hidden="1" customHeight="1" x14ac:dyDescent="0.2">
      <c r="A22" s="45">
        <v>12</v>
      </c>
      <c r="B22" s="46" t="s">
        <v>69</v>
      </c>
      <c r="C22" s="85">
        <v>511567</v>
      </c>
      <c r="D22" s="85">
        <v>1144918</v>
      </c>
      <c r="E22" s="85">
        <v>873879</v>
      </c>
      <c r="F22" s="85">
        <v>309437</v>
      </c>
      <c r="G22" s="85">
        <v>329943</v>
      </c>
      <c r="H22" s="85">
        <v>113952</v>
      </c>
      <c r="I22" s="85">
        <v>227904</v>
      </c>
      <c r="J22" s="85">
        <v>175067</v>
      </c>
      <c r="K22" s="85">
        <v>88178</v>
      </c>
      <c r="L22" s="85">
        <v>607577</v>
      </c>
      <c r="M22" s="85">
        <v>368869</v>
      </c>
      <c r="N22" s="85"/>
      <c r="O22" s="85"/>
      <c r="P22" s="85"/>
      <c r="Q22" s="86">
        <v>12</v>
      </c>
    </row>
    <row r="23" spans="1:28" ht="12" hidden="1" customHeight="1" x14ac:dyDescent="0.2">
      <c r="A23" s="45">
        <v>13</v>
      </c>
      <c r="B23" s="46" t="s">
        <v>70</v>
      </c>
      <c r="C23" s="85">
        <v>513710</v>
      </c>
      <c r="D23" s="85">
        <v>1143178</v>
      </c>
      <c r="E23" s="85">
        <v>875558</v>
      </c>
      <c r="F23" s="85">
        <v>311601</v>
      </c>
      <c r="G23" s="85">
        <v>333112</v>
      </c>
      <c r="H23" s="85">
        <v>114230</v>
      </c>
      <c r="I23" s="85">
        <v>228460</v>
      </c>
      <c r="J23" s="85">
        <v>175683</v>
      </c>
      <c r="K23" s="85">
        <v>87879</v>
      </c>
      <c r="L23" s="85">
        <v>603117</v>
      </c>
      <c r="M23" s="85">
        <v>366764</v>
      </c>
      <c r="N23" s="85"/>
      <c r="O23" s="85"/>
      <c r="P23" s="85"/>
      <c r="Q23" s="86">
        <v>13</v>
      </c>
    </row>
    <row r="24" spans="1:28" ht="12" hidden="1" customHeight="1" x14ac:dyDescent="0.2">
      <c r="A24" s="45">
        <v>14</v>
      </c>
      <c r="B24" s="46" t="s">
        <v>71</v>
      </c>
      <c r="C24" s="85">
        <v>515313</v>
      </c>
      <c r="D24" s="85">
        <v>1140887</v>
      </c>
      <c r="E24" s="85">
        <v>876422</v>
      </c>
      <c r="F24" s="85">
        <v>313236</v>
      </c>
      <c r="G24" s="85">
        <v>335505</v>
      </c>
      <c r="H24" s="85">
        <v>114468</v>
      </c>
      <c r="I24" s="85">
        <v>228936</v>
      </c>
      <c r="J24" s="85">
        <v>176246</v>
      </c>
      <c r="K24" s="85">
        <v>87609</v>
      </c>
      <c r="L24" s="85">
        <v>598715</v>
      </c>
      <c r="M24" s="85">
        <v>364671</v>
      </c>
      <c r="N24" s="85"/>
      <c r="O24" s="85"/>
      <c r="P24" s="85"/>
      <c r="Q24" s="86">
        <v>14</v>
      </c>
    </row>
    <row r="25" spans="1:28" ht="12" hidden="1" customHeight="1" x14ac:dyDescent="0.2">
      <c r="A25" s="45">
        <v>21</v>
      </c>
      <c r="B25" s="46" t="s">
        <v>77</v>
      </c>
      <c r="C25" s="85">
        <v>516689</v>
      </c>
      <c r="D25" s="85">
        <v>1140063</v>
      </c>
      <c r="E25" s="85">
        <v>877943</v>
      </c>
      <c r="F25" s="85">
        <v>314574</v>
      </c>
      <c r="G25" s="85">
        <v>337597</v>
      </c>
      <c r="H25" s="85">
        <v>114671</v>
      </c>
      <c r="I25" s="85">
        <v>229342</v>
      </c>
      <c r="J25" s="85">
        <v>176725</v>
      </c>
      <c r="K25" s="85">
        <v>87444</v>
      </c>
      <c r="L25" s="85">
        <v>596147</v>
      </c>
      <c r="M25" s="85">
        <v>363621</v>
      </c>
      <c r="N25" s="85"/>
      <c r="O25" s="85"/>
      <c r="P25" s="85"/>
      <c r="Q25" s="86">
        <v>21</v>
      </c>
    </row>
    <row r="26" spans="1:28" ht="12" hidden="1" customHeight="1" x14ac:dyDescent="0.2">
      <c r="A26" s="45">
        <v>28</v>
      </c>
      <c r="B26" s="46" t="s">
        <v>78</v>
      </c>
      <c r="C26" s="85">
        <v>517833</v>
      </c>
      <c r="D26" s="85">
        <v>1139071</v>
      </c>
      <c r="E26" s="85">
        <v>879032</v>
      </c>
      <c r="F26" s="85">
        <v>315704</v>
      </c>
      <c r="G26" s="85">
        <v>339416</v>
      </c>
      <c r="H26" s="85">
        <v>114876</v>
      </c>
      <c r="I26" s="85">
        <v>229752</v>
      </c>
      <c r="J26" s="85">
        <v>177209</v>
      </c>
      <c r="K26" s="85">
        <v>87253</v>
      </c>
      <c r="L26" s="85">
        <v>593615</v>
      </c>
      <c r="M26" s="87">
        <v>362406</v>
      </c>
      <c r="N26" s="88"/>
      <c r="O26" s="88"/>
      <c r="P26" s="88"/>
      <c r="Q26" s="86">
        <v>28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2" hidden="1" customHeight="1" x14ac:dyDescent="0.2">
      <c r="A27" s="45">
        <v>35</v>
      </c>
      <c r="B27" s="46" t="s">
        <v>79</v>
      </c>
      <c r="C27" s="85">
        <v>518957</v>
      </c>
      <c r="D27" s="85">
        <v>1139682</v>
      </c>
      <c r="E27" s="85">
        <v>880957</v>
      </c>
      <c r="F27" s="85">
        <v>316759</v>
      </c>
      <c r="G27" s="85">
        <v>341134</v>
      </c>
      <c r="H27" s="85">
        <v>115000</v>
      </c>
      <c r="I27" s="85">
        <v>230000</v>
      </c>
      <c r="J27" s="85">
        <v>177537</v>
      </c>
      <c r="K27" s="85">
        <v>87198</v>
      </c>
      <c r="L27" s="85">
        <v>592923</v>
      </c>
      <c r="M27" s="87">
        <v>362286</v>
      </c>
      <c r="N27" s="88"/>
      <c r="O27" s="88"/>
      <c r="P27" s="88"/>
      <c r="Q27" s="86">
        <v>35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 hidden="1" customHeight="1" x14ac:dyDescent="0.2">
      <c r="A28" s="45">
        <v>42</v>
      </c>
      <c r="B28" s="46" t="s">
        <v>80</v>
      </c>
      <c r="C28" s="85">
        <v>520327</v>
      </c>
      <c r="D28" s="85">
        <v>1140972</v>
      </c>
      <c r="E28" s="85">
        <v>883383</v>
      </c>
      <c r="F28" s="85">
        <v>317960</v>
      </c>
      <c r="G28" s="85">
        <v>343063</v>
      </c>
      <c r="H28" s="85">
        <v>115145</v>
      </c>
      <c r="I28" s="85">
        <v>230290</v>
      </c>
      <c r="J28" s="85">
        <v>177927</v>
      </c>
      <c r="K28" s="85">
        <v>87222</v>
      </c>
      <c r="L28" s="85">
        <v>592722</v>
      </c>
      <c r="M28" s="87">
        <v>362392</v>
      </c>
      <c r="N28" s="88"/>
      <c r="O28" s="88"/>
      <c r="P28" s="88"/>
      <c r="Q28" s="86">
        <v>42</v>
      </c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 hidden="1" customHeight="1" x14ac:dyDescent="0.2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64"/>
    </row>
    <row r="30" spans="1:28" ht="15" hidden="1" customHeight="1" x14ac:dyDescent="0.2">
      <c r="A30" s="52">
        <v>1</v>
      </c>
      <c r="B30" s="46" t="s">
        <v>79</v>
      </c>
      <c r="C30" s="53">
        <v>516115</v>
      </c>
      <c r="D30" s="53">
        <v>1120367</v>
      </c>
      <c r="E30" s="53">
        <v>909485</v>
      </c>
      <c r="F30" s="53">
        <v>338676</v>
      </c>
      <c r="G30" s="53">
        <v>379161</v>
      </c>
      <c r="H30" s="53">
        <v>92203</v>
      </c>
      <c r="I30" s="53">
        <v>184406</v>
      </c>
      <c r="J30" s="53">
        <v>156113</v>
      </c>
      <c r="K30" s="53">
        <v>84942</v>
      </c>
      <c r="L30" s="53">
        <v>590155</v>
      </c>
      <c r="M30" s="53">
        <v>370802</v>
      </c>
      <c r="N30" s="53">
        <v>294</v>
      </c>
      <c r="O30" s="53">
        <v>7130</v>
      </c>
      <c r="P30" s="53">
        <v>3409</v>
      </c>
      <c r="Q30" s="63">
        <v>1</v>
      </c>
    </row>
    <row r="31" spans="1:28" ht="15" hidden="1" customHeight="1" x14ac:dyDescent="0.2">
      <c r="A31" s="52">
        <v>2</v>
      </c>
      <c r="B31" s="46" t="s">
        <v>80</v>
      </c>
      <c r="C31" s="53">
        <v>517398</v>
      </c>
      <c r="D31" s="53">
        <v>1121621</v>
      </c>
      <c r="E31" s="53">
        <v>911755</v>
      </c>
      <c r="F31" s="53">
        <v>339811</v>
      </c>
      <c r="G31" s="53">
        <v>380980</v>
      </c>
      <c r="H31" s="53">
        <v>92332</v>
      </c>
      <c r="I31" s="53">
        <v>184664</v>
      </c>
      <c r="J31" s="53">
        <v>156469</v>
      </c>
      <c r="K31" s="53">
        <v>84957</v>
      </c>
      <c r="L31" s="53">
        <v>589870</v>
      </c>
      <c r="M31" s="53">
        <v>370847</v>
      </c>
      <c r="N31" s="53">
        <v>298</v>
      </c>
      <c r="O31" s="53">
        <v>7276</v>
      </c>
      <c r="P31" s="53">
        <v>3459</v>
      </c>
      <c r="Q31" s="63">
        <v>7</v>
      </c>
    </row>
    <row r="32" spans="1:28" ht="15" hidden="1" customHeight="1" x14ac:dyDescent="0.2">
      <c r="A32" s="52">
        <v>3</v>
      </c>
      <c r="B32" s="46" t="s">
        <v>87</v>
      </c>
      <c r="C32" s="53">
        <v>519047</v>
      </c>
      <c r="D32" s="53">
        <v>1123347</v>
      </c>
      <c r="E32" s="53">
        <v>914885</v>
      </c>
      <c r="F32" s="53">
        <v>341261</v>
      </c>
      <c r="G32" s="53">
        <v>383365</v>
      </c>
      <c r="H32" s="53">
        <v>92510</v>
      </c>
      <c r="I32" s="53">
        <v>185020</v>
      </c>
      <c r="J32" s="53">
        <v>156944</v>
      </c>
      <c r="K32" s="53">
        <v>84977</v>
      </c>
      <c r="L32" s="53">
        <v>589768</v>
      </c>
      <c r="M32" s="53">
        <v>371103</v>
      </c>
      <c r="N32" s="53">
        <v>299</v>
      </c>
      <c r="O32" s="53">
        <v>7298</v>
      </c>
      <c r="P32" s="53">
        <v>3474</v>
      </c>
      <c r="Q32" s="63">
        <v>13</v>
      </c>
    </row>
    <row r="33" spans="1:17" ht="15" hidden="1" customHeight="1" x14ac:dyDescent="0.2">
      <c r="A33" s="52">
        <v>4</v>
      </c>
      <c r="B33" s="46" t="s">
        <v>108</v>
      </c>
      <c r="C33" s="53">
        <v>520671</v>
      </c>
      <c r="D33" s="53">
        <v>1125493</v>
      </c>
      <c r="E33" s="53">
        <v>918083</v>
      </c>
      <c r="F33" s="53">
        <v>342710</v>
      </c>
      <c r="G33" s="53">
        <v>385665</v>
      </c>
      <c r="H33" s="53">
        <v>92641</v>
      </c>
      <c r="I33" s="53">
        <v>185282</v>
      </c>
      <c r="J33" s="53">
        <v>157316</v>
      </c>
      <c r="K33" s="53">
        <v>85018</v>
      </c>
      <c r="L33" s="53">
        <v>590173</v>
      </c>
      <c r="M33" s="53">
        <v>371611</v>
      </c>
      <c r="N33" s="53">
        <v>302</v>
      </c>
      <c r="O33" s="53">
        <v>7328</v>
      </c>
      <c r="P33" s="53">
        <v>3491</v>
      </c>
      <c r="Q33" s="63">
        <v>19</v>
      </c>
    </row>
    <row r="34" spans="1:17" ht="15" hidden="1" customHeight="1" x14ac:dyDescent="0.2">
      <c r="A34" s="52">
        <v>5</v>
      </c>
      <c r="B34" s="46" t="s">
        <v>113</v>
      </c>
      <c r="C34" s="53">
        <v>522532</v>
      </c>
      <c r="D34" s="53">
        <v>1128659</v>
      </c>
      <c r="E34" s="53">
        <v>922107</v>
      </c>
      <c r="F34" s="53">
        <v>344249</v>
      </c>
      <c r="G34" s="53">
        <v>388150</v>
      </c>
      <c r="H34" s="53">
        <v>92805</v>
      </c>
      <c r="I34" s="53">
        <v>185610</v>
      </c>
      <c r="J34" s="53">
        <v>157734</v>
      </c>
      <c r="K34" s="53">
        <v>85175</v>
      </c>
      <c r="L34" s="53">
        <v>591436</v>
      </c>
      <c r="M34" s="53">
        <v>372726</v>
      </c>
      <c r="N34" s="53">
        <v>303</v>
      </c>
      <c r="O34" s="53">
        <v>7364</v>
      </c>
      <c r="P34" s="53">
        <v>3497</v>
      </c>
      <c r="Q34" s="63">
        <v>25</v>
      </c>
    </row>
    <row r="35" spans="1:17" ht="15" hidden="1" customHeight="1" x14ac:dyDescent="0.2">
      <c r="A35" s="52">
        <v>6</v>
      </c>
      <c r="B35" s="46" t="s">
        <v>115</v>
      </c>
      <c r="C35" s="53">
        <v>524417</v>
      </c>
      <c r="D35" s="53">
        <v>1131463</v>
      </c>
      <c r="E35" s="53">
        <v>925931</v>
      </c>
      <c r="F35" s="53">
        <v>345830</v>
      </c>
      <c r="G35" s="53">
        <v>390705</v>
      </c>
      <c r="H35" s="53">
        <v>92970</v>
      </c>
      <c r="I35" s="53">
        <v>185940</v>
      </c>
      <c r="J35" s="53">
        <v>158141</v>
      </c>
      <c r="K35" s="53">
        <v>85305</v>
      </c>
      <c r="L35" s="53">
        <v>592107</v>
      </c>
      <c r="M35" s="53">
        <v>373507</v>
      </c>
      <c r="N35" s="53">
        <v>312</v>
      </c>
      <c r="O35" s="53">
        <v>7586</v>
      </c>
      <c r="P35" s="53">
        <v>3577</v>
      </c>
      <c r="Q35" s="63">
        <v>31</v>
      </c>
    </row>
    <row r="36" spans="1:17" ht="15" hidden="1" customHeight="1" x14ac:dyDescent="0.2">
      <c r="A36" s="52">
        <v>7</v>
      </c>
      <c r="B36" s="46" t="s">
        <v>116</v>
      </c>
      <c r="C36" s="53">
        <v>526407</v>
      </c>
      <c r="D36" s="53">
        <v>1136120</v>
      </c>
      <c r="E36" s="53">
        <v>930731</v>
      </c>
      <c r="F36" s="53">
        <v>347442</v>
      </c>
      <c r="G36" s="53">
        <v>393350</v>
      </c>
      <c r="H36" s="53">
        <v>93134</v>
      </c>
      <c r="I36" s="53">
        <v>186268</v>
      </c>
      <c r="J36" s="53">
        <v>158582</v>
      </c>
      <c r="K36" s="53">
        <v>85471</v>
      </c>
      <c r="L36" s="53">
        <v>593296</v>
      </c>
      <c r="M36" s="53">
        <v>374657</v>
      </c>
      <c r="N36" s="53">
        <v>360</v>
      </c>
      <c r="O36" s="53">
        <v>9114</v>
      </c>
      <c r="P36" s="54">
        <v>4143</v>
      </c>
      <c r="Q36" s="67">
        <v>37</v>
      </c>
    </row>
    <row r="37" spans="1:17" ht="15" hidden="1" customHeight="1" x14ac:dyDescent="0.2">
      <c r="A37" s="52">
        <v>8</v>
      </c>
      <c r="B37" s="46" t="s">
        <v>117</v>
      </c>
      <c r="C37" s="53">
        <v>528318</v>
      </c>
      <c r="D37" s="53">
        <v>1139213</v>
      </c>
      <c r="E37" s="53">
        <v>934673</v>
      </c>
      <c r="F37" s="53">
        <v>349041</v>
      </c>
      <c r="G37" s="53">
        <v>395919</v>
      </c>
      <c r="H37" s="53">
        <v>93281</v>
      </c>
      <c r="I37" s="53">
        <v>186562</v>
      </c>
      <c r="J37" s="53">
        <v>158968</v>
      </c>
      <c r="K37" s="53">
        <v>85625</v>
      </c>
      <c r="L37" s="53">
        <v>593857</v>
      </c>
      <c r="M37" s="53">
        <v>375434</v>
      </c>
      <c r="N37" s="53">
        <v>371</v>
      </c>
      <c r="O37" s="53">
        <v>9753</v>
      </c>
      <c r="P37" s="54">
        <v>4353</v>
      </c>
      <c r="Q37" s="67">
        <v>37</v>
      </c>
    </row>
    <row r="38" spans="1:17" ht="12" hidden="1" customHeight="1" x14ac:dyDescent="0.2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64"/>
    </row>
    <row r="39" spans="1:17" ht="12" hidden="1" customHeight="1" x14ac:dyDescent="0.2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64"/>
    </row>
    <row r="40" spans="1:17" ht="15" hidden="1" customHeight="1" x14ac:dyDescent="0.2">
      <c r="B40" s="46" t="s">
        <v>79</v>
      </c>
      <c r="C40" s="53">
        <v>516115</v>
      </c>
      <c r="D40" s="53">
        <v>1120367</v>
      </c>
      <c r="E40" s="53">
        <v>909485</v>
      </c>
      <c r="F40" s="53">
        <v>338676</v>
      </c>
      <c r="G40" s="53">
        <v>379161</v>
      </c>
      <c r="H40" s="53">
        <v>92203</v>
      </c>
      <c r="I40" s="53">
        <v>184406</v>
      </c>
      <c r="J40" s="53">
        <v>156113</v>
      </c>
      <c r="K40" s="53">
        <v>84942</v>
      </c>
      <c r="L40" s="53">
        <v>590155</v>
      </c>
      <c r="M40" s="53">
        <v>370802</v>
      </c>
      <c r="N40" s="53">
        <v>294</v>
      </c>
      <c r="O40" s="53">
        <v>7130</v>
      </c>
      <c r="P40" s="53">
        <v>3409</v>
      </c>
    </row>
    <row r="41" spans="1:17" ht="12" hidden="1" customHeight="1" x14ac:dyDescent="0.2">
      <c r="B41" s="40" t="s">
        <v>61</v>
      </c>
      <c r="C41" s="57">
        <v>1435</v>
      </c>
      <c r="D41" s="57">
        <v>2072</v>
      </c>
      <c r="E41" s="57">
        <v>2412</v>
      </c>
      <c r="F41" s="57">
        <v>1286</v>
      </c>
      <c r="G41" s="57">
        <v>1792</v>
      </c>
      <c r="H41" s="57">
        <v>84</v>
      </c>
      <c r="I41" s="57">
        <v>168</v>
      </c>
      <c r="J41" s="57">
        <v>167</v>
      </c>
      <c r="K41" s="57">
        <v>61</v>
      </c>
      <c r="L41" s="57">
        <v>501</v>
      </c>
      <c r="M41" s="57">
        <v>404</v>
      </c>
      <c r="N41" s="57">
        <v>4</v>
      </c>
      <c r="O41" s="57">
        <v>117</v>
      </c>
      <c r="P41" s="57">
        <v>50</v>
      </c>
    </row>
    <row r="42" spans="1:17" ht="12" hidden="1" customHeight="1" x14ac:dyDescent="0.2">
      <c r="B42" s="40" t="s">
        <v>72</v>
      </c>
      <c r="C42" s="57" t="s">
        <v>62</v>
      </c>
      <c r="D42" s="57" t="s">
        <v>62</v>
      </c>
      <c r="E42" s="57" t="s">
        <v>62</v>
      </c>
      <c r="F42" s="57" t="s">
        <v>62</v>
      </c>
      <c r="G42" s="57" t="s">
        <v>62</v>
      </c>
      <c r="H42" s="57" t="s">
        <v>62</v>
      </c>
      <c r="I42" s="57" t="s">
        <v>62</v>
      </c>
      <c r="J42" s="57" t="s">
        <v>62</v>
      </c>
      <c r="K42" s="57" t="s">
        <v>62</v>
      </c>
      <c r="L42" s="57" t="s">
        <v>62</v>
      </c>
      <c r="M42" s="57" t="s">
        <v>62</v>
      </c>
      <c r="N42" s="57" t="s">
        <v>62</v>
      </c>
      <c r="O42" s="57" t="s">
        <v>62</v>
      </c>
      <c r="P42" s="57" t="s">
        <v>62</v>
      </c>
    </row>
    <row r="43" spans="1:17" ht="24" hidden="1" x14ac:dyDescent="0.2">
      <c r="B43" s="60" t="s">
        <v>93</v>
      </c>
      <c r="C43" s="57">
        <v>205</v>
      </c>
      <c r="D43" s="57">
        <v>669</v>
      </c>
      <c r="E43" s="57">
        <v>867</v>
      </c>
      <c r="F43" s="57">
        <v>45</v>
      </c>
      <c r="G43" s="57">
        <v>224</v>
      </c>
      <c r="H43" s="57">
        <v>82</v>
      </c>
      <c r="I43" s="57">
        <v>164</v>
      </c>
      <c r="J43" s="57">
        <v>246</v>
      </c>
      <c r="K43" s="57">
        <v>78</v>
      </c>
      <c r="L43" s="57">
        <v>431</v>
      </c>
      <c r="M43" s="57">
        <v>398</v>
      </c>
      <c r="N43" s="57" t="s">
        <v>62</v>
      </c>
      <c r="O43" s="57">
        <v>29</v>
      </c>
      <c r="P43" s="57" t="s">
        <v>62</v>
      </c>
    </row>
    <row r="44" spans="1:17" ht="12" hidden="1" customHeight="1" x14ac:dyDescent="0.2">
      <c r="B44" s="40" t="s">
        <v>89</v>
      </c>
      <c r="C44" s="57">
        <v>357</v>
      </c>
      <c r="D44" s="57">
        <v>1487</v>
      </c>
      <c r="E44" s="57">
        <v>1010</v>
      </c>
      <c r="F44" s="57">
        <v>196</v>
      </c>
      <c r="G44" s="57">
        <v>196</v>
      </c>
      <c r="H44" s="57">
        <v>37</v>
      </c>
      <c r="I44" s="57">
        <v>74</v>
      </c>
      <c r="J44" s="57">
        <v>57</v>
      </c>
      <c r="K44" s="57">
        <v>124</v>
      </c>
      <c r="L44" s="57">
        <v>1217</v>
      </c>
      <c r="M44" s="57">
        <v>757</v>
      </c>
      <c r="N44" s="57" t="s">
        <v>62</v>
      </c>
      <c r="O44" s="57" t="s">
        <v>62</v>
      </c>
      <c r="P44" s="57" t="s">
        <v>62</v>
      </c>
    </row>
    <row r="45" spans="1:17" ht="12" hidden="1" customHeight="1" x14ac:dyDescent="0.2">
      <c r="B45" s="40" t="s">
        <v>90</v>
      </c>
      <c r="C45" s="57" t="s">
        <v>62</v>
      </c>
      <c r="D45" s="57" t="s">
        <v>62</v>
      </c>
      <c r="E45" s="57" t="s">
        <v>62</v>
      </c>
      <c r="F45" s="57" t="s">
        <v>62</v>
      </c>
      <c r="G45" s="57" t="s">
        <v>62</v>
      </c>
      <c r="H45" s="57" t="s">
        <v>62</v>
      </c>
      <c r="I45" s="57" t="s">
        <v>62</v>
      </c>
      <c r="J45" s="57" t="s">
        <v>62</v>
      </c>
      <c r="K45" s="57" t="s">
        <v>62</v>
      </c>
      <c r="L45" s="57" t="s">
        <v>62</v>
      </c>
      <c r="M45" s="57" t="s">
        <v>62</v>
      </c>
      <c r="N45" s="57" t="s">
        <v>62</v>
      </c>
      <c r="O45" s="57" t="s">
        <v>62</v>
      </c>
      <c r="P45" s="57" t="s">
        <v>62</v>
      </c>
    </row>
    <row r="46" spans="1:17" ht="15" hidden="1" customHeight="1" x14ac:dyDescent="0.2">
      <c r="A46" s="52">
        <v>1</v>
      </c>
      <c r="B46" s="46" t="s">
        <v>80</v>
      </c>
      <c r="C46" s="53">
        <v>517398</v>
      </c>
      <c r="D46" s="53">
        <v>1121621</v>
      </c>
      <c r="E46" s="53">
        <v>911755</v>
      </c>
      <c r="F46" s="53">
        <v>339811</v>
      </c>
      <c r="G46" s="53">
        <v>380980</v>
      </c>
      <c r="H46" s="53">
        <v>92332</v>
      </c>
      <c r="I46" s="53">
        <v>184664</v>
      </c>
      <c r="J46" s="53">
        <v>156469</v>
      </c>
      <c r="K46" s="53">
        <v>84957</v>
      </c>
      <c r="L46" s="53">
        <v>589870</v>
      </c>
      <c r="M46" s="53">
        <v>370847</v>
      </c>
      <c r="N46" s="53">
        <v>298</v>
      </c>
      <c r="O46" s="53">
        <v>7276</v>
      </c>
      <c r="P46" s="53">
        <v>3459</v>
      </c>
      <c r="Q46" s="63">
        <v>1</v>
      </c>
    </row>
    <row r="47" spans="1:17" ht="12" hidden="1" customHeight="1" x14ac:dyDescent="0.2">
      <c r="A47" s="61">
        <v>2</v>
      </c>
      <c r="B47" s="40" t="s">
        <v>61</v>
      </c>
      <c r="C47" s="57">
        <v>1784</v>
      </c>
      <c r="D47" s="57">
        <v>2603</v>
      </c>
      <c r="E47" s="57">
        <v>3079</v>
      </c>
      <c r="F47" s="57">
        <v>1591</v>
      </c>
      <c r="G47" s="57">
        <v>2259</v>
      </c>
      <c r="H47" s="57">
        <v>111</v>
      </c>
      <c r="I47" s="57">
        <v>222</v>
      </c>
      <c r="J47" s="57">
        <v>237</v>
      </c>
      <c r="K47" s="57">
        <v>81</v>
      </c>
      <c r="L47" s="57">
        <v>788</v>
      </c>
      <c r="M47" s="57">
        <v>570</v>
      </c>
      <c r="N47" s="57">
        <v>1</v>
      </c>
      <c r="O47" s="57">
        <v>2</v>
      </c>
      <c r="P47" s="57">
        <v>13</v>
      </c>
      <c r="Q47" s="64">
        <v>2</v>
      </c>
    </row>
    <row r="48" spans="1:17" ht="12" hidden="1" customHeight="1" x14ac:dyDescent="0.2">
      <c r="A48" s="61">
        <v>3</v>
      </c>
      <c r="B48" s="40" t="s">
        <v>72</v>
      </c>
      <c r="C48" s="57" t="s">
        <v>62</v>
      </c>
      <c r="D48" s="57" t="s">
        <v>62</v>
      </c>
      <c r="E48" s="57" t="s">
        <v>62</v>
      </c>
      <c r="F48" s="57" t="s">
        <v>62</v>
      </c>
      <c r="G48" s="57" t="s">
        <v>62</v>
      </c>
      <c r="H48" s="57" t="s">
        <v>62</v>
      </c>
      <c r="I48" s="57" t="s">
        <v>62</v>
      </c>
      <c r="J48" s="57" t="s">
        <v>62</v>
      </c>
      <c r="K48" s="57" t="s">
        <v>62</v>
      </c>
      <c r="L48" s="57" t="s">
        <v>62</v>
      </c>
      <c r="M48" s="57" t="s">
        <v>62</v>
      </c>
      <c r="N48" s="57" t="s">
        <v>62</v>
      </c>
      <c r="O48" s="57" t="s">
        <v>62</v>
      </c>
      <c r="P48" s="57" t="s">
        <v>62</v>
      </c>
      <c r="Q48" s="64">
        <v>3</v>
      </c>
    </row>
    <row r="49" spans="1:17" ht="24" hidden="1" x14ac:dyDescent="0.2">
      <c r="A49" s="62">
        <v>4</v>
      </c>
      <c r="B49" s="60" t="s">
        <v>93</v>
      </c>
      <c r="C49" s="57">
        <v>236</v>
      </c>
      <c r="D49" s="57">
        <v>746</v>
      </c>
      <c r="E49" s="57">
        <v>1002</v>
      </c>
      <c r="F49" s="57">
        <v>70</v>
      </c>
      <c r="G49" s="57">
        <v>335</v>
      </c>
      <c r="H49" s="57">
        <v>105</v>
      </c>
      <c r="I49" s="57">
        <v>210</v>
      </c>
      <c r="J49" s="57">
        <v>294</v>
      </c>
      <c r="K49" s="57">
        <v>60</v>
      </c>
      <c r="L49" s="57">
        <v>440</v>
      </c>
      <c r="M49" s="57">
        <v>369</v>
      </c>
      <c r="N49" s="57">
        <v>1</v>
      </c>
      <c r="O49" s="57">
        <v>26</v>
      </c>
      <c r="P49" s="57">
        <v>5</v>
      </c>
      <c r="Q49" s="64">
        <v>4</v>
      </c>
    </row>
    <row r="50" spans="1:17" ht="12" hidden="1" customHeight="1" x14ac:dyDescent="0.2">
      <c r="A50" s="61">
        <v>5</v>
      </c>
      <c r="B50" s="40" t="s">
        <v>89</v>
      </c>
      <c r="C50" s="57">
        <v>371</v>
      </c>
      <c r="D50" s="57">
        <v>1623</v>
      </c>
      <c r="E50" s="57">
        <v>951</v>
      </c>
      <c r="F50" s="57">
        <v>211</v>
      </c>
      <c r="G50" s="57">
        <v>210</v>
      </c>
      <c r="H50" s="57">
        <v>38</v>
      </c>
      <c r="I50" s="57">
        <v>76</v>
      </c>
      <c r="J50" s="57">
        <v>56</v>
      </c>
      <c r="K50" s="57">
        <v>121</v>
      </c>
      <c r="L50" s="57">
        <v>1330</v>
      </c>
      <c r="M50" s="57">
        <v>682</v>
      </c>
      <c r="N50" s="57">
        <v>1</v>
      </c>
      <c r="O50" s="57">
        <v>6</v>
      </c>
      <c r="P50" s="57">
        <v>3</v>
      </c>
      <c r="Q50" s="64">
        <v>5</v>
      </c>
    </row>
    <row r="51" spans="1:17" ht="12" hidden="1" customHeight="1" x14ac:dyDescent="0.2">
      <c r="A51" s="61">
        <v>6</v>
      </c>
      <c r="B51" s="40" t="s">
        <v>90</v>
      </c>
      <c r="C51" s="57" t="s">
        <v>62</v>
      </c>
      <c r="D51" s="57" t="s">
        <v>62</v>
      </c>
      <c r="E51" s="57" t="s">
        <v>62</v>
      </c>
      <c r="F51" s="57" t="s">
        <v>62</v>
      </c>
      <c r="G51" s="57" t="s">
        <v>62</v>
      </c>
      <c r="H51" s="57" t="s">
        <v>62</v>
      </c>
      <c r="I51" s="57" t="s">
        <v>62</v>
      </c>
      <c r="J51" s="57" t="s">
        <v>62</v>
      </c>
      <c r="K51" s="57" t="s">
        <v>62</v>
      </c>
      <c r="L51" s="57" t="s">
        <v>62</v>
      </c>
      <c r="M51" s="57" t="s">
        <v>62</v>
      </c>
      <c r="N51" s="57" t="s">
        <v>62</v>
      </c>
      <c r="O51" s="57" t="s">
        <v>62</v>
      </c>
      <c r="P51" s="57" t="s">
        <v>62</v>
      </c>
      <c r="Q51" s="64">
        <v>6</v>
      </c>
    </row>
    <row r="52" spans="1:17" ht="15" hidden="1" customHeight="1" x14ac:dyDescent="0.2">
      <c r="A52" s="52">
        <v>1</v>
      </c>
      <c r="B52" s="46" t="s">
        <v>87</v>
      </c>
      <c r="C52" s="53">
        <v>519047</v>
      </c>
      <c r="D52" s="53">
        <v>1123347</v>
      </c>
      <c r="E52" s="53">
        <v>914885</v>
      </c>
      <c r="F52" s="53">
        <v>341261</v>
      </c>
      <c r="G52" s="53">
        <v>383365</v>
      </c>
      <c r="H52" s="53">
        <v>92510</v>
      </c>
      <c r="I52" s="53">
        <v>185020</v>
      </c>
      <c r="J52" s="53">
        <v>156944</v>
      </c>
      <c r="K52" s="53">
        <v>84977</v>
      </c>
      <c r="L52" s="53">
        <v>589768</v>
      </c>
      <c r="M52" s="53">
        <v>371103</v>
      </c>
      <c r="N52" s="53">
        <v>299</v>
      </c>
      <c r="O52" s="53">
        <v>7298</v>
      </c>
      <c r="P52" s="53">
        <v>3474</v>
      </c>
      <c r="Q52" s="63">
        <v>1</v>
      </c>
    </row>
    <row r="53" spans="1:17" ht="12" hidden="1" customHeight="1" x14ac:dyDescent="0.2">
      <c r="A53" s="61">
        <v>2</v>
      </c>
      <c r="B53" s="40" t="s">
        <v>61</v>
      </c>
      <c r="C53" s="57">
        <v>1668</v>
      </c>
      <c r="D53" s="57">
        <v>2447</v>
      </c>
      <c r="E53" s="57">
        <v>2863</v>
      </c>
      <c r="F53" s="57">
        <v>1527</v>
      </c>
      <c r="G53" s="57">
        <v>2144</v>
      </c>
      <c r="H53" s="57">
        <v>75</v>
      </c>
      <c r="I53" s="57">
        <v>150</v>
      </c>
      <c r="J53" s="57">
        <v>159</v>
      </c>
      <c r="K53" s="57">
        <v>64</v>
      </c>
      <c r="L53" s="57">
        <v>758</v>
      </c>
      <c r="M53" s="57">
        <v>552</v>
      </c>
      <c r="N53" s="57">
        <v>2</v>
      </c>
      <c r="O53" s="57">
        <v>12</v>
      </c>
      <c r="P53" s="57">
        <v>8</v>
      </c>
      <c r="Q53" s="64">
        <v>2</v>
      </c>
    </row>
    <row r="54" spans="1:17" ht="12" hidden="1" customHeight="1" x14ac:dyDescent="0.2">
      <c r="A54" s="61">
        <v>3</v>
      </c>
      <c r="B54" s="40" t="s">
        <v>72</v>
      </c>
      <c r="C54" s="57" t="s">
        <v>62</v>
      </c>
      <c r="D54" s="57">
        <v>1</v>
      </c>
      <c r="E54" s="57" t="s">
        <v>62</v>
      </c>
      <c r="F54" s="57" t="s">
        <v>62</v>
      </c>
      <c r="G54" s="57" t="s">
        <v>62</v>
      </c>
      <c r="H54" s="57" t="s">
        <v>62</v>
      </c>
      <c r="I54" s="57" t="s">
        <v>62</v>
      </c>
      <c r="J54" s="57" t="s">
        <v>62</v>
      </c>
      <c r="K54" s="57" t="s">
        <v>62</v>
      </c>
      <c r="L54" s="57" t="s">
        <v>62</v>
      </c>
      <c r="M54" s="57" t="s">
        <v>62</v>
      </c>
      <c r="N54" s="57" t="s">
        <v>62</v>
      </c>
      <c r="O54" s="57">
        <v>1</v>
      </c>
      <c r="P54" s="57" t="s">
        <v>62</v>
      </c>
      <c r="Q54" s="64">
        <v>3</v>
      </c>
    </row>
    <row r="55" spans="1:17" ht="24" hidden="1" x14ac:dyDescent="0.2">
      <c r="A55" s="62">
        <v>4</v>
      </c>
      <c r="B55" s="60" t="s">
        <v>93</v>
      </c>
      <c r="C55" s="57">
        <v>263</v>
      </c>
      <c r="D55" s="57">
        <v>1011</v>
      </c>
      <c r="E55" s="57">
        <v>1238</v>
      </c>
      <c r="F55" s="57">
        <v>90</v>
      </c>
      <c r="G55" s="57">
        <v>332</v>
      </c>
      <c r="H55" s="57">
        <v>90</v>
      </c>
      <c r="I55" s="57">
        <v>180</v>
      </c>
      <c r="J55" s="57">
        <v>265</v>
      </c>
      <c r="K55" s="57">
        <v>82</v>
      </c>
      <c r="L55" s="57">
        <v>724</v>
      </c>
      <c r="M55" s="57">
        <v>631</v>
      </c>
      <c r="N55" s="57">
        <v>1</v>
      </c>
      <c r="O55" s="57">
        <v>17</v>
      </c>
      <c r="P55" s="57">
        <v>9</v>
      </c>
      <c r="Q55" s="64">
        <v>4</v>
      </c>
    </row>
    <row r="56" spans="1:17" ht="12" hidden="1" customHeight="1" x14ac:dyDescent="0.2">
      <c r="A56" s="61">
        <v>5</v>
      </c>
      <c r="B56" s="40" t="s">
        <v>89</v>
      </c>
      <c r="C56" s="57">
        <v>307</v>
      </c>
      <c r="D56" s="57">
        <v>1313</v>
      </c>
      <c r="E56" s="57">
        <v>903</v>
      </c>
      <c r="F56" s="57">
        <v>168</v>
      </c>
      <c r="G56" s="57">
        <v>175</v>
      </c>
      <c r="H56" s="57">
        <v>34</v>
      </c>
      <c r="I56" s="57">
        <v>68</v>
      </c>
      <c r="J56" s="57">
        <v>52</v>
      </c>
      <c r="K56" s="57">
        <v>105</v>
      </c>
      <c r="L56" s="57">
        <v>1077</v>
      </c>
      <c r="M56" s="57">
        <v>676</v>
      </c>
      <c r="N56" s="57" t="s">
        <v>62</v>
      </c>
      <c r="O56" s="57" t="s">
        <v>62</v>
      </c>
      <c r="P56" s="57" t="s">
        <v>62</v>
      </c>
      <c r="Q56" s="64">
        <v>5</v>
      </c>
    </row>
    <row r="57" spans="1:17" ht="12" hidden="1" customHeight="1" x14ac:dyDescent="0.2">
      <c r="A57" s="61">
        <v>6</v>
      </c>
      <c r="B57" s="40" t="s">
        <v>90</v>
      </c>
      <c r="C57" s="57" t="s">
        <v>62</v>
      </c>
      <c r="D57" s="57">
        <v>1</v>
      </c>
      <c r="E57" s="57" t="s">
        <v>62</v>
      </c>
      <c r="F57" s="57" t="s">
        <v>62</v>
      </c>
      <c r="G57" s="57" t="s">
        <v>62</v>
      </c>
      <c r="H57" s="57" t="s">
        <v>62</v>
      </c>
      <c r="I57" s="57" t="s">
        <v>62</v>
      </c>
      <c r="J57" s="57" t="s">
        <v>62</v>
      </c>
      <c r="K57" s="57" t="s">
        <v>62</v>
      </c>
      <c r="L57" s="57" t="s">
        <v>62</v>
      </c>
      <c r="M57" s="57" t="s">
        <v>62</v>
      </c>
      <c r="N57" s="57" t="s">
        <v>62</v>
      </c>
      <c r="O57" s="57">
        <v>1</v>
      </c>
      <c r="P57" s="57" t="s">
        <v>62</v>
      </c>
      <c r="Q57" s="64">
        <v>6</v>
      </c>
    </row>
    <row r="58" spans="1:17" ht="15" hidden="1" customHeight="1" x14ac:dyDescent="0.2">
      <c r="A58" s="52">
        <v>1</v>
      </c>
      <c r="B58" s="46" t="s">
        <v>108</v>
      </c>
      <c r="C58" s="53">
        <v>520671</v>
      </c>
      <c r="D58" s="53">
        <v>1125493</v>
      </c>
      <c r="E58" s="53">
        <v>918083</v>
      </c>
      <c r="F58" s="53">
        <v>342710</v>
      </c>
      <c r="G58" s="53">
        <v>385665</v>
      </c>
      <c r="H58" s="53">
        <v>92641</v>
      </c>
      <c r="I58" s="53">
        <v>185282</v>
      </c>
      <c r="J58" s="53">
        <v>157316</v>
      </c>
      <c r="K58" s="53">
        <v>85018</v>
      </c>
      <c r="L58" s="53">
        <v>590173</v>
      </c>
      <c r="M58" s="53">
        <v>371611</v>
      </c>
      <c r="N58" s="53">
        <v>302</v>
      </c>
      <c r="O58" s="53">
        <v>7328</v>
      </c>
      <c r="P58" s="53">
        <v>3491</v>
      </c>
      <c r="Q58" s="63">
        <v>1</v>
      </c>
    </row>
    <row r="59" spans="1:17" ht="12" hidden="1" customHeight="1" x14ac:dyDescent="0.2">
      <c r="A59" s="61">
        <v>2</v>
      </c>
      <c r="B59" s="40" t="s">
        <v>61</v>
      </c>
      <c r="C59" s="57">
        <v>1828</v>
      </c>
      <c r="D59" s="57">
        <v>2908</v>
      </c>
      <c r="E59" s="57">
        <v>3391</v>
      </c>
      <c r="F59" s="57">
        <v>1622</v>
      </c>
      <c r="G59" s="57">
        <v>2321</v>
      </c>
      <c r="H59" s="57">
        <v>91</v>
      </c>
      <c r="I59" s="57">
        <v>182</v>
      </c>
      <c r="J59" s="57">
        <v>190</v>
      </c>
      <c r="K59" s="57">
        <v>115</v>
      </c>
      <c r="L59" s="57">
        <v>1104</v>
      </c>
      <c r="M59" s="57">
        <v>879</v>
      </c>
      <c r="N59" s="57" t="s">
        <v>62</v>
      </c>
      <c r="O59" s="57" t="s">
        <v>62</v>
      </c>
      <c r="P59" s="57" t="s">
        <v>62</v>
      </c>
      <c r="Q59" s="64">
        <v>2</v>
      </c>
    </row>
    <row r="60" spans="1:17" ht="12" hidden="1" customHeight="1" x14ac:dyDescent="0.2">
      <c r="A60" s="61">
        <v>3</v>
      </c>
      <c r="B60" s="40" t="s">
        <v>72</v>
      </c>
      <c r="C60" s="57">
        <v>2</v>
      </c>
      <c r="D60" s="57">
        <v>4</v>
      </c>
      <c r="E60" s="57">
        <v>2</v>
      </c>
      <c r="F60" s="57" t="s">
        <v>62</v>
      </c>
      <c r="G60" s="57" t="s">
        <v>62</v>
      </c>
      <c r="H60" s="57" t="s">
        <v>62</v>
      </c>
      <c r="I60" s="57" t="s">
        <v>62</v>
      </c>
      <c r="J60" s="57" t="s">
        <v>62</v>
      </c>
      <c r="K60" s="57">
        <v>2</v>
      </c>
      <c r="L60" s="57">
        <v>4</v>
      </c>
      <c r="M60" s="57">
        <v>2</v>
      </c>
      <c r="N60" s="57">
        <v>2</v>
      </c>
      <c r="O60" s="57">
        <v>49</v>
      </c>
      <c r="P60" s="57">
        <v>27</v>
      </c>
      <c r="Q60" s="64">
        <v>3</v>
      </c>
    </row>
    <row r="61" spans="1:17" ht="24" hidden="1" x14ac:dyDescent="0.2">
      <c r="A61" s="62">
        <v>4</v>
      </c>
      <c r="B61" s="60" t="s">
        <v>93</v>
      </c>
      <c r="C61" s="57">
        <v>230</v>
      </c>
      <c r="D61" s="57">
        <v>1085</v>
      </c>
      <c r="E61" s="57">
        <v>1180</v>
      </c>
      <c r="F61" s="57">
        <v>54</v>
      </c>
      <c r="G61" s="57">
        <v>300</v>
      </c>
      <c r="H61" s="57">
        <v>92</v>
      </c>
      <c r="I61" s="57">
        <v>184</v>
      </c>
      <c r="J61" s="57">
        <v>258</v>
      </c>
      <c r="K61" s="57">
        <v>82</v>
      </c>
      <c r="L61" s="57">
        <v>810</v>
      </c>
      <c r="M61" s="57">
        <v>614</v>
      </c>
      <c r="N61" s="57">
        <v>2</v>
      </c>
      <c r="O61" s="57">
        <v>37</v>
      </c>
      <c r="P61" s="57">
        <v>9</v>
      </c>
      <c r="Q61" s="64">
        <v>4</v>
      </c>
    </row>
    <row r="62" spans="1:17" ht="12" hidden="1" customHeight="1" x14ac:dyDescent="0.2">
      <c r="A62" s="61">
        <v>5</v>
      </c>
      <c r="B62" s="40" t="s">
        <v>89</v>
      </c>
      <c r="C62" s="57">
        <v>198</v>
      </c>
      <c r="D62" s="57">
        <v>829</v>
      </c>
      <c r="E62" s="57">
        <v>549</v>
      </c>
      <c r="F62" s="57">
        <v>136</v>
      </c>
      <c r="G62" s="57">
        <v>135</v>
      </c>
      <c r="H62" s="57">
        <v>19</v>
      </c>
      <c r="I62" s="57">
        <v>38</v>
      </c>
      <c r="J62" s="57">
        <v>30</v>
      </c>
      <c r="K62" s="57">
        <v>40</v>
      </c>
      <c r="L62" s="57">
        <v>605</v>
      </c>
      <c r="M62" s="57">
        <v>353</v>
      </c>
      <c r="N62" s="57">
        <v>3</v>
      </c>
      <c r="O62" s="57">
        <v>50</v>
      </c>
      <c r="P62" s="57">
        <v>31</v>
      </c>
      <c r="Q62" s="64">
        <v>5</v>
      </c>
    </row>
    <row r="63" spans="1:17" ht="12" hidden="1" customHeight="1" x14ac:dyDescent="0.2">
      <c r="A63" s="61">
        <v>6</v>
      </c>
      <c r="B63" s="40" t="s">
        <v>90</v>
      </c>
      <c r="C63" s="57">
        <v>1</v>
      </c>
      <c r="D63" s="57">
        <v>2</v>
      </c>
      <c r="E63" s="57" t="s">
        <v>62</v>
      </c>
      <c r="F63" s="57">
        <v>1</v>
      </c>
      <c r="G63" s="57">
        <v>1</v>
      </c>
      <c r="H63" s="57" t="s">
        <v>62</v>
      </c>
      <c r="I63" s="57" t="s">
        <v>62</v>
      </c>
      <c r="J63" s="57" t="s">
        <v>62</v>
      </c>
      <c r="K63" s="57">
        <v>2</v>
      </c>
      <c r="L63" s="57">
        <v>50</v>
      </c>
      <c r="M63" s="57">
        <v>26</v>
      </c>
      <c r="N63" s="57" t="s">
        <v>62</v>
      </c>
      <c r="O63" s="57" t="s">
        <v>62</v>
      </c>
      <c r="P63" s="57" t="s">
        <v>62</v>
      </c>
      <c r="Q63" s="64">
        <v>6</v>
      </c>
    </row>
    <row r="64" spans="1:17" ht="15" customHeight="1" x14ac:dyDescent="0.2">
      <c r="A64" s="52">
        <v>1</v>
      </c>
      <c r="B64" s="46" t="s">
        <v>115</v>
      </c>
      <c r="C64" s="53">
        <v>524417</v>
      </c>
      <c r="D64" s="53">
        <v>1131463</v>
      </c>
      <c r="E64" s="53">
        <v>925931</v>
      </c>
      <c r="F64" s="53">
        <v>345830</v>
      </c>
      <c r="G64" s="53">
        <v>390705</v>
      </c>
      <c r="H64" s="53">
        <v>92970</v>
      </c>
      <c r="I64" s="53">
        <v>185940</v>
      </c>
      <c r="J64" s="53">
        <v>158141</v>
      </c>
      <c r="K64" s="53">
        <v>85305</v>
      </c>
      <c r="L64" s="53">
        <v>592107</v>
      </c>
      <c r="M64" s="53">
        <v>373507</v>
      </c>
      <c r="N64" s="53">
        <v>312</v>
      </c>
      <c r="O64" s="53">
        <v>7586</v>
      </c>
      <c r="P64" s="53">
        <v>3577</v>
      </c>
      <c r="Q64" s="63">
        <v>1</v>
      </c>
    </row>
    <row r="65" spans="1:17" ht="12" customHeight="1" x14ac:dyDescent="0.2">
      <c r="A65" s="61">
        <v>2</v>
      </c>
      <c r="B65" s="40" t="s">
        <v>61</v>
      </c>
      <c r="C65" s="57">
        <v>1961</v>
      </c>
      <c r="D65" s="57">
        <v>3535</v>
      </c>
      <c r="E65" s="57">
        <v>3745</v>
      </c>
      <c r="F65" s="57">
        <v>1731</v>
      </c>
      <c r="G65" s="57">
        <v>2499</v>
      </c>
      <c r="H65" s="57">
        <v>84</v>
      </c>
      <c r="I65" s="57">
        <v>168</v>
      </c>
      <c r="J65" s="57">
        <v>182</v>
      </c>
      <c r="K65" s="57">
        <v>129</v>
      </c>
      <c r="L65" s="57">
        <v>1065</v>
      </c>
      <c r="M65" s="57">
        <v>918</v>
      </c>
      <c r="N65" s="57">
        <v>17</v>
      </c>
      <c r="O65" s="57">
        <v>571</v>
      </c>
      <c r="P65" s="57">
        <v>145</v>
      </c>
      <c r="Q65" s="64">
        <v>2</v>
      </c>
    </row>
    <row r="66" spans="1:17" ht="12" customHeight="1" x14ac:dyDescent="0.2">
      <c r="A66" s="61">
        <v>3</v>
      </c>
      <c r="B66" s="40" t="s">
        <v>72</v>
      </c>
      <c r="C66" s="57">
        <v>3</v>
      </c>
      <c r="D66" s="57">
        <v>218</v>
      </c>
      <c r="E66" s="57">
        <v>59</v>
      </c>
      <c r="F66" s="57" t="s">
        <v>62</v>
      </c>
      <c r="G66" s="57" t="s">
        <v>62</v>
      </c>
      <c r="H66" s="57" t="s">
        <v>62</v>
      </c>
      <c r="I66" s="57" t="s">
        <v>62</v>
      </c>
      <c r="J66" s="57" t="s">
        <v>62</v>
      </c>
      <c r="K66" s="57">
        <v>1</v>
      </c>
      <c r="L66" s="57">
        <v>125</v>
      </c>
      <c r="M66" s="57">
        <v>33</v>
      </c>
      <c r="N66" s="57">
        <v>2</v>
      </c>
      <c r="O66" s="57">
        <v>93</v>
      </c>
      <c r="P66" s="57">
        <v>26</v>
      </c>
      <c r="Q66" s="64">
        <v>3</v>
      </c>
    </row>
    <row r="67" spans="1:17" ht="24" x14ac:dyDescent="0.2">
      <c r="A67" s="62">
        <v>4</v>
      </c>
      <c r="B67" s="60" t="s">
        <v>93</v>
      </c>
      <c r="C67" s="57">
        <v>296</v>
      </c>
      <c r="D67" s="57">
        <v>1905</v>
      </c>
      <c r="E67" s="57">
        <v>1636</v>
      </c>
      <c r="F67" s="57">
        <v>81</v>
      </c>
      <c r="G67" s="57">
        <v>348</v>
      </c>
      <c r="H67" s="57">
        <v>100</v>
      </c>
      <c r="I67" s="57">
        <v>200</v>
      </c>
      <c r="J67" s="57">
        <v>290</v>
      </c>
      <c r="K67" s="57">
        <v>83</v>
      </c>
      <c r="L67" s="57">
        <v>664</v>
      </c>
      <c r="M67" s="57">
        <v>575</v>
      </c>
      <c r="N67" s="57">
        <v>32</v>
      </c>
      <c r="O67" s="57">
        <v>960</v>
      </c>
      <c r="P67" s="57">
        <v>424</v>
      </c>
      <c r="Q67" s="64">
        <v>4</v>
      </c>
    </row>
    <row r="68" spans="1:17" ht="12" customHeight="1" x14ac:dyDescent="0.2">
      <c r="A68" s="61">
        <v>5</v>
      </c>
      <c r="B68" s="40" t="s">
        <v>89</v>
      </c>
      <c r="C68" s="57">
        <v>269</v>
      </c>
      <c r="D68" s="57">
        <v>1001</v>
      </c>
      <c r="E68" s="57">
        <v>639</v>
      </c>
      <c r="F68" s="57">
        <v>200</v>
      </c>
      <c r="G68" s="57">
        <v>202</v>
      </c>
      <c r="H68" s="57">
        <v>20</v>
      </c>
      <c r="I68" s="57">
        <v>40</v>
      </c>
      <c r="J68" s="57">
        <v>32</v>
      </c>
      <c r="K68" s="57">
        <v>46</v>
      </c>
      <c r="L68" s="57">
        <v>665</v>
      </c>
      <c r="M68" s="57">
        <v>376</v>
      </c>
      <c r="N68" s="57">
        <v>3</v>
      </c>
      <c r="O68" s="57">
        <v>96</v>
      </c>
      <c r="P68" s="57">
        <v>29</v>
      </c>
      <c r="Q68" s="64">
        <v>5</v>
      </c>
    </row>
    <row r="69" spans="1:17" ht="12" customHeight="1" x14ac:dyDescent="0.2">
      <c r="A69" s="61">
        <v>6</v>
      </c>
      <c r="B69" s="40" t="s">
        <v>90</v>
      </c>
      <c r="C69" s="57">
        <v>1</v>
      </c>
      <c r="D69" s="57" t="s">
        <v>62</v>
      </c>
      <c r="E69" s="57" t="s">
        <v>62</v>
      </c>
      <c r="F69" s="57" t="s">
        <v>62</v>
      </c>
      <c r="G69" s="57" t="s">
        <v>62</v>
      </c>
      <c r="H69" s="57" t="s">
        <v>62</v>
      </c>
      <c r="I69" s="57" t="s">
        <v>62</v>
      </c>
      <c r="J69" s="57" t="s">
        <v>62</v>
      </c>
      <c r="K69" s="57">
        <v>1</v>
      </c>
      <c r="L69" s="57" t="s">
        <v>62</v>
      </c>
      <c r="M69" s="57" t="s">
        <v>62</v>
      </c>
      <c r="N69" s="57" t="s">
        <v>62</v>
      </c>
      <c r="O69" s="57" t="s">
        <v>62</v>
      </c>
      <c r="P69" s="57" t="s">
        <v>62</v>
      </c>
      <c r="Q69" s="64">
        <v>6</v>
      </c>
    </row>
    <row r="70" spans="1:17" ht="15" customHeight="1" x14ac:dyDescent="0.2">
      <c r="A70" s="52">
        <v>7</v>
      </c>
      <c r="B70" s="46" t="s">
        <v>116</v>
      </c>
      <c r="C70" s="53">
        <v>526407</v>
      </c>
      <c r="D70" s="53">
        <v>1136120</v>
      </c>
      <c r="E70" s="53">
        <v>930731</v>
      </c>
      <c r="F70" s="53">
        <v>347442</v>
      </c>
      <c r="G70" s="53">
        <v>393350</v>
      </c>
      <c r="H70" s="53">
        <v>93134</v>
      </c>
      <c r="I70" s="53">
        <v>186268</v>
      </c>
      <c r="J70" s="53">
        <v>158582</v>
      </c>
      <c r="K70" s="53">
        <v>85471</v>
      </c>
      <c r="L70" s="53">
        <v>593296</v>
      </c>
      <c r="M70" s="53">
        <v>374657</v>
      </c>
      <c r="N70" s="53">
        <v>360</v>
      </c>
      <c r="O70" s="53">
        <v>9114</v>
      </c>
      <c r="P70" s="53">
        <v>4143</v>
      </c>
      <c r="Q70" s="63">
        <v>7</v>
      </c>
    </row>
    <row r="71" spans="1:17" ht="15" customHeight="1" x14ac:dyDescent="0.2">
      <c r="A71" s="61">
        <v>8</v>
      </c>
      <c r="B71" s="40" t="s">
        <v>61</v>
      </c>
      <c r="C71" s="57">
        <v>1889</v>
      </c>
      <c r="D71" s="57">
        <v>3220</v>
      </c>
      <c r="E71" s="57">
        <v>3634</v>
      </c>
      <c r="F71" s="57">
        <v>1696</v>
      </c>
      <c r="G71" s="57">
        <v>2474</v>
      </c>
      <c r="H71" s="57">
        <v>67</v>
      </c>
      <c r="I71" s="57">
        <v>134</v>
      </c>
      <c r="J71" s="57">
        <v>147</v>
      </c>
      <c r="K71" s="57">
        <v>122</v>
      </c>
      <c r="L71" s="57">
        <v>1177</v>
      </c>
      <c r="M71" s="57">
        <v>936</v>
      </c>
      <c r="N71" s="57">
        <v>4</v>
      </c>
      <c r="O71" s="57">
        <v>213</v>
      </c>
      <c r="P71" s="58">
        <v>77</v>
      </c>
      <c r="Q71" s="64">
        <v>8</v>
      </c>
    </row>
    <row r="72" spans="1:17" ht="15" customHeight="1" x14ac:dyDescent="0.2">
      <c r="A72" s="61">
        <v>9</v>
      </c>
      <c r="B72" s="40" t="s">
        <v>72</v>
      </c>
      <c r="C72" s="57">
        <v>1</v>
      </c>
      <c r="D72" s="57">
        <v>21</v>
      </c>
      <c r="E72" s="57">
        <v>5</v>
      </c>
      <c r="F72" s="57" t="s">
        <v>62</v>
      </c>
      <c r="G72" s="57" t="s">
        <v>62</v>
      </c>
      <c r="H72" s="57" t="s">
        <v>62</v>
      </c>
      <c r="I72" s="57" t="s">
        <v>62</v>
      </c>
      <c r="J72" s="57" t="s">
        <v>62</v>
      </c>
      <c r="K72" s="57" t="s">
        <v>62</v>
      </c>
      <c r="L72" s="57">
        <v>1</v>
      </c>
      <c r="M72" s="57" t="s">
        <v>62</v>
      </c>
      <c r="N72" s="57">
        <v>1</v>
      </c>
      <c r="O72" s="57">
        <v>20</v>
      </c>
      <c r="P72" s="58">
        <v>5</v>
      </c>
      <c r="Q72" s="64">
        <v>9</v>
      </c>
    </row>
    <row r="73" spans="1:17" ht="22.15" customHeight="1" x14ac:dyDescent="0.2">
      <c r="A73" s="62">
        <v>10</v>
      </c>
      <c r="B73" s="60" t="s">
        <v>93</v>
      </c>
      <c r="C73" s="57">
        <v>252</v>
      </c>
      <c r="D73" s="57">
        <v>1274</v>
      </c>
      <c r="E73" s="57">
        <v>1194</v>
      </c>
      <c r="F73" s="57">
        <v>63</v>
      </c>
      <c r="G73" s="57">
        <v>264</v>
      </c>
      <c r="H73" s="57">
        <v>96</v>
      </c>
      <c r="I73" s="57">
        <v>192</v>
      </c>
      <c r="J73" s="57">
        <v>262</v>
      </c>
      <c r="K73" s="57">
        <v>86</v>
      </c>
      <c r="L73" s="57">
        <v>593</v>
      </c>
      <c r="M73" s="57">
        <v>534</v>
      </c>
      <c r="N73" s="57">
        <v>7</v>
      </c>
      <c r="O73" s="57">
        <v>426</v>
      </c>
      <c r="P73" s="58">
        <v>132</v>
      </c>
      <c r="Q73" s="64">
        <v>10</v>
      </c>
    </row>
    <row r="74" spans="1:17" ht="15" customHeight="1" x14ac:dyDescent="0.2">
      <c r="A74" s="61">
        <v>11</v>
      </c>
      <c r="B74" s="40" t="s">
        <v>89</v>
      </c>
      <c r="C74" s="57">
        <v>231</v>
      </c>
      <c r="D74" s="57">
        <v>1422</v>
      </c>
      <c r="E74" s="57">
        <v>891</v>
      </c>
      <c r="F74" s="57">
        <v>160</v>
      </c>
      <c r="G74" s="57">
        <v>168</v>
      </c>
      <c r="H74" s="57">
        <v>16</v>
      </c>
      <c r="I74" s="57">
        <v>32</v>
      </c>
      <c r="J74" s="57">
        <v>24</v>
      </c>
      <c r="K74" s="57">
        <v>54</v>
      </c>
      <c r="L74" s="57">
        <v>1210</v>
      </c>
      <c r="M74" s="57">
        <v>693</v>
      </c>
      <c r="N74" s="57">
        <v>1</v>
      </c>
      <c r="O74" s="57">
        <v>20</v>
      </c>
      <c r="P74" s="58">
        <v>5</v>
      </c>
      <c r="Q74" s="64">
        <v>11</v>
      </c>
    </row>
    <row r="75" spans="1:17" ht="15" customHeight="1" x14ac:dyDescent="0.2">
      <c r="A75" s="61">
        <v>12</v>
      </c>
      <c r="B75" s="40" t="s">
        <v>90</v>
      </c>
      <c r="C75" s="57" t="s">
        <v>62</v>
      </c>
      <c r="D75" s="57" t="s">
        <v>62</v>
      </c>
      <c r="E75" s="57" t="s">
        <v>62</v>
      </c>
      <c r="F75" s="57" t="s">
        <v>62</v>
      </c>
      <c r="G75" s="57" t="s">
        <v>62</v>
      </c>
      <c r="H75" s="57" t="s">
        <v>62</v>
      </c>
      <c r="I75" s="57" t="s">
        <v>62</v>
      </c>
      <c r="J75" s="57" t="s">
        <v>62</v>
      </c>
      <c r="K75" s="57" t="s">
        <v>62</v>
      </c>
      <c r="L75" s="57" t="s">
        <v>62</v>
      </c>
      <c r="M75" s="57" t="s">
        <v>62</v>
      </c>
      <c r="N75" s="57" t="s">
        <v>62</v>
      </c>
      <c r="O75" s="57" t="s">
        <v>62</v>
      </c>
      <c r="P75" s="58" t="s">
        <v>62</v>
      </c>
      <c r="Q75" s="64">
        <v>12</v>
      </c>
    </row>
    <row r="76" spans="1:17" ht="15" customHeight="1" x14ac:dyDescent="0.2">
      <c r="A76" s="52">
        <v>13</v>
      </c>
      <c r="B76" s="46" t="s">
        <v>117</v>
      </c>
      <c r="C76" s="53">
        <v>528318</v>
      </c>
      <c r="D76" s="53">
        <v>1139213</v>
      </c>
      <c r="E76" s="53">
        <v>934673</v>
      </c>
      <c r="F76" s="53">
        <v>349041</v>
      </c>
      <c r="G76" s="53">
        <v>395919</v>
      </c>
      <c r="H76" s="53">
        <v>93281</v>
      </c>
      <c r="I76" s="53">
        <v>186562</v>
      </c>
      <c r="J76" s="53">
        <v>158968</v>
      </c>
      <c r="K76" s="53">
        <v>85625</v>
      </c>
      <c r="L76" s="53">
        <v>593857</v>
      </c>
      <c r="M76" s="53">
        <v>375434</v>
      </c>
      <c r="N76" s="53">
        <v>371</v>
      </c>
      <c r="O76" s="53">
        <v>9753</v>
      </c>
      <c r="P76" s="54">
        <v>4353</v>
      </c>
      <c r="Q76" s="63">
        <v>13</v>
      </c>
    </row>
    <row r="77" spans="1:17" ht="15" customHeight="1" x14ac:dyDescent="0.2">
      <c r="A77" s="61">
        <v>14</v>
      </c>
      <c r="B77" s="40" t="s">
        <v>61</v>
      </c>
      <c r="C77" s="57">
        <v>1947</v>
      </c>
      <c r="D77" s="57">
        <v>3121</v>
      </c>
      <c r="E77" s="57">
        <v>3709</v>
      </c>
      <c r="F77" s="57">
        <v>1754</v>
      </c>
      <c r="G77" s="57">
        <v>2559</v>
      </c>
      <c r="H77" s="57">
        <v>80</v>
      </c>
      <c r="I77" s="57">
        <v>160</v>
      </c>
      <c r="J77" s="57">
        <v>163</v>
      </c>
      <c r="K77" s="57">
        <v>111</v>
      </c>
      <c r="L77" s="57">
        <v>1175</v>
      </c>
      <c r="M77" s="57">
        <v>970</v>
      </c>
      <c r="N77" s="57">
        <v>2</v>
      </c>
      <c r="O77" s="57">
        <v>32</v>
      </c>
      <c r="P77" s="58">
        <v>16</v>
      </c>
      <c r="Q77" s="66">
        <v>14</v>
      </c>
    </row>
    <row r="78" spans="1:17" ht="15" customHeight="1" x14ac:dyDescent="0.2">
      <c r="A78" s="61">
        <v>15</v>
      </c>
      <c r="B78" s="40" t="s">
        <v>72</v>
      </c>
      <c r="C78" s="57">
        <v>1</v>
      </c>
      <c r="D78" s="57">
        <v>24</v>
      </c>
      <c r="E78" s="57">
        <v>8</v>
      </c>
      <c r="F78" s="57" t="s">
        <v>62</v>
      </c>
      <c r="G78" s="57" t="s">
        <v>62</v>
      </c>
      <c r="H78" s="57" t="s">
        <v>62</v>
      </c>
      <c r="I78" s="57" t="s">
        <v>62</v>
      </c>
      <c r="J78" s="57" t="s">
        <v>62</v>
      </c>
      <c r="K78" s="57" t="s">
        <v>62</v>
      </c>
      <c r="L78" s="57" t="s">
        <v>62</v>
      </c>
      <c r="M78" s="57" t="s">
        <v>62</v>
      </c>
      <c r="N78" s="57">
        <v>1</v>
      </c>
      <c r="O78" s="57">
        <v>24</v>
      </c>
      <c r="P78" s="58">
        <v>8</v>
      </c>
      <c r="Q78" s="66">
        <v>15</v>
      </c>
    </row>
    <row r="79" spans="1:17" ht="22.15" customHeight="1" x14ac:dyDescent="0.2">
      <c r="A79" s="62">
        <v>16</v>
      </c>
      <c r="B79" s="60" t="s">
        <v>93</v>
      </c>
      <c r="C79" s="57">
        <v>225</v>
      </c>
      <c r="D79" s="57">
        <v>984</v>
      </c>
      <c r="E79" s="57">
        <v>1122</v>
      </c>
      <c r="F79" s="57">
        <v>42</v>
      </c>
      <c r="G79" s="57">
        <v>251</v>
      </c>
      <c r="H79" s="57">
        <v>73</v>
      </c>
      <c r="I79" s="57">
        <v>146</v>
      </c>
      <c r="J79" s="57">
        <v>220</v>
      </c>
      <c r="K79" s="57">
        <v>106</v>
      </c>
      <c r="L79" s="57">
        <v>724</v>
      </c>
      <c r="M79" s="57">
        <v>612</v>
      </c>
      <c r="N79" s="57">
        <v>4</v>
      </c>
      <c r="O79" s="57">
        <v>72</v>
      </c>
      <c r="P79" s="58">
        <v>39</v>
      </c>
      <c r="Q79" s="66">
        <v>16</v>
      </c>
    </row>
    <row r="80" spans="1:17" ht="15" customHeight="1" x14ac:dyDescent="0.2">
      <c r="A80" s="61">
        <v>17</v>
      </c>
      <c r="B80" s="40" t="s">
        <v>89</v>
      </c>
      <c r="C80" s="57">
        <v>207</v>
      </c>
      <c r="D80" s="57">
        <v>761</v>
      </c>
      <c r="E80" s="57">
        <v>505</v>
      </c>
      <c r="F80" s="57">
        <v>151</v>
      </c>
      <c r="G80" s="57">
        <v>158</v>
      </c>
      <c r="H80" s="57">
        <v>30</v>
      </c>
      <c r="I80" s="57">
        <v>60</v>
      </c>
      <c r="J80" s="57">
        <v>47</v>
      </c>
      <c r="K80" s="57">
        <v>25</v>
      </c>
      <c r="L80" s="57">
        <v>540</v>
      </c>
      <c r="M80" s="57">
        <v>298</v>
      </c>
      <c r="N80" s="57">
        <v>1</v>
      </c>
      <c r="O80" s="57">
        <v>10</v>
      </c>
      <c r="P80" s="58">
        <v>2</v>
      </c>
      <c r="Q80" s="66">
        <v>17</v>
      </c>
    </row>
    <row r="81" spans="1:17" ht="15" customHeight="1" x14ac:dyDescent="0.2">
      <c r="A81" s="61">
        <v>18</v>
      </c>
      <c r="B81" s="40" t="s">
        <v>90</v>
      </c>
      <c r="C81" s="57">
        <v>1</v>
      </c>
      <c r="D81" s="57" t="s">
        <v>62</v>
      </c>
      <c r="E81" s="57" t="s">
        <v>62</v>
      </c>
      <c r="F81" s="57" t="s">
        <v>62</v>
      </c>
      <c r="G81" s="57" t="s">
        <v>62</v>
      </c>
      <c r="H81" s="57" t="s">
        <v>62</v>
      </c>
      <c r="I81" s="57" t="s">
        <v>62</v>
      </c>
      <c r="J81" s="57" t="s">
        <v>62</v>
      </c>
      <c r="K81" s="57">
        <v>1</v>
      </c>
      <c r="L81" s="57" t="s">
        <v>62</v>
      </c>
      <c r="M81" s="57" t="s">
        <v>62</v>
      </c>
      <c r="N81" s="57" t="s">
        <v>62</v>
      </c>
      <c r="O81" s="57" t="s">
        <v>62</v>
      </c>
      <c r="P81" s="58" t="s">
        <v>62</v>
      </c>
      <c r="Q81" s="66">
        <v>18</v>
      </c>
    </row>
    <row r="82" spans="1:17" ht="15" customHeight="1" x14ac:dyDescent="0.2">
      <c r="A82" s="52">
        <v>19</v>
      </c>
      <c r="B82" s="46" t="s">
        <v>122</v>
      </c>
      <c r="C82" s="53">
        <v>530283</v>
      </c>
      <c r="D82" s="53">
        <v>1142581</v>
      </c>
      <c r="E82" s="53">
        <v>939007</v>
      </c>
      <c r="F82" s="53">
        <v>350686</v>
      </c>
      <c r="G82" s="53">
        <v>398572</v>
      </c>
      <c r="H82" s="53">
        <v>93404</v>
      </c>
      <c r="I82" s="53">
        <v>186808</v>
      </c>
      <c r="J82" s="53">
        <v>159304</v>
      </c>
      <c r="K82" s="53">
        <v>85816</v>
      </c>
      <c r="L82" s="53">
        <v>595216</v>
      </c>
      <c r="M82" s="53">
        <v>376718</v>
      </c>
      <c r="N82" s="53">
        <v>377</v>
      </c>
      <c r="O82" s="53">
        <v>9871</v>
      </c>
      <c r="P82" s="54">
        <v>4413</v>
      </c>
      <c r="Q82" s="67">
        <v>19</v>
      </c>
    </row>
    <row r="83" spans="1:17" ht="15" customHeight="1" x14ac:dyDescent="0.2">
      <c r="A83" s="61">
        <v>20</v>
      </c>
      <c r="B83" s="40" t="s">
        <v>61</v>
      </c>
      <c r="C83" s="57">
        <v>1834</v>
      </c>
      <c r="D83" s="57">
        <v>3753</v>
      </c>
      <c r="E83" s="57">
        <v>3959</v>
      </c>
      <c r="F83" s="57">
        <v>1611</v>
      </c>
      <c r="G83" s="57">
        <v>2351</v>
      </c>
      <c r="H83" s="57">
        <v>92</v>
      </c>
      <c r="I83" s="57">
        <v>184</v>
      </c>
      <c r="J83" s="57">
        <v>205</v>
      </c>
      <c r="K83" s="57">
        <v>122</v>
      </c>
      <c r="L83" s="57">
        <v>1646</v>
      </c>
      <c r="M83" s="57">
        <v>1222</v>
      </c>
      <c r="N83" s="57">
        <v>9</v>
      </c>
      <c r="O83" s="57">
        <v>312</v>
      </c>
      <c r="P83" s="58">
        <v>181</v>
      </c>
      <c r="Q83" s="66">
        <v>20</v>
      </c>
    </row>
    <row r="84" spans="1:17" ht="15" customHeight="1" x14ac:dyDescent="0.2">
      <c r="A84" s="61">
        <v>21</v>
      </c>
      <c r="B84" s="40" t="s">
        <v>72</v>
      </c>
      <c r="C84" s="57">
        <v>1</v>
      </c>
      <c r="D84" s="57">
        <v>1</v>
      </c>
      <c r="E84" s="57" t="s">
        <v>62</v>
      </c>
      <c r="F84" s="57" t="s">
        <v>62</v>
      </c>
      <c r="G84" s="57" t="s">
        <v>62</v>
      </c>
      <c r="H84" s="57" t="s">
        <v>62</v>
      </c>
      <c r="I84" s="57" t="s">
        <v>62</v>
      </c>
      <c r="J84" s="57" t="s">
        <v>62</v>
      </c>
      <c r="K84" s="57" t="s">
        <v>62</v>
      </c>
      <c r="L84" s="57">
        <v>1</v>
      </c>
      <c r="M84" s="57" t="s">
        <v>62</v>
      </c>
      <c r="N84" s="57">
        <v>2</v>
      </c>
      <c r="O84" s="57">
        <v>67</v>
      </c>
      <c r="P84" s="58">
        <v>23</v>
      </c>
      <c r="Q84" s="66">
        <v>21</v>
      </c>
    </row>
    <row r="85" spans="1:17" ht="22.15" customHeight="1" x14ac:dyDescent="0.2">
      <c r="A85" s="62">
        <v>22</v>
      </c>
      <c r="B85" s="60" t="s">
        <v>93</v>
      </c>
      <c r="C85" s="57">
        <v>217</v>
      </c>
      <c r="D85" s="57">
        <v>1122</v>
      </c>
      <c r="E85" s="57">
        <v>2281</v>
      </c>
      <c r="F85" s="57">
        <v>17</v>
      </c>
      <c r="G85" s="57">
        <v>1278</v>
      </c>
      <c r="H85" s="57">
        <v>112</v>
      </c>
      <c r="I85" s="57">
        <v>224</v>
      </c>
      <c r="J85" s="57">
        <v>295</v>
      </c>
      <c r="K85" s="57">
        <v>84</v>
      </c>
      <c r="L85" s="57">
        <v>685</v>
      </c>
      <c r="M85" s="57">
        <v>621</v>
      </c>
      <c r="N85" s="57">
        <v>4</v>
      </c>
      <c r="O85" s="57">
        <v>196</v>
      </c>
      <c r="P85" s="58">
        <v>86</v>
      </c>
      <c r="Q85" s="66">
        <v>22</v>
      </c>
    </row>
    <row r="86" spans="1:17" ht="15" customHeight="1" x14ac:dyDescent="0.2">
      <c r="A86" s="61">
        <v>23</v>
      </c>
      <c r="B86" s="40" t="s">
        <v>89</v>
      </c>
      <c r="C86" s="57">
        <v>173</v>
      </c>
      <c r="D86" s="57">
        <v>761</v>
      </c>
      <c r="E86" s="57">
        <v>490</v>
      </c>
      <c r="F86" s="57">
        <v>131</v>
      </c>
      <c r="G86" s="57">
        <v>138</v>
      </c>
      <c r="H86" s="57">
        <v>12</v>
      </c>
      <c r="I86" s="57">
        <v>24</v>
      </c>
      <c r="J86" s="57">
        <v>22</v>
      </c>
      <c r="K86" s="57">
        <v>26</v>
      </c>
      <c r="L86" s="57">
        <v>465</v>
      </c>
      <c r="M86" s="57">
        <v>276</v>
      </c>
      <c r="N86" s="57">
        <v>4</v>
      </c>
      <c r="O86" s="57">
        <v>141</v>
      </c>
      <c r="P86" s="58">
        <v>54</v>
      </c>
      <c r="Q86" s="66">
        <v>23</v>
      </c>
    </row>
    <row r="87" spans="1:17" ht="15" customHeight="1" x14ac:dyDescent="0.2">
      <c r="A87" s="61">
        <v>24</v>
      </c>
      <c r="B87" s="40" t="s">
        <v>90</v>
      </c>
      <c r="C87" s="57">
        <v>1</v>
      </c>
      <c r="D87" s="57" t="s">
        <v>62</v>
      </c>
      <c r="E87" s="57" t="s">
        <v>62</v>
      </c>
      <c r="F87" s="57" t="s">
        <v>62</v>
      </c>
      <c r="G87" s="57" t="s">
        <v>62</v>
      </c>
      <c r="H87" s="57" t="s">
        <v>62</v>
      </c>
      <c r="I87" s="57" t="s">
        <v>62</v>
      </c>
      <c r="J87" s="57" t="s">
        <v>62</v>
      </c>
      <c r="K87" s="57">
        <v>2</v>
      </c>
      <c r="L87" s="57">
        <v>67</v>
      </c>
      <c r="M87" s="57">
        <v>23</v>
      </c>
      <c r="N87" s="57" t="s">
        <v>62</v>
      </c>
      <c r="O87" s="57" t="s">
        <v>62</v>
      </c>
      <c r="P87" s="58" t="s">
        <v>62</v>
      </c>
      <c r="Q87" s="66">
        <v>24</v>
      </c>
    </row>
    <row r="88" spans="1:17" ht="15" customHeight="1" x14ac:dyDescent="0.2">
      <c r="A88" s="52">
        <v>25</v>
      </c>
      <c r="B88" s="46" t="s">
        <v>131</v>
      </c>
      <c r="C88" s="53">
        <v>532161</v>
      </c>
      <c r="D88" s="53">
        <v>1146696</v>
      </c>
      <c r="E88" s="53">
        <v>944757</v>
      </c>
      <c r="F88" s="53">
        <v>352183</v>
      </c>
      <c r="G88" s="53">
        <v>402062</v>
      </c>
      <c r="H88" s="53">
        <v>93596</v>
      </c>
      <c r="I88" s="53">
        <v>187192</v>
      </c>
      <c r="J88" s="53">
        <v>159782</v>
      </c>
      <c r="K88" s="53">
        <v>85994</v>
      </c>
      <c r="L88" s="53">
        <v>597016</v>
      </c>
      <c r="M88" s="53">
        <v>378262</v>
      </c>
      <c r="N88" s="53">
        <v>388</v>
      </c>
      <c r="O88" s="53">
        <v>10305</v>
      </c>
      <c r="P88" s="54">
        <v>4651</v>
      </c>
      <c r="Q88" s="67">
        <v>25</v>
      </c>
    </row>
    <row r="89" spans="1:17" ht="15" customHeight="1" x14ac:dyDescent="0.2">
      <c r="A89" s="61">
        <v>26</v>
      </c>
      <c r="B89" s="40" t="s">
        <v>61</v>
      </c>
      <c r="C89" s="57">
        <v>2139</v>
      </c>
      <c r="D89" s="57">
        <v>3529</v>
      </c>
      <c r="E89" s="57">
        <v>4124</v>
      </c>
      <c r="F89" s="57">
        <v>1912</v>
      </c>
      <c r="G89" s="57">
        <v>2861</v>
      </c>
      <c r="H89" s="57">
        <v>99</v>
      </c>
      <c r="I89" s="57">
        <v>198</v>
      </c>
      <c r="J89" s="57">
        <v>214</v>
      </c>
      <c r="K89" s="57">
        <v>124</v>
      </c>
      <c r="L89" s="57">
        <v>1257</v>
      </c>
      <c r="M89" s="57">
        <v>999</v>
      </c>
      <c r="N89" s="57">
        <v>4</v>
      </c>
      <c r="O89" s="57">
        <v>162</v>
      </c>
      <c r="P89" s="58">
        <v>50</v>
      </c>
      <c r="Q89" s="66">
        <v>26</v>
      </c>
    </row>
    <row r="90" spans="1:17" ht="15" customHeight="1" x14ac:dyDescent="0.2">
      <c r="A90" s="61">
        <v>27</v>
      </c>
      <c r="B90" s="40" t="s">
        <v>72</v>
      </c>
      <c r="C90" s="57">
        <v>2</v>
      </c>
      <c r="D90" s="57">
        <v>1</v>
      </c>
      <c r="E90" s="57" t="s">
        <v>62</v>
      </c>
      <c r="F90" s="57" t="s">
        <v>62</v>
      </c>
      <c r="G90" s="57" t="s">
        <v>62</v>
      </c>
      <c r="H90" s="57" t="s">
        <v>62</v>
      </c>
      <c r="I90" s="57" t="s">
        <v>62</v>
      </c>
      <c r="J90" s="57" t="s">
        <v>62</v>
      </c>
      <c r="K90" s="57" t="s">
        <v>62</v>
      </c>
      <c r="L90" s="57">
        <v>1</v>
      </c>
      <c r="M90" s="57" t="s">
        <v>62</v>
      </c>
      <c r="N90" s="57">
        <v>2</v>
      </c>
      <c r="O90" s="57" t="s">
        <v>62</v>
      </c>
      <c r="P90" s="58" t="s">
        <v>62</v>
      </c>
      <c r="Q90" s="66">
        <v>27</v>
      </c>
    </row>
    <row r="91" spans="1:17" ht="22.15" customHeight="1" x14ac:dyDescent="0.2">
      <c r="A91" s="62">
        <v>28</v>
      </c>
      <c r="B91" s="60" t="s">
        <v>92</v>
      </c>
      <c r="C91" s="57">
        <v>260</v>
      </c>
      <c r="D91" s="57">
        <v>1083</v>
      </c>
      <c r="E91" s="57">
        <v>1332</v>
      </c>
      <c r="F91" s="57">
        <v>74</v>
      </c>
      <c r="G91" s="57">
        <v>338</v>
      </c>
      <c r="H91" s="57">
        <v>67</v>
      </c>
      <c r="I91" s="57">
        <v>134</v>
      </c>
      <c r="J91" s="57">
        <v>209</v>
      </c>
      <c r="K91" s="57">
        <v>114</v>
      </c>
      <c r="L91" s="57">
        <v>743</v>
      </c>
      <c r="M91" s="57">
        <v>734</v>
      </c>
      <c r="N91" s="57">
        <v>5</v>
      </c>
      <c r="O91" s="57">
        <v>132</v>
      </c>
      <c r="P91" s="58">
        <v>52</v>
      </c>
      <c r="Q91" s="66">
        <v>28</v>
      </c>
    </row>
    <row r="92" spans="1:17" ht="15" customHeight="1" x14ac:dyDescent="0.2">
      <c r="A92" s="61">
        <v>29</v>
      </c>
      <c r="B92" s="40" t="s">
        <v>89</v>
      </c>
      <c r="C92" s="57">
        <v>167</v>
      </c>
      <c r="D92" s="57">
        <v>561</v>
      </c>
      <c r="E92" s="57">
        <v>409</v>
      </c>
      <c r="F92" s="57">
        <v>127</v>
      </c>
      <c r="G92" s="57">
        <v>134</v>
      </c>
      <c r="H92" s="57">
        <v>17</v>
      </c>
      <c r="I92" s="57">
        <v>34</v>
      </c>
      <c r="J92" s="57">
        <v>28</v>
      </c>
      <c r="K92" s="57">
        <v>22</v>
      </c>
      <c r="L92" s="57">
        <v>399</v>
      </c>
      <c r="M92" s="57">
        <v>246</v>
      </c>
      <c r="N92" s="57">
        <v>1</v>
      </c>
      <c r="O92" s="57">
        <v>1</v>
      </c>
      <c r="P92" s="58">
        <v>1</v>
      </c>
      <c r="Q92" s="66">
        <v>29</v>
      </c>
    </row>
    <row r="93" spans="1:17" ht="15" customHeight="1" x14ac:dyDescent="0.2">
      <c r="A93" s="61">
        <v>30</v>
      </c>
      <c r="B93" s="40" t="s">
        <v>90</v>
      </c>
      <c r="C93" s="57" t="s">
        <v>62</v>
      </c>
      <c r="D93" s="57" t="s">
        <v>62</v>
      </c>
      <c r="E93" s="57">
        <v>1050</v>
      </c>
      <c r="F93" s="57" t="s">
        <v>62</v>
      </c>
      <c r="G93" s="57">
        <v>1050</v>
      </c>
      <c r="H93" s="57" t="s">
        <v>62</v>
      </c>
      <c r="I93" s="57" t="s">
        <v>62</v>
      </c>
      <c r="J93" s="57" t="s">
        <v>62</v>
      </c>
      <c r="K93" s="57" t="s">
        <v>62</v>
      </c>
      <c r="L93" s="57" t="s">
        <v>62</v>
      </c>
      <c r="M93" s="57" t="s">
        <v>62</v>
      </c>
      <c r="N93" s="57" t="s">
        <v>62</v>
      </c>
      <c r="O93" s="57" t="s">
        <v>62</v>
      </c>
      <c r="P93" s="58" t="s">
        <v>62</v>
      </c>
      <c r="Q93" s="66">
        <v>30</v>
      </c>
    </row>
    <row r="94" spans="1:17" ht="15" customHeight="1" x14ac:dyDescent="0.2">
      <c r="A94" s="52">
        <v>31</v>
      </c>
      <c r="B94" s="46" t="s">
        <v>132</v>
      </c>
      <c r="C94" s="53">
        <v>534395</v>
      </c>
      <c r="D94" s="53">
        <v>1150748</v>
      </c>
      <c r="E94" s="53">
        <v>948754</v>
      </c>
      <c r="F94" s="53">
        <v>354042</v>
      </c>
      <c r="G94" s="53">
        <v>404076</v>
      </c>
      <c r="H94" s="53">
        <v>93745</v>
      </c>
      <c r="I94" s="53">
        <v>187490</v>
      </c>
      <c r="J94" s="53">
        <v>160177</v>
      </c>
      <c r="K94" s="53">
        <v>86210</v>
      </c>
      <c r="L94" s="53">
        <v>598618</v>
      </c>
      <c r="M94" s="53">
        <v>379750</v>
      </c>
      <c r="N94" s="53">
        <v>398</v>
      </c>
      <c r="O94" s="53">
        <v>10598</v>
      </c>
      <c r="P94" s="54">
        <v>4751</v>
      </c>
      <c r="Q94" s="67">
        <v>31</v>
      </c>
    </row>
    <row r="95" spans="1:17" ht="15" customHeight="1" x14ac:dyDescent="0.2">
      <c r="A95" s="61">
        <v>32</v>
      </c>
      <c r="B95" s="40" t="s">
        <v>61</v>
      </c>
      <c r="C95" s="57">
        <v>1734</v>
      </c>
      <c r="D95" s="57">
        <v>3380</v>
      </c>
      <c r="E95" s="57">
        <v>3782</v>
      </c>
      <c r="F95" s="57">
        <v>1546</v>
      </c>
      <c r="G95" s="57">
        <v>2286</v>
      </c>
      <c r="H95" s="57">
        <v>72</v>
      </c>
      <c r="I95" s="57">
        <v>144</v>
      </c>
      <c r="J95" s="57">
        <v>153</v>
      </c>
      <c r="K95" s="57">
        <v>115</v>
      </c>
      <c r="L95" s="57">
        <v>1681</v>
      </c>
      <c r="M95" s="57">
        <v>1342</v>
      </c>
      <c r="N95" s="57">
        <v>1</v>
      </c>
      <c r="O95" s="57">
        <v>9</v>
      </c>
      <c r="P95" s="58">
        <v>1</v>
      </c>
      <c r="Q95" s="66">
        <v>32</v>
      </c>
    </row>
    <row r="96" spans="1:17" ht="15" customHeight="1" x14ac:dyDescent="0.2">
      <c r="A96" s="61">
        <v>33</v>
      </c>
      <c r="B96" s="40" t="s">
        <v>72</v>
      </c>
      <c r="C96" s="57" t="s">
        <v>62</v>
      </c>
      <c r="D96" s="57" t="s">
        <v>62</v>
      </c>
      <c r="E96" s="57" t="s">
        <v>62</v>
      </c>
      <c r="F96" s="57" t="s">
        <v>62</v>
      </c>
      <c r="G96" s="57" t="s">
        <v>62</v>
      </c>
      <c r="H96" s="57" t="s">
        <v>62</v>
      </c>
      <c r="I96" s="57" t="s">
        <v>62</v>
      </c>
      <c r="J96" s="57" t="s">
        <v>62</v>
      </c>
      <c r="K96" s="57" t="s">
        <v>62</v>
      </c>
      <c r="L96" s="57" t="s">
        <v>62</v>
      </c>
      <c r="M96" s="57" t="s">
        <v>62</v>
      </c>
      <c r="N96" s="57" t="s">
        <v>62</v>
      </c>
      <c r="O96" s="57" t="s">
        <v>62</v>
      </c>
      <c r="P96" s="58" t="s">
        <v>62</v>
      </c>
      <c r="Q96" s="66">
        <v>33</v>
      </c>
    </row>
    <row r="97" spans="1:17" ht="22.15" customHeight="1" x14ac:dyDescent="0.2">
      <c r="A97" s="62">
        <v>34</v>
      </c>
      <c r="B97" s="60" t="s">
        <v>92</v>
      </c>
      <c r="C97" s="57">
        <v>204</v>
      </c>
      <c r="D97" s="57">
        <v>883</v>
      </c>
      <c r="E97" s="57">
        <v>1058</v>
      </c>
      <c r="F97" s="57">
        <v>44</v>
      </c>
      <c r="G97" s="57">
        <v>268</v>
      </c>
      <c r="H97" s="57">
        <v>73</v>
      </c>
      <c r="I97" s="57">
        <v>146</v>
      </c>
      <c r="J97" s="57">
        <v>209</v>
      </c>
      <c r="K97" s="57">
        <v>85</v>
      </c>
      <c r="L97" s="57">
        <v>640</v>
      </c>
      <c r="M97" s="57">
        <v>563</v>
      </c>
      <c r="N97" s="57">
        <v>2</v>
      </c>
      <c r="O97" s="57">
        <v>53</v>
      </c>
      <c r="P97" s="58">
        <v>18</v>
      </c>
      <c r="Q97" s="66">
        <v>34</v>
      </c>
    </row>
    <row r="98" spans="1:17" ht="15" customHeight="1" x14ac:dyDescent="0.2">
      <c r="A98" s="61">
        <v>35</v>
      </c>
      <c r="B98" s="40" t="s">
        <v>89</v>
      </c>
      <c r="C98" s="57">
        <v>151</v>
      </c>
      <c r="D98" s="57">
        <v>739</v>
      </c>
      <c r="E98" s="57">
        <v>427</v>
      </c>
      <c r="F98" s="57">
        <v>118</v>
      </c>
      <c r="G98" s="57">
        <v>134</v>
      </c>
      <c r="H98" s="57">
        <v>9</v>
      </c>
      <c r="I98" s="57">
        <v>18</v>
      </c>
      <c r="J98" s="57">
        <v>17</v>
      </c>
      <c r="K98" s="57">
        <v>21</v>
      </c>
      <c r="L98" s="57">
        <v>453</v>
      </c>
      <c r="M98" s="57">
        <v>246</v>
      </c>
      <c r="N98" s="57">
        <v>3</v>
      </c>
      <c r="O98" s="57">
        <v>150</v>
      </c>
      <c r="P98" s="58">
        <v>30</v>
      </c>
      <c r="Q98" s="66">
        <v>35</v>
      </c>
    </row>
    <row r="99" spans="1:17" ht="15" customHeight="1" x14ac:dyDescent="0.2">
      <c r="A99" s="61">
        <v>36</v>
      </c>
      <c r="B99" s="40" t="s">
        <v>90</v>
      </c>
      <c r="C99" s="57" t="s">
        <v>62</v>
      </c>
      <c r="D99" s="57" t="s">
        <v>62</v>
      </c>
      <c r="E99" s="57" t="s">
        <v>62</v>
      </c>
      <c r="F99" s="57" t="s">
        <v>62</v>
      </c>
      <c r="G99" s="57" t="s">
        <v>62</v>
      </c>
      <c r="H99" s="57" t="s">
        <v>62</v>
      </c>
      <c r="I99" s="57" t="s">
        <v>62</v>
      </c>
      <c r="J99" s="57" t="s">
        <v>62</v>
      </c>
      <c r="K99" s="57" t="s">
        <v>62</v>
      </c>
      <c r="L99" s="57" t="s">
        <v>62</v>
      </c>
      <c r="M99" s="57" t="s">
        <v>62</v>
      </c>
      <c r="N99" s="57" t="s">
        <v>62</v>
      </c>
      <c r="O99" s="57" t="s">
        <v>62</v>
      </c>
      <c r="P99" s="58" t="s">
        <v>62</v>
      </c>
      <c r="Q99" s="66">
        <v>36</v>
      </c>
    </row>
    <row r="100" spans="1:17" ht="15" customHeight="1" x14ac:dyDescent="0.2">
      <c r="A100" s="52">
        <v>37</v>
      </c>
      <c r="B100" s="46" t="s">
        <v>139</v>
      </c>
      <c r="C100" s="53">
        <v>536182</v>
      </c>
      <c r="D100" s="53">
        <v>1154272</v>
      </c>
      <c r="E100" s="53">
        <v>953167</v>
      </c>
      <c r="F100" s="53">
        <v>355514</v>
      </c>
      <c r="G100" s="53">
        <v>406495</v>
      </c>
      <c r="H100" s="53">
        <v>93881</v>
      </c>
      <c r="I100" s="53">
        <v>187762</v>
      </c>
      <c r="J100" s="53">
        <v>160522</v>
      </c>
      <c r="K100" s="53">
        <v>86389</v>
      </c>
      <c r="L100" s="53">
        <v>600486</v>
      </c>
      <c r="M100" s="53">
        <v>381409</v>
      </c>
      <c r="N100" s="53">
        <v>398</v>
      </c>
      <c r="O100" s="53">
        <v>10510</v>
      </c>
      <c r="P100" s="54">
        <v>4740</v>
      </c>
      <c r="Q100" s="67">
        <v>37</v>
      </c>
    </row>
    <row r="101" spans="1:17" ht="15" customHeight="1" x14ac:dyDescent="0.2">
      <c r="A101" s="90"/>
      <c r="B101" s="69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67"/>
    </row>
    <row r="102" spans="1:17" ht="24.75" customHeight="1" x14ac:dyDescent="0.2">
      <c r="A102" s="174" t="s">
        <v>111</v>
      </c>
      <c r="B102" s="174"/>
      <c r="C102" s="174"/>
      <c r="D102" s="174"/>
      <c r="E102" s="174"/>
      <c r="F102" s="174"/>
      <c r="G102" s="174"/>
      <c r="H102" s="175" t="s">
        <v>112</v>
      </c>
      <c r="I102" s="175"/>
      <c r="J102" s="175"/>
      <c r="K102" s="175"/>
      <c r="L102" s="175"/>
      <c r="M102" s="175"/>
      <c r="N102" s="175"/>
      <c r="O102" s="175"/>
      <c r="P102" s="175"/>
      <c r="Q102" s="175"/>
    </row>
    <row r="105" spans="1:17" ht="12" customHeight="1" x14ac:dyDescent="0.2">
      <c r="C105" s="92"/>
    </row>
    <row r="106" spans="1:17" ht="12" customHeight="1" x14ac:dyDescent="0.2"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</row>
  </sheetData>
  <mergeCells count="29">
    <mergeCell ref="C4:G4"/>
    <mergeCell ref="H4:P4"/>
    <mergeCell ref="A102:G102"/>
    <mergeCell ref="H102:Q102"/>
    <mergeCell ref="N7:N8"/>
    <mergeCell ref="O7:O8"/>
    <mergeCell ref="P7:P8"/>
    <mergeCell ref="Q4:Q9"/>
    <mergeCell ref="A4:A9"/>
    <mergeCell ref="I7:I8"/>
    <mergeCell ref="J7:J8"/>
    <mergeCell ref="K7:K8"/>
    <mergeCell ref="L7:L8"/>
    <mergeCell ref="M7:M8"/>
    <mergeCell ref="C9:D9"/>
    <mergeCell ref="H9:I9"/>
    <mergeCell ref="K9:L9"/>
    <mergeCell ref="N9:O9"/>
    <mergeCell ref="C5:E6"/>
    <mergeCell ref="F5:P5"/>
    <mergeCell ref="F6:G6"/>
    <mergeCell ref="H6:J6"/>
    <mergeCell ref="K6:M6"/>
    <mergeCell ref="N6:P6"/>
    <mergeCell ref="C7:C8"/>
    <mergeCell ref="D7:D8"/>
    <mergeCell ref="E7:E8"/>
    <mergeCell ref="G7:G8"/>
    <mergeCell ref="H7:H8"/>
  </mergeCells>
  <phoneticPr fontId="8" type="noConversion"/>
  <pageMargins left="0.78740157480314965" right="0.78740157480314965" top="0.78740157480314965" bottom="0.39370078740157483" header="0.51181102362204722" footer="0.51181102362204722"/>
  <pageSetup paperSize="9" scale="94" firstPageNumber="10" orientation="portrait" useFirstPageNumber="1" r:id="rId1"/>
  <headerFooter alignWithMargins="0">
    <oddHeader xml:space="preserve">&amp;C&amp;"Arial,Standard"- &amp;P -&amp;"Helvetica,Standard"
</oddHeader>
  </headerFooter>
  <colBreaks count="1" manualBreakCount="1">
    <brk id="7" max="46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T50"/>
  <sheetViews>
    <sheetView zoomScaleNormal="100" zoomScaleSheetLayoutView="115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10.28515625" defaultRowHeight="12" customHeight="1" x14ac:dyDescent="0.2"/>
  <cols>
    <col min="1" max="1" width="4.42578125" style="27" customWidth="1"/>
    <col min="2" max="2" width="23.42578125" style="27" bestFit="1" customWidth="1"/>
    <col min="3" max="3" width="10.42578125" style="96" customWidth="1"/>
    <col min="4" max="9" width="10.42578125" style="27" customWidth="1"/>
    <col min="10" max="11" width="9.7109375" style="27" customWidth="1"/>
    <col min="12" max="12" width="10.5703125" style="27" customWidth="1"/>
    <col min="13" max="15" width="9.7109375" style="27" customWidth="1"/>
    <col min="16" max="17" width="10.42578125" style="27" customWidth="1"/>
    <col min="18" max="18" width="10.140625" style="27" customWidth="1"/>
    <col min="19" max="19" width="3.85546875" style="27" customWidth="1"/>
    <col min="20" max="16384" width="10.28515625" style="27"/>
  </cols>
  <sheetData>
    <row r="1" spans="1:20" ht="15" customHeight="1" x14ac:dyDescent="0.25">
      <c r="B1" s="95"/>
      <c r="C1" s="95"/>
      <c r="D1" s="95"/>
      <c r="E1" s="95"/>
      <c r="F1" s="95"/>
      <c r="G1" s="95"/>
      <c r="H1" s="95"/>
      <c r="I1" s="75" t="s">
        <v>98</v>
      </c>
      <c r="J1" s="76" t="s">
        <v>143</v>
      </c>
      <c r="K1" s="24"/>
      <c r="L1" s="24"/>
      <c r="M1" s="95"/>
      <c r="N1" s="95"/>
      <c r="O1" s="95"/>
      <c r="P1" s="95"/>
      <c r="Q1" s="95"/>
      <c r="R1" s="95"/>
      <c r="S1" s="95"/>
    </row>
    <row r="2" spans="1:20" ht="12" customHeight="1" x14ac:dyDescent="0.2">
      <c r="B2" s="95"/>
      <c r="C2" s="116"/>
      <c r="D2" s="95"/>
      <c r="E2" s="95"/>
      <c r="F2" s="95"/>
      <c r="G2" s="95"/>
      <c r="H2" s="95"/>
      <c r="I2" s="25"/>
      <c r="J2" s="26"/>
      <c r="K2" s="24"/>
      <c r="L2" s="24"/>
      <c r="M2" s="95"/>
      <c r="N2" s="95"/>
      <c r="O2" s="95"/>
      <c r="P2" s="95"/>
      <c r="Q2" s="95"/>
      <c r="R2" s="95"/>
      <c r="S2" s="95"/>
    </row>
    <row r="3" spans="1:20" ht="12" customHeight="1" x14ac:dyDescent="0.2">
      <c r="K3" s="28"/>
    </row>
    <row r="4" spans="1:20" ht="21" customHeight="1" x14ac:dyDescent="0.2">
      <c r="A4" s="133" t="s">
        <v>44</v>
      </c>
      <c r="B4" s="180" t="s">
        <v>127</v>
      </c>
      <c r="C4" s="183" t="s">
        <v>50</v>
      </c>
      <c r="D4" s="133"/>
      <c r="E4" s="184" t="s">
        <v>105</v>
      </c>
      <c r="F4" s="145"/>
      <c r="G4" s="145"/>
      <c r="H4" s="145"/>
      <c r="I4" s="145"/>
      <c r="J4" s="159" t="s">
        <v>97</v>
      </c>
      <c r="K4" s="160"/>
      <c r="L4" s="177" t="s">
        <v>43</v>
      </c>
      <c r="M4" s="179"/>
      <c r="N4" s="177" t="s">
        <v>1</v>
      </c>
      <c r="O4" s="178"/>
      <c r="P4" s="179"/>
      <c r="Q4" s="177" t="s">
        <v>102</v>
      </c>
      <c r="R4" s="179"/>
      <c r="S4" s="148" t="s">
        <v>46</v>
      </c>
    </row>
    <row r="5" spans="1:20" ht="15.75" customHeight="1" x14ac:dyDescent="0.2">
      <c r="A5" s="134"/>
      <c r="B5" s="181"/>
      <c r="C5" s="187" t="s">
        <v>106</v>
      </c>
      <c r="D5" s="136" t="s">
        <v>128</v>
      </c>
      <c r="E5" s="153">
        <v>1</v>
      </c>
      <c r="F5" s="153">
        <v>2</v>
      </c>
      <c r="G5" s="153">
        <v>3</v>
      </c>
      <c r="H5" s="153">
        <v>4</v>
      </c>
      <c r="I5" s="173">
        <v>5</v>
      </c>
      <c r="J5" s="172">
        <v>6</v>
      </c>
      <c r="K5" s="136" t="s">
        <v>140</v>
      </c>
      <c r="L5" s="136" t="s">
        <v>75</v>
      </c>
      <c r="M5" s="136" t="s">
        <v>76</v>
      </c>
      <c r="N5" s="136" t="s">
        <v>75</v>
      </c>
      <c r="O5" s="136" t="s">
        <v>76</v>
      </c>
      <c r="P5" s="192" t="s">
        <v>129</v>
      </c>
      <c r="Q5" s="173" t="s">
        <v>42</v>
      </c>
      <c r="R5" s="172"/>
      <c r="S5" s="149"/>
    </row>
    <row r="6" spans="1:20" ht="15.75" customHeight="1" x14ac:dyDescent="0.2">
      <c r="A6" s="134"/>
      <c r="B6" s="181"/>
      <c r="C6" s="188"/>
      <c r="D6" s="185"/>
      <c r="E6" s="190"/>
      <c r="F6" s="190"/>
      <c r="G6" s="190"/>
      <c r="H6" s="190"/>
      <c r="I6" s="191"/>
      <c r="J6" s="166"/>
      <c r="K6" s="185"/>
      <c r="L6" s="185"/>
      <c r="M6" s="185"/>
      <c r="N6" s="185"/>
      <c r="O6" s="185"/>
      <c r="P6" s="193"/>
      <c r="Q6" s="157"/>
      <c r="R6" s="158"/>
      <c r="S6" s="149"/>
    </row>
    <row r="7" spans="1:20" ht="15.75" customHeight="1" x14ac:dyDescent="0.2">
      <c r="A7" s="134"/>
      <c r="B7" s="181"/>
      <c r="C7" s="189"/>
      <c r="D7" s="137"/>
      <c r="E7" s="154"/>
      <c r="F7" s="154"/>
      <c r="G7" s="154"/>
      <c r="H7" s="154"/>
      <c r="I7" s="157"/>
      <c r="J7" s="158"/>
      <c r="K7" s="137"/>
      <c r="L7" s="137"/>
      <c r="M7" s="137"/>
      <c r="N7" s="137"/>
      <c r="O7" s="137"/>
      <c r="P7" s="194"/>
      <c r="Q7" s="35" t="s">
        <v>50</v>
      </c>
      <c r="R7" s="35" t="s">
        <v>1</v>
      </c>
      <c r="S7" s="149"/>
    </row>
    <row r="8" spans="1:20" ht="20.45" customHeight="1" x14ac:dyDescent="0.2">
      <c r="A8" s="135"/>
      <c r="B8" s="182"/>
      <c r="C8" s="176" t="s">
        <v>67</v>
      </c>
      <c r="D8" s="161"/>
      <c r="E8" s="161"/>
      <c r="F8" s="161"/>
      <c r="G8" s="161"/>
      <c r="H8" s="161"/>
      <c r="I8" s="161"/>
      <c r="J8" s="161"/>
      <c r="K8" s="161"/>
      <c r="L8" s="161"/>
      <c r="M8" s="162"/>
      <c r="N8" s="38" t="s">
        <v>52</v>
      </c>
      <c r="O8" s="163" t="s">
        <v>68</v>
      </c>
      <c r="P8" s="162"/>
      <c r="Q8" s="38" t="s">
        <v>51</v>
      </c>
      <c r="R8" s="36" t="s">
        <v>52</v>
      </c>
      <c r="S8" s="150"/>
    </row>
    <row r="9" spans="1:20" ht="15.75" customHeight="1" x14ac:dyDescent="0.2">
      <c r="A9" s="97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99"/>
      <c r="P9" s="99"/>
      <c r="Q9" s="100"/>
      <c r="R9" s="100"/>
      <c r="S9" s="101"/>
      <c r="T9" s="102"/>
    </row>
    <row r="10" spans="1:20" ht="12" customHeight="1" x14ac:dyDescent="0.2">
      <c r="A10" s="103">
        <v>1</v>
      </c>
      <c r="B10" s="104">
        <v>2011</v>
      </c>
      <c r="C10" s="102">
        <v>1162954</v>
      </c>
      <c r="D10" s="102">
        <v>533.07315767350894</v>
      </c>
      <c r="E10" s="105">
        <v>29047</v>
      </c>
      <c r="F10" s="105">
        <v>95624</v>
      </c>
      <c r="G10" s="105">
        <v>264155</v>
      </c>
      <c r="H10" s="105">
        <v>331542</v>
      </c>
      <c r="I10" s="105">
        <v>202279</v>
      </c>
      <c r="J10" s="105">
        <v>123375</v>
      </c>
      <c r="K10" s="105">
        <v>116932</v>
      </c>
      <c r="L10" s="102">
        <v>5025864</v>
      </c>
      <c r="M10" s="106">
        <v>4.3216361094247926</v>
      </c>
      <c r="N10" s="102">
        <v>945654.93</v>
      </c>
      <c r="O10" s="106">
        <v>81.3</v>
      </c>
      <c r="P10" s="106">
        <v>43.3</v>
      </c>
      <c r="Q10" s="102">
        <v>41333</v>
      </c>
      <c r="R10" s="102">
        <v>33900</v>
      </c>
      <c r="S10" s="107">
        <v>1</v>
      </c>
      <c r="T10" s="106"/>
    </row>
    <row r="11" spans="1:20" ht="12" customHeight="1" x14ac:dyDescent="0.2">
      <c r="A11" s="103">
        <v>2</v>
      </c>
      <c r="B11" s="104">
        <v>2012</v>
      </c>
      <c r="C11" s="102">
        <v>1164757</v>
      </c>
      <c r="D11" s="102">
        <v>536.64061996074565</v>
      </c>
      <c r="E11" s="105">
        <v>29125</v>
      </c>
      <c r="F11" s="105">
        <v>95517</v>
      </c>
      <c r="G11" s="105">
        <v>264093</v>
      </c>
      <c r="H11" s="105">
        <v>331546</v>
      </c>
      <c r="I11" s="105">
        <v>202913</v>
      </c>
      <c r="J11" s="105">
        <v>123913</v>
      </c>
      <c r="K11" s="105">
        <v>117650</v>
      </c>
      <c r="L11" s="102">
        <v>5037837</v>
      </c>
      <c r="M11" s="106">
        <v>4.3252257767070725</v>
      </c>
      <c r="N11" s="102">
        <v>948852.89</v>
      </c>
      <c r="O11" s="106">
        <v>81.5</v>
      </c>
      <c r="P11" s="106">
        <v>43.7</v>
      </c>
      <c r="Q11" s="102">
        <v>41410</v>
      </c>
      <c r="R11" s="102">
        <v>33968</v>
      </c>
      <c r="S11" s="107">
        <v>2</v>
      </c>
      <c r="T11" s="106"/>
    </row>
    <row r="12" spans="1:20" ht="12" customHeight="1" x14ac:dyDescent="0.2">
      <c r="A12" s="103">
        <v>3</v>
      </c>
      <c r="B12" s="104">
        <v>2013</v>
      </c>
      <c r="C12" s="102">
        <v>1167036</v>
      </c>
      <c r="D12" s="102">
        <v>540.08441161770429</v>
      </c>
      <c r="E12" s="105">
        <v>29250</v>
      </c>
      <c r="F12" s="105">
        <v>96024</v>
      </c>
      <c r="G12" s="105">
        <v>264082</v>
      </c>
      <c r="H12" s="105">
        <v>331554</v>
      </c>
      <c r="I12" s="105">
        <v>203399</v>
      </c>
      <c r="J12" s="105">
        <v>124415</v>
      </c>
      <c r="K12" s="105">
        <v>118312</v>
      </c>
      <c r="L12" s="102">
        <v>5049990</v>
      </c>
      <c r="M12" s="106">
        <v>4.3271929914758411</v>
      </c>
      <c r="N12" s="102">
        <v>952124.45</v>
      </c>
      <c r="O12" s="106">
        <v>81.599999999999994</v>
      </c>
      <c r="P12" s="106">
        <v>44.062700153643952</v>
      </c>
      <c r="Q12" s="102">
        <v>41543</v>
      </c>
      <c r="R12" s="102">
        <v>34041</v>
      </c>
      <c r="S12" s="107">
        <v>3</v>
      </c>
      <c r="T12" s="106"/>
    </row>
    <row r="13" spans="1:20" ht="12" customHeight="1" x14ac:dyDescent="0.2">
      <c r="A13" s="103">
        <v>4</v>
      </c>
      <c r="B13" s="104">
        <v>2014</v>
      </c>
      <c r="C13" s="102">
        <v>1170253</v>
      </c>
      <c r="D13" s="102">
        <v>542.59794441567192</v>
      </c>
      <c r="E13" s="105">
        <v>29563</v>
      </c>
      <c r="F13" s="105">
        <v>96467</v>
      </c>
      <c r="G13" s="105">
        <v>264371</v>
      </c>
      <c r="H13" s="105">
        <v>331766</v>
      </c>
      <c r="I13" s="105">
        <v>204083</v>
      </c>
      <c r="J13" s="105">
        <v>125028</v>
      </c>
      <c r="K13" s="105">
        <v>118975</v>
      </c>
      <c r="L13" s="102">
        <v>5065490</v>
      </c>
      <c r="M13" s="106">
        <v>4.32854263137971</v>
      </c>
      <c r="N13" s="102">
        <v>956211.34</v>
      </c>
      <c r="O13" s="106">
        <v>81.7</v>
      </c>
      <c r="P13" s="106">
        <v>44.3</v>
      </c>
      <c r="Q13" s="102">
        <v>41594</v>
      </c>
      <c r="R13" s="102">
        <v>34105</v>
      </c>
      <c r="S13" s="107">
        <v>4</v>
      </c>
      <c r="T13" s="106"/>
    </row>
    <row r="14" spans="1:20" ht="12" customHeight="1" x14ac:dyDescent="0.2">
      <c r="A14" s="103">
        <v>5</v>
      </c>
      <c r="B14" s="104">
        <v>2015</v>
      </c>
      <c r="C14" s="102">
        <v>1173154</v>
      </c>
      <c r="D14" s="102">
        <v>540.44613892018947</v>
      </c>
      <c r="E14" s="105">
        <v>29849</v>
      </c>
      <c r="F14" s="105">
        <v>96703</v>
      </c>
      <c r="G14" s="105">
        <v>264624</v>
      </c>
      <c r="H14" s="105">
        <v>332066</v>
      </c>
      <c r="I14" s="105">
        <v>204709</v>
      </c>
      <c r="J14" s="105">
        <v>125584</v>
      </c>
      <c r="K14" s="105">
        <v>119619</v>
      </c>
      <c r="L14" s="102">
        <v>5080114</v>
      </c>
      <c r="M14" s="106">
        <v>4.33030446130687</v>
      </c>
      <c r="N14" s="102">
        <v>960115.96</v>
      </c>
      <c r="O14" s="106">
        <v>81.8</v>
      </c>
      <c r="P14" s="106">
        <v>44.230421879621176</v>
      </c>
      <c r="Q14" s="102">
        <v>41691</v>
      </c>
      <c r="R14" s="102">
        <v>34185</v>
      </c>
      <c r="S14" s="107">
        <v>5</v>
      </c>
      <c r="T14" s="106"/>
    </row>
    <row r="15" spans="1:20" ht="12" customHeight="1" x14ac:dyDescent="0.2">
      <c r="A15" s="103">
        <v>6</v>
      </c>
      <c r="B15" s="104">
        <v>2016</v>
      </c>
      <c r="C15" s="102">
        <v>1177925</v>
      </c>
      <c r="D15" s="102">
        <v>545.80868233950912</v>
      </c>
      <c r="E15" s="105">
        <v>31409</v>
      </c>
      <c r="F15" s="105">
        <v>97066</v>
      </c>
      <c r="G15" s="105">
        <v>265064</v>
      </c>
      <c r="H15" s="105">
        <v>332498</v>
      </c>
      <c r="I15" s="105">
        <v>205371</v>
      </c>
      <c r="J15" s="105">
        <v>126216</v>
      </c>
      <c r="K15" s="105">
        <v>120301</v>
      </c>
      <c r="L15" s="102">
        <v>5098286</v>
      </c>
      <c r="M15" s="106">
        <v>4.3281923721798927</v>
      </c>
      <c r="N15" s="102">
        <v>965008.65</v>
      </c>
      <c r="O15" s="106">
        <v>81.900000000000006</v>
      </c>
      <c r="P15" s="106">
        <v>44.715079457752275</v>
      </c>
      <c r="Q15" s="102">
        <v>41805</v>
      </c>
      <c r="R15" s="102">
        <v>34277</v>
      </c>
      <c r="S15" s="107">
        <v>6</v>
      </c>
      <c r="T15" s="106"/>
    </row>
    <row r="16" spans="1:20" ht="12" customHeight="1" x14ac:dyDescent="0.2">
      <c r="A16" s="103">
        <v>7</v>
      </c>
      <c r="B16" s="104">
        <v>2017</v>
      </c>
      <c r="C16" s="102">
        <v>1181304</v>
      </c>
      <c r="D16" s="102">
        <v>548.55098609286551</v>
      </c>
      <c r="E16" s="105">
        <v>32331</v>
      </c>
      <c r="F16" s="105">
        <v>97228</v>
      </c>
      <c r="G16" s="105">
        <v>265371</v>
      </c>
      <c r="H16" s="105">
        <v>332665</v>
      </c>
      <c r="I16" s="105">
        <v>205910</v>
      </c>
      <c r="J16" s="105">
        <v>126859</v>
      </c>
      <c r="K16" s="105">
        <v>120940</v>
      </c>
      <c r="L16" s="102">
        <v>5113008</v>
      </c>
      <c r="M16" s="106">
        <v>4.3282745169744619</v>
      </c>
      <c r="N16" s="102">
        <v>969058</v>
      </c>
      <c r="O16" s="106">
        <v>82.032906008952821</v>
      </c>
      <c r="P16" s="106">
        <v>44.999231483274428</v>
      </c>
      <c r="Q16" s="102">
        <v>42091</v>
      </c>
      <c r="R16" s="102">
        <v>34384.75</v>
      </c>
      <c r="S16" s="107">
        <v>7</v>
      </c>
      <c r="T16" s="106"/>
    </row>
    <row r="17" spans="1:20" ht="12" customHeight="1" x14ac:dyDescent="0.2">
      <c r="A17" s="103">
        <v>8</v>
      </c>
      <c r="B17" s="104">
        <v>2018</v>
      </c>
      <c r="C17" s="102">
        <v>1184834</v>
      </c>
      <c r="D17" s="102">
        <v>552.8482673827483</v>
      </c>
      <c r="E17" s="105">
        <v>32460</v>
      </c>
      <c r="F17" s="105">
        <v>97669</v>
      </c>
      <c r="G17" s="105">
        <v>265941</v>
      </c>
      <c r="H17" s="105">
        <v>333104</v>
      </c>
      <c r="I17" s="105">
        <v>206526</v>
      </c>
      <c r="J17" s="105">
        <v>127478</v>
      </c>
      <c r="K17" s="105">
        <v>121656</v>
      </c>
      <c r="L17" s="102">
        <v>5130265</v>
      </c>
      <c r="M17" s="106">
        <v>4.3299441103141874</v>
      </c>
      <c r="N17" s="102">
        <v>973505.29</v>
      </c>
      <c r="O17" s="106">
        <v>82.163855021040916</v>
      </c>
      <c r="P17" s="106">
        <v>45.424144889869794</v>
      </c>
      <c r="Q17" s="102">
        <v>42253</v>
      </c>
      <c r="R17" s="102">
        <v>34498.49</v>
      </c>
      <c r="S17" s="107">
        <v>8</v>
      </c>
      <c r="T17" s="106"/>
    </row>
    <row r="18" spans="1:20" ht="12" customHeight="1" x14ac:dyDescent="0.2">
      <c r="A18" s="103">
        <v>9</v>
      </c>
      <c r="B18" s="104">
        <v>2019</v>
      </c>
      <c r="C18" s="102">
        <v>1189031</v>
      </c>
      <c r="D18" s="102">
        <v>557.34661180531532</v>
      </c>
      <c r="E18" s="105">
        <v>33178</v>
      </c>
      <c r="F18" s="105">
        <v>98326</v>
      </c>
      <c r="G18" s="105">
        <v>266509</v>
      </c>
      <c r="H18" s="105">
        <v>333591</v>
      </c>
      <c r="I18" s="105">
        <v>207024</v>
      </c>
      <c r="J18" s="105">
        <v>128116</v>
      </c>
      <c r="K18" s="105">
        <v>122287</v>
      </c>
      <c r="L18" s="102">
        <v>5147474</v>
      </c>
      <c r="M18" s="106">
        <v>4.329133554970392</v>
      </c>
      <c r="N18" s="102">
        <v>979329.71</v>
      </c>
      <c r="O18" s="106">
        <v>82.363681855224968</v>
      </c>
      <c r="P18" s="106">
        <v>45.90511901782056</v>
      </c>
      <c r="Q18" s="102">
        <v>42335</v>
      </c>
      <c r="R18" s="102">
        <v>34573.160000000003</v>
      </c>
      <c r="S18" s="107">
        <v>9</v>
      </c>
      <c r="T18" s="106"/>
    </row>
    <row r="19" spans="1:20" ht="12" customHeight="1" x14ac:dyDescent="0.2">
      <c r="A19" s="103">
        <v>10</v>
      </c>
      <c r="B19" s="104">
        <v>2020</v>
      </c>
      <c r="C19" s="102">
        <v>1193270</v>
      </c>
      <c r="D19" s="102">
        <v>562.80029072221635</v>
      </c>
      <c r="E19" s="105">
        <v>33635</v>
      </c>
      <c r="F19" s="105">
        <v>98929</v>
      </c>
      <c r="G19" s="105">
        <v>267062</v>
      </c>
      <c r="H19" s="105">
        <v>334117</v>
      </c>
      <c r="I19" s="105">
        <v>207642</v>
      </c>
      <c r="J19" s="105">
        <v>128858</v>
      </c>
      <c r="K19" s="105">
        <v>123027</v>
      </c>
      <c r="L19" s="102">
        <v>5166610</v>
      </c>
      <c r="M19" s="106">
        <v>4.3297912459041124</v>
      </c>
      <c r="N19" s="102">
        <v>983440.01</v>
      </c>
      <c r="O19" s="106">
        <v>82.415548031878785</v>
      </c>
      <c r="P19" s="106">
        <v>46.383494392372178</v>
      </c>
      <c r="Q19" s="102">
        <v>42522</v>
      </c>
      <c r="R19" s="102">
        <v>34685.93</v>
      </c>
      <c r="S19" s="107">
        <v>10</v>
      </c>
      <c r="T19" s="106"/>
    </row>
    <row r="20" spans="1:20" s="50" customFormat="1" ht="12" customHeight="1" x14ac:dyDescent="0.2">
      <c r="A20" s="103">
        <v>11</v>
      </c>
      <c r="B20" s="109">
        <v>2021</v>
      </c>
      <c r="C20" s="110">
        <v>1196973</v>
      </c>
      <c r="D20" s="110">
        <v>567.59163587203159</v>
      </c>
      <c r="E20" s="111">
        <v>33729</v>
      </c>
      <c r="F20" s="111">
        <v>99617</v>
      </c>
      <c r="G20" s="111">
        <v>267819</v>
      </c>
      <c r="H20" s="111">
        <v>334605</v>
      </c>
      <c r="I20" s="111">
        <v>208194</v>
      </c>
      <c r="J20" s="111">
        <v>129369</v>
      </c>
      <c r="K20" s="111">
        <v>123640</v>
      </c>
      <c r="L20" s="110">
        <v>5183355</v>
      </c>
      <c r="M20" s="112">
        <v>4.3303858984287862</v>
      </c>
      <c r="N20" s="110">
        <v>988025.88</v>
      </c>
      <c r="O20" s="112">
        <v>82.543706499645353</v>
      </c>
      <c r="P20" s="112">
        <v>46.851117403074547</v>
      </c>
      <c r="Q20" s="110">
        <v>42701</v>
      </c>
      <c r="R20" s="110">
        <v>34858.980000000003</v>
      </c>
      <c r="S20" s="107">
        <v>11</v>
      </c>
    </row>
    <row r="21" spans="1:20" ht="12" customHeight="1" x14ac:dyDescent="0.2">
      <c r="A21" s="97"/>
      <c r="B21" s="124"/>
      <c r="C21" s="125"/>
      <c r="D21" s="125"/>
      <c r="E21" s="126"/>
      <c r="F21" s="126"/>
      <c r="G21" s="126"/>
      <c r="H21" s="126"/>
      <c r="I21" s="126"/>
      <c r="J21" s="126"/>
      <c r="K21" s="126"/>
      <c r="L21" s="125"/>
      <c r="M21" s="127"/>
      <c r="N21" s="125"/>
      <c r="O21" s="127"/>
      <c r="P21" s="127"/>
      <c r="Q21" s="125"/>
      <c r="R21" s="125"/>
      <c r="S21" s="101"/>
      <c r="T21" s="123"/>
    </row>
    <row r="22" spans="1:20" ht="12" customHeight="1" x14ac:dyDescent="0.2">
      <c r="A22" s="103">
        <f>A20+1</f>
        <v>12</v>
      </c>
      <c r="B22" s="40" t="s">
        <v>5</v>
      </c>
      <c r="C22" s="102">
        <v>118611</v>
      </c>
      <c r="D22" s="102">
        <v>556.26632649711337</v>
      </c>
      <c r="E22" s="105">
        <v>3094</v>
      </c>
      <c r="F22" s="105">
        <v>16245</v>
      </c>
      <c r="G22" s="105">
        <v>34646</v>
      </c>
      <c r="H22" s="105">
        <v>38046</v>
      </c>
      <c r="I22" s="105">
        <v>15415</v>
      </c>
      <c r="J22" s="105">
        <v>6574</v>
      </c>
      <c r="K22" s="105">
        <v>4591</v>
      </c>
      <c r="L22" s="102">
        <v>444668</v>
      </c>
      <c r="M22" s="106">
        <f>L22/C22</f>
        <v>3.7489608889563364</v>
      </c>
      <c r="N22" s="102">
        <v>86377.18</v>
      </c>
      <c r="O22" s="106">
        <f t="shared" ref="O22" si="0">N22/C22*100</f>
        <v>72.823920209761312</v>
      </c>
      <c r="P22" s="106">
        <v>40.509494576202819</v>
      </c>
      <c r="Q22" s="102">
        <v>3781</v>
      </c>
      <c r="R22" s="102">
        <v>2969.02</v>
      </c>
      <c r="S22" s="107">
        <v>12</v>
      </c>
      <c r="T22" s="123"/>
    </row>
    <row r="23" spans="1:20" ht="12" customHeight="1" x14ac:dyDescent="0.2">
      <c r="A23" s="103">
        <f>A22+1</f>
        <v>13</v>
      </c>
      <c r="B23" s="40" t="s">
        <v>6</v>
      </c>
      <c r="C23" s="102">
        <v>61724</v>
      </c>
      <c r="D23" s="102">
        <v>675.55380439541193</v>
      </c>
      <c r="E23" s="105">
        <v>3144</v>
      </c>
      <c r="F23" s="105">
        <v>7660</v>
      </c>
      <c r="G23" s="105">
        <v>17170</v>
      </c>
      <c r="H23" s="105">
        <v>20849</v>
      </c>
      <c r="I23" s="105">
        <v>8225</v>
      </c>
      <c r="J23" s="105">
        <v>2865</v>
      </c>
      <c r="K23" s="105">
        <v>1811</v>
      </c>
      <c r="L23" s="102">
        <v>226004</v>
      </c>
      <c r="M23" s="106">
        <f t="shared" ref="M23:M43" si="1">L23/C23</f>
        <v>3.6615255006156437</v>
      </c>
      <c r="N23" s="102">
        <v>43282.45</v>
      </c>
      <c r="O23" s="106">
        <f t="shared" ref="O23:O43" si="2">N23/C23*100</f>
        <v>70.12256172639492</v>
      </c>
      <c r="P23" s="106">
        <v>47.371563348218196</v>
      </c>
      <c r="Q23" s="102">
        <v>1741</v>
      </c>
      <c r="R23" s="102">
        <v>1246.53</v>
      </c>
      <c r="S23" s="107">
        <v>13</v>
      </c>
      <c r="T23" s="123"/>
    </row>
    <row r="24" spans="1:20" ht="12" customHeight="1" x14ac:dyDescent="0.2">
      <c r="A24" s="103">
        <f t="shared" ref="A24:A28" si="3">A23+1</f>
        <v>14</v>
      </c>
      <c r="B24" s="40" t="s">
        <v>7</v>
      </c>
      <c r="C24" s="102">
        <v>63767</v>
      </c>
      <c r="D24" s="102">
        <v>577.06647843477947</v>
      </c>
      <c r="E24" s="105">
        <v>7172</v>
      </c>
      <c r="F24" s="105">
        <v>8901</v>
      </c>
      <c r="G24" s="105">
        <v>16735</v>
      </c>
      <c r="H24" s="105">
        <v>17629</v>
      </c>
      <c r="I24" s="105">
        <v>7311</v>
      </c>
      <c r="J24" s="105">
        <v>3424</v>
      </c>
      <c r="K24" s="105">
        <v>2595</v>
      </c>
      <c r="L24" s="102">
        <v>223168</v>
      </c>
      <c r="M24" s="106">
        <f t="shared" si="1"/>
        <v>3.4997412454717955</v>
      </c>
      <c r="N24" s="102">
        <v>44904.26</v>
      </c>
      <c r="O24" s="106">
        <f t="shared" si="2"/>
        <v>70.41927642824659</v>
      </c>
      <c r="P24" s="106">
        <v>40.636603862373534</v>
      </c>
      <c r="Q24" s="102">
        <v>1405</v>
      </c>
      <c r="R24" s="102">
        <v>968.04</v>
      </c>
      <c r="S24" s="107">
        <v>14</v>
      </c>
      <c r="T24" s="123"/>
    </row>
    <row r="25" spans="1:20" ht="12" customHeight="1" x14ac:dyDescent="0.2">
      <c r="A25" s="103">
        <f t="shared" si="3"/>
        <v>15</v>
      </c>
      <c r="B25" s="40" t="s">
        <v>8</v>
      </c>
      <c r="C25" s="102">
        <v>22804</v>
      </c>
      <c r="D25" s="102">
        <v>632.49570089310475</v>
      </c>
      <c r="E25" s="105">
        <v>1189</v>
      </c>
      <c r="F25" s="105">
        <v>1447</v>
      </c>
      <c r="G25" s="105">
        <v>6023</v>
      </c>
      <c r="H25" s="105">
        <v>7218</v>
      </c>
      <c r="I25" s="105">
        <v>3558</v>
      </c>
      <c r="J25" s="105">
        <v>1854</v>
      </c>
      <c r="K25" s="105">
        <v>1515</v>
      </c>
      <c r="L25" s="102">
        <v>91999</v>
      </c>
      <c r="M25" s="106">
        <f t="shared" si="1"/>
        <v>4.0343360813892302</v>
      </c>
      <c r="N25" s="102">
        <v>16943.580000000002</v>
      </c>
      <c r="O25" s="106">
        <f t="shared" si="2"/>
        <v>74.300912120680579</v>
      </c>
      <c r="P25" s="106">
        <v>46.995007488766852</v>
      </c>
      <c r="Q25" s="102">
        <v>704</v>
      </c>
      <c r="R25" s="102">
        <v>594.15</v>
      </c>
      <c r="S25" s="107">
        <v>15</v>
      </c>
      <c r="T25" s="123"/>
    </row>
    <row r="26" spans="1:20" ht="12" customHeight="1" x14ac:dyDescent="0.2">
      <c r="A26" s="103">
        <f t="shared" si="3"/>
        <v>16</v>
      </c>
      <c r="B26" s="40" t="s">
        <v>9</v>
      </c>
      <c r="C26" s="102">
        <v>36227</v>
      </c>
      <c r="D26" s="102">
        <v>556.15769596855898</v>
      </c>
      <c r="E26" s="105">
        <v>2062</v>
      </c>
      <c r="F26" s="105">
        <v>3448</v>
      </c>
      <c r="G26" s="105">
        <v>9633</v>
      </c>
      <c r="H26" s="105">
        <v>11236</v>
      </c>
      <c r="I26" s="105">
        <v>5383</v>
      </c>
      <c r="J26" s="105">
        <v>2550</v>
      </c>
      <c r="K26" s="105">
        <v>1915</v>
      </c>
      <c r="L26" s="102">
        <v>140216</v>
      </c>
      <c r="M26" s="106">
        <f t="shared" si="1"/>
        <v>3.8704833411543875</v>
      </c>
      <c r="N26" s="102">
        <v>27682.33</v>
      </c>
      <c r="O26" s="106">
        <f t="shared" si="2"/>
        <v>76.413531344025174</v>
      </c>
      <c r="P26" s="106">
        <v>42.497973533114312</v>
      </c>
      <c r="Q26" s="102">
        <v>1390</v>
      </c>
      <c r="R26" s="102">
        <v>1074.82</v>
      </c>
      <c r="S26" s="107">
        <v>16</v>
      </c>
      <c r="T26" s="123"/>
    </row>
    <row r="27" spans="1:20" ht="24.6" customHeight="1" x14ac:dyDescent="0.2">
      <c r="A27" s="103">
        <f t="shared" si="3"/>
        <v>17</v>
      </c>
      <c r="B27" s="40" t="s">
        <v>10</v>
      </c>
      <c r="C27" s="102">
        <v>48225</v>
      </c>
      <c r="D27" s="102">
        <v>485.53219765615563</v>
      </c>
      <c r="E27" s="105">
        <v>524</v>
      </c>
      <c r="F27" s="105">
        <v>2186</v>
      </c>
      <c r="G27" s="105">
        <v>8469</v>
      </c>
      <c r="H27" s="105">
        <v>11798</v>
      </c>
      <c r="I27" s="105">
        <v>9177</v>
      </c>
      <c r="J27" s="105">
        <v>6939</v>
      </c>
      <c r="K27" s="105">
        <v>9132</v>
      </c>
      <c r="L27" s="102">
        <v>238959</v>
      </c>
      <c r="M27" s="106">
        <f t="shared" si="1"/>
        <v>4.9550855365474336</v>
      </c>
      <c r="N27" s="102">
        <v>46639.11</v>
      </c>
      <c r="O27" s="106">
        <f t="shared" si="2"/>
        <v>96.711477449455671</v>
      </c>
      <c r="P27" s="106">
        <v>46.956536184607948</v>
      </c>
      <c r="Q27" s="102">
        <v>1727</v>
      </c>
      <c r="R27" s="102">
        <v>1574.94</v>
      </c>
      <c r="S27" s="107">
        <v>17</v>
      </c>
      <c r="T27" s="123"/>
    </row>
    <row r="28" spans="1:20" ht="12" customHeight="1" x14ac:dyDescent="0.2">
      <c r="A28" s="103">
        <f t="shared" si="3"/>
        <v>18</v>
      </c>
      <c r="B28" s="40" t="s">
        <v>11</v>
      </c>
      <c r="C28" s="102">
        <v>46734</v>
      </c>
      <c r="D28" s="102">
        <v>572.11061735649491</v>
      </c>
      <c r="E28" s="105">
        <v>1971</v>
      </c>
      <c r="F28" s="105">
        <v>4935</v>
      </c>
      <c r="G28" s="105">
        <v>11064</v>
      </c>
      <c r="H28" s="105">
        <v>10764</v>
      </c>
      <c r="I28" s="105">
        <v>8092</v>
      </c>
      <c r="J28" s="105">
        <v>5070</v>
      </c>
      <c r="K28" s="105">
        <v>4838</v>
      </c>
      <c r="L28" s="102">
        <v>197623</v>
      </c>
      <c r="M28" s="106">
        <f t="shared" si="1"/>
        <v>4.2286771943338897</v>
      </c>
      <c r="N28" s="102">
        <v>38777.85</v>
      </c>
      <c r="O28" s="106">
        <f t="shared" si="2"/>
        <v>82.975670817820003</v>
      </c>
      <c r="P28" s="106">
        <v>47.471262257152297</v>
      </c>
      <c r="Q28" s="102">
        <v>1435</v>
      </c>
      <c r="R28" s="102">
        <v>1247.26</v>
      </c>
      <c r="S28" s="107">
        <v>18</v>
      </c>
      <c r="T28" s="123"/>
    </row>
    <row r="29" spans="1:20" ht="12" customHeight="1" x14ac:dyDescent="0.2">
      <c r="A29" s="103">
        <v>19</v>
      </c>
      <c r="B29" s="40" t="s">
        <v>12</v>
      </c>
      <c r="C29" s="102">
        <v>87636</v>
      </c>
      <c r="D29" s="102">
        <v>551.51667715544374</v>
      </c>
      <c r="E29" s="105">
        <v>1276</v>
      </c>
      <c r="F29" s="105">
        <v>4905</v>
      </c>
      <c r="G29" s="105">
        <v>16863</v>
      </c>
      <c r="H29" s="105">
        <v>25178</v>
      </c>
      <c r="I29" s="105">
        <v>17188</v>
      </c>
      <c r="J29" s="105">
        <v>10842</v>
      </c>
      <c r="K29" s="105">
        <v>11384</v>
      </c>
      <c r="L29" s="102">
        <v>404317</v>
      </c>
      <c r="M29" s="106">
        <f t="shared" si="1"/>
        <v>4.6135948696882556</v>
      </c>
      <c r="N29" s="102">
        <v>76094.14</v>
      </c>
      <c r="O29" s="106">
        <f t="shared" si="2"/>
        <v>86.829773152585702</v>
      </c>
      <c r="P29" s="106">
        <v>47.888067967275013</v>
      </c>
      <c r="Q29" s="102">
        <v>3343</v>
      </c>
      <c r="R29" s="102">
        <v>2714.66</v>
      </c>
      <c r="S29" s="107">
        <v>19</v>
      </c>
      <c r="T29" s="123"/>
    </row>
    <row r="30" spans="1:20" ht="12" customHeight="1" x14ac:dyDescent="0.2">
      <c r="A30" s="103">
        <v>20</v>
      </c>
      <c r="B30" s="40" t="s">
        <v>13</v>
      </c>
      <c r="C30" s="102">
        <v>55454</v>
      </c>
      <c r="D30" s="102">
        <v>547.59106933019973</v>
      </c>
      <c r="E30" s="105">
        <v>1114</v>
      </c>
      <c r="F30" s="105">
        <v>4243</v>
      </c>
      <c r="G30" s="105">
        <v>11503</v>
      </c>
      <c r="H30" s="105">
        <v>14232</v>
      </c>
      <c r="I30" s="105">
        <v>9819</v>
      </c>
      <c r="J30" s="105">
        <v>7159</v>
      </c>
      <c r="K30" s="105">
        <v>7384</v>
      </c>
      <c r="L30" s="102">
        <v>252693</v>
      </c>
      <c r="M30" s="106">
        <f t="shared" si="1"/>
        <v>4.5568038374147939</v>
      </c>
      <c r="N30" s="102">
        <v>49242.79</v>
      </c>
      <c r="O30" s="106">
        <f t="shared" si="2"/>
        <v>88.799347206693838</v>
      </c>
      <c r="P30" s="106">
        <v>48.625729492737172</v>
      </c>
      <c r="Q30" s="102">
        <v>2053</v>
      </c>
      <c r="R30" s="102">
        <v>1760.91</v>
      </c>
      <c r="S30" s="107">
        <v>20</v>
      </c>
      <c r="T30" s="123"/>
    </row>
    <row r="31" spans="1:20" ht="12" customHeight="1" x14ac:dyDescent="0.2">
      <c r="A31" s="103">
        <v>21</v>
      </c>
      <c r="B31" s="40" t="s">
        <v>14</v>
      </c>
      <c r="C31" s="102">
        <v>42519</v>
      </c>
      <c r="D31" s="102">
        <v>582.73943314511268</v>
      </c>
      <c r="E31" s="105">
        <v>690</v>
      </c>
      <c r="F31" s="105">
        <v>2801</v>
      </c>
      <c r="G31" s="105">
        <v>7229</v>
      </c>
      <c r="H31" s="105">
        <v>11537</v>
      </c>
      <c r="I31" s="105">
        <v>8648</v>
      </c>
      <c r="J31" s="105">
        <v>6001</v>
      </c>
      <c r="K31" s="105">
        <v>5613</v>
      </c>
      <c r="L31" s="102">
        <v>198019</v>
      </c>
      <c r="M31" s="106">
        <f t="shared" si="1"/>
        <v>4.6571885510007291</v>
      </c>
      <c r="N31" s="102">
        <v>37612.660000000003</v>
      </c>
      <c r="O31" s="106">
        <f t="shared" si="2"/>
        <v>88.460829276323537</v>
      </c>
      <c r="P31" s="106">
        <v>51.549613508031364</v>
      </c>
      <c r="Q31" s="102">
        <v>1374</v>
      </c>
      <c r="R31" s="102">
        <v>1177.68</v>
      </c>
      <c r="S31" s="107">
        <v>21</v>
      </c>
      <c r="T31" s="123"/>
    </row>
    <row r="32" spans="1:20" ht="25.15" customHeight="1" x14ac:dyDescent="0.2">
      <c r="A32" s="103">
        <v>22</v>
      </c>
      <c r="B32" s="40" t="s">
        <v>15</v>
      </c>
      <c r="C32" s="102">
        <v>67490</v>
      </c>
      <c r="D32" s="102">
        <v>546.90285566108071</v>
      </c>
      <c r="E32" s="105">
        <v>759</v>
      </c>
      <c r="F32" s="105">
        <v>3588</v>
      </c>
      <c r="G32" s="105">
        <v>12728</v>
      </c>
      <c r="H32" s="105">
        <v>18278</v>
      </c>
      <c r="I32" s="105">
        <v>12670</v>
      </c>
      <c r="J32" s="105">
        <v>9471</v>
      </c>
      <c r="K32" s="105">
        <v>9996</v>
      </c>
      <c r="L32" s="102">
        <v>319426</v>
      </c>
      <c r="M32" s="106">
        <f t="shared" si="1"/>
        <v>4.7329382130686026</v>
      </c>
      <c r="N32" s="102">
        <v>59803.98</v>
      </c>
      <c r="O32" s="106">
        <f t="shared" si="2"/>
        <v>88.611616535783085</v>
      </c>
      <c r="P32" s="106">
        <v>48.461946128164406</v>
      </c>
      <c r="Q32" s="102">
        <v>2655</v>
      </c>
      <c r="R32" s="102">
        <v>2218.42</v>
      </c>
      <c r="S32" s="107">
        <v>22</v>
      </c>
      <c r="T32" s="123"/>
    </row>
    <row r="33" spans="1:20" ht="12" customHeight="1" x14ac:dyDescent="0.2">
      <c r="A33" s="103">
        <v>23</v>
      </c>
      <c r="B33" s="40" t="s">
        <v>16</v>
      </c>
      <c r="C33" s="102">
        <v>73126</v>
      </c>
      <c r="D33" s="102">
        <v>546.43003923033814</v>
      </c>
      <c r="E33" s="105">
        <v>1136</v>
      </c>
      <c r="F33" s="105">
        <v>6044</v>
      </c>
      <c r="G33" s="105">
        <v>15931</v>
      </c>
      <c r="H33" s="105">
        <v>20278</v>
      </c>
      <c r="I33" s="105">
        <v>13703</v>
      </c>
      <c r="J33" s="105">
        <v>8387</v>
      </c>
      <c r="K33" s="105">
        <v>7647</v>
      </c>
      <c r="L33" s="102">
        <v>321989</v>
      </c>
      <c r="M33" s="106">
        <f t="shared" si="1"/>
        <v>4.4032081612559146</v>
      </c>
      <c r="N33" s="102">
        <v>61668.97</v>
      </c>
      <c r="O33" s="106">
        <f t="shared" si="2"/>
        <v>84.332480923337812</v>
      </c>
      <c r="P33" s="106">
        <v>46.081800859331217</v>
      </c>
      <c r="Q33" s="102">
        <v>2756</v>
      </c>
      <c r="R33" s="102">
        <v>2237.14</v>
      </c>
      <c r="S33" s="107">
        <v>23</v>
      </c>
      <c r="T33" s="123"/>
    </row>
    <row r="34" spans="1:20" ht="12" customHeight="1" x14ac:dyDescent="0.2">
      <c r="A34" s="103">
        <v>24</v>
      </c>
      <c r="B34" s="40" t="s">
        <v>17</v>
      </c>
      <c r="C34" s="102">
        <v>36026</v>
      </c>
      <c r="D34" s="102">
        <v>524.26619322729448</v>
      </c>
      <c r="E34" s="105">
        <v>583</v>
      </c>
      <c r="F34" s="105">
        <v>1955</v>
      </c>
      <c r="G34" s="105">
        <v>6190</v>
      </c>
      <c r="H34" s="105">
        <v>8784</v>
      </c>
      <c r="I34" s="105">
        <v>7739</v>
      </c>
      <c r="J34" s="105">
        <v>5664</v>
      </c>
      <c r="K34" s="105">
        <v>5111</v>
      </c>
      <c r="L34" s="102">
        <v>171383</v>
      </c>
      <c r="M34" s="106">
        <f t="shared" si="1"/>
        <v>4.7572031310720035</v>
      </c>
      <c r="N34" s="102">
        <v>32659.72</v>
      </c>
      <c r="O34" s="106">
        <f t="shared" si="2"/>
        <v>90.655970687836557</v>
      </c>
      <c r="P34" s="106">
        <v>47.527860645837279</v>
      </c>
      <c r="Q34" s="102">
        <v>1026</v>
      </c>
      <c r="R34" s="102">
        <v>924.61</v>
      </c>
      <c r="S34" s="107">
        <v>24</v>
      </c>
      <c r="T34" s="123"/>
    </row>
    <row r="35" spans="1:20" ht="12" customHeight="1" x14ac:dyDescent="0.2">
      <c r="A35" s="103">
        <v>25</v>
      </c>
      <c r="B35" s="40" t="s">
        <v>18</v>
      </c>
      <c r="C35" s="102">
        <v>32680</v>
      </c>
      <c r="D35" s="102">
        <v>526.34121986181128</v>
      </c>
      <c r="E35" s="105">
        <v>430</v>
      </c>
      <c r="F35" s="105">
        <v>1437</v>
      </c>
      <c r="G35" s="105">
        <v>4984</v>
      </c>
      <c r="H35" s="105">
        <v>7884</v>
      </c>
      <c r="I35" s="105">
        <v>6235</v>
      </c>
      <c r="J35" s="105">
        <v>5178</v>
      </c>
      <c r="K35" s="105">
        <v>6532</v>
      </c>
      <c r="L35" s="102">
        <v>165605</v>
      </c>
      <c r="M35" s="106">
        <f t="shared" si="1"/>
        <v>5.0674724602203183</v>
      </c>
      <c r="N35" s="102">
        <v>30896.05</v>
      </c>
      <c r="O35" s="106">
        <f t="shared" si="2"/>
        <v>94.541156670746631</v>
      </c>
      <c r="P35" s="106">
        <v>49.760907729227398</v>
      </c>
      <c r="Q35" s="102">
        <v>1264</v>
      </c>
      <c r="R35" s="102">
        <v>1102.97</v>
      </c>
      <c r="S35" s="107">
        <v>25</v>
      </c>
      <c r="T35" s="123"/>
    </row>
    <row r="36" spans="1:20" ht="12" customHeight="1" x14ac:dyDescent="0.2">
      <c r="A36" s="103">
        <v>26</v>
      </c>
      <c r="B36" s="40" t="s">
        <v>19</v>
      </c>
      <c r="C36" s="102">
        <v>61119</v>
      </c>
      <c r="D36" s="102">
        <v>580.05827251416474</v>
      </c>
      <c r="E36" s="105">
        <v>2102</v>
      </c>
      <c r="F36" s="105">
        <v>4611</v>
      </c>
      <c r="G36" s="105">
        <v>13337</v>
      </c>
      <c r="H36" s="105">
        <v>16462</v>
      </c>
      <c r="I36" s="105">
        <v>11533</v>
      </c>
      <c r="J36" s="105">
        <v>6807</v>
      </c>
      <c r="K36" s="105">
        <v>6267</v>
      </c>
      <c r="L36" s="102">
        <v>265811</v>
      </c>
      <c r="M36" s="106">
        <f t="shared" si="1"/>
        <v>4.3490731196518269</v>
      </c>
      <c r="N36" s="102">
        <v>49423.360000000001</v>
      </c>
      <c r="O36" s="106">
        <f t="shared" si="2"/>
        <v>80.864150264238617</v>
      </c>
      <c r="P36" s="106">
        <v>46.90591931060009</v>
      </c>
      <c r="Q36" s="102">
        <v>2307</v>
      </c>
      <c r="R36" s="102">
        <v>1833.53</v>
      </c>
      <c r="S36" s="107">
        <v>26</v>
      </c>
      <c r="T36" s="123"/>
    </row>
    <row r="37" spans="1:20" ht="12" customHeight="1" x14ac:dyDescent="0.2">
      <c r="A37" s="103">
        <v>27</v>
      </c>
      <c r="B37" s="40" t="s">
        <v>20</v>
      </c>
      <c r="C37" s="102">
        <v>43763</v>
      </c>
      <c r="D37" s="102">
        <v>533.02558980792412</v>
      </c>
      <c r="E37" s="105">
        <v>720</v>
      </c>
      <c r="F37" s="105">
        <v>2947</v>
      </c>
      <c r="G37" s="105">
        <v>8335</v>
      </c>
      <c r="H37" s="105">
        <v>11402</v>
      </c>
      <c r="I37" s="105">
        <v>8575</v>
      </c>
      <c r="J37" s="105">
        <v>6102</v>
      </c>
      <c r="K37" s="105">
        <v>5682</v>
      </c>
      <c r="L37" s="102">
        <v>202398</v>
      </c>
      <c r="M37" s="106">
        <f t="shared" si="1"/>
        <v>4.624865754175902</v>
      </c>
      <c r="N37" s="102">
        <v>39435.54</v>
      </c>
      <c r="O37" s="106">
        <f t="shared" si="2"/>
        <v>90.111601124237367</v>
      </c>
      <c r="P37" s="106">
        <v>48.031789337783032</v>
      </c>
      <c r="Q37" s="102">
        <v>1611</v>
      </c>
      <c r="R37" s="102">
        <v>1381.32</v>
      </c>
      <c r="S37" s="107">
        <v>27</v>
      </c>
      <c r="T37" s="123"/>
    </row>
    <row r="38" spans="1:20" ht="24.6" customHeight="1" x14ac:dyDescent="0.2">
      <c r="A38" s="103">
        <v>28</v>
      </c>
      <c r="B38" s="40" t="s">
        <v>21</v>
      </c>
      <c r="C38" s="102">
        <v>33502</v>
      </c>
      <c r="D38" s="102">
        <v>592.91377601585725</v>
      </c>
      <c r="E38" s="105">
        <v>460</v>
      </c>
      <c r="F38" s="105">
        <v>1947</v>
      </c>
      <c r="G38" s="105">
        <v>6519</v>
      </c>
      <c r="H38" s="105">
        <v>9658</v>
      </c>
      <c r="I38" s="105">
        <v>6561</v>
      </c>
      <c r="J38" s="105">
        <v>4123</v>
      </c>
      <c r="K38" s="105">
        <v>4234</v>
      </c>
      <c r="L38" s="102">
        <v>154297</v>
      </c>
      <c r="M38" s="106">
        <f t="shared" si="1"/>
        <v>4.6056056354844488</v>
      </c>
      <c r="N38" s="102">
        <v>27911.95</v>
      </c>
      <c r="O38" s="106">
        <f t="shared" si="2"/>
        <v>83.314279744492865</v>
      </c>
      <c r="P38" s="106">
        <v>49.398184199348719</v>
      </c>
      <c r="Q38" s="102">
        <v>1373</v>
      </c>
      <c r="R38" s="102">
        <v>1106.1500000000001</v>
      </c>
      <c r="S38" s="107">
        <v>28</v>
      </c>
      <c r="T38" s="123"/>
    </row>
    <row r="39" spans="1:20" ht="12" customHeight="1" x14ac:dyDescent="0.2">
      <c r="A39" s="103">
        <v>29</v>
      </c>
      <c r="B39" s="40" t="s">
        <v>22</v>
      </c>
      <c r="C39" s="102">
        <v>60730</v>
      </c>
      <c r="D39" s="102">
        <v>601.47173885053826</v>
      </c>
      <c r="E39" s="105">
        <v>1667</v>
      </c>
      <c r="F39" s="105">
        <v>4934</v>
      </c>
      <c r="G39" s="105">
        <v>14019</v>
      </c>
      <c r="H39" s="105">
        <v>16713</v>
      </c>
      <c r="I39" s="105">
        <v>10217</v>
      </c>
      <c r="J39" s="105">
        <v>6481</v>
      </c>
      <c r="K39" s="105">
        <v>6699</v>
      </c>
      <c r="L39" s="102">
        <v>264480</v>
      </c>
      <c r="M39" s="106">
        <f t="shared" si="1"/>
        <v>4.3550139963774086</v>
      </c>
      <c r="N39" s="102">
        <v>49359.93</v>
      </c>
      <c r="O39" s="106">
        <f t="shared" si="2"/>
        <v>81.277671661452331</v>
      </c>
      <c r="P39" s="106">
        <v>48.886222503936857</v>
      </c>
      <c r="Q39" s="102">
        <v>2521</v>
      </c>
      <c r="R39" s="102">
        <v>2033.03</v>
      </c>
      <c r="S39" s="107">
        <v>29</v>
      </c>
      <c r="T39" s="123"/>
    </row>
    <row r="40" spans="1:20" ht="12" customHeight="1" x14ac:dyDescent="0.2">
      <c r="A40" s="103">
        <v>30</v>
      </c>
      <c r="B40" s="40" t="s">
        <v>23</v>
      </c>
      <c r="C40" s="102">
        <v>44111</v>
      </c>
      <c r="D40" s="102">
        <v>534.59454873777463</v>
      </c>
      <c r="E40" s="105">
        <v>791</v>
      </c>
      <c r="F40" s="105">
        <v>2799</v>
      </c>
      <c r="G40" s="105">
        <v>7869</v>
      </c>
      <c r="H40" s="105">
        <v>11126</v>
      </c>
      <c r="I40" s="105">
        <v>9791</v>
      </c>
      <c r="J40" s="105">
        <v>6393</v>
      </c>
      <c r="K40" s="105">
        <v>5342</v>
      </c>
      <c r="L40" s="102">
        <v>204704</v>
      </c>
      <c r="M40" s="106">
        <f t="shared" si="1"/>
        <v>4.6406565255831875</v>
      </c>
      <c r="N40" s="102">
        <v>38565.07</v>
      </c>
      <c r="O40" s="106">
        <f t="shared" si="2"/>
        <v>87.427331051211723</v>
      </c>
      <c r="P40" s="106">
        <v>46.73817459067056</v>
      </c>
      <c r="Q40" s="102">
        <v>1462</v>
      </c>
      <c r="R40" s="102">
        <v>1230.6500000000001</v>
      </c>
      <c r="S40" s="107">
        <v>30</v>
      </c>
      <c r="T40" s="123"/>
    </row>
    <row r="41" spans="1:20" ht="12" customHeight="1" x14ac:dyDescent="0.2">
      <c r="A41" s="103">
        <v>31</v>
      </c>
      <c r="B41" s="40" t="s">
        <v>24</v>
      </c>
      <c r="C41" s="102">
        <v>45380</v>
      </c>
      <c r="D41" s="102">
        <v>574.21232443375936</v>
      </c>
      <c r="E41" s="105">
        <v>535</v>
      </c>
      <c r="F41" s="105">
        <v>2851</v>
      </c>
      <c r="G41" s="105">
        <v>9465</v>
      </c>
      <c r="H41" s="105">
        <v>12163</v>
      </c>
      <c r="I41" s="105">
        <v>8598</v>
      </c>
      <c r="J41" s="105">
        <v>5837</v>
      </c>
      <c r="K41" s="105">
        <v>5931</v>
      </c>
      <c r="L41" s="102">
        <v>208955</v>
      </c>
      <c r="M41" s="106">
        <f t="shared" si="1"/>
        <v>4.6045614808285587</v>
      </c>
      <c r="N41" s="102">
        <v>38881.53</v>
      </c>
      <c r="O41" s="106">
        <f t="shared" si="2"/>
        <v>85.679881004847942</v>
      </c>
      <c r="P41" s="106">
        <v>49.198443629001645</v>
      </c>
      <c r="Q41" s="102">
        <v>2151</v>
      </c>
      <c r="R41" s="102">
        <v>1760.31</v>
      </c>
      <c r="S41" s="107">
        <v>31</v>
      </c>
      <c r="T41" s="123"/>
    </row>
    <row r="42" spans="1:20" ht="12" customHeight="1" x14ac:dyDescent="0.2">
      <c r="A42" s="103">
        <v>32</v>
      </c>
      <c r="B42" s="40" t="s">
        <v>25</v>
      </c>
      <c r="C42" s="102">
        <v>58391</v>
      </c>
      <c r="D42" s="102">
        <v>607.59401469272234</v>
      </c>
      <c r="E42" s="105">
        <v>1324</v>
      </c>
      <c r="F42" s="105">
        <v>4002</v>
      </c>
      <c r="G42" s="105">
        <v>13964</v>
      </c>
      <c r="H42" s="105">
        <v>16474</v>
      </c>
      <c r="I42" s="105">
        <v>10570</v>
      </c>
      <c r="J42" s="105">
        <v>6634</v>
      </c>
      <c r="K42" s="105">
        <v>5423</v>
      </c>
      <c r="L42" s="102">
        <v>253319</v>
      </c>
      <c r="M42" s="106">
        <f t="shared" si="1"/>
        <v>4.3383226867154185</v>
      </c>
      <c r="N42" s="102">
        <v>48247.16</v>
      </c>
      <c r="O42" s="106">
        <f t="shared" si="2"/>
        <v>82.627733726087925</v>
      </c>
      <c r="P42" s="106">
        <v>50.204116459595014</v>
      </c>
      <c r="Q42" s="102">
        <v>2646</v>
      </c>
      <c r="R42" s="102">
        <v>2134.61</v>
      </c>
      <c r="S42" s="107">
        <v>32</v>
      </c>
      <c r="T42" s="123"/>
    </row>
    <row r="43" spans="1:20" ht="12" customHeight="1" x14ac:dyDescent="0.2">
      <c r="A43" s="103">
        <v>33</v>
      </c>
      <c r="B43" s="40" t="s">
        <v>26</v>
      </c>
      <c r="C43" s="102">
        <v>56954</v>
      </c>
      <c r="D43" s="102">
        <v>648.62710262279779</v>
      </c>
      <c r="E43" s="105">
        <v>986</v>
      </c>
      <c r="F43" s="105">
        <v>5731</v>
      </c>
      <c r="G43" s="105">
        <v>15143</v>
      </c>
      <c r="H43" s="105">
        <v>16896</v>
      </c>
      <c r="I43" s="105">
        <v>9186</v>
      </c>
      <c r="J43" s="105">
        <v>5014</v>
      </c>
      <c r="K43" s="105">
        <v>3998</v>
      </c>
      <c r="L43" s="102">
        <v>233322</v>
      </c>
      <c r="M43" s="106">
        <f t="shared" si="1"/>
        <v>4.0966745092530816</v>
      </c>
      <c r="N43" s="102">
        <v>43616.27</v>
      </c>
      <c r="O43" s="106">
        <f t="shared" si="2"/>
        <v>76.581574604066432</v>
      </c>
      <c r="P43" s="106">
        <v>49.672884849727239</v>
      </c>
      <c r="Q43" s="102">
        <v>1976</v>
      </c>
      <c r="R43" s="102">
        <v>1568.23</v>
      </c>
      <c r="S43" s="107">
        <v>33</v>
      </c>
      <c r="T43" s="123"/>
    </row>
    <row r="44" spans="1:20" ht="12" customHeight="1" x14ac:dyDescent="0.2">
      <c r="A44" s="103"/>
      <c r="B44" s="40"/>
      <c r="C44" s="27"/>
      <c r="S44" s="107"/>
      <c r="T44" s="123"/>
    </row>
    <row r="45" spans="1:20" s="50" customFormat="1" ht="12" customHeight="1" x14ac:dyDescent="0.2">
      <c r="A45" s="108">
        <v>34</v>
      </c>
      <c r="B45" s="46" t="s">
        <v>118</v>
      </c>
      <c r="C45" s="102">
        <v>303133</v>
      </c>
      <c r="D45" s="102">
        <v>587.13821135061949</v>
      </c>
      <c r="E45" s="105">
        <v>16661</v>
      </c>
      <c r="F45" s="105">
        <v>37701</v>
      </c>
      <c r="G45" s="105">
        <v>84207</v>
      </c>
      <c r="H45" s="105">
        <v>94978</v>
      </c>
      <c r="I45" s="105">
        <v>39892</v>
      </c>
      <c r="J45" s="105">
        <v>17267</v>
      </c>
      <c r="K45" s="105">
        <v>12427</v>
      </c>
      <c r="L45" s="102">
        <v>1126055</v>
      </c>
      <c r="M45" s="106">
        <f t="shared" ref="M45:M46" si="4">L45/C45</f>
        <v>3.7147225805174626</v>
      </c>
      <c r="N45" s="102">
        <v>219189.8</v>
      </c>
      <c r="O45" s="106">
        <f t="shared" ref="O45:O46" si="5">N45/C45*100</f>
        <v>72.308128775158096</v>
      </c>
      <c r="P45" s="106">
        <v>42.454865395156588</v>
      </c>
      <c r="Q45" s="102">
        <v>9021</v>
      </c>
      <c r="R45" s="102">
        <v>6852.5599999999995</v>
      </c>
      <c r="S45" s="113">
        <v>34</v>
      </c>
      <c r="T45" s="123"/>
    </row>
    <row r="46" spans="1:20" s="50" customFormat="1" ht="12" customHeight="1" x14ac:dyDescent="0.2">
      <c r="A46" s="108">
        <v>35</v>
      </c>
      <c r="B46" s="46" t="s">
        <v>119</v>
      </c>
      <c r="C46" s="102">
        <v>893840</v>
      </c>
      <c r="D46" s="102">
        <v>561.25492441795484</v>
      </c>
      <c r="E46" s="105">
        <v>17068</v>
      </c>
      <c r="F46" s="105">
        <v>61916</v>
      </c>
      <c r="G46" s="105">
        <v>183612</v>
      </c>
      <c r="H46" s="105">
        <v>239627</v>
      </c>
      <c r="I46" s="105">
        <v>168302</v>
      </c>
      <c r="J46" s="105">
        <v>112102</v>
      </c>
      <c r="K46" s="105">
        <v>111213</v>
      </c>
      <c r="L46" s="102">
        <v>4057300</v>
      </c>
      <c r="M46" s="106">
        <f t="shared" si="4"/>
        <v>4.5391792714579786</v>
      </c>
      <c r="N46" s="102">
        <v>768836.08</v>
      </c>
      <c r="O46" s="106">
        <f t="shared" si="5"/>
        <v>86.014955696768993</v>
      </c>
      <c r="P46" s="106">
        <v>48.276317458403817</v>
      </c>
      <c r="Q46" s="102">
        <v>33680</v>
      </c>
      <c r="R46" s="102">
        <v>28006.420000000002</v>
      </c>
      <c r="S46" s="113">
        <v>35</v>
      </c>
      <c r="T46" s="123"/>
    </row>
    <row r="47" spans="1:20" ht="12" customHeight="1" x14ac:dyDescent="0.2">
      <c r="D47" s="114"/>
      <c r="N47" s="102"/>
    </row>
    <row r="48" spans="1:20" s="115" customFormat="1" ht="33" customHeight="1" x14ac:dyDescent="0.2">
      <c r="A48" s="186" t="s">
        <v>121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</row>
    <row r="49" spans="1:1" ht="12" customHeight="1" x14ac:dyDescent="0.2">
      <c r="A49" s="93"/>
    </row>
    <row r="50" spans="1:1" ht="12" customHeight="1" x14ac:dyDescent="0.2">
      <c r="A50" s="93"/>
    </row>
  </sheetData>
  <mergeCells count="27">
    <mergeCell ref="A48:S48"/>
    <mergeCell ref="S4:S8"/>
    <mergeCell ref="C5:C7"/>
    <mergeCell ref="D5:D7"/>
    <mergeCell ref="E5:E7"/>
    <mergeCell ref="F5:F7"/>
    <mergeCell ref="G5:G7"/>
    <mergeCell ref="H5:H7"/>
    <mergeCell ref="I5:I7"/>
    <mergeCell ref="L4:M4"/>
    <mergeCell ref="L5:L7"/>
    <mergeCell ref="M5:M7"/>
    <mergeCell ref="N5:N7"/>
    <mergeCell ref="O5:O7"/>
    <mergeCell ref="P5:P7"/>
    <mergeCell ref="C8:M8"/>
    <mergeCell ref="O8:P8"/>
    <mergeCell ref="N4:P4"/>
    <mergeCell ref="Q4:R4"/>
    <mergeCell ref="A4:A8"/>
    <mergeCell ref="B4:B8"/>
    <mergeCell ref="C4:D4"/>
    <mergeCell ref="E4:I4"/>
    <mergeCell ref="J4:K4"/>
    <mergeCell ref="J5:J7"/>
    <mergeCell ref="K5:K7"/>
    <mergeCell ref="Q5:R6"/>
  </mergeCells>
  <pageMargins left="0.78740157480314965" right="0.78740157480314965" top="0.78740157480314965" bottom="0.39370078740157483" header="0.51181102362204722" footer="0.51181102362204722"/>
  <pageSetup paperSize="9" scale="94" firstPageNumber="12" orientation="portrait" useFirstPageNumber="1" r:id="rId1"/>
  <headerFooter alignWithMargins="0">
    <oddHeader>&amp;C&amp;"Arial,Standard"- &amp;P -</oddHeader>
  </headerFooter>
  <colBreaks count="1" manualBreakCount="1">
    <brk id="9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11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20" baseType="lpstr">
      <vt:lpstr>IMPRESSUM</vt:lpstr>
      <vt:lpstr>ZEICHENERKLÄRUNG</vt:lpstr>
      <vt:lpstr>INHALTSVERZ</vt:lpstr>
      <vt:lpstr>VORBEMERK</vt:lpstr>
      <vt:lpstr>Überblick</vt:lpstr>
      <vt:lpstr>Grafik1</vt:lpstr>
      <vt:lpstr>TAB01</vt:lpstr>
      <vt:lpstr>TAB02</vt:lpstr>
      <vt:lpstr>TAB03</vt:lpstr>
      <vt:lpstr>TAB04</vt:lpstr>
      <vt:lpstr>HT Grafik</vt:lpstr>
      <vt:lpstr>Grafik2</vt:lpstr>
      <vt:lpstr>Grafik 3</vt:lpstr>
      <vt:lpstr>Grafik1!Druckbereich</vt:lpstr>
      <vt:lpstr>'TAB01'!Druckbereich</vt:lpstr>
      <vt:lpstr>'TAB02'!Druckbereich</vt:lpstr>
      <vt:lpstr>'TAB03'!Druckbereich</vt:lpstr>
      <vt:lpstr>'TAB04'!Druckbereich</vt:lpstr>
      <vt:lpstr>Überblick!Druckbereich</vt:lpstr>
      <vt:lpstr>VORBEMERK!Druckbereich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Everyone</dc:creator>
  <cp:lastModifiedBy>Windows-Benutzer</cp:lastModifiedBy>
  <cp:lastPrinted>2022-06-27T11:06:03Z</cp:lastPrinted>
  <dcterms:created xsi:type="dcterms:W3CDTF">2001-06-11T11:08:11Z</dcterms:created>
  <dcterms:modified xsi:type="dcterms:W3CDTF">2022-06-28T10:00:37Z</dcterms:modified>
</cp:coreProperties>
</file>